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sym-tests-system\AFT\Automation_Framework\DataFiles\ImportTemplateData\"/>
    </mc:Choice>
  </mc:AlternateContent>
  <xr:revisionPtr revIDLastSave="0" documentId="13_ncr:1_{573E083A-5E0C-43FE-9BC7-B7034B884B73}" xr6:coauthVersionLast="45" xr6:coauthVersionMax="45" xr10:uidLastSave="{00000000-0000-0000-0000-000000000000}"/>
  <bookViews>
    <workbookView xWindow="-108" yWindow="-108" windowWidth="23256" windowHeight="12576" tabRatio="254" xr2:uid="{00000000-000D-0000-FFFF-FFFF00000000}"/>
  </bookViews>
  <sheets>
    <sheet name="Template" sheetId="1" r:id="rId1"/>
    <sheet name="Lists" sheetId="2" r:id="rId2"/>
  </sheets>
  <definedNames>
    <definedName name="AgencyFeeApplyOnList">OFFSET(Lists!$Q$1,0,0,COUNTA(Lists!$Q:$Q),1)</definedName>
    <definedName name="AgencyTotalCost">Template!$DE$5</definedName>
    <definedName name="BaseCost">Template!$AV$5</definedName>
    <definedName name="BaseCostValue">Template!$AU$5</definedName>
    <definedName name="BaseValue">Template!$AU$5</definedName>
    <definedName name="BillingSource">Template!$FX$5</definedName>
    <definedName name="BillingSourceCol">#REF!</definedName>
    <definedName name="BillingSourceList">Lists!$F$1:$F$4</definedName>
    <definedName name="BooleanList">Lists!$D$1:$D$2</definedName>
    <definedName name="BuyingType">Template!$U$5</definedName>
    <definedName name="BuyingTypeList">OFFSET(Lists!$AL$1,1,0,COUNTA(Lists!$AL:$AL)+1,1)</definedName>
    <definedName name="BuyType">Template!$K$5</definedName>
    <definedName name="BuyTypeList">OFFSET(Lists!$A$1,0,0,COUNTA(Lists!$A:$A),1)</definedName>
    <definedName name="ByHour">Template!$FY$5</definedName>
    <definedName name="ByHourCol">#REF!</definedName>
    <definedName name="CampaignObjective">Template!$V$5</definedName>
    <definedName name="CampaignObjectiveList">OFFSET(Lists!$AM$1,1,0,COUNTA(Lists!$AM:$AM)+1,1)</definedName>
    <definedName name="CampaignType">Template!$X$5</definedName>
    <definedName name="CampaignTypeList">OFFSET(Lists!$AN$1,1,0,COUNTA(Lists!$AN:$AN)+1,1)</definedName>
    <definedName name="CatalogNumber">Template!$W$5</definedName>
    <definedName name="Classification1">Template!$GC$5</definedName>
    <definedName name="Classification2">Template!$GD$5</definedName>
    <definedName name="Classification3">Template!$GE$5</definedName>
    <definedName name="Classification4">Template!$GF$5</definedName>
    <definedName name="Classification5">Template!$GG$5</definedName>
    <definedName name="Classification6">Template!$GH$5</definedName>
    <definedName name="ClassificationColumnGroup">Template!$GC$5:$GH$5</definedName>
    <definedName name="ClassificationList1">OFFSET(Lists!$J$1,0,0,COUNTA(Lists!$J:$J)+1,1)</definedName>
    <definedName name="ClassificationList2">OFFSET(Lists!$K$1,0,0,COUNTA(Lists!$K:$K)+1,1)</definedName>
    <definedName name="ClassificationList3">OFFSET(Lists!$L$1,0,0,COUNTA(Lists!$L:$L)+1,1)</definedName>
    <definedName name="ClassificationList4">OFFSET(Lists!$M$1,0,0,COUNTA(Lists!$M:$M)+1,1)</definedName>
    <definedName name="ClassificationList5">OFFSET(Lists!$N$1,0,0,COUNTA(Lists!$N:$N)+1,1)</definedName>
    <definedName name="ClassificationList6">OFFSET(Lists!$O$1,0,0,COUNTA(Lists!$O:$O)+1,1)</definedName>
    <definedName name="ClientAgencyFee">Template!$FH$5</definedName>
    <definedName name="ClientAgencyFeeBase">Template!$FJ$5</definedName>
    <definedName name="ClientAgencyFeeType">Template!$FI$5</definedName>
    <definedName name="ClientBaseCost">Template!$DF$5</definedName>
    <definedName name="ClientCommission">Template!$EP$5</definedName>
    <definedName name="ClientCommissionType">Template!$EQ$5</definedName>
    <definedName name="ClientCost1">Template!$DI$5</definedName>
    <definedName name="ClientCost10">Template!$FO$5</definedName>
    <definedName name="ClientCost11">Template!$FS$5</definedName>
    <definedName name="ClientCost12">Template!$ER$5</definedName>
    <definedName name="ClientCost13">Template!$EV$5</definedName>
    <definedName name="ClientCost2">Template!$DM$5</definedName>
    <definedName name="ClientCost3">Template!$DQ$5</definedName>
    <definedName name="ClientCost4">Template!$DU$5</definedName>
    <definedName name="ClientCost5">Template!$DY$5</definedName>
    <definedName name="ClientCost6">Template!$EC$5</definedName>
    <definedName name="ClientCost7">Template!$EG$5</definedName>
    <definedName name="ClientCost8">Template!$EK$5</definedName>
    <definedName name="ClientCost9">Template!$FK$5</definedName>
    <definedName name="ClientCostColumnGroup">Template!$DF$5:$FW$5</definedName>
    <definedName name="ClientDigitalTax">Template!$FA$5</definedName>
    <definedName name="ClientDigitalTaxType">Template!$FB$5</definedName>
    <definedName name="ClientDiscount1">Template!$DG$5</definedName>
    <definedName name="ClientDiscount1Type">Template!$DH$5</definedName>
    <definedName name="ClientDiscount2">Template!$DJ$5</definedName>
    <definedName name="ClientDiscount2Base">Template!$DL$5</definedName>
    <definedName name="ClientDiscount2Type">Template!$DK$5</definedName>
    <definedName name="ClientDiscount3">Template!$DN$5</definedName>
    <definedName name="ClientDiscount3Base">Template!$DP$5</definedName>
    <definedName name="ClientDiscount3Type">Template!$DO$5</definedName>
    <definedName name="ClientDiscount4">Template!$ED$5</definedName>
    <definedName name="ClientDiscount4Base">Template!$EF$5</definedName>
    <definedName name="ClientDiscount4Type">Template!$EE$5</definedName>
    <definedName name="ClientDiscount5">Template!$EH$5</definedName>
    <definedName name="ClientDiscount5Base">Template!$EJ$5</definedName>
    <definedName name="ClientDiscount5Type">Template!$EI$5</definedName>
    <definedName name="ClientDiscount6">Template!$EL$5</definedName>
    <definedName name="ClientDiscount6Base">Template!$EN$5</definedName>
    <definedName name="ClientDiscount6Type">Template!$EM$5</definedName>
    <definedName name="ClientDiscount7">Template!$EW$5</definedName>
    <definedName name="ClientDiscount7Base">Template!$EY$5</definedName>
    <definedName name="ClientDiscount7Type">Template!$EX$5</definedName>
    <definedName name="ClientDiscount7TypeC">Template!$EX$5</definedName>
    <definedName name="ClientLoading1">Template!$DR$5</definedName>
    <definedName name="ClientLoading1Base">Template!$DT$5</definedName>
    <definedName name="ClientLoading1Type">Template!$DS$5</definedName>
    <definedName name="ClientLoading2">Template!$DV$5</definedName>
    <definedName name="ClientLoading2Base">Template!$DX$5</definedName>
    <definedName name="ClientLoading2Type">Template!$DW$5</definedName>
    <definedName name="ClientLoading3">Template!$DZ$5</definedName>
    <definedName name="ClientLoading3Base">Template!$EB$5</definedName>
    <definedName name="ClientLoading3Type">Template!$EA$5</definedName>
    <definedName name="ClientLoading4">Template!$ES$5</definedName>
    <definedName name="ClientLoading4Base">Template!$EU$5</definedName>
    <definedName name="ClientLoading4Type">Template!$ET$5</definedName>
    <definedName name="ClientNetMediaCost">Template!$EZ$5</definedName>
    <definedName name="ClientNetMediaCostInclDigitalTax">Template!$FC$5</definedName>
    <definedName name="ClientNetNetCost">Template!$FG$5</definedName>
    <definedName name="ClientPrePayDiscount">Template!$FD$5</definedName>
    <definedName name="ClientPrePayDiscountBase">Template!$FF$5</definedName>
    <definedName name="ClientPrePayDiscountType">Template!$FE$5</definedName>
    <definedName name="ClientPurchaseCost">Template!$EO$5</definedName>
    <definedName name="ClientSurcharge1">Template!$FL$5</definedName>
    <definedName name="ClientSurcharge1Base">Template!$FN$5</definedName>
    <definedName name="ClientSurcharge1Type">Template!$FM$5</definedName>
    <definedName name="ClientSurcharge2">Template!$FP$5</definedName>
    <definedName name="ClientSurcharge2Base">Template!$FR$5</definedName>
    <definedName name="ClientSurcharge2Type">Template!$FQ$5</definedName>
    <definedName name="ClientSurcharge3">Template!$FT$5</definedName>
    <definedName name="ClientSurcharge3Base">Template!$FV$5</definedName>
    <definedName name="ClientSurcharge3Type">Template!$FU$5</definedName>
    <definedName name="ClientTotalCost">Template!$FW$5</definedName>
    <definedName name="Comments">Template!$GP$5</definedName>
    <definedName name="Cost1">Template!$AY$5</definedName>
    <definedName name="Cost10">Template!$CW$5</definedName>
    <definedName name="Cost11">Template!$DA$5</definedName>
    <definedName name="Cost1Col">#REF!</definedName>
    <definedName name="Cost2">Template!$BC$5</definedName>
    <definedName name="Cost2Col">#REF!</definedName>
    <definedName name="Cost3">Template!$BG$5</definedName>
    <definedName name="Cost4">Template!$BK$5</definedName>
    <definedName name="Cost5">Template!$BO$5</definedName>
    <definedName name="Cost6">Template!$BS$5</definedName>
    <definedName name="Cost7">Template!$BW$5</definedName>
    <definedName name="Cost8">Template!$CA$5</definedName>
    <definedName name="Cost9">Template!$CH$5</definedName>
    <definedName name="CostInputType">Template!$AR$5</definedName>
    <definedName name="CostInputTypeList">Lists!$R$1:$R$2</definedName>
    <definedName name="CreativeType">OFFSET(Lists!$E$1,0,0,COUNTA(Lists!$E:$E),1)</definedName>
    <definedName name="CUSTOM_FIELD_Placement_CFPlacement" localSheetId="0">Template!$GK$5</definedName>
    <definedName name="CustomField">Template!#REF!</definedName>
    <definedName name="DCMCompatibility">Template!$Z$5</definedName>
    <definedName name="DCMCompatibilityList">OFFSET(Lists!$AP$1,1,0,COUNTA(Lists!$AP:$AP)-1,1)</definedName>
    <definedName name="Device1">Template!$M$5</definedName>
    <definedName name="Device2">Template!$N$5</definedName>
    <definedName name="Device3">Template!$O$5</definedName>
    <definedName name="Device4">Template!$R$5</definedName>
    <definedName name="Device5">Template!$S$5</definedName>
    <definedName name="Device6">Template!$P$5</definedName>
    <definedName name="Device7">Template!$Q$5</definedName>
    <definedName name="DevicesGroupColumns" localSheetId="0">Template!$M$3</definedName>
    <definedName name="Discount1BaseCol">#REF!</definedName>
    <definedName name="Discount1Col">#REF!</definedName>
    <definedName name="Discount2BaseCol">#REF!</definedName>
    <definedName name="Discount2Col">#REF!</definedName>
    <definedName name="Discount3BaseCol">#REF!</definedName>
    <definedName name="Discount3Col">#REF!</definedName>
    <definedName name="DiscountBaseList">Lists!$G$1:$G$2</definedName>
    <definedName name="EndDate">Template!$AF$5</definedName>
    <definedName name="EstAcqs">#REF!</definedName>
    <definedName name="ESTAcquisitions">Template!$AJ$5</definedName>
    <definedName name="ESTClicks">Template!$AI$5</definedName>
    <definedName name="ESTCTR">Template!$AL$5</definedName>
    <definedName name="ESTCVR">Template!$AM$5</definedName>
    <definedName name="ESTImpressions">Template!$AH$5</definedName>
    <definedName name="ESTViews">Template!$AK$5</definedName>
    <definedName name="ESTViewsd">Template!$AK$5</definedName>
    <definedName name="ESTVTR">Template!$AN$5</definedName>
    <definedName name="ExchangeRate">Template!$AQ$5</definedName>
    <definedName name="ExcludeFromTrafficking">Template!$GI$5</definedName>
    <definedName name="ForecastColumnGroup">Template!$AH$5:$AN$5</definedName>
    <definedName name="ForecastType">Template!#REF!</definedName>
    <definedName name="ForecastTypeList">Lists!#REF!</definedName>
    <definedName name="ForeignCurrency">Template!$AP$5</definedName>
    <definedName name="ForeignCurrencyList">OFFSET(Lists!$AJ$1,0,0,COUNTA(Lists!$AJ:$AJ),1)</definedName>
    <definedName name="Format">Template!$H$5</definedName>
    <definedName name="FormulaColumns" localSheetId="0">Template!$AT$4:$AT$5,Template!$AV$4:$AV$5,Template!$CE$4:$CE$5,Template!$CL$4:$CL$5,Template!$CS$4:$CS$5,Template!$DE$4:$DE$5,Template!$EO$4:$EO$5,Template!$EZ$4:$EZ$5,Template!$FG$4:$FG$5,Template!$FW$4:$FW$5,Template!$FC$4:$FC$5,Template!$CO$4:$CO$5</definedName>
    <definedName name="FourthPartyRateTypes">Lists!$AH$1:$AH$3</definedName>
    <definedName name="FourthPartyTrackingRate">Template!$AD$5</definedName>
    <definedName name="FourthPartyTrackingType">Template!$AC$5</definedName>
    <definedName name="FourthTrackingTypeList">Lists!#REF!</definedName>
    <definedName name="FrequencyCappingColumnGroup">Template!$GL$5:$GN$5</definedName>
    <definedName name="FrequencyCappingUnitList">Lists!$AI$2:$AI$6</definedName>
    <definedName name="GeneralComments">Template!$GO$5</definedName>
    <definedName name="Goal">Template!$AG$5</definedName>
    <definedName name="GridDate">Template!$GR$3:$GR$5</definedName>
    <definedName name="GuideLine" localSheetId="0">Template!$C$2</definedName>
    <definedName name="HeaderFieldRow">Template!$5:$5</definedName>
    <definedName name="Height">Template!$J$5</definedName>
    <definedName name="InventoryProvider">Template!#REF!</definedName>
    <definedName name="InventoryProviderList">OFFSET(Lists!$W$1,0,0,COUNTA(Lists!$W:$W),1)</definedName>
    <definedName name="IsCapped">Template!$GA$5</definedName>
    <definedName name="IsCappedCol">#REF!</definedName>
    <definedName name="ItemCurrency">Template!$AO$5</definedName>
    <definedName name="ItemGroupLabel">Template!$B$5</definedName>
    <definedName name="ItemGUID">Template!$GQ$5</definedName>
    <definedName name="ItemName">Template!$C$5</definedName>
    <definedName name="ItemType">Template!$A$5</definedName>
    <definedName name="KPI">Template!$GB$5</definedName>
    <definedName name="LandingPage">Template!$GJ$5</definedName>
    <definedName name="Location">Template!$G$5</definedName>
    <definedName name="MaxImpressions">Template!$GL$5</definedName>
    <definedName name="MaxTimeUnits">Template!$GM$5</definedName>
    <definedName name="MediaType">Template!$L$5</definedName>
    <definedName name="NameCol">#REF!</definedName>
    <definedName name="NetGrossList">OFFSET(Lists!$I$1,0,0,COUNTA(Lists!$I:$I),1)</definedName>
    <definedName name="OptionalColumns" localSheetId="0">Template!$B$4:$C$5,Template!$F$4:$F$5,Template!$M$4:$AD$5,Template!$AG$4:$AO$5,Template!$AS$4:$AS$5,Template!$AU$4:$AU$5,Template!$AW$4:$CD$5,Template!$CF$4:$CG$5,Template!$BI$4:$CQ$5,Template!$CT$4:$DD$5,Template!$DF$4:$EN$5,Template!$EP$4:$EQ$5,Template!$FD$4:$FE$5,Template!$FH$4:$FV$5,Template!$FX$4:$GP$5,Template!$GQ$4:$GR$5</definedName>
    <definedName name="PrepayDiscountBase">OFFSET(Lists!$AA$3,0,0,COUNTA(Lists!$AA:$AA)-2,1)</definedName>
    <definedName name="Publisher">Template!$D$5</definedName>
    <definedName name="PublisherList">OFFSET(Lists!$AE$2,0,0,COUNTA(Lists!$AE:$AE)-1,1)</definedName>
    <definedName name="RateCardCost">Template!$AT$5</definedName>
    <definedName name="RateCardCostValue">Template!$AS$5</definedName>
    <definedName name="RateCardRate">Template!#REF!</definedName>
    <definedName name="RateCardValue">Template!$AS$5</definedName>
    <definedName name="RateCostList">Lists!$H$1:$H$2</definedName>
    <definedName name="RequiredColumns" localSheetId="0">Template!$A$4:$A$5,Template!$D$4:$E$5,Template!$G$4:$L$5,Template!$AE$4:$AF$5,Template!$AR$4:$AR$5</definedName>
    <definedName name="ScheduleItemTypeList">Lists!$C$1:$C$3</definedName>
    <definedName name="SecondaryHeader">Template!$A$4:$GQ$4</definedName>
    <definedName name="Site">Template!$E$5</definedName>
    <definedName name="SiteList">OFFSET(Lists!$AF$2,0,0,COUNTA(Lists!$AF:$AF)-1,1)</definedName>
    <definedName name="SizmekPlacementType">Template!$Y$5</definedName>
    <definedName name="SizmekPlacementTypeList">OFFSET(Lists!$AO$1,1,0,COUNTA(Lists!$AO:$AO)-1,1)</definedName>
    <definedName name="SOV">Template!$FZ$5</definedName>
    <definedName name="SOVCol">#REF!</definedName>
    <definedName name="StartDate">Template!$AE$5</definedName>
    <definedName name="Supplier">Template!$F$5</definedName>
    <definedName name="Surcharge1Base">OFFSET(Lists!$AB$3,0,0,COUNTA(Lists!$AB:$AB)-2,1)</definedName>
    <definedName name="Surcharge2Base">OFFSET(Lists!$AC$3,0,0,COUNTA(Lists!$AC:$AC)-2,1)</definedName>
    <definedName name="Surcharge3Base">OFFSET(Lists!$AD$3,0,0,COUNTA(Lists!$AD:$AD)-2,1)</definedName>
    <definedName name="TemplateCommentedField">Template!$A$5:$GQ$5</definedName>
    <definedName name="TemplateHeader">Template!$A$5:$GQ$5</definedName>
    <definedName name="TemplateLocalisedCommentedField">Template!$B$4:$GQ$4</definedName>
    <definedName name="ThirdPartyAdServer">Template!$T$5</definedName>
    <definedName name="ThirdPartyAdServerList">OFFSET(Lists!$AK$1,1,0,COUNTA(Lists!$AK:$AK)+1,1)</definedName>
    <definedName name="ThirdPartyTrackingType">Template!$AA$5</definedName>
    <definedName name="ThirdPartyTrackingTypeRate">Template!$AB$5</definedName>
    <definedName name="ThirdPartyTraffickingSettingsColumnGroup">Template!$T$5:$X$5</definedName>
    <definedName name="TimeUnit">Template!$GN$5</definedName>
    <definedName name="TrackingTypeCol">#REF!</definedName>
    <definedName name="TrackingTypeList">Lists!$B$1:$B$9</definedName>
    <definedName name="TrackingTypeRateCol">#REF!</definedName>
    <definedName name="UIDCol">#REF!</definedName>
    <definedName name="VendorCommission">Template!$CF$5</definedName>
    <definedName name="VendorCommissionType">Template!$CG$5</definedName>
    <definedName name="VendorDigitalTax">Template!$CM$5</definedName>
    <definedName name="VendorDigitalTaxType">Template!$CN$5</definedName>
    <definedName name="VendorDiscount1">Template!$AW$5</definedName>
    <definedName name="VendorDiscount1Type">Template!$AX$5</definedName>
    <definedName name="VendorDiscount2">Template!$AZ$5</definedName>
    <definedName name="VendorDiscount2Base">Template!$BB$5</definedName>
    <definedName name="VendorDiscount2Type">Template!$BA$5</definedName>
    <definedName name="VendorDiscount3">Template!$BD$5</definedName>
    <definedName name="VendorDiscount3Base">Template!$BF$5</definedName>
    <definedName name="VendorDiscount3Type">Template!$BE$5</definedName>
    <definedName name="VendorDiscount4">Template!$BT$5</definedName>
    <definedName name="VendorDiscount4Base">Template!$BV$5</definedName>
    <definedName name="VendorDiscount4Type">Template!$BU$5</definedName>
    <definedName name="VendorDiscount5">Template!$BX$5</definedName>
    <definedName name="VendorDiscount5Base">Template!$BZ$5</definedName>
    <definedName name="VendorDiscount5Type">Template!$BY$5</definedName>
    <definedName name="VendorDiscount6">Template!$CB$5</definedName>
    <definedName name="VendorDiscount6Base">Template!$CD$5</definedName>
    <definedName name="VendorDiscount6Type">Template!$CC$5</definedName>
    <definedName name="VendorDiscount7">Template!$CI$5</definedName>
    <definedName name="VendorDiscount7Base">Template!$CK$5</definedName>
    <definedName name="VendorDiscount7Type">Template!$CJ$5</definedName>
    <definedName name="VendorLoading1">Template!$BH$5</definedName>
    <definedName name="VendorLoading1Base">Template!$BJ$5</definedName>
    <definedName name="VendorLoading1Type">Template!$BI$5</definedName>
    <definedName name="VendorLoading2">Template!$BL$5</definedName>
    <definedName name="VendorLoading2Base">Template!$BN$5</definedName>
    <definedName name="VendorLoading2Type">Template!$BM$5</definedName>
    <definedName name="VendorLoading3">Template!$BP$5</definedName>
    <definedName name="VendorLoading3Base">Template!$BR$5</definedName>
    <definedName name="VendorLoading3Type">Template!$BQ$5</definedName>
    <definedName name="VendorNetMediaCost">Template!$CL$5</definedName>
    <definedName name="VendorNetMediaCostInclDigitalTax">Template!$CO$5</definedName>
    <definedName name="VendorNetNetCost">Template!$CS$5</definedName>
    <definedName name="VendorPrePayDiscount">Template!$CP$5</definedName>
    <definedName name="VendorPrePayDiscountBase">Template!$CR$5</definedName>
    <definedName name="VendorPrePayDiscountType">Template!$CQ$5</definedName>
    <definedName name="VendorPurchaseCost">Template!$CE$5</definedName>
    <definedName name="VendorSurcharge1">Template!$CT$5</definedName>
    <definedName name="VendorSurcharge1Base">Template!$CV$5</definedName>
    <definedName name="VendorSurcharge1Type">Template!$CU$5</definedName>
    <definedName name="VendorSurcharge2">Template!$CX$5</definedName>
    <definedName name="VendorSurcharge2Base">Template!$CZ$5</definedName>
    <definedName name="VendorSurcharge2Type">Template!$CY$5</definedName>
    <definedName name="VendorSurcharge3">Template!$DB$5</definedName>
    <definedName name="VendorSurcharge3Base">Template!$DD$5</definedName>
    <definedName name="VendorSurcharge3Type">Template!$DC$5</definedName>
    <definedName name="VolumeDiscountCol">#REF!</definedName>
    <definedName name="Width">Template!$I$5</definedName>
    <definedName name="YesNoList">Lists!$S$1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1" i="2"/>
  <c r="FC2000" i="1"/>
  <c r="FB2000" i="1"/>
  <c r="FA2000" i="1"/>
  <c r="ER2000" i="1"/>
  <c r="CO2000" i="1"/>
  <c r="FC1999" i="1"/>
  <c r="FB1999" i="1"/>
  <c r="FA1999" i="1"/>
  <c r="ER1999" i="1"/>
  <c r="CO1999" i="1"/>
  <c r="FC1998" i="1"/>
  <c r="FB1998" i="1"/>
  <c r="FA1998" i="1"/>
  <c r="ER1998" i="1"/>
  <c r="CO1998" i="1"/>
  <c r="FC1997" i="1"/>
  <c r="FB1997" i="1"/>
  <c r="FA1997" i="1"/>
  <c r="ER1997" i="1"/>
  <c r="CO1997" i="1"/>
  <c r="FC1996" i="1"/>
  <c r="FB1996" i="1"/>
  <c r="FA1996" i="1"/>
  <c r="ER1996" i="1"/>
  <c r="CO1996" i="1"/>
  <c r="FC1995" i="1"/>
  <c r="FB1995" i="1"/>
  <c r="FA1995" i="1"/>
  <c r="ER1995" i="1"/>
  <c r="CO1995" i="1"/>
  <c r="FC1994" i="1"/>
  <c r="FB1994" i="1"/>
  <c r="FA1994" i="1"/>
  <c r="ER1994" i="1"/>
  <c r="CO1994" i="1"/>
  <c r="FC1993" i="1"/>
  <c r="FB1993" i="1"/>
  <c r="FA1993" i="1"/>
  <c r="ER1993" i="1"/>
  <c r="CO1993" i="1"/>
  <c r="FC1992" i="1"/>
  <c r="FB1992" i="1"/>
  <c r="FA1992" i="1"/>
  <c r="ER1992" i="1"/>
  <c r="CO1992" i="1"/>
  <c r="FC1991" i="1"/>
  <c r="FB1991" i="1"/>
  <c r="FA1991" i="1"/>
  <c r="ER1991" i="1"/>
  <c r="CO1991" i="1"/>
  <c r="FC1990" i="1"/>
  <c r="FB1990" i="1"/>
  <c r="FA1990" i="1"/>
  <c r="ER1990" i="1"/>
  <c r="CO1990" i="1"/>
  <c r="CH1990" i="1"/>
  <c r="FC1989" i="1"/>
  <c r="FB1989" i="1"/>
  <c r="FA1989" i="1"/>
  <c r="ER1989" i="1"/>
  <c r="CO1989" i="1"/>
  <c r="CH1989" i="1"/>
  <c r="FC1988" i="1"/>
  <c r="FB1988" i="1"/>
  <c r="FA1988" i="1"/>
  <c r="ER1988" i="1"/>
  <c r="CO1988" i="1"/>
  <c r="CH1988" i="1"/>
  <c r="FC1987" i="1"/>
  <c r="FB1987" i="1"/>
  <c r="FA1987" i="1"/>
  <c r="ER1987" i="1"/>
  <c r="CO1987" i="1"/>
  <c r="CH1987" i="1"/>
  <c r="FC1986" i="1"/>
  <c r="FB1986" i="1"/>
  <c r="FA1986" i="1"/>
  <c r="ER1986" i="1"/>
  <c r="CO1986" i="1"/>
  <c r="CH1986" i="1"/>
  <c r="FC1985" i="1"/>
  <c r="FB1985" i="1"/>
  <c r="FA1985" i="1"/>
  <c r="ER1985" i="1"/>
  <c r="CO1985" i="1"/>
  <c r="CH1985" i="1"/>
  <c r="FC1984" i="1"/>
  <c r="FB1984" i="1"/>
  <c r="FA1984" i="1"/>
  <c r="ER1984" i="1"/>
  <c r="CO1984" i="1"/>
  <c r="CH1984" i="1"/>
  <c r="FC1983" i="1"/>
  <c r="FB1983" i="1"/>
  <c r="FA1983" i="1"/>
  <c r="ER1983" i="1"/>
  <c r="CO1983" i="1"/>
  <c r="CH1983" i="1"/>
  <c r="FC1982" i="1"/>
  <c r="FB1982" i="1"/>
  <c r="FA1982" i="1"/>
  <c r="ER1982" i="1"/>
  <c r="CO1982" i="1"/>
  <c r="CH1982" i="1"/>
  <c r="FC1981" i="1"/>
  <c r="FB1981" i="1"/>
  <c r="FA1981" i="1"/>
  <c r="ER1981" i="1"/>
  <c r="CO1981" i="1"/>
  <c r="CH1981" i="1"/>
  <c r="FC1980" i="1"/>
  <c r="FB1980" i="1"/>
  <c r="FA1980" i="1"/>
  <c r="ER1980" i="1"/>
  <c r="CO1980" i="1"/>
  <c r="CH1980" i="1"/>
  <c r="FC1979" i="1"/>
  <c r="FB1979" i="1"/>
  <c r="FA1979" i="1"/>
  <c r="ER1979" i="1"/>
  <c r="CO1979" i="1"/>
  <c r="CH1979" i="1"/>
  <c r="FC1978" i="1"/>
  <c r="FB1978" i="1"/>
  <c r="FA1978" i="1"/>
  <c r="ER1978" i="1"/>
  <c r="CO1978" i="1"/>
  <c r="CH1978" i="1"/>
  <c r="FC1977" i="1"/>
  <c r="FB1977" i="1"/>
  <c r="FA1977" i="1"/>
  <c r="ER1977" i="1"/>
  <c r="CO1977" i="1"/>
  <c r="CH1977" i="1"/>
  <c r="FC1976" i="1"/>
  <c r="FB1976" i="1"/>
  <c r="FA1976" i="1"/>
  <c r="ER1976" i="1"/>
  <c r="CO1976" i="1"/>
  <c r="CH1976" i="1"/>
  <c r="FC1975" i="1"/>
  <c r="FB1975" i="1"/>
  <c r="FA1975" i="1"/>
  <c r="ER1975" i="1"/>
  <c r="CO1975" i="1"/>
  <c r="CH1975" i="1"/>
  <c r="FC1974" i="1"/>
  <c r="FB1974" i="1"/>
  <c r="FA1974" i="1"/>
  <c r="ER1974" i="1"/>
  <c r="CO1974" i="1"/>
  <c r="CH1974" i="1"/>
  <c r="FC1973" i="1"/>
  <c r="FB1973" i="1"/>
  <c r="FA1973" i="1"/>
  <c r="ER1973" i="1"/>
  <c r="CO1973" i="1"/>
  <c r="CH1973" i="1"/>
  <c r="FC1972" i="1"/>
  <c r="FB1972" i="1"/>
  <c r="FA1972" i="1"/>
  <c r="ER1972" i="1"/>
  <c r="CO1972" i="1"/>
  <c r="CH1972" i="1"/>
  <c r="FC1971" i="1"/>
  <c r="FB1971" i="1"/>
  <c r="FA1971" i="1"/>
  <c r="ER1971" i="1"/>
  <c r="CO1971" i="1"/>
  <c r="CH1971" i="1"/>
  <c r="FC1970" i="1"/>
  <c r="FB1970" i="1"/>
  <c r="FA1970" i="1"/>
  <c r="ER1970" i="1"/>
  <c r="CO1970" i="1"/>
  <c r="CH1970" i="1"/>
  <c r="FC1969" i="1"/>
  <c r="FB1969" i="1"/>
  <c r="FA1969" i="1"/>
  <c r="ER1969" i="1"/>
  <c r="CO1969" i="1"/>
  <c r="CH1969" i="1"/>
  <c r="FC1968" i="1"/>
  <c r="FB1968" i="1"/>
  <c r="FA1968" i="1"/>
  <c r="ER1968" i="1"/>
  <c r="CO1968" i="1"/>
  <c r="CH1968" i="1"/>
  <c r="FC1967" i="1"/>
  <c r="FB1967" i="1"/>
  <c r="FA1967" i="1"/>
  <c r="ER1967" i="1"/>
  <c r="CO1967" i="1"/>
  <c r="CH1967" i="1"/>
  <c r="FC1966" i="1"/>
  <c r="FB1966" i="1"/>
  <c r="FA1966" i="1"/>
  <c r="ER1966" i="1"/>
  <c r="CO1966" i="1"/>
  <c r="CH1966" i="1"/>
  <c r="FC1965" i="1"/>
  <c r="FB1965" i="1"/>
  <c r="FA1965" i="1"/>
  <c r="ER1965" i="1"/>
  <c r="CO1965" i="1"/>
  <c r="CH1965" i="1"/>
  <c r="FC1964" i="1"/>
  <c r="FB1964" i="1"/>
  <c r="FA1964" i="1"/>
  <c r="ER1964" i="1"/>
  <c r="CO1964" i="1"/>
  <c r="CH1964" i="1"/>
  <c r="FC1963" i="1"/>
  <c r="FB1963" i="1"/>
  <c r="FA1963" i="1"/>
  <c r="ER1963" i="1"/>
  <c r="CO1963" i="1"/>
  <c r="CH1963" i="1"/>
  <c r="FC1962" i="1"/>
  <c r="FB1962" i="1"/>
  <c r="FA1962" i="1"/>
  <c r="ER1962" i="1"/>
  <c r="CO1962" i="1"/>
  <c r="CH1962" i="1"/>
  <c r="FC1961" i="1"/>
  <c r="FB1961" i="1"/>
  <c r="FA1961" i="1"/>
  <c r="ER1961" i="1"/>
  <c r="CO1961" i="1"/>
  <c r="CH1961" i="1"/>
  <c r="FC1960" i="1"/>
  <c r="FB1960" i="1"/>
  <c r="FA1960" i="1"/>
  <c r="ER1960" i="1"/>
  <c r="CO1960" i="1"/>
  <c r="CH1960" i="1"/>
  <c r="FC1959" i="1"/>
  <c r="FB1959" i="1"/>
  <c r="FA1959" i="1"/>
  <c r="ER1959" i="1"/>
  <c r="CO1959" i="1"/>
  <c r="CH1959" i="1"/>
  <c r="FC1958" i="1"/>
  <c r="FB1958" i="1"/>
  <c r="FA1958" i="1"/>
  <c r="ER1958" i="1"/>
  <c r="CO1958" i="1"/>
  <c r="CH1958" i="1"/>
  <c r="FC1957" i="1"/>
  <c r="FB1957" i="1"/>
  <c r="FA1957" i="1"/>
  <c r="ER1957" i="1"/>
  <c r="CO1957" i="1"/>
  <c r="CH1957" i="1"/>
  <c r="FC1956" i="1"/>
  <c r="FB1956" i="1"/>
  <c r="FA1956" i="1"/>
  <c r="ER1956" i="1"/>
  <c r="CO1956" i="1"/>
  <c r="CH1956" i="1"/>
  <c r="FC1955" i="1"/>
  <c r="FB1955" i="1"/>
  <c r="FA1955" i="1"/>
  <c r="ER1955" i="1"/>
  <c r="CO1955" i="1"/>
  <c r="CH1955" i="1"/>
  <c r="FC1954" i="1"/>
  <c r="FB1954" i="1"/>
  <c r="FA1954" i="1"/>
  <c r="ER1954" i="1"/>
  <c r="CO1954" i="1"/>
  <c r="CH1954" i="1"/>
  <c r="FC1953" i="1"/>
  <c r="FB1953" i="1"/>
  <c r="FA1953" i="1"/>
  <c r="ER1953" i="1"/>
  <c r="CO1953" i="1"/>
  <c r="CH1953" i="1"/>
  <c r="FC1952" i="1"/>
  <c r="FB1952" i="1"/>
  <c r="FA1952" i="1"/>
  <c r="ER1952" i="1"/>
  <c r="CO1952" i="1"/>
  <c r="CH1952" i="1"/>
  <c r="FC1951" i="1"/>
  <c r="FB1951" i="1"/>
  <c r="FA1951" i="1"/>
  <c r="ER1951" i="1"/>
  <c r="CO1951" i="1"/>
  <c r="CH1951" i="1"/>
  <c r="FC1950" i="1"/>
  <c r="FB1950" i="1"/>
  <c r="FA1950" i="1"/>
  <c r="ER1950" i="1"/>
  <c r="CO1950" i="1"/>
  <c r="CH1950" i="1"/>
  <c r="FC1949" i="1"/>
  <c r="FB1949" i="1"/>
  <c r="FA1949" i="1"/>
  <c r="ER1949" i="1"/>
  <c r="CO1949" i="1"/>
  <c r="CH1949" i="1"/>
  <c r="FC1948" i="1"/>
  <c r="FB1948" i="1"/>
  <c r="FA1948" i="1"/>
  <c r="ER1948" i="1"/>
  <c r="CO1948" i="1"/>
  <c r="CH1948" i="1"/>
  <c r="FC1947" i="1"/>
  <c r="FB1947" i="1"/>
  <c r="FA1947" i="1"/>
  <c r="ER1947" i="1"/>
  <c r="CO1947" i="1"/>
  <c r="CH1947" i="1"/>
  <c r="FC1946" i="1"/>
  <c r="FB1946" i="1"/>
  <c r="FA1946" i="1"/>
  <c r="ER1946" i="1"/>
  <c r="CO1946" i="1"/>
  <c r="CH1946" i="1"/>
  <c r="FC1945" i="1"/>
  <c r="FB1945" i="1"/>
  <c r="FA1945" i="1"/>
  <c r="ER1945" i="1"/>
  <c r="CO1945" i="1"/>
  <c r="CH1945" i="1"/>
  <c r="FC1944" i="1"/>
  <c r="FB1944" i="1"/>
  <c r="FA1944" i="1"/>
  <c r="ER1944" i="1"/>
  <c r="CO1944" i="1"/>
  <c r="CH1944" i="1"/>
  <c r="FC1943" i="1"/>
  <c r="FB1943" i="1"/>
  <c r="FA1943" i="1"/>
  <c r="ER1943" i="1"/>
  <c r="CO1943" i="1"/>
  <c r="CH1943" i="1"/>
  <c r="FC1942" i="1"/>
  <c r="FB1942" i="1"/>
  <c r="FA1942" i="1"/>
  <c r="ER1942" i="1"/>
  <c r="CO1942" i="1"/>
  <c r="CH1942" i="1"/>
  <c r="FC1941" i="1"/>
  <c r="FB1941" i="1"/>
  <c r="FA1941" i="1"/>
  <c r="ER1941" i="1"/>
  <c r="CO1941" i="1"/>
  <c r="CH1941" i="1"/>
  <c r="FC1940" i="1"/>
  <c r="FB1940" i="1"/>
  <c r="FA1940" i="1"/>
  <c r="ER1940" i="1"/>
  <c r="CO1940" i="1"/>
  <c r="CH1940" i="1"/>
  <c r="FC1939" i="1"/>
  <c r="FB1939" i="1"/>
  <c r="FA1939" i="1"/>
  <c r="ER1939" i="1"/>
  <c r="CO1939" i="1"/>
  <c r="CH1939" i="1"/>
  <c r="FC1938" i="1"/>
  <c r="FB1938" i="1"/>
  <c r="FA1938" i="1"/>
  <c r="ER1938" i="1"/>
  <c r="CO1938" i="1"/>
  <c r="CH1938" i="1"/>
  <c r="FC1937" i="1"/>
  <c r="FB1937" i="1"/>
  <c r="FA1937" i="1"/>
  <c r="ER1937" i="1"/>
  <c r="CO1937" i="1"/>
  <c r="CH1937" i="1"/>
  <c r="FC1936" i="1"/>
  <c r="FB1936" i="1"/>
  <c r="FA1936" i="1"/>
  <c r="ER1936" i="1"/>
  <c r="CO1936" i="1"/>
  <c r="CH1936" i="1"/>
  <c r="FC1935" i="1"/>
  <c r="FB1935" i="1"/>
  <c r="FA1935" i="1"/>
  <c r="ER1935" i="1"/>
  <c r="CO1935" i="1"/>
  <c r="CH1935" i="1"/>
  <c r="FC1934" i="1"/>
  <c r="FB1934" i="1"/>
  <c r="FA1934" i="1"/>
  <c r="ER1934" i="1"/>
  <c r="CO1934" i="1"/>
  <c r="CH1934" i="1"/>
  <c r="FC1933" i="1"/>
  <c r="FB1933" i="1"/>
  <c r="FA1933" i="1"/>
  <c r="ER1933" i="1"/>
  <c r="CO1933" i="1"/>
  <c r="CH1933" i="1"/>
  <c r="FC1932" i="1"/>
  <c r="FB1932" i="1"/>
  <c r="FA1932" i="1"/>
  <c r="ER1932" i="1"/>
  <c r="CO1932" i="1"/>
  <c r="CH1932" i="1"/>
  <c r="FC1931" i="1"/>
  <c r="FB1931" i="1"/>
  <c r="FA1931" i="1"/>
  <c r="ER1931" i="1"/>
  <c r="CO1931" i="1"/>
  <c r="CH1931" i="1"/>
  <c r="FC1930" i="1"/>
  <c r="FB1930" i="1"/>
  <c r="FA1930" i="1"/>
  <c r="ER1930" i="1"/>
  <c r="CO1930" i="1"/>
  <c r="CH1930" i="1"/>
  <c r="FC1929" i="1"/>
  <c r="FB1929" i="1"/>
  <c r="FA1929" i="1"/>
  <c r="ER1929" i="1"/>
  <c r="CO1929" i="1"/>
  <c r="CH1929" i="1"/>
  <c r="FC1928" i="1"/>
  <c r="FB1928" i="1"/>
  <c r="FA1928" i="1"/>
  <c r="ER1928" i="1"/>
  <c r="CO1928" i="1"/>
  <c r="CH1928" i="1"/>
  <c r="FC1927" i="1"/>
  <c r="FB1927" i="1"/>
  <c r="FA1927" i="1"/>
  <c r="ER1927" i="1"/>
  <c r="CO1927" i="1"/>
  <c r="CH1927" i="1"/>
  <c r="FC1926" i="1"/>
  <c r="FB1926" i="1"/>
  <c r="FA1926" i="1"/>
  <c r="ER1926" i="1"/>
  <c r="CO1926" i="1"/>
  <c r="CH1926" i="1"/>
  <c r="FC1925" i="1"/>
  <c r="FB1925" i="1"/>
  <c r="FA1925" i="1"/>
  <c r="ER1925" i="1"/>
  <c r="CO1925" i="1"/>
  <c r="CH1925" i="1"/>
  <c r="FC1924" i="1"/>
  <c r="FB1924" i="1"/>
  <c r="FA1924" i="1"/>
  <c r="ER1924" i="1"/>
  <c r="CO1924" i="1"/>
  <c r="CH1924" i="1"/>
  <c r="FC1923" i="1"/>
  <c r="FB1923" i="1"/>
  <c r="FA1923" i="1"/>
  <c r="ER1923" i="1"/>
  <c r="CO1923" i="1"/>
  <c r="CH1923" i="1"/>
  <c r="FC1922" i="1"/>
  <c r="FB1922" i="1"/>
  <c r="FA1922" i="1"/>
  <c r="ER1922" i="1"/>
  <c r="CO1922" i="1"/>
  <c r="CH1922" i="1"/>
  <c r="FC1921" i="1"/>
  <c r="FB1921" i="1"/>
  <c r="FA1921" i="1"/>
  <c r="ER1921" i="1"/>
  <c r="CO1921" i="1"/>
  <c r="CH1921" i="1"/>
  <c r="FC1920" i="1"/>
  <c r="FB1920" i="1"/>
  <c r="FA1920" i="1"/>
  <c r="ER1920" i="1"/>
  <c r="CO1920" i="1"/>
  <c r="CH1920" i="1"/>
  <c r="FC1919" i="1"/>
  <c r="FB1919" i="1"/>
  <c r="FA1919" i="1"/>
  <c r="ER1919" i="1"/>
  <c r="CO1919" i="1"/>
  <c r="CH1919" i="1"/>
  <c r="FC1918" i="1"/>
  <c r="FB1918" i="1"/>
  <c r="FA1918" i="1"/>
  <c r="ER1918" i="1"/>
  <c r="CO1918" i="1"/>
  <c r="CH1918" i="1"/>
  <c r="FC1917" i="1"/>
  <c r="FB1917" i="1"/>
  <c r="FA1917" i="1"/>
  <c r="ER1917" i="1"/>
  <c r="CO1917" i="1"/>
  <c r="CH1917" i="1"/>
  <c r="FC1916" i="1"/>
  <c r="FB1916" i="1"/>
  <c r="FA1916" i="1"/>
  <c r="ER1916" i="1"/>
  <c r="CO1916" i="1"/>
  <c r="CH1916" i="1"/>
  <c r="FC1915" i="1"/>
  <c r="FB1915" i="1"/>
  <c r="FA1915" i="1"/>
  <c r="ER1915" i="1"/>
  <c r="CO1915" i="1"/>
  <c r="CH1915" i="1"/>
  <c r="FC1914" i="1"/>
  <c r="FB1914" i="1"/>
  <c r="FA1914" i="1"/>
  <c r="ER1914" i="1"/>
  <c r="CO1914" i="1"/>
  <c r="CH1914" i="1"/>
  <c r="FC1913" i="1"/>
  <c r="FB1913" i="1"/>
  <c r="FA1913" i="1"/>
  <c r="ER1913" i="1"/>
  <c r="CO1913" i="1"/>
  <c r="CH1913" i="1"/>
  <c r="FC1912" i="1"/>
  <c r="FB1912" i="1"/>
  <c r="FA1912" i="1"/>
  <c r="ER1912" i="1"/>
  <c r="CO1912" i="1"/>
  <c r="CH1912" i="1"/>
  <c r="FC1911" i="1"/>
  <c r="FB1911" i="1"/>
  <c r="FA1911" i="1"/>
  <c r="ER1911" i="1"/>
  <c r="CO1911" i="1"/>
  <c r="CH1911" i="1"/>
  <c r="FC1910" i="1"/>
  <c r="FB1910" i="1"/>
  <c r="FA1910" i="1"/>
  <c r="ER1910" i="1"/>
  <c r="CO1910" i="1"/>
  <c r="CH1910" i="1"/>
  <c r="FC1909" i="1"/>
  <c r="FB1909" i="1"/>
  <c r="FA1909" i="1"/>
  <c r="ER1909" i="1"/>
  <c r="CO1909" i="1"/>
  <c r="CH1909" i="1"/>
  <c r="FC1908" i="1"/>
  <c r="FB1908" i="1"/>
  <c r="FA1908" i="1"/>
  <c r="ER1908" i="1"/>
  <c r="CO1908" i="1"/>
  <c r="CH1908" i="1"/>
  <c r="FC1907" i="1"/>
  <c r="FB1907" i="1"/>
  <c r="FA1907" i="1"/>
  <c r="ER1907" i="1"/>
  <c r="CO1907" i="1"/>
  <c r="CH1907" i="1"/>
  <c r="FC1906" i="1"/>
  <c r="FB1906" i="1"/>
  <c r="FA1906" i="1"/>
  <c r="ER1906" i="1"/>
  <c r="CO1906" i="1"/>
  <c r="CH1906" i="1"/>
  <c r="FC1905" i="1"/>
  <c r="FB1905" i="1"/>
  <c r="FA1905" i="1"/>
  <c r="ER1905" i="1"/>
  <c r="CO1905" i="1"/>
  <c r="CH1905" i="1"/>
  <c r="FC1904" i="1"/>
  <c r="FB1904" i="1"/>
  <c r="FA1904" i="1"/>
  <c r="ER1904" i="1"/>
  <c r="CO1904" i="1"/>
  <c r="CH1904" i="1"/>
  <c r="FC1903" i="1"/>
  <c r="FB1903" i="1"/>
  <c r="FA1903" i="1"/>
  <c r="ER1903" i="1"/>
  <c r="CO1903" i="1"/>
  <c r="CH1903" i="1"/>
  <c r="FC1902" i="1"/>
  <c r="FB1902" i="1"/>
  <c r="FA1902" i="1"/>
  <c r="ER1902" i="1"/>
  <c r="CO1902" i="1"/>
  <c r="CH1902" i="1"/>
  <c r="FC1901" i="1"/>
  <c r="FB1901" i="1"/>
  <c r="FA1901" i="1"/>
  <c r="ER1901" i="1"/>
  <c r="CO1901" i="1"/>
  <c r="CH1901" i="1"/>
  <c r="FC1900" i="1"/>
  <c r="FB1900" i="1"/>
  <c r="FA1900" i="1"/>
  <c r="ER1900" i="1"/>
  <c r="CO1900" i="1"/>
  <c r="CH1900" i="1"/>
  <c r="FC1899" i="1"/>
  <c r="FB1899" i="1"/>
  <c r="FA1899" i="1"/>
  <c r="ER1899" i="1"/>
  <c r="CO1899" i="1"/>
  <c r="CH1899" i="1"/>
  <c r="FC1898" i="1"/>
  <c r="FB1898" i="1"/>
  <c r="FA1898" i="1"/>
  <c r="ER1898" i="1"/>
  <c r="CO1898" i="1"/>
  <c r="CH1898" i="1"/>
  <c r="FC1897" i="1"/>
  <c r="FB1897" i="1"/>
  <c r="FA1897" i="1"/>
  <c r="ER1897" i="1"/>
  <c r="CO1897" i="1"/>
  <c r="CH1897" i="1"/>
  <c r="FC1896" i="1"/>
  <c r="FB1896" i="1"/>
  <c r="FA1896" i="1"/>
  <c r="ER1896" i="1"/>
  <c r="CO1896" i="1"/>
  <c r="CH1896" i="1"/>
  <c r="FC1895" i="1"/>
  <c r="FB1895" i="1"/>
  <c r="FA1895" i="1"/>
  <c r="ER1895" i="1"/>
  <c r="CO1895" i="1"/>
  <c r="CH1895" i="1"/>
  <c r="FC1894" i="1"/>
  <c r="FB1894" i="1"/>
  <c r="FA1894" i="1"/>
  <c r="ER1894" i="1"/>
  <c r="CO1894" i="1"/>
  <c r="CH1894" i="1"/>
  <c r="FC1893" i="1"/>
  <c r="FB1893" i="1"/>
  <c r="FA1893" i="1"/>
  <c r="ER1893" i="1"/>
  <c r="CO1893" i="1"/>
  <c r="CH1893" i="1"/>
  <c r="FC1892" i="1"/>
  <c r="FB1892" i="1"/>
  <c r="FA1892" i="1"/>
  <c r="ER1892" i="1"/>
  <c r="CO1892" i="1"/>
  <c r="CH1892" i="1"/>
  <c r="FC1891" i="1"/>
  <c r="FB1891" i="1"/>
  <c r="FA1891" i="1"/>
  <c r="ER1891" i="1"/>
  <c r="CO1891" i="1"/>
  <c r="CH1891" i="1"/>
  <c r="FC1890" i="1"/>
  <c r="FB1890" i="1"/>
  <c r="FA1890" i="1"/>
  <c r="ER1890" i="1"/>
  <c r="CO1890" i="1"/>
  <c r="CH1890" i="1"/>
  <c r="FC1889" i="1"/>
  <c r="FB1889" i="1"/>
  <c r="FA1889" i="1"/>
  <c r="ER1889" i="1"/>
  <c r="CO1889" i="1"/>
  <c r="CH1889" i="1"/>
  <c r="FC1888" i="1"/>
  <c r="FB1888" i="1"/>
  <c r="FA1888" i="1"/>
  <c r="ER1888" i="1"/>
  <c r="CO1888" i="1"/>
  <c r="CH1888" i="1"/>
  <c r="FC1887" i="1"/>
  <c r="FB1887" i="1"/>
  <c r="FA1887" i="1"/>
  <c r="ER1887" i="1"/>
  <c r="CO1887" i="1"/>
  <c r="CH1887" i="1"/>
  <c r="FC1886" i="1"/>
  <c r="FB1886" i="1"/>
  <c r="FA1886" i="1"/>
  <c r="ER1886" i="1"/>
  <c r="CO1886" i="1"/>
  <c r="CH1886" i="1"/>
  <c r="FC1885" i="1"/>
  <c r="FB1885" i="1"/>
  <c r="FA1885" i="1"/>
  <c r="ER1885" i="1"/>
  <c r="CO1885" i="1"/>
  <c r="CH1885" i="1"/>
  <c r="FC1884" i="1"/>
  <c r="FB1884" i="1"/>
  <c r="FA1884" i="1"/>
  <c r="ER1884" i="1"/>
  <c r="CO1884" i="1"/>
  <c r="CH1884" i="1"/>
  <c r="FC1883" i="1"/>
  <c r="FB1883" i="1"/>
  <c r="FA1883" i="1"/>
  <c r="ER1883" i="1"/>
  <c r="CO1883" i="1"/>
  <c r="CH1883" i="1"/>
  <c r="FC1882" i="1"/>
  <c r="FB1882" i="1"/>
  <c r="FA1882" i="1"/>
  <c r="ER1882" i="1"/>
  <c r="CO1882" i="1"/>
  <c r="CH1882" i="1"/>
  <c r="FC1881" i="1"/>
  <c r="FB1881" i="1"/>
  <c r="FA1881" i="1"/>
  <c r="ER1881" i="1"/>
  <c r="CO1881" i="1"/>
  <c r="CH1881" i="1"/>
  <c r="FC1880" i="1"/>
  <c r="FB1880" i="1"/>
  <c r="FA1880" i="1"/>
  <c r="ER1880" i="1"/>
  <c r="CO1880" i="1"/>
  <c r="CH1880" i="1"/>
  <c r="FC1879" i="1"/>
  <c r="FB1879" i="1"/>
  <c r="FA1879" i="1"/>
  <c r="ER1879" i="1"/>
  <c r="CO1879" i="1"/>
  <c r="CH1879" i="1"/>
  <c r="FC1878" i="1"/>
  <c r="FB1878" i="1"/>
  <c r="FA1878" i="1"/>
  <c r="ER1878" i="1"/>
  <c r="CO1878" i="1"/>
  <c r="CH1878" i="1"/>
  <c r="FC1877" i="1"/>
  <c r="FB1877" i="1"/>
  <c r="FA1877" i="1"/>
  <c r="ER1877" i="1"/>
  <c r="CO1877" i="1"/>
  <c r="CH1877" i="1"/>
  <c r="FC1876" i="1"/>
  <c r="FB1876" i="1"/>
  <c r="FA1876" i="1"/>
  <c r="ER1876" i="1"/>
  <c r="CO1876" i="1"/>
  <c r="CH1876" i="1"/>
  <c r="FC1875" i="1"/>
  <c r="FB1875" i="1"/>
  <c r="FA1875" i="1"/>
  <c r="ER1875" i="1"/>
  <c r="CO1875" i="1"/>
  <c r="CH1875" i="1"/>
  <c r="FC1874" i="1"/>
  <c r="FB1874" i="1"/>
  <c r="FA1874" i="1"/>
  <c r="ER1874" i="1"/>
  <c r="CO1874" i="1"/>
  <c r="CH1874" i="1"/>
  <c r="FC1873" i="1"/>
  <c r="FB1873" i="1"/>
  <c r="FA1873" i="1"/>
  <c r="ER1873" i="1"/>
  <c r="CO1873" i="1"/>
  <c r="CH1873" i="1"/>
  <c r="FC1872" i="1"/>
  <c r="FB1872" i="1"/>
  <c r="FA1872" i="1"/>
  <c r="ER1872" i="1"/>
  <c r="CO1872" i="1"/>
  <c r="CH1872" i="1"/>
  <c r="FC1871" i="1"/>
  <c r="FB1871" i="1"/>
  <c r="FA1871" i="1"/>
  <c r="ER1871" i="1"/>
  <c r="CO1871" i="1"/>
  <c r="CH1871" i="1"/>
  <c r="FC1870" i="1"/>
  <c r="FB1870" i="1"/>
  <c r="FA1870" i="1"/>
  <c r="ER1870" i="1"/>
  <c r="CO1870" i="1"/>
  <c r="CH1870" i="1"/>
  <c r="FC1869" i="1"/>
  <c r="FB1869" i="1"/>
  <c r="FA1869" i="1"/>
  <c r="ER1869" i="1"/>
  <c r="CO1869" i="1"/>
  <c r="CH1869" i="1"/>
  <c r="FC1868" i="1"/>
  <c r="FB1868" i="1"/>
  <c r="FA1868" i="1"/>
  <c r="ER1868" i="1"/>
  <c r="CO1868" i="1"/>
  <c r="CH1868" i="1"/>
  <c r="FC1867" i="1"/>
  <c r="FB1867" i="1"/>
  <c r="FA1867" i="1"/>
  <c r="ER1867" i="1"/>
  <c r="CO1867" i="1"/>
  <c r="CH1867" i="1"/>
  <c r="FC1866" i="1"/>
  <c r="FB1866" i="1"/>
  <c r="FA1866" i="1"/>
  <c r="ER1866" i="1"/>
  <c r="CO1866" i="1"/>
  <c r="CH1866" i="1"/>
  <c r="FC1865" i="1"/>
  <c r="FB1865" i="1"/>
  <c r="FA1865" i="1"/>
  <c r="ER1865" i="1"/>
  <c r="CO1865" i="1"/>
  <c r="CH1865" i="1"/>
  <c r="FC1864" i="1"/>
  <c r="FB1864" i="1"/>
  <c r="FA1864" i="1"/>
  <c r="ER1864" i="1"/>
  <c r="CO1864" i="1"/>
  <c r="CH1864" i="1"/>
  <c r="FC1863" i="1"/>
  <c r="FB1863" i="1"/>
  <c r="FA1863" i="1"/>
  <c r="ER1863" i="1"/>
  <c r="CO1863" i="1"/>
  <c r="CH1863" i="1"/>
  <c r="FC1862" i="1"/>
  <c r="FB1862" i="1"/>
  <c r="FA1862" i="1"/>
  <c r="ER1862" i="1"/>
  <c r="CO1862" i="1"/>
  <c r="CH1862" i="1"/>
  <c r="FC1861" i="1"/>
  <c r="FB1861" i="1"/>
  <c r="FA1861" i="1"/>
  <c r="ER1861" i="1"/>
  <c r="CO1861" i="1"/>
  <c r="CH1861" i="1"/>
  <c r="FC1860" i="1"/>
  <c r="FB1860" i="1"/>
  <c r="FA1860" i="1"/>
  <c r="ER1860" i="1"/>
  <c r="CO1860" i="1"/>
  <c r="CH1860" i="1"/>
  <c r="FC1859" i="1"/>
  <c r="FB1859" i="1"/>
  <c r="FA1859" i="1"/>
  <c r="ER1859" i="1"/>
  <c r="CO1859" i="1"/>
  <c r="CH1859" i="1"/>
  <c r="FC1858" i="1"/>
  <c r="FB1858" i="1"/>
  <c r="FA1858" i="1"/>
  <c r="ER1858" i="1"/>
  <c r="CO1858" i="1"/>
  <c r="CH1858" i="1"/>
  <c r="FC1857" i="1"/>
  <c r="FB1857" i="1"/>
  <c r="FA1857" i="1"/>
  <c r="ER1857" i="1"/>
  <c r="CO1857" i="1"/>
  <c r="CH1857" i="1"/>
  <c r="FC1856" i="1"/>
  <c r="FB1856" i="1"/>
  <c r="FA1856" i="1"/>
  <c r="ER1856" i="1"/>
  <c r="CO1856" i="1"/>
  <c r="CH1856" i="1"/>
  <c r="FC1855" i="1"/>
  <c r="FB1855" i="1"/>
  <c r="FA1855" i="1"/>
  <c r="ER1855" i="1"/>
  <c r="CO1855" i="1"/>
  <c r="CH1855" i="1"/>
  <c r="FC1854" i="1"/>
  <c r="FB1854" i="1"/>
  <c r="FA1854" i="1"/>
  <c r="ER1854" i="1"/>
  <c r="CO1854" i="1"/>
  <c r="CH1854" i="1"/>
  <c r="FC1853" i="1"/>
  <c r="FB1853" i="1"/>
  <c r="FA1853" i="1"/>
  <c r="ER1853" i="1"/>
  <c r="CO1853" i="1"/>
  <c r="CH1853" i="1"/>
  <c r="FC1852" i="1"/>
  <c r="FB1852" i="1"/>
  <c r="FA1852" i="1"/>
  <c r="ER1852" i="1"/>
  <c r="CO1852" i="1"/>
  <c r="CH1852" i="1"/>
  <c r="FC1851" i="1"/>
  <c r="FB1851" i="1"/>
  <c r="FA1851" i="1"/>
  <c r="ER1851" i="1"/>
  <c r="CO1851" i="1"/>
  <c r="CH1851" i="1"/>
  <c r="FC1850" i="1"/>
  <c r="FB1850" i="1"/>
  <c r="FA1850" i="1"/>
  <c r="ER1850" i="1"/>
  <c r="CO1850" i="1"/>
  <c r="CH1850" i="1"/>
  <c r="FC1849" i="1"/>
  <c r="FB1849" i="1"/>
  <c r="FA1849" i="1"/>
  <c r="ER1849" i="1"/>
  <c r="CO1849" i="1"/>
  <c r="CH1849" i="1"/>
  <c r="FC1848" i="1"/>
  <c r="FB1848" i="1"/>
  <c r="FA1848" i="1"/>
  <c r="ER1848" i="1"/>
  <c r="CO1848" i="1"/>
  <c r="CH1848" i="1"/>
  <c r="FC1847" i="1"/>
  <c r="FB1847" i="1"/>
  <c r="FA1847" i="1"/>
  <c r="ER1847" i="1"/>
  <c r="CO1847" i="1"/>
  <c r="CH1847" i="1"/>
  <c r="FC1846" i="1"/>
  <c r="FB1846" i="1"/>
  <c r="FA1846" i="1"/>
  <c r="ER1846" i="1"/>
  <c r="CO1846" i="1"/>
  <c r="CH1846" i="1"/>
  <c r="FC1845" i="1"/>
  <c r="FB1845" i="1"/>
  <c r="FA1845" i="1"/>
  <c r="ER1845" i="1"/>
  <c r="CO1845" i="1"/>
  <c r="CH1845" i="1"/>
  <c r="FC1844" i="1"/>
  <c r="FB1844" i="1"/>
  <c r="FA1844" i="1"/>
  <c r="ER1844" i="1"/>
  <c r="CO1844" i="1"/>
  <c r="CH1844" i="1"/>
  <c r="FC1843" i="1"/>
  <c r="FB1843" i="1"/>
  <c r="FA1843" i="1"/>
  <c r="ER1843" i="1"/>
  <c r="CO1843" i="1"/>
  <c r="CH1843" i="1"/>
  <c r="FC1842" i="1"/>
  <c r="FB1842" i="1"/>
  <c r="FA1842" i="1"/>
  <c r="ER1842" i="1"/>
  <c r="CO1842" i="1"/>
  <c r="CH1842" i="1"/>
  <c r="FC1841" i="1"/>
  <c r="FB1841" i="1"/>
  <c r="FA1841" i="1"/>
  <c r="ER1841" i="1"/>
  <c r="CO1841" i="1"/>
  <c r="CH1841" i="1"/>
  <c r="FC1840" i="1"/>
  <c r="FB1840" i="1"/>
  <c r="FA1840" i="1"/>
  <c r="ER1840" i="1"/>
  <c r="CO1840" i="1"/>
  <c r="CH1840" i="1"/>
  <c r="FC1839" i="1"/>
  <c r="FB1839" i="1"/>
  <c r="FA1839" i="1"/>
  <c r="ER1839" i="1"/>
  <c r="CO1839" i="1"/>
  <c r="CH1839" i="1"/>
  <c r="FC1838" i="1"/>
  <c r="FB1838" i="1"/>
  <c r="FA1838" i="1"/>
  <c r="ER1838" i="1"/>
  <c r="CO1838" i="1"/>
  <c r="CH1838" i="1"/>
  <c r="FC1837" i="1"/>
  <c r="FB1837" i="1"/>
  <c r="FA1837" i="1"/>
  <c r="ER1837" i="1"/>
  <c r="CO1837" i="1"/>
  <c r="CH1837" i="1"/>
  <c r="FC1836" i="1"/>
  <c r="FB1836" i="1"/>
  <c r="FA1836" i="1"/>
  <c r="ER1836" i="1"/>
  <c r="CO1836" i="1"/>
  <c r="CH1836" i="1"/>
  <c r="FC1835" i="1"/>
  <c r="FB1835" i="1"/>
  <c r="FA1835" i="1"/>
  <c r="ER1835" i="1"/>
  <c r="CO1835" i="1"/>
  <c r="CH1835" i="1"/>
  <c r="FC1834" i="1"/>
  <c r="FB1834" i="1"/>
  <c r="FA1834" i="1"/>
  <c r="ER1834" i="1"/>
  <c r="CO1834" i="1"/>
  <c r="CH1834" i="1"/>
  <c r="FC1833" i="1"/>
  <c r="FB1833" i="1"/>
  <c r="FA1833" i="1"/>
  <c r="ER1833" i="1"/>
  <c r="CO1833" i="1"/>
  <c r="CH1833" i="1"/>
  <c r="FC1832" i="1"/>
  <c r="FB1832" i="1"/>
  <c r="FA1832" i="1"/>
  <c r="ER1832" i="1"/>
  <c r="CO1832" i="1"/>
  <c r="CH1832" i="1"/>
  <c r="FC1831" i="1"/>
  <c r="FB1831" i="1"/>
  <c r="FA1831" i="1"/>
  <c r="ER1831" i="1"/>
  <c r="CO1831" i="1"/>
  <c r="CH1831" i="1"/>
  <c r="FC1830" i="1"/>
  <c r="FB1830" i="1"/>
  <c r="FA1830" i="1"/>
  <c r="ER1830" i="1"/>
  <c r="CO1830" i="1"/>
  <c r="CH1830" i="1"/>
  <c r="FC1829" i="1"/>
  <c r="FB1829" i="1"/>
  <c r="FA1829" i="1"/>
  <c r="ER1829" i="1"/>
  <c r="CO1829" i="1"/>
  <c r="CH1829" i="1"/>
  <c r="FC1828" i="1"/>
  <c r="FB1828" i="1"/>
  <c r="FA1828" i="1"/>
  <c r="ER1828" i="1"/>
  <c r="CO1828" i="1"/>
  <c r="CH1828" i="1"/>
  <c r="FC1827" i="1"/>
  <c r="FB1827" i="1"/>
  <c r="FA1827" i="1"/>
  <c r="ER1827" i="1"/>
  <c r="CO1827" i="1"/>
  <c r="CH1827" i="1"/>
  <c r="FC1826" i="1"/>
  <c r="FB1826" i="1"/>
  <c r="FA1826" i="1"/>
  <c r="ER1826" i="1"/>
  <c r="CO1826" i="1"/>
  <c r="CH1826" i="1"/>
  <c r="FC1825" i="1"/>
  <c r="FB1825" i="1"/>
  <c r="FA1825" i="1"/>
  <c r="ER1825" i="1"/>
  <c r="CO1825" i="1"/>
  <c r="CH1825" i="1"/>
  <c r="FC1824" i="1"/>
  <c r="FB1824" i="1"/>
  <c r="FA1824" i="1"/>
  <c r="ER1824" i="1"/>
  <c r="CO1824" i="1"/>
  <c r="CH1824" i="1"/>
  <c r="FC1823" i="1"/>
  <c r="FB1823" i="1"/>
  <c r="FA1823" i="1"/>
  <c r="ER1823" i="1"/>
  <c r="CO1823" i="1"/>
  <c r="CH1823" i="1"/>
  <c r="FC1822" i="1"/>
  <c r="FB1822" i="1"/>
  <c r="FA1822" i="1"/>
  <c r="ER1822" i="1"/>
  <c r="CO1822" i="1"/>
  <c r="CH1822" i="1"/>
  <c r="FC1821" i="1"/>
  <c r="FB1821" i="1"/>
  <c r="FA1821" i="1"/>
  <c r="ER1821" i="1"/>
  <c r="CO1821" i="1"/>
  <c r="CH1821" i="1"/>
  <c r="FC1820" i="1"/>
  <c r="FB1820" i="1"/>
  <c r="FA1820" i="1"/>
  <c r="ER1820" i="1"/>
  <c r="CO1820" i="1"/>
  <c r="CH1820" i="1"/>
  <c r="FC1819" i="1"/>
  <c r="FB1819" i="1"/>
  <c r="FA1819" i="1"/>
  <c r="ER1819" i="1"/>
  <c r="CO1819" i="1"/>
  <c r="CH1819" i="1"/>
  <c r="FC1818" i="1"/>
  <c r="FB1818" i="1"/>
  <c r="FA1818" i="1"/>
  <c r="ER1818" i="1"/>
  <c r="CO1818" i="1"/>
  <c r="CH1818" i="1"/>
  <c r="FC1817" i="1"/>
  <c r="FB1817" i="1"/>
  <c r="FA1817" i="1"/>
  <c r="ER1817" i="1"/>
  <c r="CO1817" i="1"/>
  <c r="CH1817" i="1"/>
  <c r="FC1816" i="1"/>
  <c r="FB1816" i="1"/>
  <c r="FA1816" i="1"/>
  <c r="ER1816" i="1"/>
  <c r="CO1816" i="1"/>
  <c r="CH1816" i="1"/>
  <c r="FC1815" i="1"/>
  <c r="FB1815" i="1"/>
  <c r="FA1815" i="1"/>
  <c r="ER1815" i="1"/>
  <c r="CO1815" i="1"/>
  <c r="CH1815" i="1"/>
  <c r="FC1814" i="1"/>
  <c r="FB1814" i="1"/>
  <c r="FA1814" i="1"/>
  <c r="ER1814" i="1"/>
  <c r="CO1814" i="1"/>
  <c r="CH1814" i="1"/>
  <c r="FC1813" i="1"/>
  <c r="FB1813" i="1"/>
  <c r="FA1813" i="1"/>
  <c r="ER1813" i="1"/>
  <c r="CO1813" i="1"/>
  <c r="CH1813" i="1"/>
  <c r="FC1812" i="1"/>
  <c r="FB1812" i="1"/>
  <c r="FA1812" i="1"/>
  <c r="ER1812" i="1"/>
  <c r="CO1812" i="1"/>
  <c r="CH1812" i="1"/>
  <c r="FC1811" i="1"/>
  <c r="FB1811" i="1"/>
  <c r="FA1811" i="1"/>
  <c r="ER1811" i="1"/>
  <c r="CO1811" i="1"/>
  <c r="CH1811" i="1"/>
  <c r="FC1810" i="1"/>
  <c r="FB1810" i="1"/>
  <c r="FA1810" i="1"/>
  <c r="ER1810" i="1"/>
  <c r="CO1810" i="1"/>
  <c r="CH1810" i="1"/>
  <c r="FC1809" i="1"/>
  <c r="FB1809" i="1"/>
  <c r="FA1809" i="1"/>
  <c r="ER1809" i="1"/>
  <c r="CO1809" i="1"/>
  <c r="CH1809" i="1"/>
  <c r="FC1808" i="1"/>
  <c r="FB1808" i="1"/>
  <c r="FA1808" i="1"/>
  <c r="ER1808" i="1"/>
  <c r="CO1808" i="1"/>
  <c r="CH1808" i="1"/>
  <c r="FC1807" i="1"/>
  <c r="FB1807" i="1"/>
  <c r="FA1807" i="1"/>
  <c r="ER1807" i="1"/>
  <c r="CO1807" i="1"/>
  <c r="CH1807" i="1"/>
  <c r="FC1806" i="1"/>
  <c r="FB1806" i="1"/>
  <c r="FA1806" i="1"/>
  <c r="ER1806" i="1"/>
  <c r="CO1806" i="1"/>
  <c r="CH1806" i="1"/>
  <c r="FC1805" i="1"/>
  <c r="FB1805" i="1"/>
  <c r="FA1805" i="1"/>
  <c r="ER1805" i="1"/>
  <c r="CO1805" i="1"/>
  <c r="CH1805" i="1"/>
  <c r="FC1804" i="1"/>
  <c r="FB1804" i="1"/>
  <c r="FA1804" i="1"/>
  <c r="ER1804" i="1"/>
  <c r="CO1804" i="1"/>
  <c r="CH1804" i="1"/>
  <c r="FC1803" i="1"/>
  <c r="FB1803" i="1"/>
  <c r="FA1803" i="1"/>
  <c r="ER1803" i="1"/>
  <c r="CO1803" i="1"/>
  <c r="CH1803" i="1"/>
  <c r="FC1802" i="1"/>
  <c r="FB1802" i="1"/>
  <c r="FA1802" i="1"/>
  <c r="ER1802" i="1"/>
  <c r="CO1802" i="1"/>
  <c r="CH1802" i="1"/>
  <c r="FC1801" i="1"/>
  <c r="FB1801" i="1"/>
  <c r="FA1801" i="1"/>
  <c r="ER1801" i="1"/>
  <c r="CO1801" i="1"/>
  <c r="CH1801" i="1"/>
  <c r="FC1800" i="1"/>
  <c r="FB1800" i="1"/>
  <c r="FA1800" i="1"/>
  <c r="ER1800" i="1"/>
  <c r="CO1800" i="1"/>
  <c r="CH1800" i="1"/>
  <c r="FC1799" i="1"/>
  <c r="FB1799" i="1"/>
  <c r="FA1799" i="1"/>
  <c r="ER1799" i="1"/>
  <c r="CO1799" i="1"/>
  <c r="CH1799" i="1"/>
  <c r="FC1798" i="1"/>
  <c r="FB1798" i="1"/>
  <c r="FA1798" i="1"/>
  <c r="ER1798" i="1"/>
  <c r="CO1798" i="1"/>
  <c r="CH1798" i="1"/>
  <c r="FC1797" i="1"/>
  <c r="FB1797" i="1"/>
  <c r="FA1797" i="1"/>
  <c r="ER1797" i="1"/>
  <c r="CO1797" i="1"/>
  <c r="CH1797" i="1"/>
  <c r="FC1796" i="1"/>
  <c r="FB1796" i="1"/>
  <c r="FA1796" i="1"/>
  <c r="ER1796" i="1"/>
  <c r="CO1796" i="1"/>
  <c r="CH1796" i="1"/>
  <c r="FC1795" i="1"/>
  <c r="FB1795" i="1"/>
  <c r="FA1795" i="1"/>
  <c r="ER1795" i="1"/>
  <c r="CO1795" i="1"/>
  <c r="CH1795" i="1"/>
  <c r="FC1794" i="1"/>
  <c r="FB1794" i="1"/>
  <c r="FA1794" i="1"/>
  <c r="ER1794" i="1"/>
  <c r="CO1794" i="1"/>
  <c r="CH1794" i="1"/>
  <c r="FC1793" i="1"/>
  <c r="FB1793" i="1"/>
  <c r="FA1793" i="1"/>
  <c r="ER1793" i="1"/>
  <c r="CO1793" i="1"/>
  <c r="CH1793" i="1"/>
  <c r="FC1792" i="1"/>
  <c r="FB1792" i="1"/>
  <c r="FA1792" i="1"/>
  <c r="ER1792" i="1"/>
  <c r="CO1792" i="1"/>
  <c r="CH1792" i="1"/>
  <c r="FC1791" i="1"/>
  <c r="FB1791" i="1"/>
  <c r="FA1791" i="1"/>
  <c r="ER1791" i="1"/>
  <c r="CO1791" i="1"/>
  <c r="CH1791" i="1"/>
  <c r="FC1790" i="1"/>
  <c r="FB1790" i="1"/>
  <c r="FA1790" i="1"/>
  <c r="ER1790" i="1"/>
  <c r="CO1790" i="1"/>
  <c r="CH1790" i="1"/>
  <c r="FC1789" i="1"/>
  <c r="FB1789" i="1"/>
  <c r="FA1789" i="1"/>
  <c r="ER1789" i="1"/>
  <c r="CO1789" i="1"/>
  <c r="CH1789" i="1"/>
  <c r="FC1788" i="1"/>
  <c r="FB1788" i="1"/>
  <c r="FA1788" i="1"/>
  <c r="ER1788" i="1"/>
  <c r="CO1788" i="1"/>
  <c r="CH1788" i="1"/>
  <c r="FC1787" i="1"/>
  <c r="FB1787" i="1"/>
  <c r="FA1787" i="1"/>
  <c r="ER1787" i="1"/>
  <c r="CO1787" i="1"/>
  <c r="CH1787" i="1"/>
  <c r="FC1786" i="1"/>
  <c r="FB1786" i="1"/>
  <c r="FA1786" i="1"/>
  <c r="ER1786" i="1"/>
  <c r="CO1786" i="1"/>
  <c r="CH1786" i="1"/>
  <c r="FC1785" i="1"/>
  <c r="FB1785" i="1"/>
  <c r="FA1785" i="1"/>
  <c r="ER1785" i="1"/>
  <c r="CO1785" i="1"/>
  <c r="CH1785" i="1"/>
  <c r="FC1784" i="1"/>
  <c r="FB1784" i="1"/>
  <c r="FA1784" i="1"/>
  <c r="ER1784" i="1"/>
  <c r="CO1784" i="1"/>
  <c r="CH1784" i="1"/>
  <c r="FC1783" i="1"/>
  <c r="FB1783" i="1"/>
  <c r="FA1783" i="1"/>
  <c r="ER1783" i="1"/>
  <c r="CO1783" i="1"/>
  <c r="CH1783" i="1"/>
  <c r="FC1782" i="1"/>
  <c r="FB1782" i="1"/>
  <c r="FA1782" i="1"/>
  <c r="ER1782" i="1"/>
  <c r="CO1782" i="1"/>
  <c r="CH1782" i="1"/>
  <c r="FC1781" i="1"/>
  <c r="FB1781" i="1"/>
  <c r="FA1781" i="1"/>
  <c r="ER1781" i="1"/>
  <c r="CO1781" i="1"/>
  <c r="CH1781" i="1"/>
  <c r="FC1780" i="1"/>
  <c r="FB1780" i="1"/>
  <c r="FA1780" i="1"/>
  <c r="ER1780" i="1"/>
  <c r="CO1780" i="1"/>
  <c r="CH1780" i="1"/>
  <c r="FC1779" i="1"/>
  <c r="FB1779" i="1"/>
  <c r="FA1779" i="1"/>
  <c r="ER1779" i="1"/>
  <c r="CO1779" i="1"/>
  <c r="CH1779" i="1"/>
  <c r="FC1778" i="1"/>
  <c r="FB1778" i="1"/>
  <c r="FA1778" i="1"/>
  <c r="ER1778" i="1"/>
  <c r="CO1778" i="1"/>
  <c r="CH1778" i="1"/>
  <c r="FC1777" i="1"/>
  <c r="FB1777" i="1"/>
  <c r="FA1777" i="1"/>
  <c r="ER1777" i="1"/>
  <c r="CO1777" i="1"/>
  <c r="CH1777" i="1"/>
  <c r="FC1776" i="1"/>
  <c r="FB1776" i="1"/>
  <c r="FA1776" i="1"/>
  <c r="ER1776" i="1"/>
  <c r="CO1776" i="1"/>
  <c r="CH1776" i="1"/>
  <c r="FC1775" i="1"/>
  <c r="FB1775" i="1"/>
  <c r="FA1775" i="1"/>
  <c r="ER1775" i="1"/>
  <c r="CO1775" i="1"/>
  <c r="CH1775" i="1"/>
  <c r="FC1774" i="1"/>
  <c r="FB1774" i="1"/>
  <c r="FA1774" i="1"/>
  <c r="ER1774" i="1"/>
  <c r="CO1774" i="1"/>
  <c r="CH1774" i="1"/>
  <c r="FC1773" i="1"/>
  <c r="FB1773" i="1"/>
  <c r="FA1773" i="1"/>
  <c r="ER1773" i="1"/>
  <c r="CO1773" i="1"/>
  <c r="CH1773" i="1"/>
  <c r="FC1772" i="1"/>
  <c r="FB1772" i="1"/>
  <c r="FA1772" i="1"/>
  <c r="ER1772" i="1"/>
  <c r="CO1772" i="1"/>
  <c r="CH1772" i="1"/>
  <c r="FC1771" i="1"/>
  <c r="FB1771" i="1"/>
  <c r="FA1771" i="1"/>
  <c r="ER1771" i="1"/>
  <c r="CO1771" i="1"/>
  <c r="CH1771" i="1"/>
  <c r="FC1770" i="1"/>
  <c r="FB1770" i="1"/>
  <c r="FA1770" i="1"/>
  <c r="ER1770" i="1"/>
  <c r="CO1770" i="1"/>
  <c r="CH1770" i="1"/>
  <c r="FC1769" i="1"/>
  <c r="FB1769" i="1"/>
  <c r="FA1769" i="1"/>
  <c r="ER1769" i="1"/>
  <c r="CO1769" i="1"/>
  <c r="CH1769" i="1"/>
  <c r="FC1768" i="1"/>
  <c r="FB1768" i="1"/>
  <c r="FA1768" i="1"/>
  <c r="ER1768" i="1"/>
  <c r="CO1768" i="1"/>
  <c r="CH1768" i="1"/>
  <c r="FC1767" i="1"/>
  <c r="FB1767" i="1"/>
  <c r="FA1767" i="1"/>
  <c r="ER1767" i="1"/>
  <c r="CO1767" i="1"/>
  <c r="CH1767" i="1"/>
  <c r="FC1766" i="1"/>
  <c r="FB1766" i="1"/>
  <c r="FA1766" i="1"/>
  <c r="ER1766" i="1"/>
  <c r="CO1766" i="1"/>
  <c r="CH1766" i="1"/>
  <c r="FC1765" i="1"/>
  <c r="FB1765" i="1"/>
  <c r="FA1765" i="1"/>
  <c r="ER1765" i="1"/>
  <c r="CO1765" i="1"/>
  <c r="CH1765" i="1"/>
  <c r="FC1764" i="1"/>
  <c r="FB1764" i="1"/>
  <c r="FA1764" i="1"/>
  <c r="ER1764" i="1"/>
  <c r="CO1764" i="1"/>
  <c r="CH1764" i="1"/>
  <c r="FC1763" i="1"/>
  <c r="FB1763" i="1"/>
  <c r="FA1763" i="1"/>
  <c r="ER1763" i="1"/>
  <c r="CO1763" i="1"/>
  <c r="CH1763" i="1"/>
  <c r="FC1762" i="1"/>
  <c r="FB1762" i="1"/>
  <c r="FA1762" i="1"/>
  <c r="ER1762" i="1"/>
  <c r="CO1762" i="1"/>
  <c r="CH1762" i="1"/>
  <c r="FC1761" i="1"/>
  <c r="FB1761" i="1"/>
  <c r="FA1761" i="1"/>
  <c r="ER1761" i="1"/>
  <c r="CO1761" i="1"/>
  <c r="CH1761" i="1"/>
  <c r="FC1760" i="1"/>
  <c r="FB1760" i="1"/>
  <c r="FA1760" i="1"/>
  <c r="ER1760" i="1"/>
  <c r="CO1760" i="1"/>
  <c r="CH1760" i="1"/>
  <c r="FC1759" i="1"/>
  <c r="FB1759" i="1"/>
  <c r="FA1759" i="1"/>
  <c r="ER1759" i="1"/>
  <c r="CO1759" i="1"/>
  <c r="CH1759" i="1"/>
  <c r="FC1758" i="1"/>
  <c r="FB1758" i="1"/>
  <c r="FA1758" i="1"/>
  <c r="ER1758" i="1"/>
  <c r="CO1758" i="1"/>
  <c r="CH1758" i="1"/>
  <c r="FC1757" i="1"/>
  <c r="FB1757" i="1"/>
  <c r="FA1757" i="1"/>
  <c r="ER1757" i="1"/>
  <c r="CO1757" i="1"/>
  <c r="CH1757" i="1"/>
  <c r="FC1756" i="1"/>
  <c r="FB1756" i="1"/>
  <c r="FA1756" i="1"/>
  <c r="ER1756" i="1"/>
  <c r="CO1756" i="1"/>
  <c r="CH1756" i="1"/>
  <c r="FC1755" i="1"/>
  <c r="FB1755" i="1"/>
  <c r="FA1755" i="1"/>
  <c r="ER1755" i="1"/>
  <c r="CO1755" i="1"/>
  <c r="CH1755" i="1"/>
  <c r="FC1754" i="1"/>
  <c r="FB1754" i="1"/>
  <c r="FA1754" i="1"/>
  <c r="ER1754" i="1"/>
  <c r="CO1754" i="1"/>
  <c r="CH1754" i="1"/>
  <c r="FC1753" i="1"/>
  <c r="FB1753" i="1"/>
  <c r="FA1753" i="1"/>
  <c r="ER1753" i="1"/>
  <c r="CO1753" i="1"/>
  <c r="CH1753" i="1"/>
  <c r="FC1752" i="1"/>
  <c r="FB1752" i="1"/>
  <c r="FA1752" i="1"/>
  <c r="ER1752" i="1"/>
  <c r="CO1752" i="1"/>
  <c r="CH1752" i="1"/>
  <c r="FC1751" i="1"/>
  <c r="FB1751" i="1"/>
  <c r="FA1751" i="1"/>
  <c r="ER1751" i="1"/>
  <c r="CO1751" i="1"/>
  <c r="CH1751" i="1"/>
  <c r="FC1750" i="1"/>
  <c r="FB1750" i="1"/>
  <c r="FA1750" i="1"/>
  <c r="ER1750" i="1"/>
  <c r="CO1750" i="1"/>
  <c r="CH1750" i="1"/>
  <c r="FC1749" i="1"/>
  <c r="FB1749" i="1"/>
  <c r="FA1749" i="1"/>
  <c r="ER1749" i="1"/>
  <c r="CO1749" i="1"/>
  <c r="CH1749" i="1"/>
  <c r="FC1748" i="1"/>
  <c r="FB1748" i="1"/>
  <c r="FA1748" i="1"/>
  <c r="ER1748" i="1"/>
  <c r="CO1748" i="1"/>
  <c r="CH1748" i="1"/>
  <c r="FC1747" i="1"/>
  <c r="FB1747" i="1"/>
  <c r="FA1747" i="1"/>
  <c r="ER1747" i="1"/>
  <c r="CO1747" i="1"/>
  <c r="CH1747" i="1"/>
  <c r="FC1746" i="1"/>
  <c r="FB1746" i="1"/>
  <c r="FA1746" i="1"/>
  <c r="ER1746" i="1"/>
  <c r="CO1746" i="1"/>
  <c r="CH1746" i="1"/>
  <c r="FC1745" i="1"/>
  <c r="FB1745" i="1"/>
  <c r="FA1745" i="1"/>
  <c r="ER1745" i="1"/>
  <c r="CO1745" i="1"/>
  <c r="CH1745" i="1"/>
  <c r="FC1744" i="1"/>
  <c r="FB1744" i="1"/>
  <c r="FA1744" i="1"/>
  <c r="ER1744" i="1"/>
  <c r="CO1744" i="1"/>
  <c r="CH1744" i="1"/>
  <c r="FC1743" i="1"/>
  <c r="FB1743" i="1"/>
  <c r="FA1743" i="1"/>
  <c r="ER1743" i="1"/>
  <c r="CO1743" i="1"/>
  <c r="CH1743" i="1"/>
  <c r="FC1742" i="1"/>
  <c r="FB1742" i="1"/>
  <c r="FA1742" i="1"/>
  <c r="ER1742" i="1"/>
  <c r="CO1742" i="1"/>
  <c r="CH1742" i="1"/>
  <c r="FC1741" i="1"/>
  <c r="FB1741" i="1"/>
  <c r="FA1741" i="1"/>
  <c r="ER1741" i="1"/>
  <c r="CO1741" i="1"/>
  <c r="CH1741" i="1"/>
  <c r="FC1740" i="1"/>
  <c r="FB1740" i="1"/>
  <c r="FA1740" i="1"/>
  <c r="ER1740" i="1"/>
  <c r="CO1740" i="1"/>
  <c r="CH1740" i="1"/>
  <c r="FC1739" i="1"/>
  <c r="FB1739" i="1"/>
  <c r="FA1739" i="1"/>
  <c r="ER1739" i="1"/>
  <c r="CO1739" i="1"/>
  <c r="CH1739" i="1"/>
  <c r="FC1738" i="1"/>
  <c r="FB1738" i="1"/>
  <c r="FA1738" i="1"/>
  <c r="ER1738" i="1"/>
  <c r="CO1738" i="1"/>
  <c r="CH1738" i="1"/>
  <c r="FC1737" i="1"/>
  <c r="FB1737" i="1"/>
  <c r="FA1737" i="1"/>
  <c r="ER1737" i="1"/>
  <c r="CO1737" i="1"/>
  <c r="CH1737" i="1"/>
  <c r="FC1736" i="1"/>
  <c r="FB1736" i="1"/>
  <c r="FA1736" i="1"/>
  <c r="ER1736" i="1"/>
  <c r="CO1736" i="1"/>
  <c r="CH1736" i="1"/>
  <c r="FC1735" i="1"/>
  <c r="FB1735" i="1"/>
  <c r="FA1735" i="1"/>
  <c r="ER1735" i="1"/>
  <c r="CO1735" i="1"/>
  <c r="CH1735" i="1"/>
  <c r="FC1734" i="1"/>
  <c r="FB1734" i="1"/>
  <c r="FA1734" i="1"/>
  <c r="ER1734" i="1"/>
  <c r="CO1734" i="1"/>
  <c r="CH1734" i="1"/>
  <c r="FC1733" i="1"/>
  <c r="FB1733" i="1"/>
  <c r="FA1733" i="1"/>
  <c r="ER1733" i="1"/>
  <c r="CO1733" i="1"/>
  <c r="CH1733" i="1"/>
  <c r="FC1732" i="1"/>
  <c r="FB1732" i="1"/>
  <c r="FA1732" i="1"/>
  <c r="ER1732" i="1"/>
  <c r="CO1732" i="1"/>
  <c r="CH1732" i="1"/>
  <c r="FC1731" i="1"/>
  <c r="FB1731" i="1"/>
  <c r="FA1731" i="1"/>
  <c r="ER1731" i="1"/>
  <c r="CO1731" i="1"/>
  <c r="CH1731" i="1"/>
  <c r="FC1730" i="1"/>
  <c r="FB1730" i="1"/>
  <c r="FA1730" i="1"/>
  <c r="ER1730" i="1"/>
  <c r="CO1730" i="1"/>
  <c r="CH1730" i="1"/>
  <c r="FC1729" i="1"/>
  <c r="FB1729" i="1"/>
  <c r="FA1729" i="1"/>
  <c r="ER1729" i="1"/>
  <c r="CO1729" i="1"/>
  <c r="CH1729" i="1"/>
  <c r="FC1728" i="1"/>
  <c r="FB1728" i="1"/>
  <c r="FA1728" i="1"/>
  <c r="ER1728" i="1"/>
  <c r="CO1728" i="1"/>
  <c r="CH1728" i="1"/>
  <c r="FC1727" i="1"/>
  <c r="FB1727" i="1"/>
  <c r="FA1727" i="1"/>
  <c r="ER1727" i="1"/>
  <c r="CO1727" i="1"/>
  <c r="CH1727" i="1"/>
  <c r="FC1726" i="1"/>
  <c r="FB1726" i="1"/>
  <c r="FA1726" i="1"/>
  <c r="ER1726" i="1"/>
  <c r="CO1726" i="1"/>
  <c r="CH1726" i="1"/>
  <c r="FC1725" i="1"/>
  <c r="FB1725" i="1"/>
  <c r="FA1725" i="1"/>
  <c r="ER1725" i="1"/>
  <c r="CO1725" i="1"/>
  <c r="CH1725" i="1"/>
  <c r="FC1724" i="1"/>
  <c r="FB1724" i="1"/>
  <c r="FA1724" i="1"/>
  <c r="ER1724" i="1"/>
  <c r="CO1724" i="1"/>
  <c r="CH1724" i="1"/>
  <c r="FC1723" i="1"/>
  <c r="FB1723" i="1"/>
  <c r="FA1723" i="1"/>
  <c r="ER1723" i="1"/>
  <c r="CO1723" i="1"/>
  <c r="CH1723" i="1"/>
  <c r="FC1722" i="1"/>
  <c r="FB1722" i="1"/>
  <c r="FA1722" i="1"/>
  <c r="ER1722" i="1"/>
  <c r="CO1722" i="1"/>
  <c r="CH1722" i="1"/>
  <c r="FC1721" i="1"/>
  <c r="FB1721" i="1"/>
  <c r="FA1721" i="1"/>
  <c r="ER1721" i="1"/>
  <c r="CO1721" i="1"/>
  <c r="CH1721" i="1"/>
  <c r="FC1720" i="1"/>
  <c r="FB1720" i="1"/>
  <c r="FA1720" i="1"/>
  <c r="ER1720" i="1"/>
  <c r="CO1720" i="1"/>
  <c r="CH1720" i="1"/>
  <c r="FC1719" i="1"/>
  <c r="FB1719" i="1"/>
  <c r="FA1719" i="1"/>
  <c r="ER1719" i="1"/>
  <c r="CO1719" i="1"/>
  <c r="CH1719" i="1"/>
  <c r="FC1718" i="1"/>
  <c r="FB1718" i="1"/>
  <c r="FA1718" i="1"/>
  <c r="ER1718" i="1"/>
  <c r="CO1718" i="1"/>
  <c r="CH1718" i="1"/>
  <c r="FC1717" i="1"/>
  <c r="FB1717" i="1"/>
  <c r="FA1717" i="1"/>
  <c r="ER1717" i="1"/>
  <c r="CO1717" i="1"/>
  <c r="CH1717" i="1"/>
  <c r="FC1716" i="1"/>
  <c r="FB1716" i="1"/>
  <c r="FA1716" i="1"/>
  <c r="ER1716" i="1"/>
  <c r="CO1716" i="1"/>
  <c r="CH1716" i="1"/>
  <c r="FC1715" i="1"/>
  <c r="FB1715" i="1"/>
  <c r="FA1715" i="1"/>
  <c r="ER1715" i="1"/>
  <c r="CO1715" i="1"/>
  <c r="CH1715" i="1"/>
  <c r="FC1714" i="1"/>
  <c r="FB1714" i="1"/>
  <c r="FA1714" i="1"/>
  <c r="ER1714" i="1"/>
  <c r="CO1714" i="1"/>
  <c r="CH1714" i="1"/>
  <c r="FC1713" i="1"/>
  <c r="FB1713" i="1"/>
  <c r="FA1713" i="1"/>
  <c r="ER1713" i="1"/>
  <c r="CO1713" i="1"/>
  <c r="CH1713" i="1"/>
  <c r="FC1712" i="1"/>
  <c r="FB1712" i="1"/>
  <c r="FA1712" i="1"/>
  <c r="ER1712" i="1"/>
  <c r="CO1712" i="1"/>
  <c r="CH1712" i="1"/>
  <c r="FC1711" i="1"/>
  <c r="FB1711" i="1"/>
  <c r="FA1711" i="1"/>
  <c r="ER1711" i="1"/>
  <c r="CO1711" i="1"/>
  <c r="CH1711" i="1"/>
  <c r="FC1710" i="1"/>
  <c r="FB1710" i="1"/>
  <c r="FA1710" i="1"/>
  <c r="ER1710" i="1"/>
  <c r="CO1710" i="1"/>
  <c r="CH1710" i="1"/>
  <c r="FC1709" i="1"/>
  <c r="FB1709" i="1"/>
  <c r="FA1709" i="1"/>
  <c r="ER1709" i="1"/>
  <c r="CO1709" i="1"/>
  <c r="CH1709" i="1"/>
  <c r="FC1708" i="1"/>
  <c r="FB1708" i="1"/>
  <c r="FA1708" i="1"/>
  <c r="ER1708" i="1"/>
  <c r="CO1708" i="1"/>
  <c r="CH1708" i="1"/>
  <c r="FC1707" i="1"/>
  <c r="FB1707" i="1"/>
  <c r="FA1707" i="1"/>
  <c r="ER1707" i="1"/>
  <c r="CO1707" i="1"/>
  <c r="CH1707" i="1"/>
  <c r="FC1706" i="1"/>
  <c r="FB1706" i="1"/>
  <c r="FA1706" i="1"/>
  <c r="ER1706" i="1"/>
  <c r="CO1706" i="1"/>
  <c r="CH1706" i="1"/>
  <c r="FC1705" i="1"/>
  <c r="FB1705" i="1"/>
  <c r="FA1705" i="1"/>
  <c r="ER1705" i="1"/>
  <c r="CO1705" i="1"/>
  <c r="CH1705" i="1"/>
  <c r="FC1704" i="1"/>
  <c r="FB1704" i="1"/>
  <c r="FA1704" i="1"/>
  <c r="ER1704" i="1"/>
  <c r="CO1704" i="1"/>
  <c r="CH1704" i="1"/>
  <c r="FC1703" i="1"/>
  <c r="FB1703" i="1"/>
  <c r="FA1703" i="1"/>
  <c r="ER1703" i="1"/>
  <c r="CO1703" i="1"/>
  <c r="CH1703" i="1"/>
  <c r="FC1702" i="1"/>
  <c r="FB1702" i="1"/>
  <c r="FA1702" i="1"/>
  <c r="ER1702" i="1"/>
  <c r="CO1702" i="1"/>
  <c r="CH1702" i="1"/>
  <c r="FC1701" i="1"/>
  <c r="FB1701" i="1"/>
  <c r="FA1701" i="1"/>
  <c r="ER1701" i="1"/>
  <c r="CO1701" i="1"/>
  <c r="CH1701" i="1"/>
  <c r="FC1700" i="1"/>
  <c r="FB1700" i="1"/>
  <c r="FA1700" i="1"/>
  <c r="ER1700" i="1"/>
  <c r="CO1700" i="1"/>
  <c r="CH1700" i="1"/>
  <c r="FC1699" i="1"/>
  <c r="FB1699" i="1"/>
  <c r="FA1699" i="1"/>
  <c r="ER1699" i="1"/>
  <c r="CO1699" i="1"/>
  <c r="CH1699" i="1"/>
  <c r="FC1698" i="1"/>
  <c r="FB1698" i="1"/>
  <c r="FA1698" i="1"/>
  <c r="ER1698" i="1"/>
  <c r="CO1698" i="1"/>
  <c r="CH1698" i="1"/>
  <c r="FC1697" i="1"/>
  <c r="FB1697" i="1"/>
  <c r="FA1697" i="1"/>
  <c r="ER1697" i="1"/>
  <c r="CO1697" i="1"/>
  <c r="CH1697" i="1"/>
  <c r="FC1696" i="1"/>
  <c r="FB1696" i="1"/>
  <c r="FA1696" i="1"/>
  <c r="ER1696" i="1"/>
  <c r="CO1696" i="1"/>
  <c r="CH1696" i="1"/>
  <c r="FC1695" i="1"/>
  <c r="FB1695" i="1"/>
  <c r="FA1695" i="1"/>
  <c r="ER1695" i="1"/>
  <c r="CO1695" i="1"/>
  <c r="CH1695" i="1"/>
  <c r="FC1694" i="1"/>
  <c r="FB1694" i="1"/>
  <c r="FA1694" i="1"/>
  <c r="ER1694" i="1"/>
  <c r="CO1694" i="1"/>
  <c r="CH1694" i="1"/>
  <c r="FC1693" i="1"/>
  <c r="FB1693" i="1"/>
  <c r="FA1693" i="1"/>
  <c r="ER1693" i="1"/>
  <c r="CO1693" i="1"/>
  <c r="CH1693" i="1"/>
  <c r="FC1692" i="1"/>
  <c r="FB1692" i="1"/>
  <c r="FA1692" i="1"/>
  <c r="ER1692" i="1"/>
  <c r="CO1692" i="1"/>
  <c r="CH1692" i="1"/>
  <c r="FC1691" i="1"/>
  <c r="FB1691" i="1"/>
  <c r="FA1691" i="1"/>
  <c r="ER1691" i="1"/>
  <c r="CO1691" i="1"/>
  <c r="CH1691" i="1"/>
  <c r="FC1690" i="1"/>
  <c r="FB1690" i="1"/>
  <c r="FA1690" i="1"/>
  <c r="ER1690" i="1"/>
  <c r="CO1690" i="1"/>
  <c r="CH1690" i="1"/>
  <c r="FC1689" i="1"/>
  <c r="FB1689" i="1"/>
  <c r="FA1689" i="1"/>
  <c r="ER1689" i="1"/>
  <c r="CO1689" i="1"/>
  <c r="CH1689" i="1"/>
  <c r="FC1688" i="1"/>
  <c r="FB1688" i="1"/>
  <c r="FA1688" i="1"/>
  <c r="ER1688" i="1"/>
  <c r="CO1688" i="1"/>
  <c r="CH1688" i="1"/>
  <c r="FC1687" i="1"/>
  <c r="FB1687" i="1"/>
  <c r="FA1687" i="1"/>
  <c r="ER1687" i="1"/>
  <c r="CO1687" i="1"/>
  <c r="CH1687" i="1"/>
  <c r="FC1686" i="1"/>
  <c r="FB1686" i="1"/>
  <c r="FA1686" i="1"/>
  <c r="ER1686" i="1"/>
  <c r="CO1686" i="1"/>
  <c r="CH1686" i="1"/>
  <c r="FC1685" i="1"/>
  <c r="FB1685" i="1"/>
  <c r="FA1685" i="1"/>
  <c r="ER1685" i="1"/>
  <c r="CO1685" i="1"/>
  <c r="CH1685" i="1"/>
  <c r="FC1684" i="1"/>
  <c r="FB1684" i="1"/>
  <c r="FA1684" i="1"/>
  <c r="ER1684" i="1"/>
  <c r="CO1684" i="1"/>
  <c r="CH1684" i="1"/>
  <c r="FC1683" i="1"/>
  <c r="FB1683" i="1"/>
  <c r="FA1683" i="1"/>
  <c r="ER1683" i="1"/>
  <c r="CO1683" i="1"/>
  <c r="CH1683" i="1"/>
  <c r="FC1682" i="1"/>
  <c r="FB1682" i="1"/>
  <c r="FA1682" i="1"/>
  <c r="ER1682" i="1"/>
  <c r="CO1682" i="1"/>
  <c r="CH1682" i="1"/>
  <c r="FC1681" i="1"/>
  <c r="FB1681" i="1"/>
  <c r="FA1681" i="1"/>
  <c r="ER1681" i="1"/>
  <c r="CO1681" i="1"/>
  <c r="CH1681" i="1"/>
  <c r="FC1680" i="1"/>
  <c r="FB1680" i="1"/>
  <c r="FA1680" i="1"/>
  <c r="ER1680" i="1"/>
  <c r="CO1680" i="1"/>
  <c r="CH1680" i="1"/>
  <c r="FC1679" i="1"/>
  <c r="FB1679" i="1"/>
  <c r="FA1679" i="1"/>
  <c r="ER1679" i="1"/>
  <c r="CO1679" i="1"/>
  <c r="CH1679" i="1"/>
  <c r="FC1678" i="1"/>
  <c r="FB1678" i="1"/>
  <c r="FA1678" i="1"/>
  <c r="ER1678" i="1"/>
  <c r="CO1678" i="1"/>
  <c r="CH1678" i="1"/>
  <c r="FC1677" i="1"/>
  <c r="FB1677" i="1"/>
  <c r="FA1677" i="1"/>
  <c r="ER1677" i="1"/>
  <c r="CO1677" i="1"/>
  <c r="CH1677" i="1"/>
  <c r="FC1676" i="1"/>
  <c r="FB1676" i="1"/>
  <c r="FA1676" i="1"/>
  <c r="ER1676" i="1"/>
  <c r="CO1676" i="1"/>
  <c r="CH1676" i="1"/>
  <c r="FC1675" i="1"/>
  <c r="FB1675" i="1"/>
  <c r="FA1675" i="1"/>
  <c r="ER1675" i="1"/>
  <c r="CO1675" i="1"/>
  <c r="CH1675" i="1"/>
  <c r="FC1674" i="1"/>
  <c r="FB1674" i="1"/>
  <c r="FA1674" i="1"/>
  <c r="ER1674" i="1"/>
  <c r="CO1674" i="1"/>
  <c r="CH1674" i="1"/>
  <c r="FC1673" i="1"/>
  <c r="FB1673" i="1"/>
  <c r="FA1673" i="1"/>
  <c r="ER1673" i="1"/>
  <c r="CO1673" i="1"/>
  <c r="CH1673" i="1"/>
  <c r="FC1672" i="1"/>
  <c r="FB1672" i="1"/>
  <c r="FA1672" i="1"/>
  <c r="ER1672" i="1"/>
  <c r="CO1672" i="1"/>
  <c r="CH1672" i="1"/>
  <c r="FC1671" i="1"/>
  <c r="FB1671" i="1"/>
  <c r="FA1671" i="1"/>
  <c r="ER1671" i="1"/>
  <c r="CO1671" i="1"/>
  <c r="CH1671" i="1"/>
  <c r="FC1670" i="1"/>
  <c r="FB1670" i="1"/>
  <c r="FA1670" i="1"/>
  <c r="ER1670" i="1"/>
  <c r="CO1670" i="1"/>
  <c r="CH1670" i="1"/>
  <c r="FC1669" i="1"/>
  <c r="FB1669" i="1"/>
  <c r="FA1669" i="1"/>
  <c r="ER1669" i="1"/>
  <c r="CO1669" i="1"/>
  <c r="CH1669" i="1"/>
  <c r="FC1668" i="1"/>
  <c r="FB1668" i="1"/>
  <c r="FA1668" i="1"/>
  <c r="ER1668" i="1"/>
  <c r="CO1668" i="1"/>
  <c r="CH1668" i="1"/>
  <c r="FC1667" i="1"/>
  <c r="FB1667" i="1"/>
  <c r="FA1667" i="1"/>
  <c r="ER1667" i="1"/>
  <c r="CO1667" i="1"/>
  <c r="CH1667" i="1"/>
  <c r="FC1666" i="1"/>
  <c r="FB1666" i="1"/>
  <c r="FA1666" i="1"/>
  <c r="ER1666" i="1"/>
  <c r="CO1666" i="1"/>
  <c r="CH1666" i="1"/>
  <c r="FC1665" i="1"/>
  <c r="FB1665" i="1"/>
  <c r="FA1665" i="1"/>
  <c r="ER1665" i="1"/>
  <c r="CO1665" i="1"/>
  <c r="CH1665" i="1"/>
  <c r="FC1664" i="1"/>
  <c r="FB1664" i="1"/>
  <c r="FA1664" i="1"/>
  <c r="ER1664" i="1"/>
  <c r="CO1664" i="1"/>
  <c r="CH1664" i="1"/>
  <c r="FC1663" i="1"/>
  <c r="FB1663" i="1"/>
  <c r="FA1663" i="1"/>
  <c r="ER1663" i="1"/>
  <c r="CO1663" i="1"/>
  <c r="CH1663" i="1"/>
  <c r="FC1662" i="1"/>
  <c r="FB1662" i="1"/>
  <c r="FA1662" i="1"/>
  <c r="ER1662" i="1"/>
  <c r="CO1662" i="1"/>
  <c r="CH1662" i="1"/>
  <c r="FC1661" i="1"/>
  <c r="FB1661" i="1"/>
  <c r="FA1661" i="1"/>
  <c r="ER1661" i="1"/>
  <c r="CO1661" i="1"/>
  <c r="CH1661" i="1"/>
  <c r="FC1660" i="1"/>
  <c r="FB1660" i="1"/>
  <c r="FA1660" i="1"/>
  <c r="ER1660" i="1"/>
  <c r="CO1660" i="1"/>
  <c r="CH1660" i="1"/>
  <c r="FC1659" i="1"/>
  <c r="FB1659" i="1"/>
  <c r="FA1659" i="1"/>
  <c r="ER1659" i="1"/>
  <c r="CO1659" i="1"/>
  <c r="CH1659" i="1"/>
  <c r="FC1658" i="1"/>
  <c r="FB1658" i="1"/>
  <c r="FA1658" i="1"/>
  <c r="ER1658" i="1"/>
  <c r="CO1658" i="1"/>
  <c r="CH1658" i="1"/>
  <c r="FC1657" i="1"/>
  <c r="FB1657" i="1"/>
  <c r="FA1657" i="1"/>
  <c r="ER1657" i="1"/>
  <c r="CO1657" i="1"/>
  <c r="CH1657" i="1"/>
  <c r="FC1656" i="1"/>
  <c r="FB1656" i="1"/>
  <c r="FA1656" i="1"/>
  <c r="ER1656" i="1"/>
  <c r="CO1656" i="1"/>
  <c r="CH1656" i="1"/>
  <c r="FC1655" i="1"/>
  <c r="FB1655" i="1"/>
  <c r="FA1655" i="1"/>
  <c r="ER1655" i="1"/>
  <c r="CO1655" i="1"/>
  <c r="CH1655" i="1"/>
  <c r="FC1654" i="1"/>
  <c r="FB1654" i="1"/>
  <c r="FA1654" i="1"/>
  <c r="ER1654" i="1"/>
  <c r="CO1654" i="1"/>
  <c r="CH1654" i="1"/>
  <c r="FC1653" i="1"/>
  <c r="FB1653" i="1"/>
  <c r="FA1653" i="1"/>
  <c r="ER1653" i="1"/>
  <c r="CO1653" i="1"/>
  <c r="CH1653" i="1"/>
  <c r="FC1652" i="1"/>
  <c r="FB1652" i="1"/>
  <c r="FA1652" i="1"/>
  <c r="ER1652" i="1"/>
  <c r="CO1652" i="1"/>
  <c r="CH1652" i="1"/>
  <c r="FC1651" i="1"/>
  <c r="FB1651" i="1"/>
  <c r="FA1651" i="1"/>
  <c r="ER1651" i="1"/>
  <c r="CO1651" i="1"/>
  <c r="CH1651" i="1"/>
  <c r="FC1650" i="1"/>
  <c r="FB1650" i="1"/>
  <c r="FA1650" i="1"/>
  <c r="ER1650" i="1"/>
  <c r="CO1650" i="1"/>
  <c r="CH1650" i="1"/>
  <c r="FC1649" i="1"/>
  <c r="FB1649" i="1"/>
  <c r="FA1649" i="1"/>
  <c r="ER1649" i="1"/>
  <c r="CO1649" i="1"/>
  <c r="CH1649" i="1"/>
  <c r="FC1648" i="1"/>
  <c r="FB1648" i="1"/>
  <c r="FA1648" i="1"/>
  <c r="ER1648" i="1"/>
  <c r="CO1648" i="1"/>
  <c r="CH1648" i="1"/>
  <c r="FC1647" i="1"/>
  <c r="FB1647" i="1"/>
  <c r="FA1647" i="1"/>
  <c r="ER1647" i="1"/>
  <c r="CO1647" i="1"/>
  <c r="CH1647" i="1"/>
  <c r="FC1646" i="1"/>
  <c r="FB1646" i="1"/>
  <c r="FA1646" i="1"/>
  <c r="ER1646" i="1"/>
  <c r="CO1646" i="1"/>
  <c r="CH1646" i="1"/>
  <c r="FC1645" i="1"/>
  <c r="FB1645" i="1"/>
  <c r="FA1645" i="1"/>
  <c r="ER1645" i="1"/>
  <c r="CO1645" i="1"/>
  <c r="CH1645" i="1"/>
  <c r="FC1644" i="1"/>
  <c r="FB1644" i="1"/>
  <c r="FA1644" i="1"/>
  <c r="ER1644" i="1"/>
  <c r="CO1644" i="1"/>
  <c r="CH1644" i="1"/>
  <c r="FC1643" i="1"/>
  <c r="FB1643" i="1"/>
  <c r="FA1643" i="1"/>
  <c r="ER1643" i="1"/>
  <c r="CO1643" i="1"/>
  <c r="CH1643" i="1"/>
  <c r="FC1642" i="1"/>
  <c r="FB1642" i="1"/>
  <c r="FA1642" i="1"/>
  <c r="ER1642" i="1"/>
  <c r="CO1642" i="1"/>
  <c r="CH1642" i="1"/>
  <c r="FC1641" i="1"/>
  <c r="FB1641" i="1"/>
  <c r="FA1641" i="1"/>
  <c r="ER1641" i="1"/>
  <c r="CO1641" i="1"/>
  <c r="CH1641" i="1"/>
  <c r="FC1640" i="1"/>
  <c r="FB1640" i="1"/>
  <c r="FA1640" i="1"/>
  <c r="ER1640" i="1"/>
  <c r="CO1640" i="1"/>
  <c r="CH1640" i="1"/>
  <c r="FC1639" i="1"/>
  <c r="FB1639" i="1"/>
  <c r="FA1639" i="1"/>
  <c r="ER1639" i="1"/>
  <c r="CO1639" i="1"/>
  <c r="CH1639" i="1"/>
  <c r="FC1638" i="1"/>
  <c r="FB1638" i="1"/>
  <c r="FA1638" i="1"/>
  <c r="ER1638" i="1"/>
  <c r="CO1638" i="1"/>
  <c r="CH1638" i="1"/>
  <c r="FC1637" i="1"/>
  <c r="FB1637" i="1"/>
  <c r="FA1637" i="1"/>
  <c r="ER1637" i="1"/>
  <c r="CO1637" i="1"/>
  <c r="CH1637" i="1"/>
  <c r="FC1636" i="1"/>
  <c r="FB1636" i="1"/>
  <c r="FA1636" i="1"/>
  <c r="ER1636" i="1"/>
  <c r="CO1636" i="1"/>
  <c r="CH1636" i="1"/>
  <c r="FC1635" i="1"/>
  <c r="FB1635" i="1"/>
  <c r="FA1635" i="1"/>
  <c r="ER1635" i="1"/>
  <c r="CO1635" i="1"/>
  <c r="CH1635" i="1"/>
  <c r="FC1634" i="1"/>
  <c r="FB1634" i="1"/>
  <c r="FA1634" i="1"/>
  <c r="ER1634" i="1"/>
  <c r="CO1634" i="1"/>
  <c r="CH1634" i="1"/>
  <c r="FC1633" i="1"/>
  <c r="FB1633" i="1"/>
  <c r="FA1633" i="1"/>
  <c r="ER1633" i="1"/>
  <c r="CO1633" i="1"/>
  <c r="CH1633" i="1"/>
  <c r="FC1632" i="1"/>
  <c r="FB1632" i="1"/>
  <c r="FA1632" i="1"/>
  <c r="ER1632" i="1"/>
  <c r="CO1632" i="1"/>
  <c r="CH1632" i="1"/>
  <c r="FC1631" i="1"/>
  <c r="FB1631" i="1"/>
  <c r="FA1631" i="1"/>
  <c r="ER1631" i="1"/>
  <c r="CO1631" i="1"/>
  <c r="CH1631" i="1"/>
  <c r="FC1630" i="1"/>
  <c r="FB1630" i="1"/>
  <c r="FA1630" i="1"/>
  <c r="ER1630" i="1"/>
  <c r="CO1630" i="1"/>
  <c r="CH1630" i="1"/>
  <c r="FC1629" i="1"/>
  <c r="FB1629" i="1"/>
  <c r="FA1629" i="1"/>
  <c r="ER1629" i="1"/>
  <c r="CO1629" i="1"/>
  <c r="CH1629" i="1"/>
  <c r="FC1628" i="1"/>
  <c r="FB1628" i="1"/>
  <c r="FA1628" i="1"/>
  <c r="ER1628" i="1"/>
  <c r="CO1628" i="1"/>
  <c r="CH1628" i="1"/>
  <c r="FC1627" i="1"/>
  <c r="FB1627" i="1"/>
  <c r="FA1627" i="1"/>
  <c r="ER1627" i="1"/>
  <c r="CO1627" i="1"/>
  <c r="CH1627" i="1"/>
  <c r="FC1626" i="1"/>
  <c r="FB1626" i="1"/>
  <c r="FA1626" i="1"/>
  <c r="ER1626" i="1"/>
  <c r="CO1626" i="1"/>
  <c r="CH1626" i="1"/>
  <c r="FC1625" i="1"/>
  <c r="FB1625" i="1"/>
  <c r="FA1625" i="1"/>
  <c r="ER1625" i="1"/>
  <c r="CO1625" i="1"/>
  <c r="CH1625" i="1"/>
  <c r="FC1624" i="1"/>
  <c r="FB1624" i="1"/>
  <c r="FA1624" i="1"/>
  <c r="ER1624" i="1"/>
  <c r="CO1624" i="1"/>
  <c r="CH1624" i="1"/>
  <c r="FC1623" i="1"/>
  <c r="FB1623" i="1"/>
  <c r="FA1623" i="1"/>
  <c r="ER1623" i="1"/>
  <c r="CO1623" i="1"/>
  <c r="CH1623" i="1"/>
  <c r="FC1622" i="1"/>
  <c r="FB1622" i="1"/>
  <c r="FA1622" i="1"/>
  <c r="ER1622" i="1"/>
  <c r="CO1622" i="1"/>
  <c r="CH1622" i="1"/>
  <c r="FC1621" i="1"/>
  <c r="FB1621" i="1"/>
  <c r="FA1621" i="1"/>
  <c r="ER1621" i="1"/>
  <c r="CO1621" i="1"/>
  <c r="CH1621" i="1"/>
  <c r="FC1620" i="1"/>
  <c r="FB1620" i="1"/>
  <c r="FA1620" i="1"/>
  <c r="ER1620" i="1"/>
  <c r="CO1620" i="1"/>
  <c r="CH1620" i="1"/>
  <c r="FC1619" i="1"/>
  <c r="FB1619" i="1"/>
  <c r="FA1619" i="1"/>
  <c r="ER1619" i="1"/>
  <c r="CO1619" i="1"/>
  <c r="CH1619" i="1"/>
  <c r="FC1618" i="1"/>
  <c r="FB1618" i="1"/>
  <c r="FA1618" i="1"/>
  <c r="ER1618" i="1"/>
  <c r="CO1618" i="1"/>
  <c r="CH1618" i="1"/>
  <c r="FC1617" i="1"/>
  <c r="FB1617" i="1"/>
  <c r="FA1617" i="1"/>
  <c r="ER1617" i="1"/>
  <c r="CO1617" i="1"/>
  <c r="CH1617" i="1"/>
  <c r="FC1616" i="1"/>
  <c r="FB1616" i="1"/>
  <c r="FA1616" i="1"/>
  <c r="ER1616" i="1"/>
  <c r="CO1616" i="1"/>
  <c r="CH1616" i="1"/>
  <c r="FC1615" i="1"/>
  <c r="FB1615" i="1"/>
  <c r="FA1615" i="1"/>
  <c r="ER1615" i="1"/>
  <c r="CO1615" i="1"/>
  <c r="CH1615" i="1"/>
  <c r="FC1614" i="1"/>
  <c r="FB1614" i="1"/>
  <c r="FA1614" i="1"/>
  <c r="ER1614" i="1"/>
  <c r="CO1614" i="1"/>
  <c r="CH1614" i="1"/>
  <c r="FC1613" i="1"/>
  <c r="FB1613" i="1"/>
  <c r="FA1613" i="1"/>
  <c r="ER1613" i="1"/>
  <c r="CO1613" i="1"/>
  <c r="CH1613" i="1"/>
  <c r="FC1612" i="1"/>
  <c r="FB1612" i="1"/>
  <c r="FA1612" i="1"/>
  <c r="ER1612" i="1"/>
  <c r="CO1612" i="1"/>
  <c r="CH1612" i="1"/>
  <c r="FC1611" i="1"/>
  <c r="FB1611" i="1"/>
  <c r="FA1611" i="1"/>
  <c r="ER1611" i="1"/>
  <c r="CO1611" i="1"/>
  <c r="CH1611" i="1"/>
  <c r="FC1610" i="1"/>
  <c r="FB1610" i="1"/>
  <c r="FA1610" i="1"/>
  <c r="ER1610" i="1"/>
  <c r="CO1610" i="1"/>
  <c r="CH1610" i="1"/>
  <c r="FC1609" i="1"/>
  <c r="FB1609" i="1"/>
  <c r="FA1609" i="1"/>
  <c r="ER1609" i="1"/>
  <c r="CO1609" i="1"/>
  <c r="CH1609" i="1"/>
  <c r="FC1608" i="1"/>
  <c r="FB1608" i="1"/>
  <c r="FA1608" i="1"/>
  <c r="ER1608" i="1"/>
  <c r="CO1608" i="1"/>
  <c r="CH1608" i="1"/>
  <c r="FC1607" i="1"/>
  <c r="FB1607" i="1"/>
  <c r="FA1607" i="1"/>
  <c r="ER1607" i="1"/>
  <c r="CO1607" i="1"/>
  <c r="CH1607" i="1"/>
  <c r="FC1606" i="1"/>
  <c r="FB1606" i="1"/>
  <c r="FA1606" i="1"/>
  <c r="ER1606" i="1"/>
  <c r="CO1606" i="1"/>
  <c r="CH1606" i="1"/>
  <c r="FC1605" i="1"/>
  <c r="FB1605" i="1"/>
  <c r="FA1605" i="1"/>
  <c r="ER1605" i="1"/>
  <c r="CO1605" i="1"/>
  <c r="CH1605" i="1"/>
  <c r="FC1604" i="1"/>
  <c r="FB1604" i="1"/>
  <c r="FA1604" i="1"/>
  <c r="ER1604" i="1"/>
  <c r="CO1604" i="1"/>
  <c r="CH1604" i="1"/>
  <c r="FC1603" i="1"/>
  <c r="FB1603" i="1"/>
  <c r="FA1603" i="1"/>
  <c r="ER1603" i="1"/>
  <c r="CO1603" i="1"/>
  <c r="CH1603" i="1"/>
  <c r="FC1602" i="1"/>
  <c r="FB1602" i="1"/>
  <c r="FA1602" i="1"/>
  <c r="ER1602" i="1"/>
  <c r="CO1602" i="1"/>
  <c r="CH1602" i="1"/>
  <c r="FC1601" i="1"/>
  <c r="FB1601" i="1"/>
  <c r="FA1601" i="1"/>
  <c r="ER1601" i="1"/>
  <c r="CO1601" i="1"/>
  <c r="CH1601" i="1"/>
  <c r="FC1600" i="1"/>
  <c r="FB1600" i="1"/>
  <c r="FA1600" i="1"/>
  <c r="ER1600" i="1"/>
  <c r="CO1600" i="1"/>
  <c r="CH1600" i="1"/>
  <c r="FC1599" i="1"/>
  <c r="FB1599" i="1"/>
  <c r="FA1599" i="1"/>
  <c r="ER1599" i="1"/>
  <c r="CO1599" i="1"/>
  <c r="CH1599" i="1"/>
  <c r="FC1598" i="1"/>
  <c r="FB1598" i="1"/>
  <c r="FA1598" i="1"/>
  <c r="ER1598" i="1"/>
  <c r="CO1598" i="1"/>
  <c r="CH1598" i="1"/>
  <c r="FC1597" i="1"/>
  <c r="FB1597" i="1"/>
  <c r="FA1597" i="1"/>
  <c r="ER1597" i="1"/>
  <c r="CO1597" i="1"/>
  <c r="CH1597" i="1"/>
  <c r="FC1596" i="1"/>
  <c r="FB1596" i="1"/>
  <c r="FA1596" i="1"/>
  <c r="ER1596" i="1"/>
  <c r="CO1596" i="1"/>
  <c r="CH1596" i="1"/>
  <c r="FC1595" i="1"/>
  <c r="FB1595" i="1"/>
  <c r="FA1595" i="1"/>
  <c r="ER1595" i="1"/>
  <c r="CO1595" i="1"/>
  <c r="CH1595" i="1"/>
  <c r="FC1594" i="1"/>
  <c r="FB1594" i="1"/>
  <c r="FA1594" i="1"/>
  <c r="ER1594" i="1"/>
  <c r="CO1594" i="1"/>
  <c r="CH1594" i="1"/>
  <c r="FC1593" i="1"/>
  <c r="FB1593" i="1"/>
  <c r="FA1593" i="1"/>
  <c r="ER1593" i="1"/>
  <c r="CO1593" i="1"/>
  <c r="CH1593" i="1"/>
  <c r="FC1592" i="1"/>
  <c r="FB1592" i="1"/>
  <c r="FA1592" i="1"/>
  <c r="ER1592" i="1"/>
  <c r="CO1592" i="1"/>
  <c r="CH1592" i="1"/>
  <c r="FC1591" i="1"/>
  <c r="FB1591" i="1"/>
  <c r="FA1591" i="1"/>
  <c r="ER1591" i="1"/>
  <c r="CO1591" i="1"/>
  <c r="CH1591" i="1"/>
  <c r="FC1590" i="1"/>
  <c r="FB1590" i="1"/>
  <c r="FA1590" i="1"/>
  <c r="ER1590" i="1"/>
  <c r="CO1590" i="1"/>
  <c r="CH1590" i="1"/>
  <c r="FC1589" i="1"/>
  <c r="FB1589" i="1"/>
  <c r="FA1589" i="1"/>
  <c r="ER1589" i="1"/>
  <c r="CO1589" i="1"/>
  <c r="CH1589" i="1"/>
  <c r="FC1588" i="1"/>
  <c r="FB1588" i="1"/>
  <c r="FA1588" i="1"/>
  <c r="ER1588" i="1"/>
  <c r="CO1588" i="1"/>
  <c r="CH1588" i="1"/>
  <c r="FC1587" i="1"/>
  <c r="FB1587" i="1"/>
  <c r="FA1587" i="1"/>
  <c r="ER1587" i="1"/>
  <c r="CO1587" i="1"/>
  <c r="CH1587" i="1"/>
  <c r="FC1586" i="1"/>
  <c r="FB1586" i="1"/>
  <c r="FA1586" i="1"/>
  <c r="ER1586" i="1"/>
  <c r="CO1586" i="1"/>
  <c r="CH1586" i="1"/>
  <c r="FC1585" i="1"/>
  <c r="FB1585" i="1"/>
  <c r="FA1585" i="1"/>
  <c r="ER1585" i="1"/>
  <c r="CO1585" i="1"/>
  <c r="CH1585" i="1"/>
  <c r="FC1584" i="1"/>
  <c r="FB1584" i="1"/>
  <c r="FA1584" i="1"/>
  <c r="ER1584" i="1"/>
  <c r="CO1584" i="1"/>
  <c r="CH1584" i="1"/>
  <c r="FC1583" i="1"/>
  <c r="FB1583" i="1"/>
  <c r="FA1583" i="1"/>
  <c r="ER1583" i="1"/>
  <c r="CO1583" i="1"/>
  <c r="CH1583" i="1"/>
  <c r="FC1582" i="1"/>
  <c r="FB1582" i="1"/>
  <c r="FA1582" i="1"/>
  <c r="ER1582" i="1"/>
  <c r="CO1582" i="1"/>
  <c r="CH1582" i="1"/>
  <c r="FC1581" i="1"/>
  <c r="FB1581" i="1"/>
  <c r="FA1581" i="1"/>
  <c r="ER1581" i="1"/>
  <c r="CO1581" i="1"/>
  <c r="CH1581" i="1"/>
  <c r="FC1580" i="1"/>
  <c r="FB1580" i="1"/>
  <c r="FA1580" i="1"/>
  <c r="ER1580" i="1"/>
  <c r="CO1580" i="1"/>
  <c r="CH1580" i="1"/>
  <c r="FC1579" i="1"/>
  <c r="FB1579" i="1"/>
  <c r="FA1579" i="1"/>
  <c r="ER1579" i="1"/>
  <c r="CO1579" i="1"/>
  <c r="CH1579" i="1"/>
  <c r="FC1578" i="1"/>
  <c r="FB1578" i="1"/>
  <c r="FA1578" i="1"/>
  <c r="ER1578" i="1"/>
  <c r="CO1578" i="1"/>
  <c r="CH1578" i="1"/>
  <c r="FC1577" i="1"/>
  <c r="FB1577" i="1"/>
  <c r="FA1577" i="1"/>
  <c r="ER1577" i="1"/>
  <c r="CO1577" i="1"/>
  <c r="CH1577" i="1"/>
  <c r="FC1576" i="1"/>
  <c r="FB1576" i="1"/>
  <c r="FA1576" i="1"/>
  <c r="ER1576" i="1"/>
  <c r="CO1576" i="1"/>
  <c r="CH1576" i="1"/>
  <c r="FC1575" i="1"/>
  <c r="FB1575" i="1"/>
  <c r="FA1575" i="1"/>
  <c r="ER1575" i="1"/>
  <c r="CO1575" i="1"/>
  <c r="CH1575" i="1"/>
  <c r="FC1574" i="1"/>
  <c r="FB1574" i="1"/>
  <c r="FA1574" i="1"/>
  <c r="ER1574" i="1"/>
  <c r="CO1574" i="1"/>
  <c r="CH1574" i="1"/>
  <c r="FC1573" i="1"/>
  <c r="FB1573" i="1"/>
  <c r="FA1573" i="1"/>
  <c r="ER1573" i="1"/>
  <c r="CO1573" i="1"/>
  <c r="CH1573" i="1"/>
  <c r="FC1572" i="1"/>
  <c r="FB1572" i="1"/>
  <c r="FA1572" i="1"/>
  <c r="ER1572" i="1"/>
  <c r="CO1572" i="1"/>
  <c r="CH1572" i="1"/>
  <c r="FC1571" i="1"/>
  <c r="FB1571" i="1"/>
  <c r="FA1571" i="1"/>
  <c r="ER1571" i="1"/>
  <c r="CO1571" i="1"/>
  <c r="CH1571" i="1"/>
  <c r="FC1570" i="1"/>
  <c r="FB1570" i="1"/>
  <c r="FA1570" i="1"/>
  <c r="ER1570" i="1"/>
  <c r="CO1570" i="1"/>
  <c r="CH1570" i="1"/>
  <c r="FC1569" i="1"/>
  <c r="FB1569" i="1"/>
  <c r="FA1569" i="1"/>
  <c r="ER1569" i="1"/>
  <c r="CO1569" i="1"/>
  <c r="CH1569" i="1"/>
  <c r="FC1568" i="1"/>
  <c r="FB1568" i="1"/>
  <c r="FA1568" i="1"/>
  <c r="ER1568" i="1"/>
  <c r="CO1568" i="1"/>
  <c r="CH1568" i="1"/>
  <c r="FC1567" i="1"/>
  <c r="FB1567" i="1"/>
  <c r="FA1567" i="1"/>
  <c r="ER1567" i="1"/>
  <c r="CO1567" i="1"/>
  <c r="CH1567" i="1"/>
  <c r="FC1566" i="1"/>
  <c r="FB1566" i="1"/>
  <c r="FA1566" i="1"/>
  <c r="ER1566" i="1"/>
  <c r="CO1566" i="1"/>
  <c r="CH1566" i="1"/>
  <c r="FC1565" i="1"/>
  <c r="FB1565" i="1"/>
  <c r="FA1565" i="1"/>
  <c r="ER1565" i="1"/>
  <c r="CO1565" i="1"/>
  <c r="CH1565" i="1"/>
  <c r="FC1564" i="1"/>
  <c r="FB1564" i="1"/>
  <c r="FA1564" i="1"/>
  <c r="ER1564" i="1"/>
  <c r="CO1564" i="1"/>
  <c r="CH1564" i="1"/>
  <c r="FC1563" i="1"/>
  <c r="FB1563" i="1"/>
  <c r="FA1563" i="1"/>
  <c r="ER1563" i="1"/>
  <c r="CO1563" i="1"/>
  <c r="CH1563" i="1"/>
  <c r="FC1562" i="1"/>
  <c r="FB1562" i="1"/>
  <c r="FA1562" i="1"/>
  <c r="ER1562" i="1"/>
  <c r="CO1562" i="1"/>
  <c r="CH1562" i="1"/>
  <c r="FC1561" i="1"/>
  <c r="FB1561" i="1"/>
  <c r="FA1561" i="1"/>
  <c r="ER1561" i="1"/>
  <c r="CO1561" i="1"/>
  <c r="CH1561" i="1"/>
  <c r="FC1560" i="1"/>
  <c r="FB1560" i="1"/>
  <c r="FA1560" i="1"/>
  <c r="ER1560" i="1"/>
  <c r="CO1560" i="1"/>
  <c r="CH1560" i="1"/>
  <c r="FC1559" i="1"/>
  <c r="FB1559" i="1"/>
  <c r="FA1559" i="1"/>
  <c r="ER1559" i="1"/>
  <c r="CO1559" i="1"/>
  <c r="CH1559" i="1"/>
  <c r="FC1558" i="1"/>
  <c r="FB1558" i="1"/>
  <c r="FA1558" i="1"/>
  <c r="ER1558" i="1"/>
  <c r="CO1558" i="1"/>
  <c r="CH1558" i="1"/>
  <c r="FC1557" i="1"/>
  <c r="FB1557" i="1"/>
  <c r="FA1557" i="1"/>
  <c r="ER1557" i="1"/>
  <c r="CO1557" i="1"/>
  <c r="CH1557" i="1"/>
  <c r="FC1556" i="1"/>
  <c r="FB1556" i="1"/>
  <c r="FA1556" i="1"/>
  <c r="ER1556" i="1"/>
  <c r="CO1556" i="1"/>
  <c r="CH1556" i="1"/>
  <c r="FC1555" i="1"/>
  <c r="FB1555" i="1"/>
  <c r="FA1555" i="1"/>
  <c r="ER1555" i="1"/>
  <c r="CO1555" i="1"/>
  <c r="CH1555" i="1"/>
  <c r="FC1554" i="1"/>
  <c r="FB1554" i="1"/>
  <c r="FA1554" i="1"/>
  <c r="ER1554" i="1"/>
  <c r="CO1554" i="1"/>
  <c r="CH1554" i="1"/>
  <c r="FC1553" i="1"/>
  <c r="FB1553" i="1"/>
  <c r="FA1553" i="1"/>
  <c r="ER1553" i="1"/>
  <c r="CO1553" i="1"/>
  <c r="CH1553" i="1"/>
  <c r="FC1552" i="1"/>
  <c r="FB1552" i="1"/>
  <c r="FA1552" i="1"/>
  <c r="ER1552" i="1"/>
  <c r="CO1552" i="1"/>
  <c r="CH1552" i="1"/>
  <c r="FC1551" i="1"/>
  <c r="FB1551" i="1"/>
  <c r="FA1551" i="1"/>
  <c r="ER1551" i="1"/>
  <c r="CO1551" i="1"/>
  <c r="CH1551" i="1"/>
  <c r="FC1550" i="1"/>
  <c r="FB1550" i="1"/>
  <c r="FA1550" i="1"/>
  <c r="ER1550" i="1"/>
  <c r="CO1550" i="1"/>
  <c r="CH1550" i="1"/>
  <c r="FC1549" i="1"/>
  <c r="FB1549" i="1"/>
  <c r="FA1549" i="1"/>
  <c r="ER1549" i="1"/>
  <c r="CO1549" i="1"/>
  <c r="CH1549" i="1"/>
  <c r="FC1548" i="1"/>
  <c r="FB1548" i="1"/>
  <c r="FA1548" i="1"/>
  <c r="ER1548" i="1"/>
  <c r="CO1548" i="1"/>
  <c r="CH1548" i="1"/>
  <c r="FC1547" i="1"/>
  <c r="FB1547" i="1"/>
  <c r="FA1547" i="1"/>
  <c r="ER1547" i="1"/>
  <c r="CO1547" i="1"/>
  <c r="CH1547" i="1"/>
  <c r="FC1546" i="1"/>
  <c r="FB1546" i="1"/>
  <c r="FA1546" i="1"/>
  <c r="ER1546" i="1"/>
  <c r="CO1546" i="1"/>
  <c r="CH1546" i="1"/>
  <c r="FC1545" i="1"/>
  <c r="FB1545" i="1"/>
  <c r="FA1545" i="1"/>
  <c r="ER1545" i="1"/>
  <c r="CO1545" i="1"/>
  <c r="CH1545" i="1"/>
  <c r="FC1544" i="1"/>
  <c r="FB1544" i="1"/>
  <c r="FA1544" i="1"/>
  <c r="ER1544" i="1"/>
  <c r="CO1544" i="1"/>
  <c r="CH1544" i="1"/>
  <c r="FC1543" i="1"/>
  <c r="FB1543" i="1"/>
  <c r="FA1543" i="1"/>
  <c r="ER1543" i="1"/>
  <c r="CO1543" i="1"/>
  <c r="CH1543" i="1"/>
  <c r="FC1542" i="1"/>
  <c r="FB1542" i="1"/>
  <c r="FA1542" i="1"/>
  <c r="ER1542" i="1"/>
  <c r="CO1542" i="1"/>
  <c r="CH1542" i="1"/>
  <c r="FC1541" i="1"/>
  <c r="FB1541" i="1"/>
  <c r="FA1541" i="1"/>
  <c r="ER1541" i="1"/>
  <c r="CO1541" i="1"/>
  <c r="CH1541" i="1"/>
  <c r="FC1540" i="1"/>
  <c r="FB1540" i="1"/>
  <c r="FA1540" i="1"/>
  <c r="ER1540" i="1"/>
  <c r="CO1540" i="1"/>
  <c r="CH1540" i="1"/>
  <c r="FC1539" i="1"/>
  <c r="FB1539" i="1"/>
  <c r="FA1539" i="1"/>
  <c r="ER1539" i="1"/>
  <c r="CO1539" i="1"/>
  <c r="CH1539" i="1"/>
  <c r="FC1538" i="1"/>
  <c r="FB1538" i="1"/>
  <c r="FA1538" i="1"/>
  <c r="ER1538" i="1"/>
  <c r="CO1538" i="1"/>
  <c r="CH1538" i="1"/>
  <c r="FC1537" i="1"/>
  <c r="FB1537" i="1"/>
  <c r="FA1537" i="1"/>
  <c r="ER1537" i="1"/>
  <c r="CO1537" i="1"/>
  <c r="CH1537" i="1"/>
  <c r="FC1536" i="1"/>
  <c r="FB1536" i="1"/>
  <c r="FA1536" i="1"/>
  <c r="ER1536" i="1"/>
  <c r="CO1536" i="1"/>
  <c r="CH1536" i="1"/>
  <c r="FC1535" i="1"/>
  <c r="FB1535" i="1"/>
  <c r="FA1535" i="1"/>
  <c r="ER1535" i="1"/>
  <c r="CO1535" i="1"/>
  <c r="CH1535" i="1"/>
  <c r="FC1534" i="1"/>
  <c r="FB1534" i="1"/>
  <c r="FA1534" i="1"/>
  <c r="ER1534" i="1"/>
  <c r="CO1534" i="1"/>
  <c r="CH1534" i="1"/>
  <c r="FC1533" i="1"/>
  <c r="FB1533" i="1"/>
  <c r="FA1533" i="1"/>
  <c r="ER1533" i="1"/>
  <c r="CO1533" i="1"/>
  <c r="CH1533" i="1"/>
  <c r="FC1532" i="1"/>
  <c r="FB1532" i="1"/>
  <c r="FA1532" i="1"/>
  <c r="ER1532" i="1"/>
  <c r="CO1532" i="1"/>
  <c r="CH1532" i="1"/>
  <c r="FC1531" i="1"/>
  <c r="FB1531" i="1"/>
  <c r="FA1531" i="1"/>
  <c r="ER1531" i="1"/>
  <c r="CO1531" i="1"/>
  <c r="CH1531" i="1"/>
  <c r="FC1530" i="1"/>
  <c r="FB1530" i="1"/>
  <c r="FA1530" i="1"/>
  <c r="ER1530" i="1"/>
  <c r="CO1530" i="1"/>
  <c r="CH1530" i="1"/>
  <c r="FC1529" i="1"/>
  <c r="FB1529" i="1"/>
  <c r="FA1529" i="1"/>
  <c r="ER1529" i="1"/>
  <c r="CO1529" i="1"/>
  <c r="CH1529" i="1"/>
  <c r="FC1528" i="1"/>
  <c r="FB1528" i="1"/>
  <c r="FA1528" i="1"/>
  <c r="ER1528" i="1"/>
  <c r="CO1528" i="1"/>
  <c r="CH1528" i="1"/>
  <c r="FC1527" i="1"/>
  <c r="FB1527" i="1"/>
  <c r="FA1527" i="1"/>
  <c r="ER1527" i="1"/>
  <c r="CO1527" i="1"/>
  <c r="CH1527" i="1"/>
  <c r="FC1526" i="1"/>
  <c r="FB1526" i="1"/>
  <c r="FA1526" i="1"/>
  <c r="ER1526" i="1"/>
  <c r="CO1526" i="1"/>
  <c r="CH1526" i="1"/>
  <c r="FC1525" i="1"/>
  <c r="FB1525" i="1"/>
  <c r="FA1525" i="1"/>
  <c r="ER1525" i="1"/>
  <c r="CO1525" i="1"/>
  <c r="CH1525" i="1"/>
  <c r="FC1524" i="1"/>
  <c r="FB1524" i="1"/>
  <c r="FA1524" i="1"/>
  <c r="ER1524" i="1"/>
  <c r="CO1524" i="1"/>
  <c r="CH1524" i="1"/>
  <c r="FC1523" i="1"/>
  <c r="FB1523" i="1"/>
  <c r="FA1523" i="1"/>
  <c r="ER1523" i="1"/>
  <c r="CO1523" i="1"/>
  <c r="CH1523" i="1"/>
  <c r="FC1522" i="1"/>
  <c r="FB1522" i="1"/>
  <c r="FA1522" i="1"/>
  <c r="ER1522" i="1"/>
  <c r="CO1522" i="1"/>
  <c r="CH1522" i="1"/>
  <c r="FC1521" i="1"/>
  <c r="FB1521" i="1"/>
  <c r="FA1521" i="1"/>
  <c r="ER1521" i="1"/>
  <c r="CO1521" i="1"/>
  <c r="CH1521" i="1"/>
  <c r="FC1520" i="1"/>
  <c r="FB1520" i="1"/>
  <c r="FA1520" i="1"/>
  <c r="ER1520" i="1"/>
  <c r="CO1520" i="1"/>
  <c r="CH1520" i="1"/>
  <c r="FC1519" i="1"/>
  <c r="FB1519" i="1"/>
  <c r="FA1519" i="1"/>
  <c r="ER1519" i="1"/>
  <c r="CO1519" i="1"/>
  <c r="CH1519" i="1"/>
  <c r="FC1518" i="1"/>
  <c r="FB1518" i="1"/>
  <c r="FA1518" i="1"/>
  <c r="ER1518" i="1"/>
  <c r="CO1518" i="1"/>
  <c r="CH1518" i="1"/>
  <c r="FC1517" i="1"/>
  <c r="FB1517" i="1"/>
  <c r="FA1517" i="1"/>
  <c r="ER1517" i="1"/>
  <c r="CO1517" i="1"/>
  <c r="CH1517" i="1"/>
  <c r="FC1516" i="1"/>
  <c r="FB1516" i="1"/>
  <c r="FA1516" i="1"/>
  <c r="ER1516" i="1"/>
  <c r="CO1516" i="1"/>
  <c r="CH1516" i="1"/>
  <c r="FC1515" i="1"/>
  <c r="FB1515" i="1"/>
  <c r="FA1515" i="1"/>
  <c r="ER1515" i="1"/>
  <c r="CO1515" i="1"/>
  <c r="CH1515" i="1"/>
  <c r="FC1514" i="1"/>
  <c r="FB1514" i="1"/>
  <c r="FA1514" i="1"/>
  <c r="ER1514" i="1"/>
  <c r="CO1514" i="1"/>
  <c r="CH1514" i="1"/>
  <c r="FC1513" i="1"/>
  <c r="FB1513" i="1"/>
  <c r="FA1513" i="1"/>
  <c r="ER1513" i="1"/>
  <c r="CO1513" i="1"/>
  <c r="CH1513" i="1"/>
  <c r="FC1512" i="1"/>
  <c r="FB1512" i="1"/>
  <c r="FA1512" i="1"/>
  <c r="ER1512" i="1"/>
  <c r="CO1512" i="1"/>
  <c r="CH1512" i="1"/>
  <c r="FC1511" i="1"/>
  <c r="FB1511" i="1"/>
  <c r="FA1511" i="1"/>
  <c r="ER1511" i="1"/>
  <c r="CO1511" i="1"/>
  <c r="CH1511" i="1"/>
  <c r="FC1510" i="1"/>
  <c r="FB1510" i="1"/>
  <c r="FA1510" i="1"/>
  <c r="ER1510" i="1"/>
  <c r="CO1510" i="1"/>
  <c r="CH1510" i="1"/>
  <c r="FC1509" i="1"/>
  <c r="FB1509" i="1"/>
  <c r="FA1509" i="1"/>
  <c r="ER1509" i="1"/>
  <c r="CO1509" i="1"/>
  <c r="CH1509" i="1"/>
  <c r="FC1508" i="1"/>
  <c r="FB1508" i="1"/>
  <c r="FA1508" i="1"/>
  <c r="ER1508" i="1"/>
  <c r="CO1508" i="1"/>
  <c r="CH1508" i="1"/>
  <c r="FC1507" i="1"/>
  <c r="FB1507" i="1"/>
  <c r="FA1507" i="1"/>
  <c r="ER1507" i="1"/>
  <c r="CO1507" i="1"/>
  <c r="CH1507" i="1"/>
  <c r="FC1506" i="1"/>
  <c r="FB1506" i="1"/>
  <c r="FA1506" i="1"/>
  <c r="ER1506" i="1"/>
  <c r="CO1506" i="1"/>
  <c r="CH1506" i="1"/>
  <c r="FC1505" i="1"/>
  <c r="FB1505" i="1"/>
  <c r="FA1505" i="1"/>
  <c r="ER1505" i="1"/>
  <c r="CO1505" i="1"/>
  <c r="CH1505" i="1"/>
  <c r="FC1504" i="1"/>
  <c r="FB1504" i="1"/>
  <c r="FA1504" i="1"/>
  <c r="ER1504" i="1"/>
  <c r="CO1504" i="1"/>
  <c r="CH1504" i="1"/>
  <c r="FC1503" i="1"/>
  <c r="FB1503" i="1"/>
  <c r="FA1503" i="1"/>
  <c r="ER1503" i="1"/>
  <c r="CO1503" i="1"/>
  <c r="CH1503" i="1"/>
  <c r="FC1502" i="1"/>
  <c r="FB1502" i="1"/>
  <c r="FA1502" i="1"/>
  <c r="ER1502" i="1"/>
  <c r="CO1502" i="1"/>
  <c r="CH1502" i="1"/>
  <c r="FC1501" i="1"/>
  <c r="FB1501" i="1"/>
  <c r="FA1501" i="1"/>
  <c r="ER1501" i="1"/>
  <c r="CO1501" i="1"/>
  <c r="CH1501" i="1"/>
  <c r="FC1500" i="1"/>
  <c r="FB1500" i="1"/>
  <c r="FA1500" i="1"/>
  <c r="ER1500" i="1"/>
  <c r="CO1500" i="1"/>
  <c r="CH1500" i="1"/>
  <c r="FC1499" i="1"/>
  <c r="FB1499" i="1"/>
  <c r="FA1499" i="1"/>
  <c r="ER1499" i="1"/>
  <c r="CO1499" i="1"/>
  <c r="CH1499" i="1"/>
  <c r="FC1498" i="1"/>
  <c r="FB1498" i="1"/>
  <c r="FA1498" i="1"/>
  <c r="ER1498" i="1"/>
  <c r="CO1498" i="1"/>
  <c r="CH1498" i="1"/>
  <c r="FC1497" i="1"/>
  <c r="FB1497" i="1"/>
  <c r="FA1497" i="1"/>
  <c r="ER1497" i="1"/>
  <c r="CO1497" i="1"/>
  <c r="CH1497" i="1"/>
  <c r="FC1496" i="1"/>
  <c r="FB1496" i="1"/>
  <c r="FA1496" i="1"/>
  <c r="ER1496" i="1"/>
  <c r="CO1496" i="1"/>
  <c r="CH1496" i="1"/>
  <c r="FC1495" i="1"/>
  <c r="FB1495" i="1"/>
  <c r="FA1495" i="1"/>
  <c r="ER1495" i="1"/>
  <c r="CO1495" i="1"/>
  <c r="CH1495" i="1"/>
  <c r="FC1494" i="1"/>
  <c r="FB1494" i="1"/>
  <c r="FA1494" i="1"/>
  <c r="ER1494" i="1"/>
  <c r="CO1494" i="1"/>
  <c r="CH1494" i="1"/>
  <c r="FC1493" i="1"/>
  <c r="FB1493" i="1"/>
  <c r="FA1493" i="1"/>
  <c r="ER1493" i="1"/>
  <c r="CO1493" i="1"/>
  <c r="CH1493" i="1"/>
  <c r="FC1492" i="1"/>
  <c r="FB1492" i="1"/>
  <c r="FA1492" i="1"/>
  <c r="ER1492" i="1"/>
  <c r="CO1492" i="1"/>
  <c r="CH1492" i="1"/>
  <c r="FC1491" i="1"/>
  <c r="FB1491" i="1"/>
  <c r="FA1491" i="1"/>
  <c r="ER1491" i="1"/>
  <c r="CO1491" i="1"/>
  <c r="CH1491" i="1"/>
  <c r="FC1490" i="1"/>
  <c r="FB1490" i="1"/>
  <c r="FA1490" i="1"/>
  <c r="ER1490" i="1"/>
  <c r="CO1490" i="1"/>
  <c r="CH1490" i="1"/>
  <c r="FC1489" i="1"/>
  <c r="FB1489" i="1"/>
  <c r="FA1489" i="1"/>
  <c r="ER1489" i="1"/>
  <c r="CO1489" i="1"/>
  <c r="CH1489" i="1"/>
  <c r="FC1488" i="1"/>
  <c r="FB1488" i="1"/>
  <c r="FA1488" i="1"/>
  <c r="ER1488" i="1"/>
  <c r="CO1488" i="1"/>
  <c r="CH1488" i="1"/>
  <c r="FC1487" i="1"/>
  <c r="FB1487" i="1"/>
  <c r="FA1487" i="1"/>
  <c r="ER1487" i="1"/>
  <c r="CO1487" i="1"/>
  <c r="CH1487" i="1"/>
  <c r="FC1486" i="1"/>
  <c r="FB1486" i="1"/>
  <c r="FA1486" i="1"/>
  <c r="ER1486" i="1"/>
  <c r="CO1486" i="1"/>
  <c r="CH1486" i="1"/>
  <c r="FC1485" i="1"/>
  <c r="FB1485" i="1"/>
  <c r="FA1485" i="1"/>
  <c r="ER1485" i="1"/>
  <c r="CO1485" i="1"/>
  <c r="CH1485" i="1"/>
  <c r="FC1484" i="1"/>
  <c r="FB1484" i="1"/>
  <c r="FA1484" i="1"/>
  <c r="ER1484" i="1"/>
  <c r="CO1484" i="1"/>
  <c r="CH1484" i="1"/>
  <c r="FC1483" i="1"/>
  <c r="FB1483" i="1"/>
  <c r="FA1483" i="1"/>
  <c r="ER1483" i="1"/>
  <c r="CO1483" i="1"/>
  <c r="CH1483" i="1"/>
  <c r="FC1482" i="1"/>
  <c r="FB1482" i="1"/>
  <c r="FA1482" i="1"/>
  <c r="ER1482" i="1"/>
  <c r="CO1482" i="1"/>
  <c r="CH1482" i="1"/>
  <c r="FC1481" i="1"/>
  <c r="FB1481" i="1"/>
  <c r="FA1481" i="1"/>
  <c r="ER1481" i="1"/>
  <c r="CO1481" i="1"/>
  <c r="CH1481" i="1"/>
  <c r="FC1480" i="1"/>
  <c r="FB1480" i="1"/>
  <c r="FA1480" i="1"/>
  <c r="ER1480" i="1"/>
  <c r="CO1480" i="1"/>
  <c r="CH1480" i="1"/>
  <c r="FC1479" i="1"/>
  <c r="FB1479" i="1"/>
  <c r="FA1479" i="1"/>
  <c r="ER1479" i="1"/>
  <c r="CO1479" i="1"/>
  <c r="CH1479" i="1"/>
  <c r="FC1478" i="1"/>
  <c r="FB1478" i="1"/>
  <c r="FA1478" i="1"/>
  <c r="ER1478" i="1"/>
  <c r="CO1478" i="1"/>
  <c r="CH1478" i="1"/>
  <c r="FC1477" i="1"/>
  <c r="FB1477" i="1"/>
  <c r="FA1477" i="1"/>
  <c r="ER1477" i="1"/>
  <c r="CO1477" i="1"/>
  <c r="CH1477" i="1"/>
  <c r="FC1476" i="1"/>
  <c r="FB1476" i="1"/>
  <c r="FA1476" i="1"/>
  <c r="ER1476" i="1"/>
  <c r="CO1476" i="1"/>
  <c r="CH1476" i="1"/>
  <c r="FC1475" i="1"/>
  <c r="FB1475" i="1"/>
  <c r="FA1475" i="1"/>
  <c r="ER1475" i="1"/>
  <c r="CO1475" i="1"/>
  <c r="CH1475" i="1"/>
  <c r="FC1474" i="1"/>
  <c r="FB1474" i="1"/>
  <c r="FA1474" i="1"/>
  <c r="ER1474" i="1"/>
  <c r="CO1474" i="1"/>
  <c r="CH1474" i="1"/>
  <c r="FC1473" i="1"/>
  <c r="FB1473" i="1"/>
  <c r="FA1473" i="1"/>
  <c r="ER1473" i="1"/>
  <c r="CO1473" i="1"/>
  <c r="CH1473" i="1"/>
  <c r="FC1472" i="1"/>
  <c r="FB1472" i="1"/>
  <c r="FA1472" i="1"/>
  <c r="ER1472" i="1"/>
  <c r="CO1472" i="1"/>
  <c r="CH1472" i="1"/>
  <c r="FC1471" i="1"/>
  <c r="FB1471" i="1"/>
  <c r="FA1471" i="1"/>
  <c r="ER1471" i="1"/>
  <c r="CO1471" i="1"/>
  <c r="CH1471" i="1"/>
  <c r="FC1470" i="1"/>
  <c r="FB1470" i="1"/>
  <c r="FA1470" i="1"/>
  <c r="ER1470" i="1"/>
  <c r="CO1470" i="1"/>
  <c r="CH1470" i="1"/>
  <c r="FC1469" i="1"/>
  <c r="FB1469" i="1"/>
  <c r="FA1469" i="1"/>
  <c r="ER1469" i="1"/>
  <c r="CO1469" i="1"/>
  <c r="CH1469" i="1"/>
  <c r="FC1468" i="1"/>
  <c r="FB1468" i="1"/>
  <c r="FA1468" i="1"/>
  <c r="ER1468" i="1"/>
  <c r="CO1468" i="1"/>
  <c r="CH1468" i="1"/>
  <c r="FC1467" i="1"/>
  <c r="FB1467" i="1"/>
  <c r="FA1467" i="1"/>
  <c r="ER1467" i="1"/>
  <c r="CO1467" i="1"/>
  <c r="CH1467" i="1"/>
  <c r="FC1466" i="1"/>
  <c r="FB1466" i="1"/>
  <c r="FA1466" i="1"/>
  <c r="ER1466" i="1"/>
  <c r="CO1466" i="1"/>
  <c r="CH1466" i="1"/>
  <c r="FC1465" i="1"/>
  <c r="FB1465" i="1"/>
  <c r="FA1465" i="1"/>
  <c r="ER1465" i="1"/>
  <c r="CO1465" i="1"/>
  <c r="CH1465" i="1"/>
  <c r="FC1464" i="1"/>
  <c r="FB1464" i="1"/>
  <c r="FA1464" i="1"/>
  <c r="ER1464" i="1"/>
  <c r="CO1464" i="1"/>
  <c r="CH1464" i="1"/>
  <c r="FC1463" i="1"/>
  <c r="FB1463" i="1"/>
  <c r="FA1463" i="1"/>
  <c r="ER1463" i="1"/>
  <c r="CO1463" i="1"/>
  <c r="CH1463" i="1"/>
  <c r="FC1462" i="1"/>
  <c r="FB1462" i="1"/>
  <c r="FA1462" i="1"/>
  <c r="ER1462" i="1"/>
  <c r="CO1462" i="1"/>
  <c r="CH1462" i="1"/>
  <c r="FC1461" i="1"/>
  <c r="FB1461" i="1"/>
  <c r="FA1461" i="1"/>
  <c r="ER1461" i="1"/>
  <c r="CO1461" i="1"/>
  <c r="CH1461" i="1"/>
  <c r="FC1460" i="1"/>
  <c r="FB1460" i="1"/>
  <c r="FA1460" i="1"/>
  <c r="ER1460" i="1"/>
  <c r="CO1460" i="1"/>
  <c r="CH1460" i="1"/>
  <c r="FC1459" i="1"/>
  <c r="FB1459" i="1"/>
  <c r="FA1459" i="1"/>
  <c r="ER1459" i="1"/>
  <c r="CO1459" i="1"/>
  <c r="CH1459" i="1"/>
  <c r="FC1458" i="1"/>
  <c r="FB1458" i="1"/>
  <c r="FA1458" i="1"/>
  <c r="ER1458" i="1"/>
  <c r="CO1458" i="1"/>
  <c r="CH1458" i="1"/>
  <c r="FC1457" i="1"/>
  <c r="FB1457" i="1"/>
  <c r="FA1457" i="1"/>
  <c r="ER1457" i="1"/>
  <c r="CO1457" i="1"/>
  <c r="CH1457" i="1"/>
  <c r="FC1456" i="1"/>
  <c r="FB1456" i="1"/>
  <c r="FA1456" i="1"/>
  <c r="ER1456" i="1"/>
  <c r="CO1456" i="1"/>
  <c r="CH1456" i="1"/>
  <c r="FC1455" i="1"/>
  <c r="FB1455" i="1"/>
  <c r="FA1455" i="1"/>
  <c r="ER1455" i="1"/>
  <c r="CO1455" i="1"/>
  <c r="CH1455" i="1"/>
  <c r="FC1454" i="1"/>
  <c r="FB1454" i="1"/>
  <c r="FA1454" i="1"/>
  <c r="ER1454" i="1"/>
  <c r="CO1454" i="1"/>
  <c r="CH1454" i="1"/>
  <c r="FC1453" i="1"/>
  <c r="FB1453" i="1"/>
  <c r="FA1453" i="1"/>
  <c r="ER1453" i="1"/>
  <c r="CO1453" i="1"/>
  <c r="CH1453" i="1"/>
  <c r="FC1452" i="1"/>
  <c r="FB1452" i="1"/>
  <c r="FA1452" i="1"/>
  <c r="ER1452" i="1"/>
  <c r="CO1452" i="1"/>
  <c r="CH1452" i="1"/>
  <c r="FC1451" i="1"/>
  <c r="FB1451" i="1"/>
  <c r="FA1451" i="1"/>
  <c r="ER1451" i="1"/>
  <c r="CO1451" i="1"/>
  <c r="CH1451" i="1"/>
  <c r="FC1450" i="1"/>
  <c r="FB1450" i="1"/>
  <c r="FA1450" i="1"/>
  <c r="ER1450" i="1"/>
  <c r="CO1450" i="1"/>
  <c r="CH1450" i="1"/>
  <c r="FC1449" i="1"/>
  <c r="FB1449" i="1"/>
  <c r="FA1449" i="1"/>
  <c r="ER1449" i="1"/>
  <c r="CO1449" i="1"/>
  <c r="CH1449" i="1"/>
  <c r="FC1448" i="1"/>
  <c r="FB1448" i="1"/>
  <c r="FA1448" i="1"/>
  <c r="ER1448" i="1"/>
  <c r="CO1448" i="1"/>
  <c r="CH1448" i="1"/>
  <c r="FC1447" i="1"/>
  <c r="FB1447" i="1"/>
  <c r="FA1447" i="1"/>
  <c r="ER1447" i="1"/>
  <c r="CO1447" i="1"/>
  <c r="CH1447" i="1"/>
  <c r="FC1446" i="1"/>
  <c r="FB1446" i="1"/>
  <c r="FA1446" i="1"/>
  <c r="ER1446" i="1"/>
  <c r="CO1446" i="1"/>
  <c r="CH1446" i="1"/>
  <c r="FC1445" i="1"/>
  <c r="FB1445" i="1"/>
  <c r="FA1445" i="1"/>
  <c r="ER1445" i="1"/>
  <c r="CO1445" i="1"/>
  <c r="CH1445" i="1"/>
  <c r="FC1444" i="1"/>
  <c r="FB1444" i="1"/>
  <c r="FA1444" i="1"/>
  <c r="ER1444" i="1"/>
  <c r="CO1444" i="1"/>
  <c r="CH1444" i="1"/>
  <c r="FC1443" i="1"/>
  <c r="FB1443" i="1"/>
  <c r="FA1443" i="1"/>
  <c r="ER1443" i="1"/>
  <c r="CO1443" i="1"/>
  <c r="CH1443" i="1"/>
  <c r="FC1442" i="1"/>
  <c r="FB1442" i="1"/>
  <c r="FA1442" i="1"/>
  <c r="ER1442" i="1"/>
  <c r="CO1442" i="1"/>
  <c r="CH1442" i="1"/>
  <c r="FC1441" i="1"/>
  <c r="FB1441" i="1"/>
  <c r="FA1441" i="1"/>
  <c r="ER1441" i="1"/>
  <c r="CO1441" i="1"/>
  <c r="CH1441" i="1"/>
  <c r="FC1440" i="1"/>
  <c r="FB1440" i="1"/>
  <c r="FA1440" i="1"/>
  <c r="ER1440" i="1"/>
  <c r="CO1440" i="1"/>
  <c r="CH1440" i="1"/>
  <c r="FC1439" i="1"/>
  <c r="FB1439" i="1"/>
  <c r="FA1439" i="1"/>
  <c r="ER1439" i="1"/>
  <c r="CO1439" i="1"/>
  <c r="CH1439" i="1"/>
  <c r="FC1438" i="1"/>
  <c r="FB1438" i="1"/>
  <c r="FA1438" i="1"/>
  <c r="ER1438" i="1"/>
  <c r="CO1438" i="1"/>
  <c r="CH1438" i="1"/>
  <c r="FC1437" i="1"/>
  <c r="FB1437" i="1"/>
  <c r="FA1437" i="1"/>
  <c r="ER1437" i="1"/>
  <c r="CO1437" i="1"/>
  <c r="CH1437" i="1"/>
  <c r="FC1436" i="1"/>
  <c r="FB1436" i="1"/>
  <c r="FA1436" i="1"/>
  <c r="ER1436" i="1"/>
  <c r="CO1436" i="1"/>
  <c r="CH1436" i="1"/>
  <c r="FC1435" i="1"/>
  <c r="FB1435" i="1"/>
  <c r="FA1435" i="1"/>
  <c r="ER1435" i="1"/>
  <c r="CO1435" i="1"/>
  <c r="CH1435" i="1"/>
  <c r="FC1434" i="1"/>
  <c r="FB1434" i="1"/>
  <c r="FA1434" i="1"/>
  <c r="ER1434" i="1"/>
  <c r="CO1434" i="1"/>
  <c r="CH1434" i="1"/>
  <c r="FC1433" i="1"/>
  <c r="FB1433" i="1"/>
  <c r="FA1433" i="1"/>
  <c r="ER1433" i="1"/>
  <c r="CO1433" i="1"/>
  <c r="CH1433" i="1"/>
  <c r="FC1432" i="1"/>
  <c r="FB1432" i="1"/>
  <c r="FA1432" i="1"/>
  <c r="ER1432" i="1"/>
  <c r="CO1432" i="1"/>
  <c r="CH1432" i="1"/>
  <c r="FC1431" i="1"/>
  <c r="FB1431" i="1"/>
  <c r="FA1431" i="1"/>
  <c r="ER1431" i="1"/>
  <c r="CO1431" i="1"/>
  <c r="CH1431" i="1"/>
  <c r="FC1430" i="1"/>
  <c r="FB1430" i="1"/>
  <c r="FA1430" i="1"/>
  <c r="ER1430" i="1"/>
  <c r="CO1430" i="1"/>
  <c r="CH1430" i="1"/>
  <c r="FC1429" i="1"/>
  <c r="FB1429" i="1"/>
  <c r="FA1429" i="1"/>
  <c r="ER1429" i="1"/>
  <c r="CO1429" i="1"/>
  <c r="CH1429" i="1"/>
  <c r="FC1428" i="1"/>
  <c r="FB1428" i="1"/>
  <c r="FA1428" i="1"/>
  <c r="ER1428" i="1"/>
  <c r="CO1428" i="1"/>
  <c r="CH1428" i="1"/>
  <c r="FC1427" i="1"/>
  <c r="FB1427" i="1"/>
  <c r="FA1427" i="1"/>
  <c r="ER1427" i="1"/>
  <c r="CO1427" i="1"/>
  <c r="CH1427" i="1"/>
  <c r="FC1426" i="1"/>
  <c r="FB1426" i="1"/>
  <c r="FA1426" i="1"/>
  <c r="ER1426" i="1"/>
  <c r="CO1426" i="1"/>
  <c r="CH1426" i="1"/>
  <c r="FC1425" i="1"/>
  <c r="FB1425" i="1"/>
  <c r="FA1425" i="1"/>
  <c r="ER1425" i="1"/>
  <c r="CO1425" i="1"/>
  <c r="CH1425" i="1"/>
  <c r="FC1424" i="1"/>
  <c r="FB1424" i="1"/>
  <c r="FA1424" i="1"/>
  <c r="ER1424" i="1"/>
  <c r="CO1424" i="1"/>
  <c r="CH1424" i="1"/>
  <c r="FC1423" i="1"/>
  <c r="FB1423" i="1"/>
  <c r="FA1423" i="1"/>
  <c r="ER1423" i="1"/>
  <c r="CO1423" i="1"/>
  <c r="CH1423" i="1"/>
  <c r="FC1422" i="1"/>
  <c r="FB1422" i="1"/>
  <c r="FA1422" i="1"/>
  <c r="ER1422" i="1"/>
  <c r="CO1422" i="1"/>
  <c r="CH1422" i="1"/>
  <c r="FC1421" i="1"/>
  <c r="FB1421" i="1"/>
  <c r="FA1421" i="1"/>
  <c r="ER1421" i="1"/>
  <c r="CO1421" i="1"/>
  <c r="CH1421" i="1"/>
  <c r="FC1420" i="1"/>
  <c r="FB1420" i="1"/>
  <c r="FA1420" i="1"/>
  <c r="ER1420" i="1"/>
  <c r="CO1420" i="1"/>
  <c r="CH1420" i="1"/>
  <c r="FC1419" i="1"/>
  <c r="FB1419" i="1"/>
  <c r="FA1419" i="1"/>
  <c r="ER1419" i="1"/>
  <c r="CO1419" i="1"/>
  <c r="CH1419" i="1"/>
  <c r="FC1418" i="1"/>
  <c r="FB1418" i="1"/>
  <c r="FA1418" i="1"/>
  <c r="ER1418" i="1"/>
  <c r="CO1418" i="1"/>
  <c r="CH1418" i="1"/>
  <c r="FC1417" i="1"/>
  <c r="FB1417" i="1"/>
  <c r="FA1417" i="1"/>
  <c r="ER1417" i="1"/>
  <c r="CO1417" i="1"/>
  <c r="CH1417" i="1"/>
  <c r="FC1416" i="1"/>
  <c r="FB1416" i="1"/>
  <c r="FA1416" i="1"/>
  <c r="ER1416" i="1"/>
  <c r="CO1416" i="1"/>
  <c r="CH1416" i="1"/>
  <c r="FC1415" i="1"/>
  <c r="FB1415" i="1"/>
  <c r="FA1415" i="1"/>
  <c r="ER1415" i="1"/>
  <c r="CO1415" i="1"/>
  <c r="CH1415" i="1"/>
  <c r="FC1414" i="1"/>
  <c r="FB1414" i="1"/>
  <c r="FA1414" i="1"/>
  <c r="ER1414" i="1"/>
  <c r="CO1414" i="1"/>
  <c r="CH1414" i="1"/>
  <c r="FC1413" i="1"/>
  <c r="FB1413" i="1"/>
  <c r="FA1413" i="1"/>
  <c r="ER1413" i="1"/>
  <c r="CO1413" i="1"/>
  <c r="CH1413" i="1"/>
  <c r="FC1412" i="1"/>
  <c r="FB1412" i="1"/>
  <c r="FA1412" i="1"/>
  <c r="ER1412" i="1"/>
  <c r="CO1412" i="1"/>
  <c r="CH1412" i="1"/>
  <c r="FC1411" i="1"/>
  <c r="FB1411" i="1"/>
  <c r="FA1411" i="1"/>
  <c r="ER1411" i="1"/>
  <c r="CO1411" i="1"/>
  <c r="CH1411" i="1"/>
  <c r="FC1410" i="1"/>
  <c r="FB1410" i="1"/>
  <c r="FA1410" i="1"/>
  <c r="ER1410" i="1"/>
  <c r="CO1410" i="1"/>
  <c r="CH1410" i="1"/>
  <c r="FC1409" i="1"/>
  <c r="FB1409" i="1"/>
  <c r="FA1409" i="1"/>
  <c r="ER1409" i="1"/>
  <c r="CO1409" i="1"/>
  <c r="CH1409" i="1"/>
  <c r="FC1408" i="1"/>
  <c r="FB1408" i="1"/>
  <c r="FA1408" i="1"/>
  <c r="ER1408" i="1"/>
  <c r="CO1408" i="1"/>
  <c r="CH1408" i="1"/>
  <c r="FC1407" i="1"/>
  <c r="FB1407" i="1"/>
  <c r="FA1407" i="1"/>
  <c r="ER1407" i="1"/>
  <c r="CO1407" i="1"/>
  <c r="CH1407" i="1"/>
  <c r="FC1406" i="1"/>
  <c r="FB1406" i="1"/>
  <c r="FA1406" i="1"/>
  <c r="ER1406" i="1"/>
  <c r="CO1406" i="1"/>
  <c r="CH1406" i="1"/>
  <c r="FC1405" i="1"/>
  <c r="FB1405" i="1"/>
  <c r="FA1405" i="1"/>
  <c r="ER1405" i="1"/>
  <c r="CO1405" i="1"/>
  <c r="CH1405" i="1"/>
  <c r="FC1404" i="1"/>
  <c r="FB1404" i="1"/>
  <c r="FA1404" i="1"/>
  <c r="ER1404" i="1"/>
  <c r="CO1404" i="1"/>
  <c r="CH1404" i="1"/>
  <c r="FC1403" i="1"/>
  <c r="FB1403" i="1"/>
  <c r="FA1403" i="1"/>
  <c r="ER1403" i="1"/>
  <c r="CO1403" i="1"/>
  <c r="CH1403" i="1"/>
  <c r="FC1402" i="1"/>
  <c r="FB1402" i="1"/>
  <c r="FA1402" i="1"/>
  <c r="ER1402" i="1"/>
  <c r="CO1402" i="1"/>
  <c r="CH1402" i="1"/>
  <c r="FC1401" i="1"/>
  <c r="FB1401" i="1"/>
  <c r="FA1401" i="1"/>
  <c r="ER1401" i="1"/>
  <c r="CO1401" i="1"/>
  <c r="CH1401" i="1"/>
  <c r="FC1400" i="1"/>
  <c r="FB1400" i="1"/>
  <c r="FA1400" i="1"/>
  <c r="ER1400" i="1"/>
  <c r="CO1400" i="1"/>
  <c r="CH1400" i="1"/>
  <c r="FC1399" i="1"/>
  <c r="FB1399" i="1"/>
  <c r="FA1399" i="1"/>
  <c r="ER1399" i="1"/>
  <c r="CO1399" i="1"/>
  <c r="CH1399" i="1"/>
  <c r="FC1398" i="1"/>
  <c r="FB1398" i="1"/>
  <c r="FA1398" i="1"/>
  <c r="ER1398" i="1"/>
  <c r="CO1398" i="1"/>
  <c r="CH1398" i="1"/>
  <c r="FC1397" i="1"/>
  <c r="FB1397" i="1"/>
  <c r="FA1397" i="1"/>
  <c r="ER1397" i="1"/>
  <c r="CO1397" i="1"/>
  <c r="CH1397" i="1"/>
  <c r="FC1396" i="1"/>
  <c r="FB1396" i="1"/>
  <c r="FA1396" i="1"/>
  <c r="ER1396" i="1"/>
  <c r="CO1396" i="1"/>
  <c r="CH1396" i="1"/>
  <c r="FC1395" i="1"/>
  <c r="FB1395" i="1"/>
  <c r="FA1395" i="1"/>
  <c r="ER1395" i="1"/>
  <c r="CO1395" i="1"/>
  <c r="CH1395" i="1"/>
  <c r="FC1394" i="1"/>
  <c r="FB1394" i="1"/>
  <c r="FA1394" i="1"/>
  <c r="ER1394" i="1"/>
  <c r="CO1394" i="1"/>
  <c r="CH1394" i="1"/>
  <c r="FC1393" i="1"/>
  <c r="FB1393" i="1"/>
  <c r="FA1393" i="1"/>
  <c r="ER1393" i="1"/>
  <c r="CO1393" i="1"/>
  <c r="CH1393" i="1"/>
  <c r="FC1392" i="1"/>
  <c r="FB1392" i="1"/>
  <c r="FA1392" i="1"/>
  <c r="ER1392" i="1"/>
  <c r="CO1392" i="1"/>
  <c r="CH1392" i="1"/>
  <c r="FC1391" i="1"/>
  <c r="FB1391" i="1"/>
  <c r="FA1391" i="1"/>
  <c r="ER1391" i="1"/>
  <c r="CO1391" i="1"/>
  <c r="CH1391" i="1"/>
  <c r="FC1390" i="1"/>
  <c r="FB1390" i="1"/>
  <c r="FA1390" i="1"/>
  <c r="ER1390" i="1"/>
  <c r="CO1390" i="1"/>
  <c r="CH1390" i="1"/>
  <c r="FC1389" i="1"/>
  <c r="FB1389" i="1"/>
  <c r="FA1389" i="1"/>
  <c r="ER1389" i="1"/>
  <c r="CO1389" i="1"/>
  <c r="CH1389" i="1"/>
  <c r="FC1388" i="1"/>
  <c r="FB1388" i="1"/>
  <c r="FA1388" i="1"/>
  <c r="ER1388" i="1"/>
  <c r="CO1388" i="1"/>
  <c r="CH1388" i="1"/>
  <c r="FC1387" i="1"/>
  <c r="FB1387" i="1"/>
  <c r="FA1387" i="1"/>
  <c r="ER1387" i="1"/>
  <c r="CO1387" i="1"/>
  <c r="CH1387" i="1"/>
  <c r="FC1386" i="1"/>
  <c r="FB1386" i="1"/>
  <c r="FA1386" i="1"/>
  <c r="ER1386" i="1"/>
  <c r="CO1386" i="1"/>
  <c r="CH1386" i="1"/>
  <c r="FC1385" i="1"/>
  <c r="FB1385" i="1"/>
  <c r="FA1385" i="1"/>
  <c r="ER1385" i="1"/>
  <c r="CO1385" i="1"/>
  <c r="CH1385" i="1"/>
  <c r="FC1384" i="1"/>
  <c r="FB1384" i="1"/>
  <c r="FA1384" i="1"/>
  <c r="ER1384" i="1"/>
  <c r="CO1384" i="1"/>
  <c r="CH1384" i="1"/>
  <c r="FC1383" i="1"/>
  <c r="FB1383" i="1"/>
  <c r="FA1383" i="1"/>
  <c r="ER1383" i="1"/>
  <c r="CO1383" i="1"/>
  <c r="CH1383" i="1"/>
  <c r="FC1382" i="1"/>
  <c r="FB1382" i="1"/>
  <c r="FA1382" i="1"/>
  <c r="ER1382" i="1"/>
  <c r="CO1382" i="1"/>
  <c r="CH1382" i="1"/>
  <c r="FC1381" i="1"/>
  <c r="FB1381" i="1"/>
  <c r="FA1381" i="1"/>
  <c r="ER1381" i="1"/>
  <c r="CO1381" i="1"/>
  <c r="CH1381" i="1"/>
  <c r="FC1380" i="1"/>
  <c r="FB1380" i="1"/>
  <c r="FA1380" i="1"/>
  <c r="ER1380" i="1"/>
  <c r="CO1380" i="1"/>
  <c r="CH1380" i="1"/>
  <c r="FC1379" i="1"/>
  <c r="FB1379" i="1"/>
  <c r="FA1379" i="1"/>
  <c r="ER1379" i="1"/>
  <c r="CO1379" i="1"/>
  <c r="CH1379" i="1"/>
  <c r="FC1378" i="1"/>
  <c r="FB1378" i="1"/>
  <c r="FA1378" i="1"/>
  <c r="ER1378" i="1"/>
  <c r="CO1378" i="1"/>
  <c r="CH1378" i="1"/>
  <c r="FC1377" i="1"/>
  <c r="FB1377" i="1"/>
  <c r="FA1377" i="1"/>
  <c r="ER1377" i="1"/>
  <c r="CO1377" i="1"/>
  <c r="CH1377" i="1"/>
  <c r="FC1376" i="1"/>
  <c r="FB1376" i="1"/>
  <c r="FA1376" i="1"/>
  <c r="ER1376" i="1"/>
  <c r="CO1376" i="1"/>
  <c r="CH1376" i="1"/>
  <c r="FC1375" i="1"/>
  <c r="FB1375" i="1"/>
  <c r="FA1375" i="1"/>
  <c r="ER1375" i="1"/>
  <c r="CO1375" i="1"/>
  <c r="CH1375" i="1"/>
  <c r="FC1374" i="1"/>
  <c r="FB1374" i="1"/>
  <c r="FA1374" i="1"/>
  <c r="ER1374" i="1"/>
  <c r="CO1374" i="1"/>
  <c r="CH1374" i="1"/>
  <c r="FC1373" i="1"/>
  <c r="FB1373" i="1"/>
  <c r="FA1373" i="1"/>
  <c r="ER1373" i="1"/>
  <c r="CO1373" i="1"/>
  <c r="CH1373" i="1"/>
  <c r="FC1372" i="1"/>
  <c r="FB1372" i="1"/>
  <c r="FA1372" i="1"/>
  <c r="ER1372" i="1"/>
  <c r="CO1372" i="1"/>
  <c r="CH1372" i="1"/>
  <c r="FC1371" i="1"/>
  <c r="FB1371" i="1"/>
  <c r="FA1371" i="1"/>
  <c r="ER1371" i="1"/>
  <c r="CO1371" i="1"/>
  <c r="CH1371" i="1"/>
  <c r="FC1370" i="1"/>
  <c r="FB1370" i="1"/>
  <c r="FA1370" i="1"/>
  <c r="ER1370" i="1"/>
  <c r="CO1370" i="1"/>
  <c r="CH1370" i="1"/>
  <c r="FC1369" i="1"/>
  <c r="FB1369" i="1"/>
  <c r="FA1369" i="1"/>
  <c r="ER1369" i="1"/>
  <c r="CO1369" i="1"/>
  <c r="CH1369" i="1"/>
  <c r="FC1368" i="1"/>
  <c r="FB1368" i="1"/>
  <c r="FA1368" i="1"/>
  <c r="ER1368" i="1"/>
  <c r="CO1368" i="1"/>
  <c r="CH1368" i="1"/>
  <c r="FC1367" i="1"/>
  <c r="FB1367" i="1"/>
  <c r="FA1367" i="1"/>
  <c r="ER1367" i="1"/>
  <c r="CO1367" i="1"/>
  <c r="CH1367" i="1"/>
  <c r="FC1366" i="1"/>
  <c r="FB1366" i="1"/>
  <c r="FA1366" i="1"/>
  <c r="ER1366" i="1"/>
  <c r="CO1366" i="1"/>
  <c r="CH1366" i="1"/>
  <c r="FC1365" i="1"/>
  <c r="FB1365" i="1"/>
  <c r="FA1365" i="1"/>
  <c r="ER1365" i="1"/>
  <c r="CO1365" i="1"/>
  <c r="CH1365" i="1"/>
  <c r="FC1364" i="1"/>
  <c r="FB1364" i="1"/>
  <c r="FA1364" i="1"/>
  <c r="ER1364" i="1"/>
  <c r="CO1364" i="1"/>
  <c r="CH1364" i="1"/>
  <c r="FC1363" i="1"/>
  <c r="FB1363" i="1"/>
  <c r="FA1363" i="1"/>
  <c r="ER1363" i="1"/>
  <c r="CO1363" i="1"/>
  <c r="CH1363" i="1"/>
  <c r="FC1362" i="1"/>
  <c r="FB1362" i="1"/>
  <c r="FA1362" i="1"/>
  <c r="ER1362" i="1"/>
  <c r="CO1362" i="1"/>
  <c r="CH1362" i="1"/>
  <c r="FC1361" i="1"/>
  <c r="FB1361" i="1"/>
  <c r="FA1361" i="1"/>
  <c r="ER1361" i="1"/>
  <c r="CO1361" i="1"/>
  <c r="CH1361" i="1"/>
  <c r="FC1360" i="1"/>
  <c r="FB1360" i="1"/>
  <c r="FA1360" i="1"/>
  <c r="ER1360" i="1"/>
  <c r="CO1360" i="1"/>
  <c r="CH1360" i="1"/>
  <c r="FC1359" i="1"/>
  <c r="FB1359" i="1"/>
  <c r="FA1359" i="1"/>
  <c r="ER1359" i="1"/>
  <c r="CO1359" i="1"/>
  <c r="CH1359" i="1"/>
  <c r="FC1358" i="1"/>
  <c r="FB1358" i="1"/>
  <c r="FA1358" i="1"/>
  <c r="ER1358" i="1"/>
  <c r="CO1358" i="1"/>
  <c r="CH1358" i="1"/>
  <c r="FC1357" i="1"/>
  <c r="FB1357" i="1"/>
  <c r="FA1357" i="1"/>
  <c r="ER1357" i="1"/>
  <c r="CO1357" i="1"/>
  <c r="CH1357" i="1"/>
  <c r="FC1356" i="1"/>
  <c r="FB1356" i="1"/>
  <c r="FA1356" i="1"/>
  <c r="ER1356" i="1"/>
  <c r="CO1356" i="1"/>
  <c r="CH1356" i="1"/>
  <c r="FC1355" i="1"/>
  <c r="FB1355" i="1"/>
  <c r="FA1355" i="1"/>
  <c r="ER1355" i="1"/>
  <c r="CO1355" i="1"/>
  <c r="CH1355" i="1"/>
  <c r="FC1354" i="1"/>
  <c r="FB1354" i="1"/>
  <c r="FA1354" i="1"/>
  <c r="ER1354" i="1"/>
  <c r="CO1354" i="1"/>
  <c r="CH1354" i="1"/>
  <c r="FC1353" i="1"/>
  <c r="FB1353" i="1"/>
  <c r="FA1353" i="1"/>
  <c r="ER1353" i="1"/>
  <c r="CO1353" i="1"/>
  <c r="CH1353" i="1"/>
  <c r="FC1352" i="1"/>
  <c r="FB1352" i="1"/>
  <c r="FA1352" i="1"/>
  <c r="ER1352" i="1"/>
  <c r="CO1352" i="1"/>
  <c r="CH1352" i="1"/>
  <c r="FC1351" i="1"/>
  <c r="FB1351" i="1"/>
  <c r="FA1351" i="1"/>
  <c r="ER1351" i="1"/>
  <c r="CO1351" i="1"/>
  <c r="CH1351" i="1"/>
  <c r="FC1350" i="1"/>
  <c r="FB1350" i="1"/>
  <c r="FA1350" i="1"/>
  <c r="ER1350" i="1"/>
  <c r="CO1350" i="1"/>
  <c r="CH1350" i="1"/>
  <c r="FC1349" i="1"/>
  <c r="FB1349" i="1"/>
  <c r="FA1349" i="1"/>
  <c r="ER1349" i="1"/>
  <c r="CO1349" i="1"/>
  <c r="CH1349" i="1"/>
  <c r="FC1348" i="1"/>
  <c r="FB1348" i="1"/>
  <c r="FA1348" i="1"/>
  <c r="ER1348" i="1"/>
  <c r="CO1348" i="1"/>
  <c r="CH1348" i="1"/>
  <c r="FC1347" i="1"/>
  <c r="FB1347" i="1"/>
  <c r="FA1347" i="1"/>
  <c r="ER1347" i="1"/>
  <c r="CO1347" i="1"/>
  <c r="CH1347" i="1"/>
  <c r="FC1346" i="1"/>
  <c r="FB1346" i="1"/>
  <c r="FA1346" i="1"/>
  <c r="ER1346" i="1"/>
  <c r="CO1346" i="1"/>
  <c r="CH1346" i="1"/>
  <c r="FC1345" i="1"/>
  <c r="FB1345" i="1"/>
  <c r="FA1345" i="1"/>
  <c r="ER1345" i="1"/>
  <c r="CO1345" i="1"/>
  <c r="CH1345" i="1"/>
  <c r="FC1344" i="1"/>
  <c r="FB1344" i="1"/>
  <c r="FA1344" i="1"/>
  <c r="ER1344" i="1"/>
  <c r="CO1344" i="1"/>
  <c r="CH1344" i="1"/>
  <c r="FC1343" i="1"/>
  <c r="FB1343" i="1"/>
  <c r="FA1343" i="1"/>
  <c r="ER1343" i="1"/>
  <c r="CO1343" i="1"/>
  <c r="CH1343" i="1"/>
  <c r="FC1342" i="1"/>
  <c r="FB1342" i="1"/>
  <c r="FA1342" i="1"/>
  <c r="ER1342" i="1"/>
  <c r="CO1342" i="1"/>
  <c r="CH1342" i="1"/>
  <c r="FC1341" i="1"/>
  <c r="FB1341" i="1"/>
  <c r="FA1341" i="1"/>
  <c r="ER1341" i="1"/>
  <c r="CO1341" i="1"/>
  <c r="CH1341" i="1"/>
  <c r="FC1340" i="1"/>
  <c r="FB1340" i="1"/>
  <c r="FA1340" i="1"/>
  <c r="ER1340" i="1"/>
  <c r="CO1340" i="1"/>
  <c r="CH1340" i="1"/>
  <c r="FC1339" i="1"/>
  <c r="FB1339" i="1"/>
  <c r="FA1339" i="1"/>
  <c r="ER1339" i="1"/>
  <c r="CO1339" i="1"/>
  <c r="CH1339" i="1"/>
  <c r="FC1338" i="1"/>
  <c r="FB1338" i="1"/>
  <c r="FA1338" i="1"/>
  <c r="ER1338" i="1"/>
  <c r="CO1338" i="1"/>
  <c r="CH1338" i="1"/>
  <c r="FC1337" i="1"/>
  <c r="FB1337" i="1"/>
  <c r="FA1337" i="1"/>
  <c r="ER1337" i="1"/>
  <c r="CO1337" i="1"/>
  <c r="CH1337" i="1"/>
  <c r="FC1336" i="1"/>
  <c r="FB1336" i="1"/>
  <c r="FA1336" i="1"/>
  <c r="ER1336" i="1"/>
  <c r="CO1336" i="1"/>
  <c r="CH1336" i="1"/>
  <c r="FC1335" i="1"/>
  <c r="FB1335" i="1"/>
  <c r="FA1335" i="1"/>
  <c r="ER1335" i="1"/>
  <c r="CO1335" i="1"/>
  <c r="CH1335" i="1"/>
  <c r="FC1334" i="1"/>
  <c r="FB1334" i="1"/>
  <c r="FA1334" i="1"/>
  <c r="ER1334" i="1"/>
  <c r="CO1334" i="1"/>
  <c r="CH1334" i="1"/>
  <c r="FC1333" i="1"/>
  <c r="FB1333" i="1"/>
  <c r="FA1333" i="1"/>
  <c r="ER1333" i="1"/>
  <c r="CO1333" i="1"/>
  <c r="CH1333" i="1"/>
  <c r="FC1332" i="1"/>
  <c r="FB1332" i="1"/>
  <c r="FA1332" i="1"/>
  <c r="ER1332" i="1"/>
  <c r="CO1332" i="1"/>
  <c r="CH1332" i="1"/>
  <c r="FC1331" i="1"/>
  <c r="FB1331" i="1"/>
  <c r="FA1331" i="1"/>
  <c r="ER1331" i="1"/>
  <c r="CO1331" i="1"/>
  <c r="CH1331" i="1"/>
  <c r="FC1330" i="1"/>
  <c r="FB1330" i="1"/>
  <c r="FA1330" i="1"/>
  <c r="ER1330" i="1"/>
  <c r="CO1330" i="1"/>
  <c r="CH1330" i="1"/>
  <c r="FC1329" i="1"/>
  <c r="FB1329" i="1"/>
  <c r="FA1329" i="1"/>
  <c r="ER1329" i="1"/>
  <c r="CO1329" i="1"/>
  <c r="CH1329" i="1"/>
  <c r="FC1328" i="1"/>
  <c r="FB1328" i="1"/>
  <c r="FA1328" i="1"/>
  <c r="ER1328" i="1"/>
  <c r="CO1328" i="1"/>
  <c r="CH1328" i="1"/>
  <c r="FC1327" i="1"/>
  <c r="FB1327" i="1"/>
  <c r="FA1327" i="1"/>
  <c r="ER1327" i="1"/>
  <c r="CO1327" i="1"/>
  <c r="CH1327" i="1"/>
  <c r="FC1326" i="1"/>
  <c r="FB1326" i="1"/>
  <c r="FA1326" i="1"/>
  <c r="ER1326" i="1"/>
  <c r="CO1326" i="1"/>
  <c r="CH1326" i="1"/>
  <c r="FC1325" i="1"/>
  <c r="FB1325" i="1"/>
  <c r="FA1325" i="1"/>
  <c r="ER1325" i="1"/>
  <c r="CO1325" i="1"/>
  <c r="CH1325" i="1"/>
  <c r="FC1324" i="1"/>
  <c r="FB1324" i="1"/>
  <c r="FA1324" i="1"/>
  <c r="ER1324" i="1"/>
  <c r="CO1324" i="1"/>
  <c r="CH1324" i="1"/>
  <c r="FC1323" i="1"/>
  <c r="FB1323" i="1"/>
  <c r="FA1323" i="1"/>
  <c r="ER1323" i="1"/>
  <c r="CO1323" i="1"/>
  <c r="CH1323" i="1"/>
  <c r="FC1322" i="1"/>
  <c r="FB1322" i="1"/>
  <c r="FA1322" i="1"/>
  <c r="ER1322" i="1"/>
  <c r="CO1322" i="1"/>
  <c r="CH1322" i="1"/>
  <c r="FC1321" i="1"/>
  <c r="FB1321" i="1"/>
  <c r="FA1321" i="1"/>
  <c r="ER1321" i="1"/>
  <c r="CO1321" i="1"/>
  <c r="CH1321" i="1"/>
  <c r="FC1320" i="1"/>
  <c r="FB1320" i="1"/>
  <c r="FA1320" i="1"/>
  <c r="ER1320" i="1"/>
  <c r="CO1320" i="1"/>
  <c r="CH1320" i="1"/>
  <c r="FC1319" i="1"/>
  <c r="FB1319" i="1"/>
  <c r="FA1319" i="1"/>
  <c r="ER1319" i="1"/>
  <c r="CO1319" i="1"/>
  <c r="CH1319" i="1"/>
  <c r="FC1318" i="1"/>
  <c r="FB1318" i="1"/>
  <c r="FA1318" i="1"/>
  <c r="ER1318" i="1"/>
  <c r="CO1318" i="1"/>
  <c r="CH1318" i="1"/>
  <c r="FC1317" i="1"/>
  <c r="FB1317" i="1"/>
  <c r="FA1317" i="1"/>
  <c r="ER1317" i="1"/>
  <c r="CO1317" i="1"/>
  <c r="CH1317" i="1"/>
  <c r="FC1316" i="1"/>
  <c r="FB1316" i="1"/>
  <c r="FA1316" i="1"/>
  <c r="ER1316" i="1"/>
  <c r="CO1316" i="1"/>
  <c r="CH1316" i="1"/>
  <c r="FC1315" i="1"/>
  <c r="FB1315" i="1"/>
  <c r="FA1315" i="1"/>
  <c r="ER1315" i="1"/>
  <c r="CO1315" i="1"/>
  <c r="CH1315" i="1"/>
  <c r="FC1314" i="1"/>
  <c r="FB1314" i="1"/>
  <c r="FA1314" i="1"/>
  <c r="ER1314" i="1"/>
  <c r="CO1314" i="1"/>
  <c r="CH1314" i="1"/>
  <c r="FC1313" i="1"/>
  <c r="FB1313" i="1"/>
  <c r="FA1313" i="1"/>
  <c r="ER1313" i="1"/>
  <c r="CO1313" i="1"/>
  <c r="CH1313" i="1"/>
  <c r="FC1312" i="1"/>
  <c r="FB1312" i="1"/>
  <c r="FA1312" i="1"/>
  <c r="ER1312" i="1"/>
  <c r="CO1312" i="1"/>
  <c r="CH1312" i="1"/>
  <c r="FC1311" i="1"/>
  <c r="FB1311" i="1"/>
  <c r="FA1311" i="1"/>
  <c r="ER1311" i="1"/>
  <c r="CO1311" i="1"/>
  <c r="CH1311" i="1"/>
  <c r="FC1310" i="1"/>
  <c r="FB1310" i="1"/>
  <c r="FA1310" i="1"/>
  <c r="ER1310" i="1"/>
  <c r="CO1310" i="1"/>
  <c r="CH1310" i="1"/>
  <c r="FC1309" i="1"/>
  <c r="FB1309" i="1"/>
  <c r="FA1309" i="1"/>
  <c r="ER1309" i="1"/>
  <c r="CO1309" i="1"/>
  <c r="CH1309" i="1"/>
  <c r="FC1308" i="1"/>
  <c r="FB1308" i="1"/>
  <c r="FA1308" i="1"/>
  <c r="ER1308" i="1"/>
  <c r="CO1308" i="1"/>
  <c r="CH1308" i="1"/>
  <c r="FC1307" i="1"/>
  <c r="FB1307" i="1"/>
  <c r="FA1307" i="1"/>
  <c r="ER1307" i="1"/>
  <c r="CO1307" i="1"/>
  <c r="CH1307" i="1"/>
  <c r="FC1306" i="1"/>
  <c r="FB1306" i="1"/>
  <c r="FA1306" i="1"/>
  <c r="ER1306" i="1"/>
  <c r="CO1306" i="1"/>
  <c r="CH1306" i="1"/>
  <c r="FC1305" i="1"/>
  <c r="FB1305" i="1"/>
  <c r="FA1305" i="1"/>
  <c r="ER1305" i="1"/>
  <c r="CO1305" i="1"/>
  <c r="CH1305" i="1"/>
  <c r="FC1304" i="1"/>
  <c r="FB1304" i="1"/>
  <c r="FA1304" i="1"/>
  <c r="ER1304" i="1"/>
  <c r="CO1304" i="1"/>
  <c r="CH1304" i="1"/>
  <c r="FC1303" i="1"/>
  <c r="FB1303" i="1"/>
  <c r="FA1303" i="1"/>
  <c r="ER1303" i="1"/>
  <c r="CO1303" i="1"/>
  <c r="CH1303" i="1"/>
  <c r="FC1302" i="1"/>
  <c r="FB1302" i="1"/>
  <c r="FA1302" i="1"/>
  <c r="ER1302" i="1"/>
  <c r="CO1302" i="1"/>
  <c r="CH1302" i="1"/>
  <c r="FC1301" i="1"/>
  <c r="FB1301" i="1"/>
  <c r="FA1301" i="1"/>
  <c r="ER1301" i="1"/>
  <c r="CO1301" i="1"/>
  <c r="CH1301" i="1"/>
  <c r="FC1300" i="1"/>
  <c r="FB1300" i="1"/>
  <c r="FA1300" i="1"/>
  <c r="ER1300" i="1"/>
  <c r="CO1300" i="1"/>
  <c r="CH1300" i="1"/>
  <c r="FC1299" i="1"/>
  <c r="FB1299" i="1"/>
  <c r="FA1299" i="1"/>
  <c r="ER1299" i="1"/>
  <c r="CO1299" i="1"/>
  <c r="CH1299" i="1"/>
  <c r="FC1298" i="1"/>
  <c r="FB1298" i="1"/>
  <c r="FA1298" i="1"/>
  <c r="ER1298" i="1"/>
  <c r="CO1298" i="1"/>
  <c r="CH1298" i="1"/>
  <c r="FC1297" i="1"/>
  <c r="FB1297" i="1"/>
  <c r="FA1297" i="1"/>
  <c r="ER1297" i="1"/>
  <c r="CO1297" i="1"/>
  <c r="CH1297" i="1"/>
  <c r="FC1296" i="1"/>
  <c r="FB1296" i="1"/>
  <c r="FA1296" i="1"/>
  <c r="ER1296" i="1"/>
  <c r="CO1296" i="1"/>
  <c r="CH1296" i="1"/>
  <c r="FC1295" i="1"/>
  <c r="FB1295" i="1"/>
  <c r="FA1295" i="1"/>
  <c r="ER1295" i="1"/>
  <c r="CO1295" i="1"/>
  <c r="CH1295" i="1"/>
  <c r="FC1294" i="1"/>
  <c r="FB1294" i="1"/>
  <c r="FA1294" i="1"/>
  <c r="ER1294" i="1"/>
  <c r="CO1294" i="1"/>
  <c r="CH1294" i="1"/>
  <c r="FC1293" i="1"/>
  <c r="FB1293" i="1"/>
  <c r="FA1293" i="1"/>
  <c r="ER1293" i="1"/>
  <c r="CO1293" i="1"/>
  <c r="CH1293" i="1"/>
  <c r="FC1292" i="1"/>
  <c r="FB1292" i="1"/>
  <c r="FA1292" i="1"/>
  <c r="ER1292" i="1"/>
  <c r="CO1292" i="1"/>
  <c r="CH1292" i="1"/>
  <c r="FC1291" i="1"/>
  <c r="FB1291" i="1"/>
  <c r="FA1291" i="1"/>
  <c r="ER1291" i="1"/>
  <c r="CO1291" i="1"/>
  <c r="CH1291" i="1"/>
  <c r="FC1290" i="1"/>
  <c r="FB1290" i="1"/>
  <c r="FA1290" i="1"/>
  <c r="ER1290" i="1"/>
  <c r="CO1290" i="1"/>
  <c r="CH1290" i="1"/>
  <c r="FC1289" i="1"/>
  <c r="FB1289" i="1"/>
  <c r="FA1289" i="1"/>
  <c r="ER1289" i="1"/>
  <c r="CO1289" i="1"/>
  <c r="CH1289" i="1"/>
  <c r="FC1288" i="1"/>
  <c r="FB1288" i="1"/>
  <c r="FA1288" i="1"/>
  <c r="ER1288" i="1"/>
  <c r="CO1288" i="1"/>
  <c r="CH1288" i="1"/>
  <c r="FC1287" i="1"/>
  <c r="FB1287" i="1"/>
  <c r="FA1287" i="1"/>
  <c r="ER1287" i="1"/>
  <c r="CO1287" i="1"/>
  <c r="CH1287" i="1"/>
  <c r="FC1286" i="1"/>
  <c r="FB1286" i="1"/>
  <c r="FA1286" i="1"/>
  <c r="ER1286" i="1"/>
  <c r="CO1286" i="1"/>
  <c r="CH1286" i="1"/>
  <c r="FC1285" i="1"/>
  <c r="FB1285" i="1"/>
  <c r="FA1285" i="1"/>
  <c r="ER1285" i="1"/>
  <c r="CO1285" i="1"/>
  <c r="CH1285" i="1"/>
  <c r="FC1284" i="1"/>
  <c r="FB1284" i="1"/>
  <c r="FA1284" i="1"/>
  <c r="ER1284" i="1"/>
  <c r="CO1284" i="1"/>
  <c r="CH1284" i="1"/>
  <c r="FC1283" i="1"/>
  <c r="FB1283" i="1"/>
  <c r="FA1283" i="1"/>
  <c r="ER1283" i="1"/>
  <c r="CO1283" i="1"/>
  <c r="CH1283" i="1"/>
  <c r="FC1282" i="1"/>
  <c r="FB1282" i="1"/>
  <c r="FA1282" i="1"/>
  <c r="ER1282" i="1"/>
  <c r="CO1282" i="1"/>
  <c r="CH1282" i="1"/>
  <c r="FC1281" i="1"/>
  <c r="FB1281" i="1"/>
  <c r="FA1281" i="1"/>
  <c r="ER1281" i="1"/>
  <c r="CO1281" i="1"/>
  <c r="CH1281" i="1"/>
  <c r="FC1280" i="1"/>
  <c r="FB1280" i="1"/>
  <c r="FA1280" i="1"/>
  <c r="ER1280" i="1"/>
  <c r="CO1280" i="1"/>
  <c r="CH1280" i="1"/>
  <c r="FC1279" i="1"/>
  <c r="FB1279" i="1"/>
  <c r="FA1279" i="1"/>
  <c r="ER1279" i="1"/>
  <c r="CO1279" i="1"/>
  <c r="CH1279" i="1"/>
  <c r="FC1278" i="1"/>
  <c r="FB1278" i="1"/>
  <c r="FA1278" i="1"/>
  <c r="ER1278" i="1"/>
  <c r="CO1278" i="1"/>
  <c r="CH1278" i="1"/>
  <c r="FC1277" i="1"/>
  <c r="FB1277" i="1"/>
  <c r="FA1277" i="1"/>
  <c r="ER1277" i="1"/>
  <c r="CO1277" i="1"/>
  <c r="CH1277" i="1"/>
  <c r="FC1276" i="1"/>
  <c r="FB1276" i="1"/>
  <c r="FA1276" i="1"/>
  <c r="ER1276" i="1"/>
  <c r="CO1276" i="1"/>
  <c r="CH1276" i="1"/>
  <c r="FC1275" i="1"/>
  <c r="FB1275" i="1"/>
  <c r="FA1275" i="1"/>
  <c r="ER1275" i="1"/>
  <c r="CO1275" i="1"/>
  <c r="CH1275" i="1"/>
  <c r="FC1274" i="1"/>
  <c r="FB1274" i="1"/>
  <c r="FA1274" i="1"/>
  <c r="ER1274" i="1"/>
  <c r="CO1274" i="1"/>
  <c r="CH1274" i="1"/>
  <c r="FC1273" i="1"/>
  <c r="FB1273" i="1"/>
  <c r="FA1273" i="1"/>
  <c r="ER1273" i="1"/>
  <c r="CO1273" i="1"/>
  <c r="CH1273" i="1"/>
  <c r="FC1272" i="1"/>
  <c r="FB1272" i="1"/>
  <c r="FA1272" i="1"/>
  <c r="ER1272" i="1"/>
  <c r="CO1272" i="1"/>
  <c r="CH1272" i="1"/>
  <c r="FC1271" i="1"/>
  <c r="FB1271" i="1"/>
  <c r="FA1271" i="1"/>
  <c r="ER1271" i="1"/>
  <c r="CO1271" i="1"/>
  <c r="CH1271" i="1"/>
  <c r="FC1270" i="1"/>
  <c r="FB1270" i="1"/>
  <c r="FA1270" i="1"/>
  <c r="ER1270" i="1"/>
  <c r="CO1270" i="1"/>
  <c r="CH1270" i="1"/>
  <c r="FC1269" i="1"/>
  <c r="FB1269" i="1"/>
  <c r="FA1269" i="1"/>
  <c r="ER1269" i="1"/>
  <c r="CO1269" i="1"/>
  <c r="CH1269" i="1"/>
  <c r="FC1268" i="1"/>
  <c r="FB1268" i="1"/>
  <c r="FA1268" i="1"/>
  <c r="ER1268" i="1"/>
  <c r="CO1268" i="1"/>
  <c r="CH1268" i="1"/>
  <c r="FC1267" i="1"/>
  <c r="FB1267" i="1"/>
  <c r="FA1267" i="1"/>
  <c r="ER1267" i="1"/>
  <c r="CO1267" i="1"/>
  <c r="CH1267" i="1"/>
  <c r="FC1266" i="1"/>
  <c r="FB1266" i="1"/>
  <c r="FA1266" i="1"/>
  <c r="ER1266" i="1"/>
  <c r="CO1266" i="1"/>
  <c r="CH1266" i="1"/>
  <c r="FC1265" i="1"/>
  <c r="FB1265" i="1"/>
  <c r="FA1265" i="1"/>
  <c r="ER1265" i="1"/>
  <c r="CO1265" i="1"/>
  <c r="CH1265" i="1"/>
  <c r="FC1264" i="1"/>
  <c r="FB1264" i="1"/>
  <c r="FA1264" i="1"/>
  <c r="ER1264" i="1"/>
  <c r="CO1264" i="1"/>
  <c r="CH1264" i="1"/>
  <c r="FC1263" i="1"/>
  <c r="FB1263" i="1"/>
  <c r="FA1263" i="1"/>
  <c r="ER1263" i="1"/>
  <c r="CO1263" i="1"/>
  <c r="CH1263" i="1"/>
  <c r="FC1262" i="1"/>
  <c r="FB1262" i="1"/>
  <c r="FA1262" i="1"/>
  <c r="ER1262" i="1"/>
  <c r="CO1262" i="1"/>
  <c r="CH1262" i="1"/>
  <c r="FC1261" i="1"/>
  <c r="FB1261" i="1"/>
  <c r="FA1261" i="1"/>
  <c r="ER1261" i="1"/>
  <c r="CO1261" i="1"/>
  <c r="CH1261" i="1"/>
  <c r="FC1260" i="1"/>
  <c r="FB1260" i="1"/>
  <c r="FA1260" i="1"/>
  <c r="ER1260" i="1"/>
  <c r="CO1260" i="1"/>
  <c r="CH1260" i="1"/>
  <c r="FC1259" i="1"/>
  <c r="FB1259" i="1"/>
  <c r="FA1259" i="1"/>
  <c r="ER1259" i="1"/>
  <c r="CO1259" i="1"/>
  <c r="CH1259" i="1"/>
  <c r="FC1258" i="1"/>
  <c r="FB1258" i="1"/>
  <c r="FA1258" i="1"/>
  <c r="ER1258" i="1"/>
  <c r="CO1258" i="1"/>
  <c r="CH1258" i="1"/>
  <c r="FC1257" i="1"/>
  <c r="FB1257" i="1"/>
  <c r="FA1257" i="1"/>
  <c r="ER1257" i="1"/>
  <c r="CO1257" i="1"/>
  <c r="CH1257" i="1"/>
  <c r="FC1256" i="1"/>
  <c r="FB1256" i="1"/>
  <c r="FA1256" i="1"/>
  <c r="ER1256" i="1"/>
  <c r="CO1256" i="1"/>
  <c r="CH1256" i="1"/>
  <c r="FC1255" i="1"/>
  <c r="FB1255" i="1"/>
  <c r="FA1255" i="1"/>
  <c r="ER1255" i="1"/>
  <c r="CO1255" i="1"/>
  <c r="CH1255" i="1"/>
  <c r="FC1254" i="1"/>
  <c r="FB1254" i="1"/>
  <c r="FA1254" i="1"/>
  <c r="ER1254" i="1"/>
  <c r="CO1254" i="1"/>
  <c r="CH1254" i="1"/>
  <c r="FC1253" i="1"/>
  <c r="FB1253" i="1"/>
  <c r="FA1253" i="1"/>
  <c r="ER1253" i="1"/>
  <c r="CO1253" i="1"/>
  <c r="CH1253" i="1"/>
  <c r="FC1252" i="1"/>
  <c r="FB1252" i="1"/>
  <c r="FA1252" i="1"/>
  <c r="ER1252" i="1"/>
  <c r="CO1252" i="1"/>
  <c r="CH1252" i="1"/>
  <c r="FC1251" i="1"/>
  <c r="FB1251" i="1"/>
  <c r="FA1251" i="1"/>
  <c r="ER1251" i="1"/>
  <c r="CO1251" i="1"/>
  <c r="CH1251" i="1"/>
  <c r="FC1250" i="1"/>
  <c r="FB1250" i="1"/>
  <c r="FA1250" i="1"/>
  <c r="ER1250" i="1"/>
  <c r="CO1250" i="1"/>
  <c r="CH1250" i="1"/>
  <c r="FC1249" i="1"/>
  <c r="FB1249" i="1"/>
  <c r="FA1249" i="1"/>
  <c r="ER1249" i="1"/>
  <c r="CO1249" i="1"/>
  <c r="CH1249" i="1"/>
  <c r="FC1248" i="1"/>
  <c r="FB1248" i="1"/>
  <c r="FA1248" i="1"/>
  <c r="ER1248" i="1"/>
  <c r="CO1248" i="1"/>
  <c r="CH1248" i="1"/>
  <c r="FC1247" i="1"/>
  <c r="FB1247" i="1"/>
  <c r="FA1247" i="1"/>
  <c r="ER1247" i="1"/>
  <c r="CO1247" i="1"/>
  <c r="CH1247" i="1"/>
  <c r="FC1246" i="1"/>
  <c r="FB1246" i="1"/>
  <c r="FA1246" i="1"/>
  <c r="ER1246" i="1"/>
  <c r="CO1246" i="1"/>
  <c r="CH1246" i="1"/>
  <c r="FC1245" i="1"/>
  <c r="FB1245" i="1"/>
  <c r="FA1245" i="1"/>
  <c r="ER1245" i="1"/>
  <c r="CO1245" i="1"/>
  <c r="CH1245" i="1"/>
  <c r="FC1244" i="1"/>
  <c r="FB1244" i="1"/>
  <c r="FA1244" i="1"/>
  <c r="ER1244" i="1"/>
  <c r="CO1244" i="1"/>
  <c r="CH1244" i="1"/>
  <c r="FC1243" i="1"/>
  <c r="FB1243" i="1"/>
  <c r="FA1243" i="1"/>
  <c r="ER1243" i="1"/>
  <c r="CO1243" i="1"/>
  <c r="CH1243" i="1"/>
  <c r="FC1242" i="1"/>
  <c r="FB1242" i="1"/>
  <c r="FA1242" i="1"/>
  <c r="ER1242" i="1"/>
  <c r="CO1242" i="1"/>
  <c r="CH1242" i="1"/>
  <c r="FC1241" i="1"/>
  <c r="FB1241" i="1"/>
  <c r="FA1241" i="1"/>
  <c r="ER1241" i="1"/>
  <c r="CO1241" i="1"/>
  <c r="CH1241" i="1"/>
  <c r="FC1240" i="1"/>
  <c r="FB1240" i="1"/>
  <c r="FA1240" i="1"/>
  <c r="ER1240" i="1"/>
  <c r="CO1240" i="1"/>
  <c r="CH1240" i="1"/>
  <c r="FC1239" i="1"/>
  <c r="FB1239" i="1"/>
  <c r="FA1239" i="1"/>
  <c r="ER1239" i="1"/>
  <c r="CO1239" i="1"/>
  <c r="CH1239" i="1"/>
  <c r="AV1239" i="1"/>
  <c r="FC1238" i="1"/>
  <c r="FB1238" i="1"/>
  <c r="FA1238" i="1"/>
  <c r="ER1238" i="1"/>
  <c r="CO1238" i="1"/>
  <c r="CH1238" i="1"/>
  <c r="AV1238" i="1"/>
  <c r="FC1237" i="1"/>
  <c r="FB1237" i="1"/>
  <c r="FA1237" i="1"/>
  <c r="ER1237" i="1"/>
  <c r="CO1237" i="1"/>
  <c r="CH1237" i="1"/>
  <c r="AV1237" i="1"/>
  <c r="FC1236" i="1"/>
  <c r="FB1236" i="1"/>
  <c r="FA1236" i="1"/>
  <c r="ER1236" i="1"/>
  <c r="CO1236" i="1"/>
  <c r="CH1236" i="1"/>
  <c r="AV1236" i="1"/>
  <c r="FC1235" i="1"/>
  <c r="FB1235" i="1"/>
  <c r="FA1235" i="1"/>
  <c r="ER1235" i="1"/>
  <c r="CO1235" i="1"/>
  <c r="CH1235" i="1"/>
  <c r="AV1235" i="1"/>
  <c r="FC1234" i="1"/>
  <c r="FB1234" i="1"/>
  <c r="FA1234" i="1"/>
  <c r="ER1234" i="1"/>
  <c r="CO1234" i="1"/>
  <c r="CH1234" i="1"/>
  <c r="AV1234" i="1"/>
  <c r="FC1233" i="1"/>
  <c r="FB1233" i="1"/>
  <c r="FA1233" i="1"/>
  <c r="ER1233" i="1"/>
  <c r="CO1233" i="1"/>
  <c r="CH1233" i="1"/>
  <c r="AV1233" i="1"/>
  <c r="FC1232" i="1"/>
  <c r="FB1232" i="1"/>
  <c r="FA1232" i="1"/>
  <c r="ER1232" i="1"/>
  <c r="CO1232" i="1"/>
  <c r="CH1232" i="1"/>
  <c r="AV1232" i="1"/>
  <c r="FC1231" i="1"/>
  <c r="FB1231" i="1"/>
  <c r="FA1231" i="1"/>
  <c r="ER1231" i="1"/>
  <c r="CO1231" i="1"/>
  <c r="CH1231" i="1"/>
  <c r="AV1231" i="1"/>
  <c r="FC1230" i="1"/>
  <c r="FB1230" i="1"/>
  <c r="FA1230" i="1"/>
  <c r="ER1230" i="1"/>
  <c r="CO1230" i="1"/>
  <c r="CH1230" i="1"/>
  <c r="AV1230" i="1"/>
  <c r="FC1229" i="1"/>
  <c r="FB1229" i="1"/>
  <c r="FA1229" i="1"/>
  <c r="ER1229" i="1"/>
  <c r="CO1229" i="1"/>
  <c r="CH1229" i="1"/>
  <c r="AV1229" i="1"/>
  <c r="FC1228" i="1"/>
  <c r="FB1228" i="1"/>
  <c r="FA1228" i="1"/>
  <c r="ER1228" i="1"/>
  <c r="CO1228" i="1"/>
  <c r="CH1228" i="1"/>
  <c r="AV1228" i="1"/>
  <c r="FC1227" i="1"/>
  <c r="FB1227" i="1"/>
  <c r="FA1227" i="1"/>
  <c r="ER1227" i="1"/>
  <c r="CO1227" i="1"/>
  <c r="CH1227" i="1"/>
  <c r="AV1227" i="1"/>
  <c r="FC1226" i="1"/>
  <c r="FB1226" i="1"/>
  <c r="FA1226" i="1"/>
  <c r="ER1226" i="1"/>
  <c r="CO1226" i="1"/>
  <c r="CH1226" i="1"/>
  <c r="AV1226" i="1"/>
  <c r="FC1225" i="1"/>
  <c r="FB1225" i="1"/>
  <c r="FA1225" i="1"/>
  <c r="ER1225" i="1"/>
  <c r="CO1225" i="1"/>
  <c r="CH1225" i="1"/>
  <c r="AV1225" i="1"/>
  <c r="FC1224" i="1"/>
  <c r="FB1224" i="1"/>
  <c r="FA1224" i="1"/>
  <c r="ER1224" i="1"/>
  <c r="CO1224" i="1"/>
  <c r="CH1224" i="1"/>
  <c r="AV1224" i="1"/>
  <c r="FC1223" i="1"/>
  <c r="FB1223" i="1"/>
  <c r="FA1223" i="1"/>
  <c r="ER1223" i="1"/>
  <c r="CO1223" i="1"/>
  <c r="CH1223" i="1"/>
  <c r="AV1223" i="1"/>
  <c r="FC1222" i="1"/>
  <c r="FB1222" i="1"/>
  <c r="FA1222" i="1"/>
  <c r="ER1222" i="1"/>
  <c r="CO1222" i="1"/>
  <c r="CH1222" i="1"/>
  <c r="AV1222" i="1"/>
  <c r="FC1221" i="1"/>
  <c r="FB1221" i="1"/>
  <c r="FA1221" i="1"/>
  <c r="ER1221" i="1"/>
  <c r="CO1221" i="1"/>
  <c r="CH1221" i="1"/>
  <c r="AV1221" i="1"/>
  <c r="FC1220" i="1"/>
  <c r="FB1220" i="1"/>
  <c r="FA1220" i="1"/>
  <c r="ER1220" i="1"/>
  <c r="CO1220" i="1"/>
  <c r="CH1220" i="1"/>
  <c r="AV1220" i="1"/>
  <c r="FC1219" i="1"/>
  <c r="FB1219" i="1"/>
  <c r="FA1219" i="1"/>
  <c r="ER1219" i="1"/>
  <c r="CO1219" i="1"/>
  <c r="CH1219" i="1"/>
  <c r="AV1219" i="1"/>
  <c r="FC1218" i="1"/>
  <c r="FB1218" i="1"/>
  <c r="FA1218" i="1"/>
  <c r="ER1218" i="1"/>
  <c r="CO1218" i="1"/>
  <c r="CH1218" i="1"/>
  <c r="AV1218" i="1"/>
  <c r="FC1217" i="1"/>
  <c r="FB1217" i="1"/>
  <c r="FA1217" i="1"/>
  <c r="ER1217" i="1"/>
  <c r="CO1217" i="1"/>
  <c r="CH1217" i="1"/>
  <c r="AV1217" i="1"/>
  <c r="FC1216" i="1"/>
  <c r="FB1216" i="1"/>
  <c r="FA1216" i="1"/>
  <c r="ER1216" i="1"/>
  <c r="CO1216" i="1"/>
  <c r="CH1216" i="1"/>
  <c r="AV1216" i="1"/>
  <c r="FC1215" i="1"/>
  <c r="FB1215" i="1"/>
  <c r="FA1215" i="1"/>
  <c r="ER1215" i="1"/>
  <c r="CO1215" i="1"/>
  <c r="CH1215" i="1"/>
  <c r="AV1215" i="1"/>
  <c r="FC1214" i="1"/>
  <c r="FB1214" i="1"/>
  <c r="FA1214" i="1"/>
  <c r="ER1214" i="1"/>
  <c r="CO1214" i="1"/>
  <c r="CH1214" i="1"/>
  <c r="AV1214" i="1"/>
  <c r="FC1213" i="1"/>
  <c r="FB1213" i="1"/>
  <c r="FA1213" i="1"/>
  <c r="ER1213" i="1"/>
  <c r="CO1213" i="1"/>
  <c r="CH1213" i="1"/>
  <c r="AV1213" i="1"/>
  <c r="FC1212" i="1"/>
  <c r="FB1212" i="1"/>
  <c r="FA1212" i="1"/>
  <c r="ER1212" i="1"/>
  <c r="CO1212" i="1"/>
  <c r="CH1212" i="1"/>
  <c r="AV1212" i="1"/>
  <c r="FC1211" i="1"/>
  <c r="FB1211" i="1"/>
  <c r="FA1211" i="1"/>
  <c r="ER1211" i="1"/>
  <c r="CO1211" i="1"/>
  <c r="CH1211" i="1"/>
  <c r="AV1211" i="1"/>
  <c r="FC1210" i="1"/>
  <c r="FB1210" i="1"/>
  <c r="FA1210" i="1"/>
  <c r="ER1210" i="1"/>
  <c r="CO1210" i="1"/>
  <c r="CH1210" i="1"/>
  <c r="AV1210" i="1"/>
  <c r="FC1209" i="1"/>
  <c r="FB1209" i="1"/>
  <c r="FA1209" i="1"/>
  <c r="ER1209" i="1"/>
  <c r="CO1209" i="1"/>
  <c r="CH1209" i="1"/>
  <c r="AV1209" i="1"/>
  <c r="FC1208" i="1"/>
  <c r="FB1208" i="1"/>
  <c r="FA1208" i="1"/>
  <c r="ER1208" i="1"/>
  <c r="CO1208" i="1"/>
  <c r="CH1208" i="1"/>
  <c r="AV1208" i="1"/>
  <c r="FC1207" i="1"/>
  <c r="FB1207" i="1"/>
  <c r="FA1207" i="1"/>
  <c r="ER1207" i="1"/>
  <c r="CO1207" i="1"/>
  <c r="CH1207" i="1"/>
  <c r="AV1207" i="1"/>
  <c r="FC1206" i="1"/>
  <c r="FB1206" i="1"/>
  <c r="FA1206" i="1"/>
  <c r="ER1206" i="1"/>
  <c r="CO1206" i="1"/>
  <c r="CH1206" i="1"/>
  <c r="AV1206" i="1"/>
  <c r="FC1205" i="1"/>
  <c r="FB1205" i="1"/>
  <c r="FA1205" i="1"/>
  <c r="ER1205" i="1"/>
  <c r="CO1205" i="1"/>
  <c r="CH1205" i="1"/>
  <c r="AV1205" i="1"/>
  <c r="FC1204" i="1"/>
  <c r="FB1204" i="1"/>
  <c r="FA1204" i="1"/>
  <c r="ER1204" i="1"/>
  <c r="CO1204" i="1"/>
  <c r="CH1204" i="1"/>
  <c r="AV1204" i="1"/>
  <c r="FC1203" i="1"/>
  <c r="FB1203" i="1"/>
  <c r="FA1203" i="1"/>
  <c r="ER1203" i="1"/>
  <c r="CO1203" i="1"/>
  <c r="CH1203" i="1"/>
  <c r="AV1203" i="1"/>
  <c r="FC1202" i="1"/>
  <c r="FB1202" i="1"/>
  <c r="FA1202" i="1"/>
  <c r="ER1202" i="1"/>
  <c r="CO1202" i="1"/>
  <c r="CH1202" i="1"/>
  <c r="AV1202" i="1"/>
  <c r="FC1201" i="1"/>
  <c r="FB1201" i="1"/>
  <c r="FA1201" i="1"/>
  <c r="ER1201" i="1"/>
  <c r="CO1201" i="1"/>
  <c r="CH1201" i="1"/>
  <c r="AV1201" i="1"/>
  <c r="FC1200" i="1"/>
  <c r="FB1200" i="1"/>
  <c r="FA1200" i="1"/>
  <c r="ER1200" i="1"/>
  <c r="CO1200" i="1"/>
  <c r="CH1200" i="1"/>
  <c r="AV1200" i="1"/>
  <c r="FC1199" i="1"/>
  <c r="FB1199" i="1"/>
  <c r="FA1199" i="1"/>
  <c r="ER1199" i="1"/>
  <c r="CO1199" i="1"/>
  <c r="CH1199" i="1"/>
  <c r="AV1199" i="1"/>
  <c r="FC1198" i="1"/>
  <c r="FB1198" i="1"/>
  <c r="FA1198" i="1"/>
  <c r="EV1198" i="1"/>
  <c r="ER1198" i="1"/>
  <c r="CO1198" i="1"/>
  <c r="CH1198" i="1"/>
  <c r="AV1198" i="1"/>
  <c r="FC1197" i="1"/>
  <c r="FB1197" i="1"/>
  <c r="FA1197" i="1"/>
  <c r="EV1197" i="1"/>
  <c r="ER1197" i="1"/>
  <c r="CO1197" i="1"/>
  <c r="CH1197" i="1"/>
  <c r="AV1197" i="1"/>
  <c r="FC1196" i="1"/>
  <c r="FB1196" i="1"/>
  <c r="FA1196" i="1"/>
  <c r="EV1196" i="1"/>
  <c r="ER1196" i="1"/>
  <c r="CO1196" i="1"/>
  <c r="CH1196" i="1"/>
  <c r="AV1196" i="1"/>
  <c r="FC1195" i="1"/>
  <c r="FB1195" i="1"/>
  <c r="FA1195" i="1"/>
  <c r="EV1195" i="1"/>
  <c r="ER1195" i="1"/>
  <c r="CO1195" i="1"/>
  <c r="CH1195" i="1"/>
  <c r="AV1195" i="1"/>
  <c r="FC1194" i="1"/>
  <c r="FB1194" i="1"/>
  <c r="FA1194" i="1"/>
  <c r="EV1194" i="1"/>
  <c r="ER1194" i="1"/>
  <c r="CO1194" i="1"/>
  <c r="CH1194" i="1"/>
  <c r="AV1194" i="1"/>
  <c r="FC1193" i="1"/>
  <c r="FB1193" i="1"/>
  <c r="FA1193" i="1"/>
  <c r="EY1193" i="1"/>
  <c r="EX1193" i="1"/>
  <c r="ER1193" i="1"/>
  <c r="EV1193" i="1" s="1"/>
  <c r="CO1193" i="1"/>
  <c r="CH1193" i="1"/>
  <c r="AV1193" i="1"/>
  <c r="FC1192" i="1"/>
  <c r="FB1192" i="1"/>
  <c r="FA1192" i="1"/>
  <c r="EY1192" i="1"/>
  <c r="EX1192" i="1"/>
  <c r="EV1192" i="1"/>
  <c r="ER1192" i="1"/>
  <c r="CO1192" i="1"/>
  <c r="CH1192" i="1"/>
  <c r="AV1192" i="1"/>
  <c r="FC1191" i="1"/>
  <c r="FB1191" i="1"/>
  <c r="FA1191" i="1"/>
  <c r="EY1191" i="1"/>
  <c r="EX1191" i="1"/>
  <c r="ER1191" i="1"/>
  <c r="EV1191" i="1" s="1"/>
  <c r="CO1191" i="1"/>
  <c r="CH1191" i="1"/>
  <c r="AV1191" i="1"/>
  <c r="FC1190" i="1"/>
  <c r="FB1190" i="1"/>
  <c r="FA1190" i="1"/>
  <c r="EY1190" i="1"/>
  <c r="EX1190" i="1"/>
  <c r="EV1190" i="1"/>
  <c r="ER1190" i="1"/>
  <c r="CO1190" i="1"/>
  <c r="CH1190" i="1"/>
  <c r="AV1190" i="1"/>
  <c r="FC1189" i="1"/>
  <c r="FB1189" i="1"/>
  <c r="FA1189" i="1"/>
  <c r="EY1189" i="1"/>
  <c r="EX1189" i="1"/>
  <c r="EV1189" i="1"/>
  <c r="ER1189" i="1"/>
  <c r="CO1189" i="1"/>
  <c r="CH1189" i="1"/>
  <c r="AV1189" i="1"/>
  <c r="FC1188" i="1"/>
  <c r="FB1188" i="1"/>
  <c r="FA1188" i="1"/>
  <c r="EY1188" i="1"/>
  <c r="EX1188" i="1"/>
  <c r="ER1188" i="1"/>
  <c r="EV1188" i="1" s="1"/>
  <c r="CO1188" i="1"/>
  <c r="CH1188" i="1"/>
  <c r="AV1188" i="1"/>
  <c r="FC1187" i="1"/>
  <c r="FB1187" i="1"/>
  <c r="FA1187" i="1"/>
  <c r="EY1187" i="1"/>
  <c r="EX1187" i="1"/>
  <c r="ER1187" i="1"/>
  <c r="EV1187" i="1" s="1"/>
  <c r="CO1187" i="1"/>
  <c r="CH1187" i="1"/>
  <c r="AV1187" i="1"/>
  <c r="FC1186" i="1"/>
  <c r="FB1186" i="1"/>
  <c r="FA1186" i="1"/>
  <c r="EY1186" i="1"/>
  <c r="EX1186" i="1"/>
  <c r="ER1186" i="1"/>
  <c r="EV1186" i="1" s="1"/>
  <c r="CO1186" i="1"/>
  <c r="CH1186" i="1"/>
  <c r="AV1186" i="1"/>
  <c r="FC1185" i="1"/>
  <c r="FB1185" i="1"/>
  <c r="FA1185" i="1"/>
  <c r="EY1185" i="1"/>
  <c r="EX1185" i="1"/>
  <c r="ER1185" i="1"/>
  <c r="EV1185" i="1" s="1"/>
  <c r="CO1185" i="1"/>
  <c r="CH1185" i="1"/>
  <c r="AV1185" i="1"/>
  <c r="FC1184" i="1"/>
  <c r="FB1184" i="1"/>
  <c r="FA1184" i="1"/>
  <c r="EY1184" i="1"/>
  <c r="EX1184" i="1"/>
  <c r="EV1184" i="1"/>
  <c r="ER1184" i="1"/>
  <c r="CO1184" i="1"/>
  <c r="CH1184" i="1"/>
  <c r="AV1184" i="1"/>
  <c r="FC1183" i="1"/>
  <c r="FB1183" i="1"/>
  <c r="FA1183" i="1"/>
  <c r="EY1183" i="1"/>
  <c r="EX1183" i="1"/>
  <c r="ER1183" i="1"/>
  <c r="EV1183" i="1" s="1"/>
  <c r="CO1183" i="1"/>
  <c r="CH1183" i="1"/>
  <c r="AV1183" i="1"/>
  <c r="FC1182" i="1"/>
  <c r="FB1182" i="1"/>
  <c r="FA1182" i="1"/>
  <c r="EY1182" i="1"/>
  <c r="EX1182" i="1"/>
  <c r="EV1182" i="1"/>
  <c r="ER1182" i="1"/>
  <c r="CO1182" i="1"/>
  <c r="CH1182" i="1"/>
  <c r="AV1182" i="1"/>
  <c r="FC1181" i="1"/>
  <c r="FB1181" i="1"/>
  <c r="FA1181" i="1"/>
  <c r="EY1181" i="1"/>
  <c r="EX1181" i="1"/>
  <c r="EV1181" i="1"/>
  <c r="ER1181" i="1"/>
  <c r="CO1181" i="1"/>
  <c r="CH1181" i="1"/>
  <c r="AV1181" i="1"/>
  <c r="FC1180" i="1"/>
  <c r="FB1180" i="1"/>
  <c r="FA1180" i="1"/>
  <c r="EY1180" i="1"/>
  <c r="EX1180" i="1"/>
  <c r="EV1180" i="1"/>
  <c r="ER1180" i="1"/>
  <c r="CO1180" i="1"/>
  <c r="CH1180" i="1"/>
  <c r="AV1180" i="1"/>
  <c r="FC1179" i="1"/>
  <c r="FB1179" i="1"/>
  <c r="FA1179" i="1"/>
  <c r="EY1179" i="1"/>
  <c r="EX1179" i="1"/>
  <c r="ER1179" i="1"/>
  <c r="EV1179" i="1" s="1"/>
  <c r="CO1179" i="1"/>
  <c r="CH1179" i="1"/>
  <c r="AV1179" i="1"/>
  <c r="FC1178" i="1"/>
  <c r="FB1178" i="1"/>
  <c r="FA1178" i="1"/>
  <c r="EY1178" i="1"/>
  <c r="EX1178" i="1"/>
  <c r="EV1178" i="1"/>
  <c r="ER1178" i="1"/>
  <c r="CO1178" i="1"/>
  <c r="CH1178" i="1"/>
  <c r="AV1178" i="1"/>
  <c r="FC1177" i="1"/>
  <c r="FB1177" i="1"/>
  <c r="FA1177" i="1"/>
  <c r="EY1177" i="1"/>
  <c r="EX1177" i="1"/>
  <c r="ER1177" i="1"/>
  <c r="EV1177" i="1" s="1"/>
  <c r="CO1177" i="1"/>
  <c r="CH1177" i="1"/>
  <c r="AV1177" i="1"/>
  <c r="FC1176" i="1"/>
  <c r="FB1176" i="1"/>
  <c r="FA1176" i="1"/>
  <c r="EY1176" i="1"/>
  <c r="EX1176" i="1"/>
  <c r="ER1176" i="1"/>
  <c r="EV1176" i="1" s="1"/>
  <c r="CO1176" i="1"/>
  <c r="CH1176" i="1"/>
  <c r="AV1176" i="1"/>
  <c r="FC1175" i="1"/>
  <c r="FB1175" i="1"/>
  <c r="FA1175" i="1"/>
  <c r="EY1175" i="1"/>
  <c r="EX1175" i="1"/>
  <c r="ER1175" i="1"/>
  <c r="EV1175" i="1" s="1"/>
  <c r="CO1175" i="1"/>
  <c r="CH1175" i="1"/>
  <c r="AV1175" i="1"/>
  <c r="FC1174" i="1"/>
  <c r="FB1174" i="1"/>
  <c r="FA1174" i="1"/>
  <c r="EY1174" i="1"/>
  <c r="EX1174" i="1"/>
  <c r="ER1174" i="1"/>
  <c r="EV1174" i="1" s="1"/>
  <c r="CO1174" i="1"/>
  <c r="CH1174" i="1"/>
  <c r="AV1174" i="1"/>
  <c r="FC1173" i="1"/>
  <c r="FB1173" i="1"/>
  <c r="FA1173" i="1"/>
  <c r="EY1173" i="1"/>
  <c r="EX1173" i="1"/>
  <c r="ER1173" i="1"/>
  <c r="EV1173" i="1" s="1"/>
  <c r="CO1173" i="1"/>
  <c r="CH1173" i="1"/>
  <c r="AV1173" i="1"/>
  <c r="FC1172" i="1"/>
  <c r="FB1172" i="1"/>
  <c r="FA1172" i="1"/>
  <c r="EY1172" i="1"/>
  <c r="EX1172" i="1"/>
  <c r="EV1172" i="1"/>
  <c r="ER1172" i="1"/>
  <c r="CO1172" i="1"/>
  <c r="CH1172" i="1"/>
  <c r="AV1172" i="1"/>
  <c r="FC1171" i="1"/>
  <c r="FB1171" i="1"/>
  <c r="FA1171" i="1"/>
  <c r="EY1171" i="1"/>
  <c r="EX1171" i="1"/>
  <c r="ER1171" i="1"/>
  <c r="EV1171" i="1" s="1"/>
  <c r="CO1171" i="1"/>
  <c r="CH1171" i="1"/>
  <c r="AV1171" i="1"/>
  <c r="FC1170" i="1"/>
  <c r="FB1170" i="1"/>
  <c r="FA1170" i="1"/>
  <c r="EY1170" i="1"/>
  <c r="EX1170" i="1"/>
  <c r="EV1170" i="1"/>
  <c r="ER1170" i="1"/>
  <c r="CO1170" i="1"/>
  <c r="CH1170" i="1"/>
  <c r="AV1170" i="1"/>
  <c r="FC1169" i="1"/>
  <c r="FB1169" i="1"/>
  <c r="FA1169" i="1"/>
  <c r="EY1169" i="1"/>
  <c r="EX1169" i="1"/>
  <c r="EV1169" i="1"/>
  <c r="ER1169" i="1"/>
  <c r="CO1169" i="1"/>
  <c r="CH1169" i="1"/>
  <c r="AV1169" i="1"/>
  <c r="FB1168" i="1"/>
  <c r="FA1168" i="1"/>
  <c r="EY1168" i="1"/>
  <c r="EX1168" i="1"/>
  <c r="ER1168" i="1"/>
  <c r="EV1168" i="1" s="1"/>
  <c r="EZ1168" i="1" s="1"/>
  <c r="FC1168" i="1" s="1"/>
  <c r="CO1168" i="1"/>
  <c r="CH1168" i="1"/>
  <c r="AV1168" i="1"/>
  <c r="FB1167" i="1"/>
  <c r="FA1167" i="1"/>
  <c r="EY1167" i="1"/>
  <c r="EX1167" i="1"/>
  <c r="EV1167" i="1"/>
  <c r="EZ1167" i="1" s="1"/>
  <c r="FC1167" i="1" s="1"/>
  <c r="ER1167" i="1"/>
  <c r="CO1167" i="1"/>
  <c r="CH1167" i="1"/>
  <c r="AV1167" i="1"/>
  <c r="FB1166" i="1"/>
  <c r="FA1166" i="1"/>
  <c r="EY1166" i="1"/>
  <c r="EX1166" i="1"/>
  <c r="ER1166" i="1"/>
  <c r="EV1166" i="1" s="1"/>
  <c r="EZ1166" i="1" s="1"/>
  <c r="FC1166" i="1" s="1"/>
  <c r="CO1166" i="1"/>
  <c r="CH1166" i="1"/>
  <c r="AV1166" i="1"/>
  <c r="FB1165" i="1"/>
  <c r="FA1165" i="1"/>
  <c r="EY1165" i="1"/>
  <c r="EX1165" i="1"/>
  <c r="ER1165" i="1"/>
  <c r="EV1165" i="1" s="1"/>
  <c r="EZ1165" i="1" s="1"/>
  <c r="FC1165" i="1" s="1"/>
  <c r="CO1165" i="1"/>
  <c r="CH1165" i="1"/>
  <c r="AV1165" i="1"/>
  <c r="FB1164" i="1"/>
  <c r="FA1164" i="1"/>
  <c r="EY1164" i="1"/>
  <c r="EX1164" i="1"/>
  <c r="ER1164" i="1"/>
  <c r="EV1164" i="1" s="1"/>
  <c r="EZ1164" i="1" s="1"/>
  <c r="FC1164" i="1" s="1"/>
  <c r="CO1164" i="1"/>
  <c r="CH1164" i="1"/>
  <c r="AV1164" i="1"/>
  <c r="FB1163" i="1"/>
  <c r="FA1163" i="1"/>
  <c r="EY1163" i="1"/>
  <c r="EX1163" i="1"/>
  <c r="ER1163" i="1"/>
  <c r="EV1163" i="1" s="1"/>
  <c r="EZ1163" i="1" s="1"/>
  <c r="FC1163" i="1" s="1"/>
  <c r="CO1163" i="1"/>
  <c r="CH1163" i="1"/>
  <c r="AV1163" i="1"/>
  <c r="FB1162" i="1"/>
  <c r="FA1162" i="1"/>
  <c r="EY1162" i="1"/>
  <c r="EX1162" i="1"/>
  <c r="ER1162" i="1"/>
  <c r="EV1162" i="1" s="1"/>
  <c r="EZ1162" i="1" s="1"/>
  <c r="FC1162" i="1" s="1"/>
  <c r="CO1162" i="1"/>
  <c r="CH1162" i="1"/>
  <c r="AV1162" i="1"/>
  <c r="FB1161" i="1"/>
  <c r="FA1161" i="1"/>
  <c r="EY1161" i="1"/>
  <c r="EX1161" i="1"/>
  <c r="ER1161" i="1"/>
  <c r="EV1161" i="1" s="1"/>
  <c r="EZ1161" i="1" s="1"/>
  <c r="FC1161" i="1" s="1"/>
  <c r="CO1161" i="1"/>
  <c r="CH1161" i="1"/>
  <c r="AV1161" i="1"/>
  <c r="FB1160" i="1"/>
  <c r="FA1160" i="1"/>
  <c r="EY1160" i="1"/>
  <c r="EX1160" i="1"/>
  <c r="ER1160" i="1"/>
  <c r="EV1160" i="1" s="1"/>
  <c r="EZ1160" i="1" s="1"/>
  <c r="FC1160" i="1" s="1"/>
  <c r="CO1160" i="1"/>
  <c r="CH1160" i="1"/>
  <c r="AV1160" i="1"/>
  <c r="FB1159" i="1"/>
  <c r="FA1159" i="1"/>
  <c r="EY1159" i="1"/>
  <c r="EX1159" i="1"/>
  <c r="EV1159" i="1"/>
  <c r="EZ1159" i="1" s="1"/>
  <c r="FC1159" i="1" s="1"/>
  <c r="ER1159" i="1"/>
  <c r="CO1159" i="1"/>
  <c r="CH1159" i="1"/>
  <c r="AV1159" i="1"/>
  <c r="FB1158" i="1"/>
  <c r="FA1158" i="1"/>
  <c r="EY1158" i="1"/>
  <c r="EX1158" i="1"/>
  <c r="ER1158" i="1"/>
  <c r="EV1158" i="1" s="1"/>
  <c r="EZ1158" i="1" s="1"/>
  <c r="FC1158" i="1" s="1"/>
  <c r="CO1158" i="1"/>
  <c r="CH1158" i="1"/>
  <c r="AV1158" i="1"/>
  <c r="FB1157" i="1"/>
  <c r="FA1157" i="1"/>
  <c r="EY1157" i="1"/>
  <c r="EX1157" i="1"/>
  <c r="ER1157" i="1"/>
  <c r="EV1157" i="1" s="1"/>
  <c r="EZ1157" i="1" s="1"/>
  <c r="FC1157" i="1" s="1"/>
  <c r="CO1157" i="1"/>
  <c r="CH1157" i="1"/>
  <c r="AV1157" i="1"/>
  <c r="FB1156" i="1"/>
  <c r="FA1156" i="1"/>
  <c r="EY1156" i="1"/>
  <c r="EX1156" i="1"/>
  <c r="ER1156" i="1"/>
  <c r="EV1156" i="1" s="1"/>
  <c r="EZ1156" i="1" s="1"/>
  <c r="FC1156" i="1" s="1"/>
  <c r="CO1156" i="1"/>
  <c r="CH1156" i="1"/>
  <c r="AV1156" i="1"/>
  <c r="FB1155" i="1"/>
  <c r="FA1155" i="1"/>
  <c r="EY1155" i="1"/>
  <c r="EX1155" i="1"/>
  <c r="EV1155" i="1"/>
  <c r="EZ1155" i="1" s="1"/>
  <c r="FC1155" i="1" s="1"/>
  <c r="ER1155" i="1"/>
  <c r="CO1155" i="1"/>
  <c r="CH1155" i="1"/>
  <c r="AV1155" i="1"/>
  <c r="FB1154" i="1"/>
  <c r="FA1154" i="1"/>
  <c r="EZ1154" i="1"/>
  <c r="FC1154" i="1" s="1"/>
  <c r="EY1154" i="1"/>
  <c r="EX1154" i="1"/>
  <c r="EV1154" i="1"/>
  <c r="ER1154" i="1"/>
  <c r="CO1154" i="1"/>
  <c r="CH1154" i="1"/>
  <c r="AV1154" i="1"/>
  <c r="FC1153" i="1"/>
  <c r="FB1153" i="1"/>
  <c r="FA1153" i="1"/>
  <c r="EZ1153" i="1"/>
  <c r="EY1153" i="1"/>
  <c r="EX1153" i="1"/>
  <c r="EV1153" i="1"/>
  <c r="ER1153" i="1"/>
  <c r="CO1153" i="1"/>
  <c r="CH1153" i="1"/>
  <c r="AV1153" i="1"/>
  <c r="FB1152" i="1"/>
  <c r="FA1152" i="1"/>
  <c r="EY1152" i="1"/>
  <c r="EX1152" i="1"/>
  <c r="ER1152" i="1"/>
  <c r="EV1152" i="1" s="1"/>
  <c r="EZ1152" i="1" s="1"/>
  <c r="FC1152" i="1" s="1"/>
  <c r="CO1152" i="1"/>
  <c r="CH1152" i="1"/>
  <c r="AV1152" i="1"/>
  <c r="FB1151" i="1"/>
  <c r="FA1151" i="1"/>
  <c r="EY1151" i="1"/>
  <c r="EX1151" i="1"/>
  <c r="ER1151" i="1"/>
  <c r="EV1151" i="1" s="1"/>
  <c r="EZ1151" i="1" s="1"/>
  <c r="FC1151" i="1" s="1"/>
  <c r="CO1151" i="1"/>
  <c r="CH1151" i="1"/>
  <c r="AV1151" i="1"/>
  <c r="FB1150" i="1"/>
  <c r="FA1150" i="1"/>
  <c r="EY1150" i="1"/>
  <c r="EX1150" i="1"/>
  <c r="ER1150" i="1"/>
  <c r="EV1150" i="1" s="1"/>
  <c r="EZ1150" i="1" s="1"/>
  <c r="FC1150" i="1" s="1"/>
  <c r="CO1150" i="1"/>
  <c r="CH1150" i="1"/>
  <c r="AV1150" i="1"/>
  <c r="FB1149" i="1"/>
  <c r="FA1149" i="1"/>
  <c r="EY1149" i="1"/>
  <c r="EX1149" i="1"/>
  <c r="ER1149" i="1"/>
  <c r="EV1149" i="1" s="1"/>
  <c r="EZ1149" i="1" s="1"/>
  <c r="FC1149" i="1" s="1"/>
  <c r="CO1149" i="1"/>
  <c r="CH1149" i="1"/>
  <c r="AV1149" i="1"/>
  <c r="FB1148" i="1"/>
  <c r="FA1148" i="1"/>
  <c r="EY1148" i="1"/>
  <c r="EX1148" i="1"/>
  <c r="ER1148" i="1"/>
  <c r="EV1148" i="1" s="1"/>
  <c r="EZ1148" i="1" s="1"/>
  <c r="FC1148" i="1" s="1"/>
  <c r="CO1148" i="1"/>
  <c r="CH1148" i="1"/>
  <c r="AV1148" i="1"/>
  <c r="FB1147" i="1"/>
  <c r="FA1147" i="1"/>
  <c r="EY1147" i="1"/>
  <c r="EX1147" i="1"/>
  <c r="EV1147" i="1"/>
  <c r="EZ1147" i="1" s="1"/>
  <c r="FC1147" i="1" s="1"/>
  <c r="ER1147" i="1"/>
  <c r="CO1147" i="1"/>
  <c r="CH1147" i="1"/>
  <c r="AV1147" i="1"/>
  <c r="FB1146" i="1"/>
  <c r="FA1146" i="1"/>
  <c r="EY1146" i="1"/>
  <c r="EX1146" i="1"/>
  <c r="ER1146" i="1"/>
  <c r="EV1146" i="1" s="1"/>
  <c r="EZ1146" i="1" s="1"/>
  <c r="FC1146" i="1" s="1"/>
  <c r="CO1146" i="1"/>
  <c r="CH1146" i="1"/>
  <c r="AV1146" i="1"/>
  <c r="FB1145" i="1"/>
  <c r="FA1145" i="1"/>
  <c r="EY1145" i="1"/>
  <c r="EX1145" i="1"/>
  <c r="EV1145" i="1"/>
  <c r="EZ1145" i="1" s="1"/>
  <c r="FC1145" i="1" s="1"/>
  <c r="ER1145" i="1"/>
  <c r="CO1145" i="1"/>
  <c r="CH1145" i="1"/>
  <c r="AV1145" i="1"/>
  <c r="FB1144" i="1"/>
  <c r="FA1144" i="1"/>
  <c r="EY1144" i="1"/>
  <c r="EX1144" i="1"/>
  <c r="ER1144" i="1"/>
  <c r="EV1144" i="1" s="1"/>
  <c r="EZ1144" i="1" s="1"/>
  <c r="FC1144" i="1" s="1"/>
  <c r="CO1144" i="1"/>
  <c r="CH1144" i="1"/>
  <c r="AV1144" i="1"/>
  <c r="FB1143" i="1"/>
  <c r="FA1143" i="1"/>
  <c r="EY1143" i="1"/>
  <c r="EX1143" i="1"/>
  <c r="EW1143" i="1"/>
  <c r="ER1143" i="1"/>
  <c r="EV1143" i="1" s="1"/>
  <c r="EZ1143" i="1" s="1"/>
  <c r="FC1143" i="1" s="1"/>
  <c r="CO1143" i="1"/>
  <c r="CH1143" i="1"/>
  <c r="AV1143" i="1"/>
  <c r="FB1142" i="1"/>
  <c r="FA1142" i="1"/>
  <c r="EY1142" i="1"/>
  <c r="EX1142" i="1"/>
  <c r="EW1142" i="1"/>
  <c r="ER1142" i="1"/>
  <c r="EV1142" i="1" s="1"/>
  <c r="EZ1142" i="1" s="1"/>
  <c r="FC1142" i="1" s="1"/>
  <c r="CO1142" i="1"/>
  <c r="CH1142" i="1"/>
  <c r="AV1142" i="1"/>
  <c r="FB1141" i="1"/>
  <c r="FA1141" i="1"/>
  <c r="EY1141" i="1"/>
  <c r="EX1141" i="1"/>
  <c r="EW1141" i="1"/>
  <c r="ER1141" i="1"/>
  <c r="EV1141" i="1" s="1"/>
  <c r="EZ1141" i="1" s="1"/>
  <c r="FC1141" i="1" s="1"/>
  <c r="CO1141" i="1"/>
  <c r="CH1141" i="1"/>
  <c r="AV1141" i="1"/>
  <c r="FB1140" i="1"/>
  <c r="FA1140" i="1"/>
  <c r="EY1140" i="1"/>
  <c r="EX1140" i="1"/>
  <c r="EW1140" i="1"/>
  <c r="ER1140" i="1"/>
  <c r="EV1140" i="1" s="1"/>
  <c r="EZ1140" i="1" s="1"/>
  <c r="FC1140" i="1" s="1"/>
  <c r="CO1140" i="1"/>
  <c r="CH1140" i="1"/>
  <c r="AV1140" i="1"/>
  <c r="FB1139" i="1"/>
  <c r="FA1139" i="1"/>
  <c r="EY1139" i="1"/>
  <c r="EX1139" i="1"/>
  <c r="EW1139" i="1"/>
  <c r="ER1139" i="1"/>
  <c r="EV1139" i="1" s="1"/>
  <c r="EZ1139" i="1" s="1"/>
  <c r="FC1139" i="1" s="1"/>
  <c r="CO1139" i="1"/>
  <c r="CH1139" i="1"/>
  <c r="AV1139" i="1"/>
  <c r="FB1138" i="1"/>
  <c r="FA1138" i="1"/>
  <c r="EY1138" i="1"/>
  <c r="EX1138" i="1"/>
  <c r="EW1138" i="1"/>
  <c r="ER1138" i="1"/>
  <c r="EV1138" i="1" s="1"/>
  <c r="EZ1138" i="1" s="1"/>
  <c r="FC1138" i="1" s="1"/>
  <c r="CO1138" i="1"/>
  <c r="CH1138" i="1"/>
  <c r="AV1138" i="1"/>
  <c r="FB1137" i="1"/>
  <c r="FA1137" i="1"/>
  <c r="EY1137" i="1"/>
  <c r="EX1137" i="1"/>
  <c r="EW1137" i="1"/>
  <c r="ER1137" i="1"/>
  <c r="EV1137" i="1" s="1"/>
  <c r="EZ1137" i="1" s="1"/>
  <c r="FC1137" i="1" s="1"/>
  <c r="CO1137" i="1"/>
  <c r="CH1137" i="1"/>
  <c r="AV1137" i="1"/>
  <c r="FB1136" i="1"/>
  <c r="FA1136" i="1"/>
  <c r="EY1136" i="1"/>
  <c r="EX1136" i="1"/>
  <c r="EW1136" i="1"/>
  <c r="ER1136" i="1"/>
  <c r="EV1136" i="1" s="1"/>
  <c r="EZ1136" i="1" s="1"/>
  <c r="FC1136" i="1" s="1"/>
  <c r="CO1136" i="1"/>
  <c r="CH1136" i="1"/>
  <c r="AV1136" i="1"/>
  <c r="FB1135" i="1"/>
  <c r="FA1135" i="1"/>
  <c r="EY1135" i="1"/>
  <c r="EX1135" i="1"/>
  <c r="EW1135" i="1"/>
  <c r="ER1135" i="1"/>
  <c r="EV1135" i="1" s="1"/>
  <c r="EZ1135" i="1" s="1"/>
  <c r="FC1135" i="1" s="1"/>
  <c r="CO1135" i="1"/>
  <c r="CH1135" i="1"/>
  <c r="AV1135" i="1"/>
  <c r="FB1134" i="1"/>
  <c r="FA1134" i="1"/>
  <c r="EY1134" i="1"/>
  <c r="EX1134" i="1"/>
  <c r="EW1134" i="1"/>
  <c r="ER1134" i="1"/>
  <c r="EV1134" i="1" s="1"/>
  <c r="EZ1134" i="1" s="1"/>
  <c r="FC1134" i="1" s="1"/>
  <c r="CO1134" i="1"/>
  <c r="CH1134" i="1"/>
  <c r="AV1134" i="1"/>
  <c r="FB1133" i="1"/>
  <c r="FA1133" i="1"/>
  <c r="EY1133" i="1"/>
  <c r="EX1133" i="1"/>
  <c r="EW1133" i="1"/>
  <c r="ER1133" i="1"/>
  <c r="EV1133" i="1" s="1"/>
  <c r="EZ1133" i="1" s="1"/>
  <c r="FC1133" i="1" s="1"/>
  <c r="CO1133" i="1"/>
  <c r="CH1133" i="1"/>
  <c r="AV1133" i="1"/>
  <c r="FB1132" i="1"/>
  <c r="FA1132" i="1"/>
  <c r="EY1132" i="1"/>
  <c r="EX1132" i="1"/>
  <c r="EW1132" i="1"/>
  <c r="ER1132" i="1"/>
  <c r="EV1132" i="1" s="1"/>
  <c r="EZ1132" i="1" s="1"/>
  <c r="FC1132" i="1" s="1"/>
  <c r="CO1132" i="1"/>
  <c r="CH1132" i="1"/>
  <c r="AV1132" i="1"/>
  <c r="FB1131" i="1"/>
  <c r="FA1131" i="1"/>
  <c r="EY1131" i="1"/>
  <c r="EX1131" i="1"/>
  <c r="EW1131" i="1"/>
  <c r="ER1131" i="1"/>
  <c r="EV1131" i="1" s="1"/>
  <c r="EZ1131" i="1" s="1"/>
  <c r="FC1131" i="1" s="1"/>
  <c r="CO1131" i="1"/>
  <c r="CH1131" i="1"/>
  <c r="AV1131" i="1"/>
  <c r="FB1130" i="1"/>
  <c r="FA1130" i="1"/>
  <c r="EY1130" i="1"/>
  <c r="EX1130" i="1"/>
  <c r="EW1130" i="1"/>
  <c r="ER1130" i="1"/>
  <c r="EV1130" i="1" s="1"/>
  <c r="EZ1130" i="1" s="1"/>
  <c r="FC1130" i="1" s="1"/>
  <c r="CO1130" i="1"/>
  <c r="CH1130" i="1"/>
  <c r="AV1130" i="1"/>
  <c r="FB1129" i="1"/>
  <c r="FA1129" i="1"/>
  <c r="EY1129" i="1"/>
  <c r="EX1129" i="1"/>
  <c r="EW1129" i="1"/>
  <c r="ER1129" i="1"/>
  <c r="EV1129" i="1" s="1"/>
  <c r="EZ1129" i="1" s="1"/>
  <c r="FC1129" i="1" s="1"/>
  <c r="CO1129" i="1"/>
  <c r="CH1129" i="1"/>
  <c r="AV1129" i="1"/>
  <c r="FB1128" i="1"/>
  <c r="FA1128" i="1"/>
  <c r="EY1128" i="1"/>
  <c r="EX1128" i="1"/>
  <c r="EW1128" i="1"/>
  <c r="ER1128" i="1"/>
  <c r="EV1128" i="1" s="1"/>
  <c r="EZ1128" i="1" s="1"/>
  <c r="FC1128" i="1" s="1"/>
  <c r="CO1128" i="1"/>
  <c r="CH1128" i="1"/>
  <c r="AV1128" i="1"/>
  <c r="FB1127" i="1"/>
  <c r="FA1127" i="1"/>
  <c r="EY1127" i="1"/>
  <c r="EX1127" i="1"/>
  <c r="EW1127" i="1"/>
  <c r="ER1127" i="1"/>
  <c r="EV1127" i="1" s="1"/>
  <c r="EZ1127" i="1" s="1"/>
  <c r="FC1127" i="1" s="1"/>
  <c r="CO1127" i="1"/>
  <c r="CH1127" i="1"/>
  <c r="AV1127" i="1"/>
  <c r="FB1126" i="1"/>
  <c r="FA1126" i="1"/>
  <c r="EY1126" i="1"/>
  <c r="EX1126" i="1"/>
  <c r="EW1126" i="1"/>
  <c r="ER1126" i="1"/>
  <c r="EV1126" i="1" s="1"/>
  <c r="EZ1126" i="1" s="1"/>
  <c r="FC1126" i="1" s="1"/>
  <c r="CO1126" i="1"/>
  <c r="CH1126" i="1"/>
  <c r="AV1126" i="1"/>
  <c r="FB1125" i="1"/>
  <c r="FA1125" i="1"/>
  <c r="EY1125" i="1"/>
  <c r="EX1125" i="1"/>
  <c r="EW1125" i="1"/>
  <c r="ER1125" i="1"/>
  <c r="EV1125" i="1" s="1"/>
  <c r="EZ1125" i="1" s="1"/>
  <c r="FC1125" i="1" s="1"/>
  <c r="CO1125" i="1"/>
  <c r="CH1125" i="1"/>
  <c r="AV1125" i="1"/>
  <c r="FB1124" i="1"/>
  <c r="FA1124" i="1"/>
  <c r="EY1124" i="1"/>
  <c r="EX1124" i="1"/>
  <c r="EW1124" i="1"/>
  <c r="ER1124" i="1"/>
  <c r="EV1124" i="1" s="1"/>
  <c r="EZ1124" i="1" s="1"/>
  <c r="FC1124" i="1" s="1"/>
  <c r="CO1124" i="1"/>
  <c r="CH1124" i="1"/>
  <c r="AV1124" i="1"/>
  <c r="FB1123" i="1"/>
  <c r="FA1123" i="1"/>
  <c r="EY1123" i="1"/>
  <c r="EX1123" i="1"/>
  <c r="EW1123" i="1"/>
  <c r="ER1123" i="1"/>
  <c r="EV1123" i="1" s="1"/>
  <c r="EZ1123" i="1" s="1"/>
  <c r="FC1123" i="1" s="1"/>
  <c r="CO1123" i="1"/>
  <c r="CH1123" i="1"/>
  <c r="AV1123" i="1"/>
  <c r="FB1122" i="1"/>
  <c r="FA1122" i="1"/>
  <c r="EY1122" i="1"/>
  <c r="EX1122" i="1"/>
  <c r="EW1122" i="1"/>
  <c r="ER1122" i="1"/>
  <c r="EV1122" i="1" s="1"/>
  <c r="EZ1122" i="1" s="1"/>
  <c r="FC1122" i="1" s="1"/>
  <c r="CO1122" i="1"/>
  <c r="CH1122" i="1"/>
  <c r="AV1122" i="1"/>
  <c r="FB1121" i="1"/>
  <c r="FA1121" i="1"/>
  <c r="EY1121" i="1"/>
  <c r="EX1121" i="1"/>
  <c r="EW1121" i="1"/>
  <c r="ER1121" i="1"/>
  <c r="EV1121" i="1" s="1"/>
  <c r="EZ1121" i="1" s="1"/>
  <c r="FC1121" i="1" s="1"/>
  <c r="CO1121" i="1"/>
  <c r="CH1121" i="1"/>
  <c r="AV1121" i="1"/>
  <c r="FB1120" i="1"/>
  <c r="FA1120" i="1"/>
  <c r="EY1120" i="1"/>
  <c r="EX1120" i="1"/>
  <c r="EW1120" i="1"/>
  <c r="ER1120" i="1"/>
  <c r="EV1120" i="1" s="1"/>
  <c r="EZ1120" i="1" s="1"/>
  <c r="FC1120" i="1" s="1"/>
  <c r="CO1120" i="1"/>
  <c r="CH1120" i="1"/>
  <c r="AV1120" i="1"/>
  <c r="FB1119" i="1"/>
  <c r="FA1119" i="1"/>
  <c r="EY1119" i="1"/>
  <c r="EX1119" i="1"/>
  <c r="EW1119" i="1"/>
  <c r="ER1119" i="1"/>
  <c r="EV1119" i="1" s="1"/>
  <c r="EZ1119" i="1" s="1"/>
  <c r="FC1119" i="1" s="1"/>
  <c r="CO1119" i="1"/>
  <c r="CH1119" i="1"/>
  <c r="AV1119" i="1"/>
  <c r="FB1118" i="1"/>
  <c r="FA1118" i="1"/>
  <c r="EY1118" i="1"/>
  <c r="EX1118" i="1"/>
  <c r="EW1118" i="1"/>
  <c r="ER1118" i="1"/>
  <c r="EV1118" i="1" s="1"/>
  <c r="EZ1118" i="1" s="1"/>
  <c r="FC1118" i="1" s="1"/>
  <c r="CO1118" i="1"/>
  <c r="CH1118" i="1"/>
  <c r="AV1118" i="1"/>
  <c r="FB1117" i="1"/>
  <c r="FA1117" i="1"/>
  <c r="EY1117" i="1"/>
  <c r="EX1117" i="1"/>
  <c r="EW1117" i="1"/>
  <c r="ER1117" i="1"/>
  <c r="EV1117" i="1" s="1"/>
  <c r="EZ1117" i="1" s="1"/>
  <c r="FC1117" i="1" s="1"/>
  <c r="CO1117" i="1"/>
  <c r="CH1117" i="1"/>
  <c r="AV1117" i="1"/>
  <c r="FB1116" i="1"/>
  <c r="FA1116" i="1"/>
  <c r="EY1116" i="1"/>
  <c r="EX1116" i="1"/>
  <c r="EW1116" i="1"/>
  <c r="ER1116" i="1"/>
  <c r="EV1116" i="1" s="1"/>
  <c r="EZ1116" i="1" s="1"/>
  <c r="FC1116" i="1" s="1"/>
  <c r="CO1116" i="1"/>
  <c r="CH1116" i="1"/>
  <c r="AV1116" i="1"/>
  <c r="FB1115" i="1"/>
  <c r="FA1115" i="1"/>
  <c r="EY1115" i="1"/>
  <c r="EX1115" i="1"/>
  <c r="EW1115" i="1"/>
  <c r="ER1115" i="1"/>
  <c r="EV1115" i="1" s="1"/>
  <c r="EZ1115" i="1" s="1"/>
  <c r="FC1115" i="1" s="1"/>
  <c r="CO1115" i="1"/>
  <c r="CH1115" i="1"/>
  <c r="AV1115" i="1"/>
  <c r="FB1114" i="1"/>
  <c r="FA1114" i="1"/>
  <c r="EY1114" i="1"/>
  <c r="EX1114" i="1"/>
  <c r="EW1114" i="1"/>
  <c r="ER1114" i="1"/>
  <c r="EV1114" i="1" s="1"/>
  <c r="EZ1114" i="1" s="1"/>
  <c r="FC1114" i="1" s="1"/>
  <c r="CL1114" i="1"/>
  <c r="CO1114" i="1" s="1"/>
  <c r="CH1114" i="1"/>
  <c r="AV1114" i="1"/>
  <c r="FB1113" i="1"/>
  <c r="FA1113" i="1"/>
  <c r="EZ1113" i="1"/>
  <c r="FC1113" i="1" s="1"/>
  <c r="EY1113" i="1"/>
  <c r="EX1113" i="1"/>
  <c r="EW1113" i="1"/>
  <c r="EV1113" i="1"/>
  <c r="ER1113" i="1"/>
  <c r="CH1113" i="1"/>
  <c r="CL1113" i="1" s="1"/>
  <c r="CO1113" i="1" s="1"/>
  <c r="AV1113" i="1"/>
  <c r="FB1112" i="1"/>
  <c r="FA1112" i="1"/>
  <c r="EY1112" i="1"/>
  <c r="EX1112" i="1"/>
  <c r="EW1112" i="1"/>
  <c r="ER1112" i="1"/>
  <c r="EV1112" i="1" s="1"/>
  <c r="EZ1112" i="1" s="1"/>
  <c r="FC1112" i="1" s="1"/>
  <c r="CL1112" i="1"/>
  <c r="CO1112" i="1" s="1"/>
  <c r="CH1112" i="1"/>
  <c r="AV1112" i="1"/>
  <c r="FB1111" i="1"/>
  <c r="FA1111" i="1"/>
  <c r="EZ1111" i="1"/>
  <c r="FC1111" i="1" s="1"/>
  <c r="EY1111" i="1"/>
  <c r="EX1111" i="1"/>
  <c r="EW1111" i="1"/>
  <c r="ER1111" i="1"/>
  <c r="EV1111" i="1" s="1"/>
  <c r="CL1111" i="1"/>
  <c r="CO1111" i="1" s="1"/>
  <c r="CH1111" i="1"/>
  <c r="AV1111" i="1"/>
  <c r="FB1110" i="1"/>
  <c r="FA1110" i="1"/>
  <c r="EY1110" i="1"/>
  <c r="EX1110" i="1"/>
  <c r="EW1110" i="1"/>
  <c r="ER1110" i="1"/>
  <c r="EV1110" i="1" s="1"/>
  <c r="EZ1110" i="1" s="1"/>
  <c r="FC1110" i="1" s="1"/>
  <c r="CH1110" i="1"/>
  <c r="CL1110" i="1" s="1"/>
  <c r="CO1110" i="1" s="1"/>
  <c r="AV1110" i="1"/>
  <c r="FB1109" i="1"/>
  <c r="FA1109" i="1"/>
  <c r="EY1109" i="1"/>
  <c r="EX1109" i="1"/>
  <c r="EW1109" i="1"/>
  <c r="ER1109" i="1"/>
  <c r="EV1109" i="1" s="1"/>
  <c r="EZ1109" i="1" s="1"/>
  <c r="FC1109" i="1" s="1"/>
  <c r="CH1109" i="1"/>
  <c r="CL1109" i="1" s="1"/>
  <c r="CO1109" i="1" s="1"/>
  <c r="AV1109" i="1"/>
  <c r="FB1108" i="1"/>
  <c r="FA1108" i="1"/>
  <c r="EY1108" i="1"/>
  <c r="EX1108" i="1"/>
  <c r="EW1108" i="1"/>
  <c r="ER1108" i="1"/>
  <c r="EV1108" i="1" s="1"/>
  <c r="EZ1108" i="1" s="1"/>
  <c r="FC1108" i="1" s="1"/>
  <c r="CH1108" i="1"/>
  <c r="CL1108" i="1" s="1"/>
  <c r="CO1108" i="1" s="1"/>
  <c r="AV1108" i="1"/>
  <c r="FB1107" i="1"/>
  <c r="FA1107" i="1"/>
  <c r="EY1107" i="1"/>
  <c r="EX1107" i="1"/>
  <c r="EW1107" i="1"/>
  <c r="EV1107" i="1"/>
  <c r="EZ1107" i="1" s="1"/>
  <c r="FC1107" i="1" s="1"/>
  <c r="ER1107" i="1"/>
  <c r="CH1107" i="1"/>
  <c r="CL1107" i="1" s="1"/>
  <c r="CO1107" i="1" s="1"/>
  <c r="AV1107" i="1"/>
  <c r="FB1106" i="1"/>
  <c r="FA1106" i="1"/>
  <c r="EY1106" i="1"/>
  <c r="EX1106" i="1"/>
  <c r="EW1106" i="1"/>
  <c r="ER1106" i="1"/>
  <c r="EV1106" i="1" s="1"/>
  <c r="EZ1106" i="1" s="1"/>
  <c r="FC1106" i="1" s="1"/>
  <c r="CL1106" i="1"/>
  <c r="CO1106" i="1" s="1"/>
  <c r="CH1106" i="1"/>
  <c r="AV1106" i="1"/>
  <c r="FB1105" i="1"/>
  <c r="FA1105" i="1"/>
  <c r="EY1105" i="1"/>
  <c r="EX1105" i="1"/>
  <c r="EW1105" i="1"/>
  <c r="ER1105" i="1"/>
  <c r="EV1105" i="1" s="1"/>
  <c r="EZ1105" i="1" s="1"/>
  <c r="FC1105" i="1" s="1"/>
  <c r="CH1105" i="1"/>
  <c r="CL1105" i="1" s="1"/>
  <c r="CO1105" i="1" s="1"/>
  <c r="AV1105" i="1"/>
  <c r="FB1104" i="1"/>
  <c r="FA1104" i="1"/>
  <c r="EY1104" i="1"/>
  <c r="EX1104" i="1"/>
  <c r="EW1104" i="1"/>
  <c r="EV1104" i="1"/>
  <c r="EZ1104" i="1" s="1"/>
  <c r="FC1104" i="1" s="1"/>
  <c r="ER1104" i="1"/>
  <c r="CH1104" i="1"/>
  <c r="CL1104" i="1" s="1"/>
  <c r="CO1104" i="1" s="1"/>
  <c r="AV1104" i="1"/>
  <c r="FB1103" i="1"/>
  <c r="FA1103" i="1"/>
  <c r="EY1103" i="1"/>
  <c r="EX1103" i="1"/>
  <c r="EW1103" i="1"/>
  <c r="ER1103" i="1"/>
  <c r="EV1103" i="1" s="1"/>
  <c r="EZ1103" i="1" s="1"/>
  <c r="FC1103" i="1" s="1"/>
  <c r="CL1103" i="1"/>
  <c r="CO1103" i="1" s="1"/>
  <c r="CH1103" i="1"/>
  <c r="AV1103" i="1"/>
  <c r="FB1102" i="1"/>
  <c r="FA1102" i="1"/>
  <c r="EY1102" i="1"/>
  <c r="EX1102" i="1"/>
  <c r="EW1102" i="1"/>
  <c r="ER1102" i="1"/>
  <c r="EV1102" i="1" s="1"/>
  <c r="EZ1102" i="1" s="1"/>
  <c r="FC1102" i="1" s="1"/>
  <c r="CH1102" i="1"/>
  <c r="CL1102" i="1" s="1"/>
  <c r="CO1102" i="1" s="1"/>
  <c r="AV1102" i="1"/>
  <c r="FB1101" i="1"/>
  <c r="FA1101" i="1"/>
  <c r="EY1101" i="1"/>
  <c r="EX1101" i="1"/>
  <c r="EW1101" i="1"/>
  <c r="EV1101" i="1"/>
  <c r="EZ1101" i="1" s="1"/>
  <c r="FC1101" i="1" s="1"/>
  <c r="ER1101" i="1"/>
  <c r="CH1101" i="1"/>
  <c r="CL1101" i="1" s="1"/>
  <c r="CO1101" i="1" s="1"/>
  <c r="AV1101" i="1"/>
  <c r="FB1100" i="1"/>
  <c r="FA1100" i="1"/>
  <c r="EY1100" i="1"/>
  <c r="EX1100" i="1"/>
  <c r="EW1100" i="1"/>
  <c r="ER1100" i="1"/>
  <c r="EV1100" i="1" s="1"/>
  <c r="EZ1100" i="1" s="1"/>
  <c r="FC1100" i="1" s="1"/>
  <c r="CH1100" i="1"/>
  <c r="CL1100" i="1" s="1"/>
  <c r="CO1100" i="1" s="1"/>
  <c r="AV1100" i="1"/>
  <c r="FB1099" i="1"/>
  <c r="FA1099" i="1"/>
  <c r="EY1099" i="1"/>
  <c r="EX1099" i="1"/>
  <c r="EW1099" i="1"/>
  <c r="EV1099" i="1"/>
  <c r="EZ1099" i="1" s="1"/>
  <c r="FC1099" i="1" s="1"/>
  <c r="ER1099" i="1"/>
  <c r="CH1099" i="1"/>
  <c r="CL1099" i="1" s="1"/>
  <c r="CO1099" i="1" s="1"/>
  <c r="AV1099" i="1"/>
  <c r="FB1098" i="1"/>
  <c r="FA1098" i="1"/>
  <c r="EY1098" i="1"/>
  <c r="EX1098" i="1"/>
  <c r="EW1098" i="1"/>
  <c r="ER1098" i="1"/>
  <c r="EV1098" i="1" s="1"/>
  <c r="EZ1098" i="1" s="1"/>
  <c r="FC1098" i="1" s="1"/>
  <c r="CL1098" i="1"/>
  <c r="CO1098" i="1" s="1"/>
  <c r="CH1098" i="1"/>
  <c r="AV1098" i="1"/>
  <c r="FB1097" i="1"/>
  <c r="FA1097" i="1"/>
  <c r="EZ1097" i="1"/>
  <c r="FC1097" i="1" s="1"/>
  <c r="EY1097" i="1"/>
  <c r="EX1097" i="1"/>
  <c r="EW1097" i="1"/>
  <c r="EV1097" i="1"/>
  <c r="ER1097" i="1"/>
  <c r="CH1097" i="1"/>
  <c r="CL1097" i="1" s="1"/>
  <c r="CO1097" i="1" s="1"/>
  <c r="AV1097" i="1"/>
  <c r="FB1096" i="1"/>
  <c r="FA1096" i="1"/>
  <c r="EY1096" i="1"/>
  <c r="EX1096" i="1"/>
  <c r="EW1096" i="1"/>
  <c r="EV1096" i="1"/>
  <c r="EZ1096" i="1" s="1"/>
  <c r="FC1096" i="1" s="1"/>
  <c r="ER1096" i="1"/>
  <c r="CL1096" i="1"/>
  <c r="CO1096" i="1" s="1"/>
  <c r="CH1096" i="1"/>
  <c r="AV1096" i="1"/>
  <c r="FB1095" i="1"/>
  <c r="FA1095" i="1"/>
  <c r="EY1095" i="1"/>
  <c r="EX1095" i="1"/>
  <c r="EW1095" i="1"/>
  <c r="EV1095" i="1"/>
  <c r="EZ1095" i="1" s="1"/>
  <c r="FC1095" i="1" s="1"/>
  <c r="ER1095" i="1"/>
  <c r="CH1095" i="1"/>
  <c r="CL1095" i="1" s="1"/>
  <c r="CO1095" i="1" s="1"/>
  <c r="AV1095" i="1"/>
  <c r="FB1094" i="1"/>
  <c r="FA1094" i="1"/>
  <c r="EY1094" i="1"/>
  <c r="EX1094" i="1"/>
  <c r="EW1094" i="1"/>
  <c r="ER1094" i="1"/>
  <c r="EV1094" i="1" s="1"/>
  <c r="EZ1094" i="1" s="1"/>
  <c r="FC1094" i="1" s="1"/>
  <c r="CL1094" i="1"/>
  <c r="CO1094" i="1" s="1"/>
  <c r="CH1094" i="1"/>
  <c r="AV1094" i="1"/>
  <c r="FC1093" i="1"/>
  <c r="FB1093" i="1"/>
  <c r="FA1093" i="1"/>
  <c r="EY1093" i="1"/>
  <c r="EX1093" i="1"/>
  <c r="EW1093" i="1"/>
  <c r="EV1093" i="1"/>
  <c r="EZ1093" i="1" s="1"/>
  <c r="ER1093" i="1"/>
  <c r="CO1093" i="1"/>
  <c r="CH1093" i="1"/>
  <c r="CL1093" i="1" s="1"/>
  <c r="AV1093" i="1"/>
  <c r="FB1092" i="1"/>
  <c r="FA1092" i="1"/>
  <c r="EY1092" i="1"/>
  <c r="EX1092" i="1"/>
  <c r="EW1092" i="1"/>
  <c r="ER1092" i="1"/>
  <c r="EV1092" i="1" s="1"/>
  <c r="EZ1092" i="1" s="1"/>
  <c r="FC1092" i="1" s="1"/>
  <c r="CH1092" i="1"/>
  <c r="CL1092" i="1" s="1"/>
  <c r="CO1092" i="1" s="1"/>
  <c r="AV1092" i="1"/>
  <c r="FB1091" i="1"/>
  <c r="FA1091" i="1"/>
  <c r="EY1091" i="1"/>
  <c r="EX1091" i="1"/>
  <c r="EW1091" i="1"/>
  <c r="EV1091" i="1"/>
  <c r="EZ1091" i="1" s="1"/>
  <c r="FC1091" i="1" s="1"/>
  <c r="ER1091" i="1"/>
  <c r="CH1091" i="1"/>
  <c r="CL1091" i="1" s="1"/>
  <c r="CO1091" i="1" s="1"/>
  <c r="AV1091" i="1"/>
  <c r="FC1090" i="1"/>
  <c r="FB1090" i="1"/>
  <c r="FA1090" i="1"/>
  <c r="EY1090" i="1"/>
  <c r="EX1090" i="1"/>
  <c r="EW1090" i="1"/>
  <c r="ER1090" i="1"/>
  <c r="EV1090" i="1" s="1"/>
  <c r="EZ1090" i="1" s="1"/>
  <c r="CL1090" i="1"/>
  <c r="CO1090" i="1" s="1"/>
  <c r="CH1090" i="1"/>
  <c r="AV1090" i="1"/>
  <c r="FB1089" i="1"/>
  <c r="FA1089" i="1"/>
  <c r="EZ1089" i="1"/>
  <c r="FC1089" i="1" s="1"/>
  <c r="EY1089" i="1"/>
  <c r="EX1089" i="1"/>
  <c r="EW1089" i="1"/>
  <c r="EV1089" i="1"/>
  <c r="ER1089" i="1"/>
  <c r="CO1089" i="1"/>
  <c r="CH1089" i="1"/>
  <c r="CL1089" i="1" s="1"/>
  <c r="AV1089" i="1"/>
  <c r="FB1088" i="1"/>
  <c r="FA1088" i="1"/>
  <c r="EY1088" i="1"/>
  <c r="EX1088" i="1"/>
  <c r="EW1088" i="1"/>
  <c r="ER1088" i="1"/>
  <c r="EV1088" i="1" s="1"/>
  <c r="EZ1088" i="1" s="1"/>
  <c r="FC1088" i="1" s="1"/>
  <c r="CH1088" i="1"/>
  <c r="CL1088" i="1" s="1"/>
  <c r="CO1088" i="1" s="1"/>
  <c r="AV1088" i="1"/>
  <c r="FB1087" i="1"/>
  <c r="FA1087" i="1"/>
  <c r="EY1087" i="1"/>
  <c r="EX1087" i="1"/>
  <c r="EW1087" i="1"/>
  <c r="EV1087" i="1"/>
  <c r="EZ1087" i="1" s="1"/>
  <c r="FC1087" i="1" s="1"/>
  <c r="ER1087" i="1"/>
  <c r="CH1087" i="1"/>
  <c r="CL1087" i="1" s="1"/>
  <c r="CO1087" i="1" s="1"/>
  <c r="AV1087" i="1"/>
  <c r="FB1086" i="1"/>
  <c r="FA1086" i="1"/>
  <c r="EY1086" i="1"/>
  <c r="EX1086" i="1"/>
  <c r="EW1086" i="1"/>
  <c r="ER1086" i="1"/>
  <c r="EV1086" i="1" s="1"/>
  <c r="EZ1086" i="1" s="1"/>
  <c r="FC1086" i="1" s="1"/>
  <c r="CH1086" i="1"/>
  <c r="CL1086" i="1" s="1"/>
  <c r="CO1086" i="1" s="1"/>
  <c r="AV1086" i="1"/>
  <c r="FB1085" i="1"/>
  <c r="FA1085" i="1"/>
  <c r="EY1085" i="1"/>
  <c r="EX1085" i="1"/>
  <c r="EW1085" i="1"/>
  <c r="ER1085" i="1"/>
  <c r="EV1085" i="1" s="1"/>
  <c r="EZ1085" i="1" s="1"/>
  <c r="FC1085" i="1" s="1"/>
  <c r="CO1085" i="1"/>
  <c r="CH1085" i="1"/>
  <c r="CL1085" i="1" s="1"/>
  <c r="AV1085" i="1"/>
  <c r="FB1084" i="1"/>
  <c r="FA1084" i="1"/>
  <c r="EY1084" i="1"/>
  <c r="EX1084" i="1"/>
  <c r="EW1084" i="1"/>
  <c r="ER1084" i="1"/>
  <c r="EV1084" i="1" s="1"/>
  <c r="EZ1084" i="1" s="1"/>
  <c r="FC1084" i="1" s="1"/>
  <c r="CH1084" i="1"/>
  <c r="CL1084" i="1" s="1"/>
  <c r="CO1084" i="1" s="1"/>
  <c r="AV1084" i="1"/>
  <c r="FB1083" i="1"/>
  <c r="FA1083" i="1"/>
  <c r="EY1083" i="1"/>
  <c r="EX1083" i="1"/>
  <c r="EW1083" i="1"/>
  <c r="EV1083" i="1"/>
  <c r="EZ1083" i="1" s="1"/>
  <c r="FC1083" i="1" s="1"/>
  <c r="ER1083" i="1"/>
  <c r="CH1083" i="1"/>
  <c r="CL1083" i="1" s="1"/>
  <c r="CO1083" i="1" s="1"/>
  <c r="AV1083" i="1"/>
  <c r="FB1082" i="1"/>
  <c r="FA1082" i="1"/>
  <c r="EY1082" i="1"/>
  <c r="EX1082" i="1"/>
  <c r="EW1082" i="1"/>
  <c r="ER1082" i="1"/>
  <c r="EV1082" i="1" s="1"/>
  <c r="EZ1082" i="1" s="1"/>
  <c r="FC1082" i="1" s="1"/>
  <c r="CL1082" i="1"/>
  <c r="CO1082" i="1" s="1"/>
  <c r="CH1082" i="1"/>
  <c r="AV1082" i="1"/>
  <c r="FB1081" i="1"/>
  <c r="FA1081" i="1"/>
  <c r="EY1081" i="1"/>
  <c r="EX1081" i="1"/>
  <c r="EW1081" i="1"/>
  <c r="EV1081" i="1"/>
  <c r="EZ1081" i="1" s="1"/>
  <c r="FC1081" i="1" s="1"/>
  <c r="ER1081" i="1"/>
  <c r="CO1081" i="1"/>
  <c r="CH1081" i="1"/>
  <c r="CL1081" i="1" s="1"/>
  <c r="AV1081" i="1"/>
  <c r="FB1080" i="1"/>
  <c r="FA1080" i="1"/>
  <c r="EY1080" i="1"/>
  <c r="EX1080" i="1"/>
  <c r="EW1080" i="1"/>
  <c r="EV1080" i="1"/>
  <c r="EZ1080" i="1" s="1"/>
  <c r="FC1080" i="1" s="1"/>
  <c r="ER1080" i="1"/>
  <c r="CH1080" i="1"/>
  <c r="CL1080" i="1" s="1"/>
  <c r="CO1080" i="1" s="1"/>
  <c r="AV1080" i="1"/>
  <c r="FB1079" i="1"/>
  <c r="FA1079" i="1"/>
  <c r="EY1079" i="1"/>
  <c r="EX1079" i="1"/>
  <c r="EW1079" i="1"/>
  <c r="EV1079" i="1"/>
  <c r="EZ1079" i="1" s="1"/>
  <c r="FC1079" i="1" s="1"/>
  <c r="ER1079" i="1"/>
  <c r="CH1079" i="1"/>
  <c r="CL1079" i="1" s="1"/>
  <c r="CO1079" i="1" s="1"/>
  <c r="AV1079" i="1"/>
  <c r="FB1078" i="1"/>
  <c r="FA1078" i="1"/>
  <c r="EY1078" i="1"/>
  <c r="EX1078" i="1"/>
  <c r="EW1078" i="1"/>
  <c r="ER1078" i="1"/>
  <c r="EV1078" i="1" s="1"/>
  <c r="EZ1078" i="1" s="1"/>
  <c r="FC1078" i="1" s="1"/>
  <c r="CL1078" i="1"/>
  <c r="CO1078" i="1" s="1"/>
  <c r="CH1078" i="1"/>
  <c r="AV1078" i="1"/>
  <c r="FB1077" i="1"/>
  <c r="FA1077" i="1"/>
  <c r="EY1077" i="1"/>
  <c r="EX1077" i="1"/>
  <c r="EW1077" i="1"/>
  <c r="EV1077" i="1"/>
  <c r="EZ1077" i="1" s="1"/>
  <c r="FC1077" i="1" s="1"/>
  <c r="ER1077" i="1"/>
  <c r="CH1077" i="1"/>
  <c r="CL1077" i="1" s="1"/>
  <c r="CO1077" i="1" s="1"/>
  <c r="AV1077" i="1"/>
  <c r="FB1076" i="1"/>
  <c r="FA1076" i="1"/>
  <c r="EY1076" i="1"/>
  <c r="EX1076" i="1"/>
  <c r="EW1076" i="1"/>
  <c r="ER1076" i="1"/>
  <c r="EV1076" i="1" s="1"/>
  <c r="EZ1076" i="1" s="1"/>
  <c r="FC1076" i="1" s="1"/>
  <c r="CH1076" i="1"/>
  <c r="CL1076" i="1" s="1"/>
  <c r="CO1076" i="1" s="1"/>
  <c r="AV1076" i="1"/>
  <c r="FB1075" i="1"/>
  <c r="FA1075" i="1"/>
  <c r="EY1075" i="1"/>
  <c r="EX1075" i="1"/>
  <c r="EW1075" i="1"/>
  <c r="EV1075" i="1"/>
  <c r="EZ1075" i="1" s="1"/>
  <c r="FC1075" i="1" s="1"/>
  <c r="ER1075" i="1"/>
  <c r="CO1075" i="1"/>
  <c r="CH1075" i="1"/>
  <c r="CL1075" i="1" s="1"/>
  <c r="AV1075" i="1"/>
  <c r="FC1074" i="1"/>
  <c r="FB1074" i="1"/>
  <c r="FA1074" i="1"/>
  <c r="EY1074" i="1"/>
  <c r="EX1074" i="1"/>
  <c r="EW1074" i="1"/>
  <c r="ER1074" i="1"/>
  <c r="EV1074" i="1" s="1"/>
  <c r="EZ1074" i="1" s="1"/>
  <c r="CH1074" i="1"/>
  <c r="CL1074" i="1" s="1"/>
  <c r="CO1074" i="1" s="1"/>
  <c r="AV1074" i="1"/>
  <c r="FB1073" i="1"/>
  <c r="FA1073" i="1"/>
  <c r="EY1073" i="1"/>
  <c r="EX1073" i="1"/>
  <c r="EW1073" i="1"/>
  <c r="EV1073" i="1"/>
  <c r="EZ1073" i="1" s="1"/>
  <c r="FC1073" i="1" s="1"/>
  <c r="ER1073" i="1"/>
  <c r="CO1073" i="1"/>
  <c r="CH1073" i="1"/>
  <c r="CL1073" i="1" s="1"/>
  <c r="AV1073" i="1"/>
  <c r="FB1072" i="1"/>
  <c r="FA1072" i="1"/>
  <c r="EY1072" i="1"/>
  <c r="EX1072" i="1"/>
  <c r="EW1072" i="1"/>
  <c r="ER1072" i="1"/>
  <c r="EV1072" i="1" s="1"/>
  <c r="EZ1072" i="1" s="1"/>
  <c r="FC1072" i="1" s="1"/>
  <c r="CL1072" i="1"/>
  <c r="CO1072" i="1" s="1"/>
  <c r="CH1072" i="1"/>
  <c r="AV1072" i="1"/>
  <c r="FB1071" i="1"/>
  <c r="FA1071" i="1"/>
  <c r="EY1071" i="1"/>
  <c r="EX1071" i="1"/>
  <c r="EW1071" i="1"/>
  <c r="ER1071" i="1"/>
  <c r="EV1071" i="1" s="1"/>
  <c r="EZ1071" i="1" s="1"/>
  <c r="FC1071" i="1" s="1"/>
  <c r="CL1071" i="1"/>
  <c r="CO1071" i="1" s="1"/>
  <c r="CH1071" i="1"/>
  <c r="AV1071" i="1"/>
  <c r="FB1070" i="1"/>
  <c r="FA1070" i="1"/>
  <c r="EY1070" i="1"/>
  <c r="EX1070" i="1"/>
  <c r="EW1070" i="1"/>
  <c r="ER1070" i="1"/>
  <c r="EV1070" i="1" s="1"/>
  <c r="EZ1070" i="1" s="1"/>
  <c r="FC1070" i="1" s="1"/>
  <c r="CH1070" i="1"/>
  <c r="CL1070" i="1" s="1"/>
  <c r="CO1070" i="1" s="1"/>
  <c r="AV1070" i="1"/>
  <c r="FB1069" i="1"/>
  <c r="FA1069" i="1"/>
  <c r="EY1069" i="1"/>
  <c r="EX1069" i="1"/>
  <c r="EW1069" i="1"/>
  <c r="EV1069" i="1"/>
  <c r="EZ1069" i="1" s="1"/>
  <c r="FC1069" i="1" s="1"/>
  <c r="ER1069" i="1"/>
  <c r="CO1069" i="1"/>
  <c r="CH1069" i="1"/>
  <c r="CL1069" i="1" s="1"/>
  <c r="AV1069" i="1"/>
  <c r="FB1068" i="1"/>
  <c r="FA1068" i="1"/>
  <c r="EY1068" i="1"/>
  <c r="EX1068" i="1"/>
  <c r="EW1068" i="1"/>
  <c r="ER1068" i="1"/>
  <c r="EV1068" i="1" s="1"/>
  <c r="EZ1068" i="1" s="1"/>
  <c r="FC1068" i="1" s="1"/>
  <c r="CL1068" i="1"/>
  <c r="CO1068" i="1" s="1"/>
  <c r="CH1068" i="1"/>
  <c r="AV1068" i="1"/>
  <c r="FB1067" i="1"/>
  <c r="FA1067" i="1"/>
  <c r="EZ1067" i="1"/>
  <c r="FC1067" i="1" s="1"/>
  <c r="EY1067" i="1"/>
  <c r="EX1067" i="1"/>
  <c r="EW1067" i="1"/>
  <c r="ER1067" i="1"/>
  <c r="EV1067" i="1" s="1"/>
  <c r="CH1067" i="1"/>
  <c r="CL1067" i="1" s="1"/>
  <c r="CO1067" i="1" s="1"/>
  <c r="AV1067" i="1"/>
  <c r="FC1066" i="1"/>
  <c r="FB1066" i="1"/>
  <c r="FA1066" i="1"/>
  <c r="EY1066" i="1"/>
  <c r="EX1066" i="1"/>
  <c r="EW1066" i="1"/>
  <c r="ER1066" i="1"/>
  <c r="EV1066" i="1" s="1"/>
  <c r="EZ1066" i="1" s="1"/>
  <c r="CH1066" i="1"/>
  <c r="CL1066" i="1" s="1"/>
  <c r="CO1066" i="1" s="1"/>
  <c r="AV1066" i="1"/>
  <c r="FB1065" i="1"/>
  <c r="FA1065" i="1"/>
  <c r="EY1065" i="1"/>
  <c r="EX1065" i="1"/>
  <c r="EW1065" i="1"/>
  <c r="ER1065" i="1"/>
  <c r="EV1065" i="1" s="1"/>
  <c r="EZ1065" i="1" s="1"/>
  <c r="FC1065" i="1" s="1"/>
  <c r="CO1065" i="1"/>
  <c r="CH1065" i="1"/>
  <c r="CL1065" i="1" s="1"/>
  <c r="AV1065" i="1"/>
  <c r="FB1064" i="1"/>
  <c r="FA1064" i="1"/>
  <c r="EY1064" i="1"/>
  <c r="EX1064" i="1"/>
  <c r="EW1064" i="1"/>
  <c r="EV1064" i="1"/>
  <c r="EZ1064" i="1" s="1"/>
  <c r="FC1064" i="1" s="1"/>
  <c r="ER1064" i="1"/>
  <c r="CL1064" i="1"/>
  <c r="CO1064" i="1" s="1"/>
  <c r="CH1064" i="1"/>
  <c r="AV1064" i="1"/>
  <c r="FB1063" i="1"/>
  <c r="FA1063" i="1"/>
  <c r="EY1063" i="1"/>
  <c r="EX1063" i="1"/>
  <c r="EW1063" i="1"/>
  <c r="EV1063" i="1"/>
  <c r="EZ1063" i="1" s="1"/>
  <c r="FC1063" i="1" s="1"/>
  <c r="ER1063" i="1"/>
  <c r="CL1063" i="1"/>
  <c r="CO1063" i="1" s="1"/>
  <c r="CH1063" i="1"/>
  <c r="AV1063" i="1"/>
  <c r="FC1062" i="1"/>
  <c r="FB1062" i="1"/>
  <c r="FA1062" i="1"/>
  <c r="EY1062" i="1"/>
  <c r="EX1062" i="1"/>
  <c r="EW1062" i="1"/>
  <c r="ER1062" i="1"/>
  <c r="EV1062" i="1" s="1"/>
  <c r="EZ1062" i="1" s="1"/>
  <c r="CL1062" i="1"/>
  <c r="CO1062" i="1" s="1"/>
  <c r="CH1062" i="1"/>
  <c r="AV1062" i="1"/>
  <c r="FB1061" i="1"/>
  <c r="FA1061" i="1"/>
  <c r="EY1061" i="1"/>
  <c r="EX1061" i="1"/>
  <c r="EW1061" i="1"/>
  <c r="EV1061" i="1"/>
  <c r="EZ1061" i="1" s="1"/>
  <c r="FC1061" i="1" s="1"/>
  <c r="ER1061" i="1"/>
  <c r="CO1061" i="1"/>
  <c r="CH1061" i="1"/>
  <c r="CL1061" i="1" s="1"/>
  <c r="AV1061" i="1"/>
  <c r="FB1060" i="1"/>
  <c r="FA1060" i="1"/>
  <c r="EY1060" i="1"/>
  <c r="EX1060" i="1"/>
  <c r="EW1060" i="1"/>
  <c r="ER1060" i="1"/>
  <c r="EV1060" i="1" s="1"/>
  <c r="EZ1060" i="1" s="1"/>
  <c r="FC1060" i="1" s="1"/>
  <c r="CH1060" i="1"/>
  <c r="CL1060" i="1" s="1"/>
  <c r="CO1060" i="1" s="1"/>
  <c r="AV1060" i="1"/>
  <c r="FB1059" i="1"/>
  <c r="FA1059" i="1"/>
  <c r="EY1059" i="1"/>
  <c r="EX1059" i="1"/>
  <c r="EW1059" i="1"/>
  <c r="EV1059" i="1"/>
  <c r="EZ1059" i="1" s="1"/>
  <c r="FC1059" i="1" s="1"/>
  <c r="ER1059" i="1"/>
  <c r="CH1059" i="1"/>
  <c r="CL1059" i="1" s="1"/>
  <c r="CO1059" i="1" s="1"/>
  <c r="AV1059" i="1"/>
  <c r="FB1058" i="1"/>
  <c r="FA1058" i="1"/>
  <c r="EY1058" i="1"/>
  <c r="EX1058" i="1"/>
  <c r="EW1058" i="1"/>
  <c r="ER1058" i="1"/>
  <c r="EV1058" i="1" s="1"/>
  <c r="EZ1058" i="1" s="1"/>
  <c r="FC1058" i="1" s="1"/>
  <c r="CL1058" i="1"/>
  <c r="CO1058" i="1" s="1"/>
  <c r="CH1058" i="1"/>
  <c r="AV1058" i="1"/>
  <c r="FB1057" i="1"/>
  <c r="FA1057" i="1"/>
  <c r="EY1057" i="1"/>
  <c r="EX1057" i="1"/>
  <c r="EW1057" i="1"/>
  <c r="ER1057" i="1"/>
  <c r="EV1057" i="1" s="1"/>
  <c r="EZ1057" i="1" s="1"/>
  <c r="FC1057" i="1" s="1"/>
  <c r="CH1057" i="1"/>
  <c r="CL1057" i="1" s="1"/>
  <c r="CO1057" i="1" s="1"/>
  <c r="AV1057" i="1"/>
  <c r="FB1056" i="1"/>
  <c r="FA1056" i="1"/>
  <c r="EY1056" i="1"/>
  <c r="EX1056" i="1"/>
  <c r="EW1056" i="1"/>
  <c r="ER1056" i="1"/>
  <c r="EV1056" i="1" s="1"/>
  <c r="EZ1056" i="1" s="1"/>
  <c r="FC1056" i="1" s="1"/>
  <c r="CH1056" i="1"/>
  <c r="CL1056" i="1" s="1"/>
  <c r="CO1056" i="1" s="1"/>
  <c r="AV1056" i="1"/>
  <c r="FB1055" i="1"/>
  <c r="FA1055" i="1"/>
  <c r="EY1055" i="1"/>
  <c r="EX1055" i="1"/>
  <c r="EW1055" i="1"/>
  <c r="EV1055" i="1"/>
  <c r="EZ1055" i="1" s="1"/>
  <c r="FC1055" i="1" s="1"/>
  <c r="ER1055" i="1"/>
  <c r="CH1055" i="1"/>
  <c r="CL1055" i="1" s="1"/>
  <c r="CO1055" i="1" s="1"/>
  <c r="AV1055" i="1"/>
  <c r="FB1054" i="1"/>
  <c r="FA1054" i="1"/>
  <c r="EY1054" i="1"/>
  <c r="EX1054" i="1"/>
  <c r="EW1054" i="1"/>
  <c r="ER1054" i="1"/>
  <c r="EV1054" i="1" s="1"/>
  <c r="EZ1054" i="1" s="1"/>
  <c r="FC1054" i="1" s="1"/>
  <c r="CO1054" i="1"/>
  <c r="CL1054" i="1"/>
  <c r="CH1054" i="1"/>
  <c r="AV1054" i="1"/>
  <c r="FB1053" i="1"/>
  <c r="FA1053" i="1"/>
  <c r="EY1053" i="1"/>
  <c r="EX1053" i="1"/>
  <c r="EW1053" i="1"/>
  <c r="ER1053" i="1"/>
  <c r="EV1053" i="1" s="1"/>
  <c r="EZ1053" i="1" s="1"/>
  <c r="FC1053" i="1" s="1"/>
  <c r="CO1053" i="1"/>
  <c r="CH1053" i="1"/>
  <c r="CL1053" i="1" s="1"/>
  <c r="AV1053" i="1"/>
  <c r="FB1052" i="1"/>
  <c r="FA1052" i="1"/>
  <c r="EY1052" i="1"/>
  <c r="EX1052" i="1"/>
  <c r="EW1052" i="1"/>
  <c r="EV1052" i="1"/>
  <c r="EZ1052" i="1" s="1"/>
  <c r="FC1052" i="1" s="1"/>
  <c r="ER1052" i="1"/>
  <c r="CH1052" i="1"/>
  <c r="CL1052" i="1" s="1"/>
  <c r="CO1052" i="1" s="1"/>
  <c r="AV1052" i="1"/>
  <c r="FB1051" i="1"/>
  <c r="FA1051" i="1"/>
  <c r="EY1051" i="1"/>
  <c r="EX1051" i="1"/>
  <c r="EW1051" i="1"/>
  <c r="ER1051" i="1"/>
  <c r="EV1051" i="1" s="1"/>
  <c r="EZ1051" i="1" s="1"/>
  <c r="FC1051" i="1" s="1"/>
  <c r="CH1051" i="1"/>
  <c r="CL1051" i="1" s="1"/>
  <c r="CO1051" i="1" s="1"/>
  <c r="AV1051" i="1"/>
  <c r="FB1050" i="1"/>
  <c r="FA1050" i="1"/>
  <c r="EY1050" i="1"/>
  <c r="EX1050" i="1"/>
  <c r="EW1050" i="1"/>
  <c r="ER1050" i="1"/>
  <c r="EV1050" i="1" s="1"/>
  <c r="EZ1050" i="1" s="1"/>
  <c r="FC1050" i="1" s="1"/>
  <c r="CH1050" i="1"/>
  <c r="CL1050" i="1" s="1"/>
  <c r="CO1050" i="1" s="1"/>
  <c r="AV1050" i="1"/>
  <c r="FB1049" i="1"/>
  <c r="FA1049" i="1"/>
  <c r="EY1049" i="1"/>
  <c r="EX1049" i="1"/>
  <c r="EW1049" i="1"/>
  <c r="ER1049" i="1"/>
  <c r="EV1049" i="1" s="1"/>
  <c r="EZ1049" i="1" s="1"/>
  <c r="FC1049" i="1" s="1"/>
  <c r="CH1049" i="1"/>
  <c r="CL1049" i="1" s="1"/>
  <c r="CO1049" i="1" s="1"/>
  <c r="AV1049" i="1"/>
  <c r="FB1048" i="1"/>
  <c r="FA1048" i="1"/>
  <c r="EY1048" i="1"/>
  <c r="EX1048" i="1"/>
  <c r="EW1048" i="1"/>
  <c r="ER1048" i="1"/>
  <c r="EV1048" i="1" s="1"/>
  <c r="EZ1048" i="1" s="1"/>
  <c r="FC1048" i="1" s="1"/>
  <c r="CH1048" i="1"/>
  <c r="CL1048" i="1" s="1"/>
  <c r="CO1048" i="1" s="1"/>
  <c r="AV1048" i="1"/>
  <c r="FB1047" i="1"/>
  <c r="FA1047" i="1"/>
  <c r="EY1047" i="1"/>
  <c r="EX1047" i="1"/>
  <c r="EW1047" i="1"/>
  <c r="EV1047" i="1"/>
  <c r="EZ1047" i="1" s="1"/>
  <c r="FC1047" i="1" s="1"/>
  <c r="ER1047" i="1"/>
  <c r="CH1047" i="1"/>
  <c r="CL1047" i="1" s="1"/>
  <c r="CO1047" i="1" s="1"/>
  <c r="AV1047" i="1"/>
  <c r="FB1046" i="1"/>
  <c r="FA1046" i="1"/>
  <c r="EY1046" i="1"/>
  <c r="EX1046" i="1"/>
  <c r="EW1046" i="1"/>
  <c r="ER1046" i="1"/>
  <c r="EV1046" i="1" s="1"/>
  <c r="EZ1046" i="1" s="1"/>
  <c r="FC1046" i="1" s="1"/>
  <c r="CL1046" i="1"/>
  <c r="CO1046" i="1" s="1"/>
  <c r="CH1046" i="1"/>
  <c r="AV1046" i="1"/>
  <c r="FB1045" i="1"/>
  <c r="FA1045" i="1"/>
  <c r="EY1045" i="1"/>
  <c r="EX1045" i="1"/>
  <c r="EW1045" i="1"/>
  <c r="ER1045" i="1"/>
  <c r="EV1045" i="1" s="1"/>
  <c r="EZ1045" i="1" s="1"/>
  <c r="FC1045" i="1" s="1"/>
  <c r="CH1045" i="1"/>
  <c r="CL1045" i="1" s="1"/>
  <c r="CO1045" i="1" s="1"/>
  <c r="AV1045" i="1"/>
  <c r="FB1044" i="1"/>
  <c r="FA1044" i="1"/>
  <c r="EY1044" i="1"/>
  <c r="EX1044" i="1"/>
  <c r="EW1044" i="1"/>
  <c r="EV1044" i="1"/>
  <c r="EZ1044" i="1" s="1"/>
  <c r="FC1044" i="1" s="1"/>
  <c r="ER1044" i="1"/>
  <c r="CH1044" i="1"/>
  <c r="CL1044" i="1" s="1"/>
  <c r="CO1044" i="1" s="1"/>
  <c r="AV1044" i="1"/>
  <c r="FB1043" i="1"/>
  <c r="FA1043" i="1"/>
  <c r="EY1043" i="1"/>
  <c r="EX1043" i="1"/>
  <c r="EW1043" i="1"/>
  <c r="EV1043" i="1"/>
  <c r="EZ1043" i="1" s="1"/>
  <c r="FC1043" i="1" s="1"/>
  <c r="ER1043" i="1"/>
  <c r="CO1043" i="1"/>
  <c r="CH1043" i="1"/>
  <c r="CL1043" i="1" s="1"/>
  <c r="AV1043" i="1"/>
  <c r="FB1042" i="1"/>
  <c r="FA1042" i="1"/>
  <c r="EY1042" i="1"/>
  <c r="EX1042" i="1"/>
  <c r="EW1042" i="1"/>
  <c r="ER1042" i="1"/>
  <c r="EV1042" i="1" s="1"/>
  <c r="EZ1042" i="1" s="1"/>
  <c r="FC1042" i="1" s="1"/>
  <c r="CH1042" i="1"/>
  <c r="CL1042" i="1" s="1"/>
  <c r="CO1042" i="1" s="1"/>
  <c r="AV1042" i="1"/>
  <c r="FB1041" i="1"/>
  <c r="FA1041" i="1"/>
  <c r="EY1041" i="1"/>
  <c r="EX1041" i="1"/>
  <c r="EW1041" i="1"/>
  <c r="EV1041" i="1"/>
  <c r="EZ1041" i="1" s="1"/>
  <c r="FC1041" i="1" s="1"/>
  <c r="ER1041" i="1"/>
  <c r="CH1041" i="1"/>
  <c r="CL1041" i="1" s="1"/>
  <c r="CO1041" i="1" s="1"/>
  <c r="AV1041" i="1"/>
  <c r="FB1040" i="1"/>
  <c r="FA1040" i="1"/>
  <c r="EY1040" i="1"/>
  <c r="EX1040" i="1"/>
  <c r="EW1040" i="1"/>
  <c r="ER1040" i="1"/>
  <c r="EV1040" i="1" s="1"/>
  <c r="EZ1040" i="1" s="1"/>
  <c r="FC1040" i="1" s="1"/>
  <c r="CL1040" i="1"/>
  <c r="CO1040" i="1" s="1"/>
  <c r="CH1040" i="1"/>
  <c r="AV1040" i="1"/>
  <c r="FB1039" i="1"/>
  <c r="FA1039" i="1"/>
  <c r="EY1039" i="1"/>
  <c r="EX1039" i="1"/>
  <c r="EW1039" i="1"/>
  <c r="EV1039" i="1"/>
  <c r="EZ1039" i="1" s="1"/>
  <c r="FC1039" i="1" s="1"/>
  <c r="ER1039" i="1"/>
  <c r="CL1039" i="1"/>
  <c r="CO1039" i="1" s="1"/>
  <c r="CH1039" i="1"/>
  <c r="AV1039" i="1"/>
  <c r="FB1038" i="1"/>
  <c r="FA1038" i="1"/>
  <c r="EY1038" i="1"/>
  <c r="EX1038" i="1"/>
  <c r="EW1038" i="1"/>
  <c r="EV1038" i="1"/>
  <c r="EZ1038" i="1" s="1"/>
  <c r="FC1038" i="1" s="1"/>
  <c r="ER1038" i="1"/>
  <c r="CH1038" i="1"/>
  <c r="CL1038" i="1" s="1"/>
  <c r="CO1038" i="1" s="1"/>
  <c r="AV1038" i="1"/>
  <c r="FB1037" i="1"/>
  <c r="FA1037" i="1"/>
  <c r="EY1037" i="1"/>
  <c r="EX1037" i="1"/>
  <c r="EW1037" i="1"/>
  <c r="ER1037" i="1"/>
  <c r="EV1037" i="1" s="1"/>
  <c r="EZ1037" i="1" s="1"/>
  <c r="FC1037" i="1" s="1"/>
  <c r="CL1037" i="1"/>
  <c r="CO1037" i="1" s="1"/>
  <c r="CH1037" i="1"/>
  <c r="AV1037" i="1"/>
  <c r="FB1036" i="1"/>
  <c r="FA1036" i="1"/>
  <c r="EY1036" i="1"/>
  <c r="EX1036" i="1"/>
  <c r="EW1036" i="1"/>
  <c r="ER1036" i="1"/>
  <c r="EV1036" i="1" s="1"/>
  <c r="EZ1036" i="1" s="1"/>
  <c r="FC1036" i="1" s="1"/>
  <c r="CH1036" i="1"/>
  <c r="CL1036" i="1" s="1"/>
  <c r="CO1036" i="1" s="1"/>
  <c r="AV1036" i="1"/>
  <c r="FB1035" i="1"/>
  <c r="FA1035" i="1"/>
  <c r="EY1035" i="1"/>
  <c r="EX1035" i="1"/>
  <c r="EW1035" i="1"/>
  <c r="ER1035" i="1"/>
  <c r="EV1035" i="1" s="1"/>
  <c r="EZ1035" i="1" s="1"/>
  <c r="FC1035" i="1" s="1"/>
  <c r="CH1035" i="1"/>
  <c r="CL1035" i="1" s="1"/>
  <c r="CO1035" i="1" s="1"/>
  <c r="AV1035" i="1"/>
  <c r="FB1034" i="1"/>
  <c r="FA1034" i="1"/>
  <c r="EY1034" i="1"/>
  <c r="EX1034" i="1"/>
  <c r="EW1034" i="1"/>
  <c r="ER1034" i="1"/>
  <c r="EV1034" i="1" s="1"/>
  <c r="EZ1034" i="1" s="1"/>
  <c r="FC1034" i="1" s="1"/>
  <c r="CO1034" i="1"/>
  <c r="CH1034" i="1"/>
  <c r="CL1034" i="1" s="1"/>
  <c r="AV1034" i="1"/>
  <c r="FB1033" i="1"/>
  <c r="FA1033" i="1"/>
  <c r="EY1033" i="1"/>
  <c r="EX1033" i="1"/>
  <c r="EW1033" i="1"/>
  <c r="ER1033" i="1"/>
  <c r="EV1033" i="1" s="1"/>
  <c r="EZ1033" i="1" s="1"/>
  <c r="FC1033" i="1" s="1"/>
  <c r="CH1033" i="1"/>
  <c r="CL1033" i="1" s="1"/>
  <c r="CO1033" i="1" s="1"/>
  <c r="AV1033" i="1"/>
  <c r="FB1032" i="1"/>
  <c r="FA1032" i="1"/>
  <c r="EY1032" i="1"/>
  <c r="EX1032" i="1"/>
  <c r="EW1032" i="1"/>
  <c r="EV1032" i="1"/>
  <c r="EZ1032" i="1" s="1"/>
  <c r="FC1032" i="1" s="1"/>
  <c r="ER1032" i="1"/>
  <c r="CL1032" i="1"/>
  <c r="CO1032" i="1" s="1"/>
  <c r="CH1032" i="1"/>
  <c r="AV1032" i="1"/>
  <c r="FB1031" i="1"/>
  <c r="FA1031" i="1"/>
  <c r="EY1031" i="1"/>
  <c r="EX1031" i="1"/>
  <c r="EW1031" i="1"/>
  <c r="EV1031" i="1"/>
  <c r="EZ1031" i="1" s="1"/>
  <c r="FC1031" i="1" s="1"/>
  <c r="ER1031" i="1"/>
  <c r="CO1031" i="1"/>
  <c r="CL1031" i="1"/>
  <c r="CH1031" i="1"/>
  <c r="AV1031" i="1"/>
  <c r="FB1030" i="1"/>
  <c r="FA1030" i="1"/>
  <c r="EY1030" i="1"/>
  <c r="EX1030" i="1"/>
  <c r="EW1030" i="1"/>
  <c r="EV1030" i="1"/>
  <c r="EZ1030" i="1" s="1"/>
  <c r="FC1030" i="1" s="1"/>
  <c r="ER1030" i="1"/>
  <c r="CL1030" i="1"/>
  <c r="CO1030" i="1" s="1"/>
  <c r="CH1030" i="1"/>
  <c r="AV1030" i="1"/>
  <c r="FB1029" i="1"/>
  <c r="FA1029" i="1"/>
  <c r="EY1029" i="1"/>
  <c r="EX1029" i="1"/>
  <c r="EW1029" i="1"/>
  <c r="ER1029" i="1"/>
  <c r="EV1029" i="1" s="1"/>
  <c r="EZ1029" i="1" s="1"/>
  <c r="FC1029" i="1" s="1"/>
  <c r="CL1029" i="1"/>
  <c r="CO1029" i="1" s="1"/>
  <c r="CH1029" i="1"/>
  <c r="AV1029" i="1"/>
  <c r="FB1028" i="1"/>
  <c r="FA1028" i="1"/>
  <c r="EZ1028" i="1"/>
  <c r="FC1028" i="1" s="1"/>
  <c r="EY1028" i="1"/>
  <c r="EX1028" i="1"/>
  <c r="EW1028" i="1"/>
  <c r="ER1028" i="1"/>
  <c r="EV1028" i="1" s="1"/>
  <c r="CH1028" i="1"/>
  <c r="CL1028" i="1" s="1"/>
  <c r="CO1028" i="1" s="1"/>
  <c r="AV1028" i="1"/>
  <c r="FB1027" i="1"/>
  <c r="FA1027" i="1"/>
  <c r="EY1027" i="1"/>
  <c r="EX1027" i="1"/>
  <c r="EW1027" i="1"/>
  <c r="ER1027" i="1"/>
  <c r="EV1027" i="1" s="1"/>
  <c r="EZ1027" i="1" s="1"/>
  <c r="FC1027" i="1" s="1"/>
  <c r="CH1027" i="1"/>
  <c r="CL1027" i="1" s="1"/>
  <c r="CO1027" i="1" s="1"/>
  <c r="AV1027" i="1"/>
  <c r="FB1026" i="1"/>
  <c r="FA1026" i="1"/>
  <c r="EY1026" i="1"/>
  <c r="EX1026" i="1"/>
  <c r="EW1026" i="1"/>
  <c r="ER1026" i="1"/>
  <c r="EV1026" i="1" s="1"/>
  <c r="EZ1026" i="1" s="1"/>
  <c r="FC1026" i="1" s="1"/>
  <c r="CH1026" i="1"/>
  <c r="CL1026" i="1" s="1"/>
  <c r="CO1026" i="1" s="1"/>
  <c r="AV1026" i="1"/>
  <c r="FB1025" i="1"/>
  <c r="FA1025" i="1"/>
  <c r="EY1025" i="1"/>
  <c r="EX1025" i="1"/>
  <c r="EW1025" i="1"/>
  <c r="EV1025" i="1"/>
  <c r="EZ1025" i="1" s="1"/>
  <c r="FC1025" i="1" s="1"/>
  <c r="ER1025" i="1"/>
  <c r="CH1025" i="1"/>
  <c r="CL1025" i="1" s="1"/>
  <c r="CO1025" i="1" s="1"/>
  <c r="AV1025" i="1"/>
  <c r="FB1024" i="1"/>
  <c r="FA1024" i="1"/>
  <c r="EY1024" i="1"/>
  <c r="EX1024" i="1"/>
  <c r="EW1024" i="1"/>
  <c r="ER1024" i="1"/>
  <c r="EV1024" i="1" s="1"/>
  <c r="EZ1024" i="1" s="1"/>
  <c r="FC1024" i="1" s="1"/>
  <c r="CH1024" i="1"/>
  <c r="CL1024" i="1" s="1"/>
  <c r="CO1024" i="1" s="1"/>
  <c r="AV1024" i="1"/>
  <c r="FB1023" i="1"/>
  <c r="FA1023" i="1"/>
  <c r="EY1023" i="1"/>
  <c r="EX1023" i="1"/>
  <c r="EW1023" i="1"/>
  <c r="ER1023" i="1"/>
  <c r="EV1023" i="1" s="1"/>
  <c r="EZ1023" i="1" s="1"/>
  <c r="FC1023" i="1" s="1"/>
  <c r="CH1023" i="1"/>
  <c r="CL1023" i="1" s="1"/>
  <c r="CO1023" i="1" s="1"/>
  <c r="AV1023" i="1"/>
  <c r="FB1022" i="1"/>
  <c r="FA1022" i="1"/>
  <c r="EY1022" i="1"/>
  <c r="EX1022" i="1"/>
  <c r="EW1022" i="1"/>
  <c r="ER1022" i="1"/>
  <c r="EV1022" i="1" s="1"/>
  <c r="EZ1022" i="1" s="1"/>
  <c r="FC1022" i="1" s="1"/>
  <c r="CH1022" i="1"/>
  <c r="CL1022" i="1" s="1"/>
  <c r="CO1022" i="1" s="1"/>
  <c r="AV1022" i="1"/>
  <c r="FB1021" i="1"/>
  <c r="FA1021" i="1"/>
  <c r="EY1021" i="1"/>
  <c r="EX1021" i="1"/>
  <c r="EW1021" i="1"/>
  <c r="ER1021" i="1"/>
  <c r="EV1021" i="1" s="1"/>
  <c r="EZ1021" i="1" s="1"/>
  <c r="FC1021" i="1" s="1"/>
  <c r="CL1021" i="1"/>
  <c r="CO1021" i="1" s="1"/>
  <c r="CH1021" i="1"/>
  <c r="AV1021" i="1"/>
  <c r="FB1020" i="1"/>
  <c r="FA1020" i="1"/>
  <c r="EZ1020" i="1"/>
  <c r="FC1020" i="1" s="1"/>
  <c r="EY1020" i="1"/>
  <c r="EX1020" i="1"/>
  <c r="EW1020" i="1"/>
  <c r="ER1020" i="1"/>
  <c r="EV1020" i="1" s="1"/>
  <c r="CH1020" i="1"/>
  <c r="CL1020" i="1" s="1"/>
  <c r="CO1020" i="1" s="1"/>
  <c r="AV1020" i="1"/>
  <c r="FB1019" i="1"/>
  <c r="FA1019" i="1"/>
  <c r="EZ1019" i="1"/>
  <c r="FC1019" i="1" s="1"/>
  <c r="EY1019" i="1"/>
  <c r="EX1019" i="1"/>
  <c r="EW1019" i="1"/>
  <c r="ER1019" i="1"/>
  <c r="EV1019" i="1" s="1"/>
  <c r="CH1019" i="1"/>
  <c r="CL1019" i="1" s="1"/>
  <c r="CO1019" i="1" s="1"/>
  <c r="AV1019" i="1"/>
  <c r="FB1018" i="1"/>
  <c r="FA1018" i="1"/>
  <c r="EY1018" i="1"/>
  <c r="EX1018" i="1"/>
  <c r="EW1018" i="1"/>
  <c r="ER1018" i="1"/>
  <c r="EV1018" i="1" s="1"/>
  <c r="EZ1018" i="1" s="1"/>
  <c r="FC1018" i="1" s="1"/>
  <c r="CH1018" i="1"/>
  <c r="CL1018" i="1" s="1"/>
  <c r="CO1018" i="1" s="1"/>
  <c r="AV1018" i="1"/>
  <c r="FB1017" i="1"/>
  <c r="FA1017" i="1"/>
  <c r="EY1017" i="1"/>
  <c r="EX1017" i="1"/>
  <c r="EW1017" i="1"/>
  <c r="ER1017" i="1"/>
  <c r="EV1017" i="1" s="1"/>
  <c r="EZ1017" i="1" s="1"/>
  <c r="FC1017" i="1" s="1"/>
  <c r="CH1017" i="1"/>
  <c r="CL1017" i="1" s="1"/>
  <c r="CO1017" i="1" s="1"/>
  <c r="AV1017" i="1"/>
  <c r="FB1016" i="1"/>
  <c r="FA1016" i="1"/>
  <c r="EY1016" i="1"/>
  <c r="EX1016" i="1"/>
  <c r="EW1016" i="1"/>
  <c r="EV1016" i="1"/>
  <c r="EZ1016" i="1" s="1"/>
  <c r="FC1016" i="1" s="1"/>
  <c r="ER1016" i="1"/>
  <c r="CL1016" i="1"/>
  <c r="CO1016" i="1" s="1"/>
  <c r="CH1016" i="1"/>
  <c r="AV1016" i="1"/>
  <c r="FB1015" i="1"/>
  <c r="FA1015" i="1"/>
  <c r="EY1015" i="1"/>
  <c r="EX1015" i="1"/>
  <c r="EW1015" i="1"/>
  <c r="EV1015" i="1"/>
  <c r="EZ1015" i="1" s="1"/>
  <c r="FC1015" i="1" s="1"/>
  <c r="ER1015" i="1"/>
  <c r="CH1015" i="1"/>
  <c r="CL1015" i="1" s="1"/>
  <c r="CO1015" i="1" s="1"/>
  <c r="AV1015" i="1"/>
  <c r="FB1014" i="1"/>
  <c r="FA1014" i="1"/>
  <c r="EY1014" i="1"/>
  <c r="EX1014" i="1"/>
  <c r="EW1014" i="1"/>
  <c r="ER1014" i="1"/>
  <c r="EV1014" i="1" s="1"/>
  <c r="EZ1014" i="1" s="1"/>
  <c r="FC1014" i="1" s="1"/>
  <c r="CH1014" i="1"/>
  <c r="CL1014" i="1" s="1"/>
  <c r="CO1014" i="1" s="1"/>
  <c r="AV1014" i="1"/>
  <c r="FB1013" i="1"/>
  <c r="FA1013" i="1"/>
  <c r="EY1013" i="1"/>
  <c r="EX1013" i="1"/>
  <c r="EW1013" i="1"/>
  <c r="EV1013" i="1"/>
  <c r="EZ1013" i="1" s="1"/>
  <c r="FC1013" i="1" s="1"/>
  <c r="ER1013" i="1"/>
  <c r="CH1013" i="1"/>
  <c r="CL1013" i="1" s="1"/>
  <c r="CO1013" i="1" s="1"/>
  <c r="AV1013" i="1"/>
  <c r="FB1012" i="1"/>
  <c r="FA1012" i="1"/>
  <c r="EY1012" i="1"/>
  <c r="EX1012" i="1"/>
  <c r="EW1012" i="1"/>
  <c r="ER1012" i="1"/>
  <c r="EV1012" i="1" s="1"/>
  <c r="EZ1012" i="1" s="1"/>
  <c r="FC1012" i="1" s="1"/>
  <c r="CL1012" i="1"/>
  <c r="CO1012" i="1" s="1"/>
  <c r="CH1012" i="1"/>
  <c r="AV1012" i="1"/>
  <c r="FB1011" i="1"/>
  <c r="FA1011" i="1"/>
  <c r="EY1011" i="1"/>
  <c r="EX1011" i="1"/>
  <c r="EW1011" i="1"/>
  <c r="ER1011" i="1"/>
  <c r="EV1011" i="1" s="1"/>
  <c r="EZ1011" i="1" s="1"/>
  <c r="FC1011" i="1" s="1"/>
  <c r="CH1011" i="1"/>
  <c r="CL1011" i="1" s="1"/>
  <c r="CO1011" i="1" s="1"/>
  <c r="AV1011" i="1"/>
  <c r="FC1010" i="1"/>
  <c r="FB1010" i="1"/>
  <c r="FA1010" i="1"/>
  <c r="EZ1010" i="1"/>
  <c r="EY1010" i="1"/>
  <c r="EX1010" i="1"/>
  <c r="EW1010" i="1"/>
  <c r="ER1010" i="1"/>
  <c r="EV1010" i="1" s="1"/>
  <c r="CO1010" i="1"/>
  <c r="CH1010" i="1"/>
  <c r="CL1010" i="1" s="1"/>
  <c r="AV1010" i="1"/>
  <c r="FB1009" i="1"/>
  <c r="FA1009" i="1"/>
  <c r="EZ1009" i="1"/>
  <c r="FC1009" i="1" s="1"/>
  <c r="EY1009" i="1"/>
  <c r="EX1009" i="1"/>
  <c r="EW1009" i="1"/>
  <c r="ER1009" i="1"/>
  <c r="EV1009" i="1" s="1"/>
  <c r="CO1009" i="1"/>
  <c r="CH1009" i="1"/>
  <c r="CL1009" i="1" s="1"/>
  <c r="AV1009" i="1"/>
  <c r="FB1008" i="1"/>
  <c r="FA1008" i="1"/>
  <c r="EY1008" i="1"/>
  <c r="EX1008" i="1"/>
  <c r="EW1008" i="1"/>
  <c r="EV1008" i="1"/>
  <c r="EZ1008" i="1" s="1"/>
  <c r="FC1008" i="1" s="1"/>
  <c r="ER1008" i="1"/>
  <c r="CO1008" i="1"/>
  <c r="CL1008" i="1"/>
  <c r="CH1008" i="1"/>
  <c r="AV1008" i="1"/>
  <c r="FB1007" i="1"/>
  <c r="FA1007" i="1"/>
  <c r="EY1007" i="1"/>
  <c r="EX1007" i="1"/>
  <c r="EW1007" i="1"/>
  <c r="EV1007" i="1"/>
  <c r="EZ1007" i="1" s="1"/>
  <c r="FC1007" i="1" s="1"/>
  <c r="ER1007" i="1"/>
  <c r="CO1007" i="1"/>
  <c r="CH1007" i="1"/>
  <c r="CL1007" i="1" s="1"/>
  <c r="AV1007" i="1"/>
  <c r="FB1006" i="1"/>
  <c r="FA1006" i="1"/>
  <c r="EY1006" i="1"/>
  <c r="EX1006" i="1"/>
  <c r="EW1006" i="1"/>
  <c r="ER1006" i="1"/>
  <c r="EV1006" i="1" s="1"/>
  <c r="EZ1006" i="1" s="1"/>
  <c r="FC1006" i="1" s="1"/>
  <c r="CL1006" i="1"/>
  <c r="CO1006" i="1" s="1"/>
  <c r="CH1006" i="1"/>
  <c r="AV1006" i="1"/>
  <c r="FB1005" i="1"/>
  <c r="FA1005" i="1"/>
  <c r="EY1005" i="1"/>
  <c r="EX1005" i="1"/>
  <c r="EW1005" i="1"/>
  <c r="ER1005" i="1"/>
  <c r="EV1005" i="1" s="1"/>
  <c r="EZ1005" i="1" s="1"/>
  <c r="FC1005" i="1" s="1"/>
  <c r="CH1005" i="1"/>
  <c r="CL1005" i="1" s="1"/>
  <c r="CO1005" i="1" s="1"/>
  <c r="AV1005" i="1"/>
  <c r="FB1004" i="1"/>
  <c r="FA1004" i="1"/>
  <c r="EY1004" i="1"/>
  <c r="EX1004" i="1"/>
  <c r="EW1004" i="1"/>
  <c r="ER1004" i="1"/>
  <c r="EV1004" i="1" s="1"/>
  <c r="EZ1004" i="1" s="1"/>
  <c r="FC1004" i="1" s="1"/>
  <c r="CH1004" i="1"/>
  <c r="CL1004" i="1" s="1"/>
  <c r="CO1004" i="1" s="1"/>
  <c r="AV1004" i="1"/>
  <c r="FB1003" i="1"/>
  <c r="FA1003" i="1"/>
  <c r="EY1003" i="1"/>
  <c r="EX1003" i="1"/>
  <c r="EW1003" i="1"/>
  <c r="ER1003" i="1"/>
  <c r="EV1003" i="1" s="1"/>
  <c r="EZ1003" i="1" s="1"/>
  <c r="FC1003" i="1" s="1"/>
  <c r="CH1003" i="1"/>
  <c r="CL1003" i="1" s="1"/>
  <c r="CO1003" i="1" s="1"/>
  <c r="AV1003" i="1"/>
  <c r="FB1002" i="1"/>
  <c r="FA1002" i="1"/>
  <c r="EY1002" i="1"/>
  <c r="EX1002" i="1"/>
  <c r="EW1002" i="1"/>
  <c r="ER1002" i="1"/>
  <c r="EV1002" i="1" s="1"/>
  <c r="EZ1002" i="1" s="1"/>
  <c r="FC1002" i="1" s="1"/>
  <c r="CO1002" i="1"/>
  <c r="CH1002" i="1"/>
  <c r="CL1002" i="1" s="1"/>
  <c r="AV1002" i="1"/>
  <c r="FB1001" i="1"/>
  <c r="FA1001" i="1"/>
  <c r="EZ1001" i="1"/>
  <c r="FC1001" i="1" s="1"/>
  <c r="EY1001" i="1"/>
  <c r="EX1001" i="1"/>
  <c r="EW1001" i="1"/>
  <c r="EV1001" i="1"/>
  <c r="ER1001" i="1"/>
  <c r="CH1001" i="1"/>
  <c r="CL1001" i="1" s="1"/>
  <c r="CO1001" i="1" s="1"/>
  <c r="AV1001" i="1"/>
  <c r="FB1000" i="1"/>
  <c r="FA1000" i="1"/>
  <c r="EY1000" i="1"/>
  <c r="EX1000" i="1"/>
  <c r="EW1000" i="1"/>
  <c r="ER1000" i="1"/>
  <c r="EV1000" i="1" s="1"/>
  <c r="EZ1000" i="1" s="1"/>
  <c r="FC1000" i="1" s="1"/>
  <c r="CL1000" i="1"/>
  <c r="CO1000" i="1" s="1"/>
  <c r="CH1000" i="1"/>
  <c r="AV1000" i="1"/>
  <c r="FB999" i="1"/>
  <c r="FA999" i="1"/>
  <c r="EY999" i="1"/>
  <c r="EX999" i="1"/>
  <c r="EW999" i="1"/>
  <c r="EV999" i="1"/>
  <c r="EZ999" i="1" s="1"/>
  <c r="FC999" i="1" s="1"/>
  <c r="ER999" i="1"/>
  <c r="CL999" i="1"/>
  <c r="CO999" i="1" s="1"/>
  <c r="CH999" i="1"/>
  <c r="AV999" i="1"/>
  <c r="FB998" i="1"/>
  <c r="FA998" i="1"/>
  <c r="EY998" i="1"/>
  <c r="EX998" i="1"/>
  <c r="EW998" i="1"/>
  <c r="EV998" i="1"/>
  <c r="EZ998" i="1" s="1"/>
  <c r="FC998" i="1" s="1"/>
  <c r="ER998" i="1"/>
  <c r="CH998" i="1"/>
  <c r="CL998" i="1" s="1"/>
  <c r="CO998" i="1" s="1"/>
  <c r="AV998" i="1"/>
  <c r="FB997" i="1"/>
  <c r="FA997" i="1"/>
  <c r="EY997" i="1"/>
  <c r="EX997" i="1"/>
  <c r="EW997" i="1"/>
  <c r="ER997" i="1"/>
  <c r="EV997" i="1" s="1"/>
  <c r="EZ997" i="1" s="1"/>
  <c r="FC997" i="1" s="1"/>
  <c r="CL997" i="1"/>
  <c r="CO997" i="1" s="1"/>
  <c r="CH997" i="1"/>
  <c r="AV997" i="1"/>
  <c r="FB996" i="1"/>
  <c r="FA996" i="1"/>
  <c r="EZ996" i="1"/>
  <c r="FC996" i="1" s="1"/>
  <c r="EY996" i="1"/>
  <c r="EX996" i="1"/>
  <c r="EW996" i="1"/>
  <c r="ER996" i="1"/>
  <c r="EV996" i="1" s="1"/>
  <c r="CH996" i="1"/>
  <c r="CL996" i="1" s="1"/>
  <c r="CO996" i="1" s="1"/>
  <c r="AV996" i="1"/>
  <c r="FB995" i="1"/>
  <c r="FA995" i="1"/>
  <c r="EY995" i="1"/>
  <c r="EX995" i="1"/>
  <c r="EW995" i="1"/>
  <c r="ER995" i="1"/>
  <c r="EV995" i="1" s="1"/>
  <c r="EZ995" i="1" s="1"/>
  <c r="FC995" i="1" s="1"/>
  <c r="CH995" i="1"/>
  <c r="CL995" i="1" s="1"/>
  <c r="CO995" i="1" s="1"/>
  <c r="AV995" i="1"/>
  <c r="FB994" i="1"/>
  <c r="FA994" i="1"/>
  <c r="EY994" i="1"/>
  <c r="EX994" i="1"/>
  <c r="EW994" i="1"/>
  <c r="ER994" i="1"/>
  <c r="EV994" i="1" s="1"/>
  <c r="EZ994" i="1" s="1"/>
  <c r="FC994" i="1" s="1"/>
  <c r="CH994" i="1"/>
  <c r="CL994" i="1" s="1"/>
  <c r="CO994" i="1" s="1"/>
  <c r="AV994" i="1"/>
  <c r="FB993" i="1"/>
  <c r="FA993" i="1"/>
  <c r="EY993" i="1"/>
  <c r="EX993" i="1"/>
  <c r="EW993" i="1"/>
  <c r="EV993" i="1"/>
  <c r="EZ993" i="1" s="1"/>
  <c r="FC993" i="1" s="1"/>
  <c r="ER993" i="1"/>
  <c r="CH993" i="1"/>
  <c r="CL993" i="1" s="1"/>
  <c r="CO993" i="1" s="1"/>
  <c r="AV993" i="1"/>
  <c r="FB992" i="1"/>
  <c r="FA992" i="1"/>
  <c r="EY992" i="1"/>
  <c r="EX992" i="1"/>
  <c r="EW992" i="1"/>
  <c r="EV992" i="1"/>
  <c r="EZ992" i="1" s="1"/>
  <c r="FC992" i="1" s="1"/>
  <c r="ER992" i="1"/>
  <c r="CO992" i="1"/>
  <c r="CL992" i="1"/>
  <c r="CH992" i="1"/>
  <c r="AV992" i="1"/>
  <c r="FB991" i="1"/>
  <c r="FA991" i="1"/>
  <c r="EY991" i="1"/>
  <c r="EX991" i="1"/>
  <c r="EW991" i="1"/>
  <c r="EV991" i="1"/>
  <c r="EZ991" i="1" s="1"/>
  <c r="FC991" i="1" s="1"/>
  <c r="ER991" i="1"/>
  <c r="CL991" i="1"/>
  <c r="CO991" i="1" s="1"/>
  <c r="CH991" i="1"/>
  <c r="AV991" i="1"/>
  <c r="FB990" i="1"/>
  <c r="FA990" i="1"/>
  <c r="EY990" i="1"/>
  <c r="EX990" i="1"/>
  <c r="EW990" i="1"/>
  <c r="EV990" i="1"/>
  <c r="EZ990" i="1" s="1"/>
  <c r="FC990" i="1" s="1"/>
  <c r="ER990" i="1"/>
  <c r="CL990" i="1"/>
  <c r="CO990" i="1" s="1"/>
  <c r="CH990" i="1"/>
  <c r="AV990" i="1"/>
  <c r="FB989" i="1"/>
  <c r="FA989" i="1"/>
  <c r="EY989" i="1"/>
  <c r="EX989" i="1"/>
  <c r="EW989" i="1"/>
  <c r="EV989" i="1"/>
  <c r="EZ989" i="1" s="1"/>
  <c r="FC989" i="1" s="1"/>
  <c r="ER989" i="1"/>
  <c r="CH989" i="1"/>
  <c r="CL989" i="1" s="1"/>
  <c r="CO989" i="1" s="1"/>
  <c r="AV989" i="1"/>
  <c r="FB988" i="1"/>
  <c r="FA988" i="1"/>
  <c r="EY988" i="1"/>
  <c r="EX988" i="1"/>
  <c r="EW988" i="1"/>
  <c r="ER988" i="1"/>
  <c r="EV988" i="1" s="1"/>
  <c r="EZ988" i="1" s="1"/>
  <c r="FC988" i="1" s="1"/>
  <c r="CH988" i="1"/>
  <c r="CL988" i="1" s="1"/>
  <c r="CO988" i="1" s="1"/>
  <c r="AV988" i="1"/>
  <c r="FC987" i="1"/>
  <c r="FB987" i="1"/>
  <c r="FA987" i="1"/>
  <c r="EZ987" i="1"/>
  <c r="EY987" i="1"/>
  <c r="EX987" i="1"/>
  <c r="EW987" i="1"/>
  <c r="ER987" i="1"/>
  <c r="EV987" i="1" s="1"/>
  <c r="CH987" i="1"/>
  <c r="CL987" i="1" s="1"/>
  <c r="CO987" i="1" s="1"/>
  <c r="AV987" i="1"/>
  <c r="FB986" i="1"/>
  <c r="FA986" i="1"/>
  <c r="EZ986" i="1"/>
  <c r="FC986" i="1" s="1"/>
  <c r="EY986" i="1"/>
  <c r="EX986" i="1"/>
  <c r="EW986" i="1"/>
  <c r="ER986" i="1"/>
  <c r="EV986" i="1" s="1"/>
  <c r="CH986" i="1"/>
  <c r="CL986" i="1" s="1"/>
  <c r="CO986" i="1" s="1"/>
  <c r="AV986" i="1"/>
  <c r="FB985" i="1"/>
  <c r="FA985" i="1"/>
  <c r="EY985" i="1"/>
  <c r="EX985" i="1"/>
  <c r="EW985" i="1"/>
  <c r="EV985" i="1"/>
  <c r="EZ985" i="1" s="1"/>
  <c r="FC985" i="1" s="1"/>
  <c r="ER985" i="1"/>
  <c r="CH985" i="1"/>
  <c r="CL985" i="1" s="1"/>
  <c r="CO985" i="1" s="1"/>
  <c r="AV985" i="1"/>
  <c r="FB984" i="1"/>
  <c r="FA984" i="1"/>
  <c r="EY984" i="1"/>
  <c r="EX984" i="1"/>
  <c r="EW984" i="1"/>
  <c r="EV984" i="1"/>
  <c r="EZ984" i="1" s="1"/>
  <c r="FC984" i="1" s="1"/>
  <c r="ER984" i="1"/>
  <c r="CO984" i="1"/>
  <c r="CL984" i="1"/>
  <c r="CH984" i="1"/>
  <c r="AV984" i="1"/>
  <c r="FB983" i="1"/>
  <c r="FA983" i="1"/>
  <c r="EY983" i="1"/>
  <c r="EX983" i="1"/>
  <c r="EW983" i="1"/>
  <c r="EV983" i="1"/>
  <c r="EZ983" i="1" s="1"/>
  <c r="FC983" i="1" s="1"/>
  <c r="ER983" i="1"/>
  <c r="CL983" i="1"/>
  <c r="CO983" i="1" s="1"/>
  <c r="CH983" i="1"/>
  <c r="AV983" i="1"/>
  <c r="FB982" i="1"/>
  <c r="FA982" i="1"/>
  <c r="EY982" i="1"/>
  <c r="EX982" i="1"/>
  <c r="EW982" i="1"/>
  <c r="EV982" i="1"/>
  <c r="EZ982" i="1" s="1"/>
  <c r="FC982" i="1" s="1"/>
  <c r="ER982" i="1"/>
  <c r="CL982" i="1"/>
  <c r="CO982" i="1" s="1"/>
  <c r="CH982" i="1"/>
  <c r="AV982" i="1"/>
  <c r="FC981" i="1"/>
  <c r="FB981" i="1"/>
  <c r="FA981" i="1"/>
  <c r="EY981" i="1"/>
  <c r="EX981" i="1"/>
  <c r="EW981" i="1"/>
  <c r="ER981" i="1"/>
  <c r="EV981" i="1" s="1"/>
  <c r="EZ981" i="1" s="1"/>
  <c r="CH981" i="1"/>
  <c r="CL981" i="1" s="1"/>
  <c r="CO981" i="1" s="1"/>
  <c r="AV981" i="1"/>
  <c r="FB980" i="1"/>
  <c r="FA980" i="1"/>
  <c r="EY980" i="1"/>
  <c r="EX980" i="1"/>
  <c r="EW980" i="1"/>
  <c r="ER980" i="1"/>
  <c r="EV980" i="1" s="1"/>
  <c r="EZ980" i="1" s="1"/>
  <c r="FC980" i="1" s="1"/>
  <c r="CL980" i="1"/>
  <c r="CO980" i="1" s="1"/>
  <c r="CH980" i="1"/>
  <c r="AV980" i="1"/>
  <c r="FB979" i="1"/>
  <c r="FA979" i="1"/>
  <c r="EY979" i="1"/>
  <c r="EX979" i="1"/>
  <c r="EW979" i="1"/>
  <c r="ER979" i="1"/>
  <c r="EV979" i="1" s="1"/>
  <c r="EZ979" i="1" s="1"/>
  <c r="FC979" i="1" s="1"/>
  <c r="CH979" i="1"/>
  <c r="CL979" i="1" s="1"/>
  <c r="CO979" i="1" s="1"/>
  <c r="AV979" i="1"/>
  <c r="FB978" i="1"/>
  <c r="FA978" i="1"/>
  <c r="EZ978" i="1"/>
  <c r="FC978" i="1" s="1"/>
  <c r="EY978" i="1"/>
  <c r="EX978" i="1"/>
  <c r="EW978" i="1"/>
  <c r="ER978" i="1"/>
  <c r="EV978" i="1" s="1"/>
  <c r="CH978" i="1"/>
  <c r="CL978" i="1" s="1"/>
  <c r="CO978" i="1" s="1"/>
  <c r="AV978" i="1"/>
  <c r="FB977" i="1"/>
  <c r="FA977" i="1"/>
  <c r="EY977" i="1"/>
  <c r="EX977" i="1"/>
  <c r="EW977" i="1"/>
  <c r="EV977" i="1"/>
  <c r="EZ977" i="1" s="1"/>
  <c r="FC977" i="1" s="1"/>
  <c r="ER977" i="1"/>
  <c r="CO977" i="1"/>
  <c r="CH977" i="1"/>
  <c r="CL977" i="1" s="1"/>
  <c r="AV977" i="1"/>
  <c r="FB976" i="1"/>
  <c r="FA976" i="1"/>
  <c r="EY976" i="1"/>
  <c r="EX976" i="1"/>
  <c r="EW976" i="1"/>
  <c r="EV976" i="1"/>
  <c r="EZ976" i="1" s="1"/>
  <c r="FC976" i="1" s="1"/>
  <c r="ER976" i="1"/>
  <c r="CL976" i="1"/>
  <c r="CO976" i="1" s="1"/>
  <c r="CH976" i="1"/>
  <c r="AV976" i="1"/>
  <c r="FB975" i="1"/>
  <c r="FA975" i="1"/>
  <c r="EY975" i="1"/>
  <c r="EX975" i="1"/>
  <c r="EW975" i="1"/>
  <c r="EV975" i="1"/>
  <c r="EZ975" i="1" s="1"/>
  <c r="FC975" i="1" s="1"/>
  <c r="ER975" i="1"/>
  <c r="CL975" i="1"/>
  <c r="CO975" i="1" s="1"/>
  <c r="CH975" i="1"/>
  <c r="AV975" i="1"/>
  <c r="FB974" i="1"/>
  <c r="FA974" i="1"/>
  <c r="EY974" i="1"/>
  <c r="EX974" i="1"/>
  <c r="EW974" i="1"/>
  <c r="EV974" i="1"/>
  <c r="EZ974" i="1" s="1"/>
  <c r="FC974" i="1" s="1"/>
  <c r="ER974" i="1"/>
  <c r="CL974" i="1"/>
  <c r="CO974" i="1" s="1"/>
  <c r="CH974" i="1"/>
  <c r="AV974" i="1"/>
  <c r="FB973" i="1"/>
  <c r="FA973" i="1"/>
  <c r="EY973" i="1"/>
  <c r="EX973" i="1"/>
  <c r="EW973" i="1"/>
  <c r="ER973" i="1"/>
  <c r="EV973" i="1" s="1"/>
  <c r="EZ973" i="1" s="1"/>
  <c r="FC973" i="1" s="1"/>
  <c r="CL973" i="1"/>
  <c r="CO973" i="1" s="1"/>
  <c r="CH973" i="1"/>
  <c r="AV973" i="1"/>
  <c r="FB972" i="1"/>
  <c r="FA972" i="1"/>
  <c r="EY972" i="1"/>
  <c r="EX972" i="1"/>
  <c r="EW972" i="1"/>
  <c r="ER972" i="1"/>
  <c r="EV972" i="1" s="1"/>
  <c r="EZ972" i="1" s="1"/>
  <c r="FC972" i="1" s="1"/>
  <c r="CH972" i="1"/>
  <c r="CL972" i="1" s="1"/>
  <c r="CO972" i="1" s="1"/>
  <c r="AV972" i="1"/>
  <c r="FB971" i="1"/>
  <c r="FA971" i="1"/>
  <c r="EY971" i="1"/>
  <c r="EX971" i="1"/>
  <c r="EW971" i="1"/>
  <c r="ER971" i="1"/>
  <c r="EV971" i="1" s="1"/>
  <c r="EZ971" i="1" s="1"/>
  <c r="FC971" i="1" s="1"/>
  <c r="CH971" i="1"/>
  <c r="CL971" i="1" s="1"/>
  <c r="CO971" i="1" s="1"/>
  <c r="AV971" i="1"/>
  <c r="FB970" i="1"/>
  <c r="FA970" i="1"/>
  <c r="EY970" i="1"/>
  <c r="EX970" i="1"/>
  <c r="EW970" i="1"/>
  <c r="ER970" i="1"/>
  <c r="EV970" i="1" s="1"/>
  <c r="EZ970" i="1" s="1"/>
  <c r="FC970" i="1" s="1"/>
  <c r="CH970" i="1"/>
  <c r="CL970" i="1" s="1"/>
  <c r="CO970" i="1" s="1"/>
  <c r="AV970" i="1"/>
  <c r="FB969" i="1"/>
  <c r="FA969" i="1"/>
  <c r="EY969" i="1"/>
  <c r="EX969" i="1"/>
  <c r="EW969" i="1"/>
  <c r="EV969" i="1"/>
  <c r="EZ969" i="1" s="1"/>
  <c r="FC969" i="1" s="1"/>
  <c r="ER969" i="1"/>
  <c r="CH969" i="1"/>
  <c r="CL969" i="1" s="1"/>
  <c r="CO969" i="1" s="1"/>
  <c r="AV969" i="1"/>
  <c r="FB968" i="1"/>
  <c r="FA968" i="1"/>
  <c r="EY968" i="1"/>
  <c r="EX968" i="1"/>
  <c r="EW968" i="1"/>
  <c r="EV968" i="1"/>
  <c r="EZ968" i="1" s="1"/>
  <c r="FC968" i="1" s="1"/>
  <c r="ER968" i="1"/>
  <c r="CO968" i="1"/>
  <c r="CH968" i="1"/>
  <c r="CL968" i="1" s="1"/>
  <c r="AV968" i="1"/>
  <c r="FB967" i="1"/>
  <c r="FA967" i="1"/>
  <c r="EY967" i="1"/>
  <c r="EX967" i="1"/>
  <c r="EW967" i="1"/>
  <c r="ER967" i="1"/>
  <c r="EV967" i="1" s="1"/>
  <c r="EZ967" i="1" s="1"/>
  <c r="FC967" i="1" s="1"/>
  <c r="CH967" i="1"/>
  <c r="CL967" i="1" s="1"/>
  <c r="CO967" i="1" s="1"/>
  <c r="AV967" i="1"/>
  <c r="FB966" i="1"/>
  <c r="FA966" i="1"/>
  <c r="EY966" i="1"/>
  <c r="EX966" i="1"/>
  <c r="EW966" i="1"/>
  <c r="ER966" i="1"/>
  <c r="EV966" i="1" s="1"/>
  <c r="EZ966" i="1" s="1"/>
  <c r="FC966" i="1" s="1"/>
  <c r="CL966" i="1"/>
  <c r="CO966" i="1" s="1"/>
  <c r="CH966" i="1"/>
  <c r="AV966" i="1"/>
  <c r="FB965" i="1"/>
  <c r="FA965" i="1"/>
  <c r="EY965" i="1"/>
  <c r="EX965" i="1"/>
  <c r="EW965" i="1"/>
  <c r="ER965" i="1"/>
  <c r="EV965" i="1" s="1"/>
  <c r="EZ965" i="1" s="1"/>
  <c r="FC965" i="1" s="1"/>
  <c r="CH965" i="1"/>
  <c r="CL965" i="1" s="1"/>
  <c r="CO965" i="1" s="1"/>
  <c r="AV965" i="1"/>
  <c r="FB964" i="1"/>
  <c r="FA964" i="1"/>
  <c r="EZ964" i="1"/>
  <c r="FC964" i="1" s="1"/>
  <c r="EY964" i="1"/>
  <c r="EX964" i="1"/>
  <c r="EW964" i="1"/>
  <c r="ER964" i="1"/>
  <c r="EV964" i="1" s="1"/>
  <c r="CH964" i="1"/>
  <c r="CL964" i="1" s="1"/>
  <c r="CO964" i="1" s="1"/>
  <c r="AV964" i="1"/>
  <c r="FB963" i="1"/>
  <c r="FA963" i="1"/>
  <c r="EZ963" i="1"/>
  <c r="FC963" i="1" s="1"/>
  <c r="EY963" i="1"/>
  <c r="EX963" i="1"/>
  <c r="EW963" i="1"/>
  <c r="ER963" i="1"/>
  <c r="EV963" i="1" s="1"/>
  <c r="CH963" i="1"/>
  <c r="CL963" i="1" s="1"/>
  <c r="CO963" i="1" s="1"/>
  <c r="AV963" i="1"/>
  <c r="FB962" i="1"/>
  <c r="FA962" i="1"/>
  <c r="EY962" i="1"/>
  <c r="EX962" i="1"/>
  <c r="EW962" i="1"/>
  <c r="ER962" i="1"/>
  <c r="EV962" i="1" s="1"/>
  <c r="EZ962" i="1" s="1"/>
  <c r="FC962" i="1" s="1"/>
  <c r="CO962" i="1"/>
  <c r="CH962" i="1"/>
  <c r="CL962" i="1" s="1"/>
  <c r="AV962" i="1"/>
  <c r="FB961" i="1"/>
  <c r="FA961" i="1"/>
  <c r="EY961" i="1"/>
  <c r="EX961" i="1"/>
  <c r="EW961" i="1"/>
  <c r="ER961" i="1"/>
  <c r="EV961" i="1" s="1"/>
  <c r="EZ961" i="1" s="1"/>
  <c r="FC961" i="1" s="1"/>
  <c r="CO961" i="1"/>
  <c r="CH961" i="1"/>
  <c r="CL961" i="1" s="1"/>
  <c r="AV961" i="1"/>
  <c r="FB960" i="1"/>
  <c r="FA960" i="1"/>
  <c r="EY960" i="1"/>
  <c r="EX960" i="1"/>
  <c r="EW960" i="1"/>
  <c r="EV960" i="1"/>
  <c r="EZ960" i="1" s="1"/>
  <c r="FC960" i="1" s="1"/>
  <c r="ER960" i="1"/>
  <c r="CO960" i="1"/>
  <c r="CH960" i="1"/>
  <c r="CL960" i="1" s="1"/>
  <c r="AV960" i="1"/>
  <c r="FB959" i="1"/>
  <c r="FA959" i="1"/>
  <c r="EY959" i="1"/>
  <c r="EX959" i="1"/>
  <c r="EW959" i="1"/>
  <c r="ER959" i="1"/>
  <c r="EV959" i="1" s="1"/>
  <c r="EZ959" i="1" s="1"/>
  <c r="FC959" i="1" s="1"/>
  <c r="CL959" i="1"/>
  <c r="CO959" i="1" s="1"/>
  <c r="CH959" i="1"/>
  <c r="AV959" i="1"/>
  <c r="FB958" i="1"/>
  <c r="FA958" i="1"/>
  <c r="EY958" i="1"/>
  <c r="EX958" i="1"/>
  <c r="EW958" i="1"/>
  <c r="ER958" i="1"/>
  <c r="EV958" i="1" s="1"/>
  <c r="EZ958" i="1" s="1"/>
  <c r="FC958" i="1" s="1"/>
  <c r="CH958" i="1"/>
  <c r="CL958" i="1" s="1"/>
  <c r="CO958" i="1" s="1"/>
  <c r="AV958" i="1"/>
  <c r="FB957" i="1"/>
  <c r="FA957" i="1"/>
  <c r="EY957" i="1"/>
  <c r="EX957" i="1"/>
  <c r="EW957" i="1"/>
  <c r="EV957" i="1"/>
  <c r="EZ957" i="1" s="1"/>
  <c r="FC957" i="1" s="1"/>
  <c r="ER957" i="1"/>
  <c r="CL957" i="1"/>
  <c r="CO957" i="1" s="1"/>
  <c r="CH957" i="1"/>
  <c r="AV957" i="1"/>
  <c r="FB956" i="1"/>
  <c r="FA956" i="1"/>
  <c r="EY956" i="1"/>
  <c r="EX956" i="1"/>
  <c r="EW956" i="1"/>
  <c r="ER956" i="1"/>
  <c r="EV956" i="1" s="1"/>
  <c r="EZ956" i="1" s="1"/>
  <c r="FC956" i="1" s="1"/>
  <c r="CH956" i="1"/>
  <c r="CL956" i="1" s="1"/>
  <c r="CO956" i="1" s="1"/>
  <c r="AV956" i="1"/>
  <c r="FB955" i="1"/>
  <c r="FA955" i="1"/>
  <c r="EZ955" i="1"/>
  <c r="FC955" i="1" s="1"/>
  <c r="EY955" i="1"/>
  <c r="EX955" i="1"/>
  <c r="EW955" i="1"/>
  <c r="ER955" i="1"/>
  <c r="EV955" i="1" s="1"/>
  <c r="CH955" i="1"/>
  <c r="CL955" i="1" s="1"/>
  <c r="CO955" i="1" s="1"/>
  <c r="AV955" i="1"/>
  <c r="FB954" i="1"/>
  <c r="FA954" i="1"/>
  <c r="EY954" i="1"/>
  <c r="EX954" i="1"/>
  <c r="EW954" i="1"/>
  <c r="ER954" i="1"/>
  <c r="EV954" i="1" s="1"/>
  <c r="EZ954" i="1" s="1"/>
  <c r="FC954" i="1" s="1"/>
  <c r="CH954" i="1"/>
  <c r="CL954" i="1" s="1"/>
  <c r="CO954" i="1" s="1"/>
  <c r="AV954" i="1"/>
  <c r="FB953" i="1"/>
  <c r="FA953" i="1"/>
  <c r="EY953" i="1"/>
  <c r="EX953" i="1"/>
  <c r="EW953" i="1"/>
  <c r="EV953" i="1"/>
  <c r="EZ953" i="1" s="1"/>
  <c r="FC953" i="1" s="1"/>
  <c r="ER953" i="1"/>
  <c r="CH953" i="1"/>
  <c r="CL953" i="1" s="1"/>
  <c r="CO953" i="1" s="1"/>
  <c r="AV953" i="1"/>
  <c r="FB952" i="1"/>
  <c r="FA952" i="1"/>
  <c r="EY952" i="1"/>
  <c r="EX952" i="1"/>
  <c r="EW952" i="1"/>
  <c r="ER952" i="1"/>
  <c r="EV952" i="1" s="1"/>
  <c r="EZ952" i="1" s="1"/>
  <c r="FC952" i="1" s="1"/>
  <c r="CL952" i="1"/>
  <c r="CO952" i="1" s="1"/>
  <c r="CH952" i="1"/>
  <c r="AV952" i="1"/>
  <c r="FB951" i="1"/>
  <c r="FA951" i="1"/>
  <c r="EY951" i="1"/>
  <c r="EX951" i="1"/>
  <c r="EW951" i="1"/>
  <c r="ER951" i="1"/>
  <c r="EV951" i="1" s="1"/>
  <c r="EZ951" i="1" s="1"/>
  <c r="FC951" i="1" s="1"/>
  <c r="CH951" i="1"/>
  <c r="CL951" i="1" s="1"/>
  <c r="CO951" i="1" s="1"/>
  <c r="AV951" i="1"/>
  <c r="FB950" i="1"/>
  <c r="FA950" i="1"/>
  <c r="EY950" i="1"/>
  <c r="EX950" i="1"/>
  <c r="EW950" i="1"/>
  <c r="ER950" i="1"/>
  <c r="EV950" i="1" s="1"/>
  <c r="EZ950" i="1" s="1"/>
  <c r="FC950" i="1" s="1"/>
  <c r="CO950" i="1"/>
  <c r="CH950" i="1"/>
  <c r="CL950" i="1" s="1"/>
  <c r="AV950" i="1"/>
  <c r="FB949" i="1"/>
  <c r="FA949" i="1"/>
  <c r="EY949" i="1"/>
  <c r="EX949" i="1"/>
  <c r="EW949" i="1"/>
  <c r="ER949" i="1"/>
  <c r="EV949" i="1" s="1"/>
  <c r="EZ949" i="1" s="1"/>
  <c r="FC949" i="1" s="1"/>
  <c r="CH949" i="1"/>
  <c r="CL949" i="1" s="1"/>
  <c r="CO949" i="1" s="1"/>
  <c r="AV949" i="1"/>
  <c r="FB948" i="1"/>
  <c r="FA948" i="1"/>
  <c r="EY948" i="1"/>
  <c r="EX948" i="1"/>
  <c r="EW948" i="1"/>
  <c r="EV948" i="1"/>
  <c r="EZ948" i="1" s="1"/>
  <c r="FC948" i="1" s="1"/>
  <c r="ER948" i="1"/>
  <c r="CL948" i="1"/>
  <c r="CO948" i="1" s="1"/>
  <c r="CH948" i="1"/>
  <c r="AV948" i="1"/>
  <c r="FB947" i="1"/>
  <c r="FA947" i="1"/>
  <c r="EY947" i="1"/>
  <c r="EX947" i="1"/>
  <c r="EW947" i="1"/>
  <c r="EV947" i="1"/>
  <c r="EZ947" i="1" s="1"/>
  <c r="FC947" i="1" s="1"/>
  <c r="ER947" i="1"/>
  <c r="CL947" i="1"/>
  <c r="CO947" i="1" s="1"/>
  <c r="CH947" i="1"/>
  <c r="AV947" i="1"/>
  <c r="FB946" i="1"/>
  <c r="FA946" i="1"/>
  <c r="EY946" i="1"/>
  <c r="EX946" i="1"/>
  <c r="EW946" i="1"/>
  <c r="EV946" i="1"/>
  <c r="EZ946" i="1" s="1"/>
  <c r="FC946" i="1" s="1"/>
  <c r="ER946" i="1"/>
  <c r="CH946" i="1"/>
  <c r="CL946" i="1" s="1"/>
  <c r="CO946" i="1" s="1"/>
  <c r="AV946" i="1"/>
  <c r="FB945" i="1"/>
  <c r="FA945" i="1"/>
  <c r="EY945" i="1"/>
  <c r="EX945" i="1"/>
  <c r="EW945" i="1"/>
  <c r="ER945" i="1"/>
  <c r="EV945" i="1" s="1"/>
  <c r="EZ945" i="1" s="1"/>
  <c r="FC945" i="1" s="1"/>
  <c r="CL945" i="1"/>
  <c r="CO945" i="1" s="1"/>
  <c r="CH945" i="1"/>
  <c r="AV945" i="1"/>
  <c r="FC944" i="1"/>
  <c r="FB944" i="1"/>
  <c r="FA944" i="1"/>
  <c r="EZ944" i="1"/>
  <c r="EY944" i="1"/>
  <c r="EX944" i="1"/>
  <c r="EW944" i="1"/>
  <c r="ER944" i="1"/>
  <c r="EV944" i="1" s="1"/>
  <c r="CH944" i="1"/>
  <c r="CL944" i="1" s="1"/>
  <c r="CO944" i="1" s="1"/>
  <c r="AV944" i="1"/>
  <c r="FB943" i="1"/>
  <c r="FA943" i="1"/>
  <c r="EY943" i="1"/>
  <c r="EX943" i="1"/>
  <c r="EW943" i="1"/>
  <c r="ER943" i="1"/>
  <c r="EV943" i="1" s="1"/>
  <c r="EZ943" i="1" s="1"/>
  <c r="FC943" i="1" s="1"/>
  <c r="CH943" i="1"/>
  <c r="CL943" i="1" s="1"/>
  <c r="CO943" i="1" s="1"/>
  <c r="AV943" i="1"/>
  <c r="FB942" i="1"/>
  <c r="FA942" i="1"/>
  <c r="EY942" i="1"/>
  <c r="EX942" i="1"/>
  <c r="EW942" i="1"/>
  <c r="ER942" i="1"/>
  <c r="EV942" i="1" s="1"/>
  <c r="EZ942" i="1" s="1"/>
  <c r="FC942" i="1" s="1"/>
  <c r="CO942" i="1"/>
  <c r="CH942" i="1"/>
  <c r="CL942" i="1" s="1"/>
  <c r="AV942" i="1"/>
  <c r="FB941" i="1"/>
  <c r="FA941" i="1"/>
  <c r="EZ941" i="1"/>
  <c r="FC941" i="1" s="1"/>
  <c r="EY941" i="1"/>
  <c r="EX941" i="1"/>
  <c r="EW941" i="1"/>
  <c r="ER941" i="1"/>
  <c r="EV941" i="1" s="1"/>
  <c r="CH941" i="1"/>
  <c r="CL941" i="1" s="1"/>
  <c r="CO941" i="1" s="1"/>
  <c r="AV941" i="1"/>
  <c r="FB940" i="1"/>
  <c r="FA940" i="1"/>
  <c r="EY940" i="1"/>
  <c r="EX940" i="1"/>
  <c r="EW940" i="1"/>
  <c r="EV940" i="1"/>
  <c r="EZ940" i="1" s="1"/>
  <c r="FC940" i="1" s="1"/>
  <c r="ER940" i="1"/>
  <c r="CL940" i="1"/>
  <c r="CO940" i="1" s="1"/>
  <c r="CH940" i="1"/>
  <c r="AV940" i="1"/>
  <c r="FB939" i="1"/>
  <c r="FA939" i="1"/>
  <c r="EY939" i="1"/>
  <c r="EX939" i="1"/>
  <c r="EW939" i="1"/>
  <c r="EV939" i="1"/>
  <c r="EZ939" i="1" s="1"/>
  <c r="FC939" i="1" s="1"/>
  <c r="ER939" i="1"/>
  <c r="CL939" i="1"/>
  <c r="CO939" i="1" s="1"/>
  <c r="CH939" i="1"/>
  <c r="AV939" i="1"/>
  <c r="FB938" i="1"/>
  <c r="FA938" i="1"/>
  <c r="EY938" i="1"/>
  <c r="EX938" i="1"/>
  <c r="EW938" i="1"/>
  <c r="EV938" i="1"/>
  <c r="EZ938" i="1" s="1"/>
  <c r="FC938" i="1" s="1"/>
  <c r="ER938" i="1"/>
  <c r="CL938" i="1"/>
  <c r="CO938" i="1" s="1"/>
  <c r="CH938" i="1"/>
  <c r="AV938" i="1"/>
  <c r="FB937" i="1"/>
  <c r="FA937" i="1"/>
  <c r="EY937" i="1"/>
  <c r="EX937" i="1"/>
  <c r="EW937" i="1"/>
  <c r="EV937" i="1"/>
  <c r="EZ937" i="1" s="1"/>
  <c r="FC937" i="1" s="1"/>
  <c r="ER937" i="1"/>
  <c r="CH937" i="1"/>
  <c r="CL937" i="1" s="1"/>
  <c r="CO937" i="1" s="1"/>
  <c r="AV937" i="1"/>
  <c r="FB936" i="1"/>
  <c r="FA936" i="1"/>
  <c r="EY936" i="1"/>
  <c r="EX936" i="1"/>
  <c r="EW936" i="1"/>
  <c r="ER936" i="1"/>
  <c r="EV936" i="1" s="1"/>
  <c r="EZ936" i="1" s="1"/>
  <c r="FC936" i="1" s="1"/>
  <c r="CH936" i="1"/>
  <c r="CL936" i="1" s="1"/>
  <c r="CO936" i="1" s="1"/>
  <c r="AV936" i="1"/>
  <c r="FB935" i="1"/>
  <c r="FA935" i="1"/>
  <c r="EY935" i="1"/>
  <c r="EX935" i="1"/>
  <c r="EW935" i="1"/>
  <c r="ER935" i="1"/>
  <c r="EV935" i="1" s="1"/>
  <c r="EZ935" i="1" s="1"/>
  <c r="FC935" i="1" s="1"/>
  <c r="CH935" i="1"/>
  <c r="CL935" i="1" s="1"/>
  <c r="CO935" i="1" s="1"/>
  <c r="AV935" i="1"/>
  <c r="FB934" i="1"/>
  <c r="FA934" i="1"/>
  <c r="EY934" i="1"/>
  <c r="EX934" i="1"/>
  <c r="EW934" i="1"/>
  <c r="ER934" i="1"/>
  <c r="EV934" i="1" s="1"/>
  <c r="EZ934" i="1" s="1"/>
  <c r="FC934" i="1" s="1"/>
  <c r="CO934" i="1"/>
  <c r="CH934" i="1"/>
  <c r="CL934" i="1" s="1"/>
  <c r="AV934" i="1"/>
  <c r="FB933" i="1"/>
  <c r="FA933" i="1"/>
  <c r="EY933" i="1"/>
  <c r="EX933" i="1"/>
  <c r="EW933" i="1"/>
  <c r="ER933" i="1"/>
  <c r="EV933" i="1" s="1"/>
  <c r="EZ933" i="1" s="1"/>
  <c r="FC933" i="1" s="1"/>
  <c r="CH933" i="1"/>
  <c r="CL933" i="1" s="1"/>
  <c r="CO933" i="1" s="1"/>
  <c r="AV933" i="1"/>
  <c r="FB932" i="1"/>
  <c r="FA932" i="1"/>
  <c r="EY932" i="1"/>
  <c r="EX932" i="1"/>
  <c r="EW932" i="1"/>
  <c r="ER932" i="1"/>
  <c r="EV932" i="1" s="1"/>
  <c r="EZ932" i="1" s="1"/>
  <c r="FC932" i="1" s="1"/>
  <c r="CH932" i="1"/>
  <c r="CL932" i="1" s="1"/>
  <c r="CO932" i="1" s="1"/>
  <c r="AV932" i="1"/>
  <c r="FB931" i="1"/>
  <c r="FA931" i="1"/>
  <c r="EY931" i="1"/>
  <c r="EX931" i="1"/>
  <c r="EW931" i="1"/>
  <c r="ER931" i="1"/>
  <c r="EV931" i="1" s="1"/>
  <c r="EZ931" i="1" s="1"/>
  <c r="FC931" i="1" s="1"/>
  <c r="CH931" i="1"/>
  <c r="CL931" i="1" s="1"/>
  <c r="CO931" i="1" s="1"/>
  <c r="AV931" i="1"/>
  <c r="FB930" i="1"/>
  <c r="FA930" i="1"/>
  <c r="EY930" i="1"/>
  <c r="EX930" i="1"/>
  <c r="EW930" i="1"/>
  <c r="ER930" i="1"/>
  <c r="EV930" i="1" s="1"/>
  <c r="EZ930" i="1" s="1"/>
  <c r="FC930" i="1" s="1"/>
  <c r="CH930" i="1"/>
  <c r="CL930" i="1" s="1"/>
  <c r="CO930" i="1" s="1"/>
  <c r="AV930" i="1"/>
  <c r="FB929" i="1"/>
  <c r="FA929" i="1"/>
  <c r="EY929" i="1"/>
  <c r="EX929" i="1"/>
  <c r="EW929" i="1"/>
  <c r="ER929" i="1"/>
  <c r="EV929" i="1" s="1"/>
  <c r="EZ929" i="1" s="1"/>
  <c r="FC929" i="1" s="1"/>
  <c r="CL929" i="1"/>
  <c r="CO929" i="1" s="1"/>
  <c r="CH929" i="1"/>
  <c r="AV929" i="1"/>
  <c r="FB928" i="1"/>
  <c r="FA928" i="1"/>
  <c r="EY928" i="1"/>
  <c r="EX928" i="1"/>
  <c r="EW928" i="1"/>
  <c r="ER928" i="1"/>
  <c r="EV928" i="1" s="1"/>
  <c r="EZ928" i="1" s="1"/>
  <c r="FC928" i="1" s="1"/>
  <c r="CH928" i="1"/>
  <c r="CL928" i="1" s="1"/>
  <c r="CO928" i="1" s="1"/>
  <c r="AV928" i="1"/>
  <c r="FB927" i="1"/>
  <c r="FA927" i="1"/>
  <c r="EY927" i="1"/>
  <c r="EX927" i="1"/>
  <c r="EW927" i="1"/>
  <c r="ER927" i="1"/>
  <c r="EV927" i="1" s="1"/>
  <c r="EZ927" i="1" s="1"/>
  <c r="FC927" i="1" s="1"/>
  <c r="CH927" i="1"/>
  <c r="CL927" i="1" s="1"/>
  <c r="CO927" i="1" s="1"/>
  <c r="AV927" i="1"/>
  <c r="FB926" i="1"/>
  <c r="FA926" i="1"/>
  <c r="EY926" i="1"/>
  <c r="EX926" i="1"/>
  <c r="EW926" i="1"/>
  <c r="ER926" i="1"/>
  <c r="EV926" i="1" s="1"/>
  <c r="EZ926" i="1" s="1"/>
  <c r="FC926" i="1" s="1"/>
  <c r="CO926" i="1"/>
  <c r="CH926" i="1"/>
  <c r="CL926" i="1" s="1"/>
  <c r="AV926" i="1"/>
  <c r="FB925" i="1"/>
  <c r="FA925" i="1"/>
  <c r="EY925" i="1"/>
  <c r="EX925" i="1"/>
  <c r="EW925" i="1"/>
  <c r="ER925" i="1"/>
  <c r="EV925" i="1" s="1"/>
  <c r="EZ925" i="1" s="1"/>
  <c r="FC925" i="1" s="1"/>
  <c r="CH925" i="1"/>
  <c r="CL925" i="1" s="1"/>
  <c r="CO925" i="1" s="1"/>
  <c r="AV925" i="1"/>
  <c r="FB924" i="1"/>
  <c r="FA924" i="1"/>
  <c r="EY924" i="1"/>
  <c r="EX924" i="1"/>
  <c r="EW924" i="1"/>
  <c r="EV924" i="1"/>
  <c r="EZ924" i="1" s="1"/>
  <c r="FC924" i="1" s="1"/>
  <c r="ER924" i="1"/>
  <c r="CH924" i="1"/>
  <c r="CL924" i="1" s="1"/>
  <c r="CO924" i="1" s="1"/>
  <c r="AV924" i="1"/>
  <c r="FB923" i="1"/>
  <c r="FA923" i="1"/>
  <c r="EY923" i="1"/>
  <c r="EX923" i="1"/>
  <c r="EW923" i="1"/>
  <c r="ER923" i="1"/>
  <c r="EV923" i="1" s="1"/>
  <c r="EZ923" i="1" s="1"/>
  <c r="FC923" i="1" s="1"/>
  <c r="CL923" i="1"/>
  <c r="CO923" i="1" s="1"/>
  <c r="CH923" i="1"/>
  <c r="AV923" i="1"/>
  <c r="FB922" i="1"/>
  <c r="FA922" i="1"/>
  <c r="EY922" i="1"/>
  <c r="EX922" i="1"/>
  <c r="EW922" i="1"/>
  <c r="EV922" i="1"/>
  <c r="EZ922" i="1" s="1"/>
  <c r="FC922" i="1" s="1"/>
  <c r="ER922" i="1"/>
  <c r="CL922" i="1"/>
  <c r="CO922" i="1" s="1"/>
  <c r="CH922" i="1"/>
  <c r="AV922" i="1"/>
  <c r="FB921" i="1"/>
  <c r="FA921" i="1"/>
  <c r="EY921" i="1"/>
  <c r="EX921" i="1"/>
  <c r="EW921" i="1"/>
  <c r="ER921" i="1"/>
  <c r="EV921" i="1" s="1"/>
  <c r="EZ921" i="1" s="1"/>
  <c r="FC921" i="1" s="1"/>
  <c r="CL921" i="1"/>
  <c r="CO921" i="1" s="1"/>
  <c r="CH921" i="1"/>
  <c r="AV921" i="1"/>
  <c r="FB920" i="1"/>
  <c r="FA920" i="1"/>
  <c r="EY920" i="1"/>
  <c r="EX920" i="1"/>
  <c r="EW920" i="1"/>
  <c r="ER920" i="1"/>
  <c r="EV920" i="1" s="1"/>
  <c r="EZ920" i="1" s="1"/>
  <c r="FC920" i="1" s="1"/>
  <c r="CH920" i="1"/>
  <c r="CL920" i="1" s="1"/>
  <c r="CO920" i="1" s="1"/>
  <c r="AV920" i="1"/>
  <c r="FB919" i="1"/>
  <c r="FA919" i="1"/>
  <c r="EY919" i="1"/>
  <c r="EX919" i="1"/>
  <c r="EW919" i="1"/>
  <c r="ER919" i="1"/>
  <c r="EV919" i="1" s="1"/>
  <c r="EZ919" i="1" s="1"/>
  <c r="FC919" i="1" s="1"/>
  <c r="CH919" i="1"/>
  <c r="CL919" i="1" s="1"/>
  <c r="CO919" i="1" s="1"/>
  <c r="AV919" i="1"/>
  <c r="FC918" i="1"/>
  <c r="FB918" i="1"/>
  <c r="FA918" i="1"/>
  <c r="EY918" i="1"/>
  <c r="EX918" i="1"/>
  <c r="EW918" i="1"/>
  <c r="ER918" i="1"/>
  <c r="EV918" i="1" s="1"/>
  <c r="EZ918" i="1" s="1"/>
  <c r="CH918" i="1"/>
  <c r="CL918" i="1" s="1"/>
  <c r="CO918" i="1" s="1"/>
  <c r="AV918" i="1"/>
  <c r="FB917" i="1"/>
  <c r="FA917" i="1"/>
  <c r="EY917" i="1"/>
  <c r="EX917" i="1"/>
  <c r="EW917" i="1"/>
  <c r="ER917" i="1"/>
  <c r="EV917" i="1" s="1"/>
  <c r="EZ917" i="1" s="1"/>
  <c r="FC917" i="1" s="1"/>
  <c r="CO917" i="1"/>
  <c r="CH917" i="1"/>
  <c r="CL917" i="1" s="1"/>
  <c r="AV917" i="1"/>
  <c r="FB916" i="1"/>
  <c r="FA916" i="1"/>
  <c r="EY916" i="1"/>
  <c r="EX916" i="1"/>
  <c r="EW916" i="1"/>
  <c r="EV916" i="1"/>
  <c r="EZ916" i="1" s="1"/>
  <c r="FC916" i="1" s="1"/>
  <c r="ER916" i="1"/>
  <c r="CO916" i="1"/>
  <c r="CH916" i="1"/>
  <c r="CL916" i="1" s="1"/>
  <c r="AV916" i="1"/>
  <c r="FB915" i="1"/>
  <c r="FA915" i="1"/>
  <c r="EY915" i="1"/>
  <c r="EX915" i="1"/>
  <c r="EW915" i="1"/>
  <c r="ER915" i="1"/>
  <c r="EV915" i="1" s="1"/>
  <c r="EZ915" i="1" s="1"/>
  <c r="FC915" i="1" s="1"/>
  <c r="CL915" i="1"/>
  <c r="CO915" i="1" s="1"/>
  <c r="CH915" i="1"/>
  <c r="AV915" i="1"/>
  <c r="FB914" i="1"/>
  <c r="FA914" i="1"/>
  <c r="EY914" i="1"/>
  <c r="EX914" i="1"/>
  <c r="EW914" i="1"/>
  <c r="EV914" i="1"/>
  <c r="EZ914" i="1" s="1"/>
  <c r="FC914" i="1" s="1"/>
  <c r="ER914" i="1"/>
  <c r="CL914" i="1"/>
  <c r="CO914" i="1" s="1"/>
  <c r="CH914" i="1"/>
  <c r="AV914" i="1"/>
  <c r="FB913" i="1"/>
  <c r="FA913" i="1"/>
  <c r="EY913" i="1"/>
  <c r="EX913" i="1"/>
  <c r="EW913" i="1"/>
  <c r="ER913" i="1"/>
  <c r="EV913" i="1" s="1"/>
  <c r="EZ913" i="1" s="1"/>
  <c r="FC913" i="1" s="1"/>
  <c r="CL913" i="1"/>
  <c r="CO913" i="1" s="1"/>
  <c r="CH913" i="1"/>
  <c r="AV913" i="1"/>
  <c r="FB912" i="1"/>
  <c r="FA912" i="1"/>
  <c r="EY912" i="1"/>
  <c r="EX912" i="1"/>
  <c r="EW912" i="1"/>
  <c r="ER912" i="1"/>
  <c r="EV912" i="1" s="1"/>
  <c r="EZ912" i="1" s="1"/>
  <c r="FC912" i="1" s="1"/>
  <c r="CH912" i="1"/>
  <c r="CL912" i="1" s="1"/>
  <c r="CO912" i="1" s="1"/>
  <c r="AV912" i="1"/>
  <c r="FB911" i="1"/>
  <c r="FA911" i="1"/>
  <c r="EY911" i="1"/>
  <c r="EX911" i="1"/>
  <c r="EW911" i="1"/>
  <c r="ER911" i="1"/>
  <c r="EV911" i="1" s="1"/>
  <c r="EZ911" i="1" s="1"/>
  <c r="FC911" i="1" s="1"/>
  <c r="CH911" i="1"/>
  <c r="CL911" i="1" s="1"/>
  <c r="CO911" i="1" s="1"/>
  <c r="AV911" i="1"/>
  <c r="FB910" i="1"/>
  <c r="FA910" i="1"/>
  <c r="EY910" i="1"/>
  <c r="EX910" i="1"/>
  <c r="EW910" i="1"/>
  <c r="ER910" i="1"/>
  <c r="EV910" i="1" s="1"/>
  <c r="EZ910" i="1" s="1"/>
  <c r="FC910" i="1" s="1"/>
  <c r="CH910" i="1"/>
  <c r="CL910" i="1" s="1"/>
  <c r="CO910" i="1" s="1"/>
  <c r="AV910" i="1"/>
  <c r="FB909" i="1"/>
  <c r="FA909" i="1"/>
  <c r="EY909" i="1"/>
  <c r="EX909" i="1"/>
  <c r="EW909" i="1"/>
  <c r="EV909" i="1"/>
  <c r="EZ909" i="1" s="1"/>
  <c r="FC909" i="1" s="1"/>
  <c r="ER909" i="1"/>
  <c r="CH909" i="1"/>
  <c r="CL909" i="1" s="1"/>
  <c r="CO909" i="1" s="1"/>
  <c r="AV909" i="1"/>
  <c r="FB908" i="1"/>
  <c r="FA908" i="1"/>
  <c r="EY908" i="1"/>
  <c r="EX908" i="1"/>
  <c r="EW908" i="1"/>
  <c r="ER908" i="1"/>
  <c r="EV908" i="1" s="1"/>
  <c r="EZ908" i="1" s="1"/>
  <c r="FC908" i="1" s="1"/>
  <c r="CH908" i="1"/>
  <c r="CL908" i="1" s="1"/>
  <c r="CO908" i="1" s="1"/>
  <c r="AV908" i="1"/>
  <c r="FB907" i="1"/>
  <c r="FA907" i="1"/>
  <c r="EY907" i="1"/>
  <c r="EX907" i="1"/>
  <c r="EW907" i="1"/>
  <c r="ER907" i="1"/>
  <c r="EV907" i="1" s="1"/>
  <c r="EZ907" i="1" s="1"/>
  <c r="FC907" i="1" s="1"/>
  <c r="CL907" i="1"/>
  <c r="CO907" i="1" s="1"/>
  <c r="CH907" i="1"/>
  <c r="AV907" i="1"/>
  <c r="FB906" i="1"/>
  <c r="FA906" i="1"/>
  <c r="EY906" i="1"/>
  <c r="EX906" i="1"/>
  <c r="EW906" i="1"/>
  <c r="EV906" i="1"/>
  <c r="EZ906" i="1" s="1"/>
  <c r="FC906" i="1" s="1"/>
  <c r="ER906" i="1"/>
  <c r="CL906" i="1"/>
  <c r="CO906" i="1" s="1"/>
  <c r="CH906" i="1"/>
  <c r="AV906" i="1"/>
  <c r="FB905" i="1"/>
  <c r="FA905" i="1"/>
  <c r="EY905" i="1"/>
  <c r="EX905" i="1"/>
  <c r="EW905" i="1"/>
  <c r="ER905" i="1"/>
  <c r="EV905" i="1" s="1"/>
  <c r="EZ905" i="1" s="1"/>
  <c r="FC905" i="1" s="1"/>
  <c r="CH905" i="1"/>
  <c r="CL905" i="1" s="1"/>
  <c r="CO905" i="1" s="1"/>
  <c r="AV905" i="1"/>
  <c r="FB904" i="1"/>
  <c r="FA904" i="1"/>
  <c r="EY904" i="1"/>
  <c r="EX904" i="1"/>
  <c r="EW904" i="1"/>
  <c r="ER904" i="1"/>
  <c r="EV904" i="1" s="1"/>
  <c r="EZ904" i="1" s="1"/>
  <c r="FC904" i="1" s="1"/>
  <c r="CH904" i="1"/>
  <c r="CL904" i="1" s="1"/>
  <c r="CO904" i="1" s="1"/>
  <c r="AV904" i="1"/>
  <c r="FB903" i="1"/>
  <c r="FA903" i="1"/>
  <c r="EY903" i="1"/>
  <c r="EX903" i="1"/>
  <c r="EW903" i="1"/>
  <c r="ER903" i="1"/>
  <c r="EV903" i="1" s="1"/>
  <c r="EZ903" i="1" s="1"/>
  <c r="FC903" i="1" s="1"/>
  <c r="CH903" i="1"/>
  <c r="CL903" i="1" s="1"/>
  <c r="CO903" i="1" s="1"/>
  <c r="AV903" i="1"/>
  <c r="FC902" i="1"/>
  <c r="FB902" i="1"/>
  <c r="FA902" i="1"/>
  <c r="EY902" i="1"/>
  <c r="EX902" i="1"/>
  <c r="EW902" i="1"/>
  <c r="ER902" i="1"/>
  <c r="EV902" i="1" s="1"/>
  <c r="EZ902" i="1" s="1"/>
  <c r="CH902" i="1"/>
  <c r="CL902" i="1" s="1"/>
  <c r="CO902" i="1" s="1"/>
  <c r="AV902" i="1"/>
  <c r="FB901" i="1"/>
  <c r="FA901" i="1"/>
  <c r="EZ901" i="1"/>
  <c r="FC901" i="1" s="1"/>
  <c r="EY901" i="1"/>
  <c r="EX901" i="1"/>
  <c r="EW901" i="1"/>
  <c r="ER901" i="1"/>
  <c r="EV901" i="1" s="1"/>
  <c r="CO901" i="1"/>
  <c r="CH901" i="1"/>
  <c r="CL901" i="1" s="1"/>
  <c r="AV901" i="1"/>
  <c r="FB900" i="1"/>
  <c r="FA900" i="1"/>
  <c r="EY900" i="1"/>
  <c r="EX900" i="1"/>
  <c r="EW900" i="1"/>
  <c r="EV900" i="1"/>
  <c r="EZ900" i="1" s="1"/>
  <c r="FC900" i="1" s="1"/>
  <c r="ER900" i="1"/>
  <c r="CH900" i="1"/>
  <c r="CL900" i="1" s="1"/>
  <c r="CO900" i="1" s="1"/>
  <c r="AV900" i="1"/>
  <c r="FB899" i="1"/>
  <c r="FA899" i="1"/>
  <c r="EY899" i="1"/>
  <c r="EX899" i="1"/>
  <c r="EW899" i="1"/>
  <c r="ER899" i="1"/>
  <c r="EV899" i="1" s="1"/>
  <c r="EZ899" i="1" s="1"/>
  <c r="FC899" i="1" s="1"/>
  <c r="CH899" i="1"/>
  <c r="CL899" i="1" s="1"/>
  <c r="CO899" i="1" s="1"/>
  <c r="AV899" i="1"/>
  <c r="FB898" i="1"/>
  <c r="FA898" i="1"/>
  <c r="EY898" i="1"/>
  <c r="EX898" i="1"/>
  <c r="EW898" i="1"/>
  <c r="ER898" i="1"/>
  <c r="EV898" i="1" s="1"/>
  <c r="EZ898" i="1" s="1"/>
  <c r="FC898" i="1" s="1"/>
  <c r="CL898" i="1"/>
  <c r="CO898" i="1" s="1"/>
  <c r="CH898" i="1"/>
  <c r="AV898" i="1"/>
  <c r="FB897" i="1"/>
  <c r="FA897" i="1"/>
  <c r="EY897" i="1"/>
  <c r="EX897" i="1"/>
  <c r="EW897" i="1"/>
  <c r="ER897" i="1"/>
  <c r="EV897" i="1" s="1"/>
  <c r="EZ897" i="1" s="1"/>
  <c r="FC897" i="1" s="1"/>
  <c r="CH897" i="1"/>
  <c r="CL897" i="1" s="1"/>
  <c r="CO897" i="1" s="1"/>
  <c r="AV897" i="1"/>
  <c r="FB896" i="1"/>
  <c r="FA896" i="1"/>
  <c r="EY896" i="1"/>
  <c r="EX896" i="1"/>
  <c r="EW896" i="1"/>
  <c r="EV896" i="1"/>
  <c r="EZ896" i="1" s="1"/>
  <c r="FC896" i="1" s="1"/>
  <c r="EU896" i="1"/>
  <c r="ER896" i="1"/>
  <c r="CL896" i="1"/>
  <c r="CO896" i="1" s="1"/>
  <c r="CH896" i="1"/>
  <c r="AV896" i="1"/>
  <c r="FB895" i="1"/>
  <c r="FA895" i="1"/>
  <c r="EY895" i="1"/>
  <c r="EX895" i="1"/>
  <c r="EW895" i="1"/>
  <c r="EU895" i="1"/>
  <c r="ER895" i="1"/>
  <c r="EV895" i="1" s="1"/>
  <c r="EZ895" i="1" s="1"/>
  <c r="FC895" i="1" s="1"/>
  <c r="CO895" i="1"/>
  <c r="CH895" i="1"/>
  <c r="CL895" i="1" s="1"/>
  <c r="AV895" i="1"/>
  <c r="FB894" i="1"/>
  <c r="FA894" i="1"/>
  <c r="EY894" i="1"/>
  <c r="EX894" i="1"/>
  <c r="EW894" i="1"/>
  <c r="EV894" i="1"/>
  <c r="EZ894" i="1" s="1"/>
  <c r="FC894" i="1" s="1"/>
  <c r="EU894" i="1"/>
  <c r="ER894" i="1"/>
  <c r="CH894" i="1"/>
  <c r="CL894" i="1" s="1"/>
  <c r="CO894" i="1" s="1"/>
  <c r="AV894" i="1"/>
  <c r="FB893" i="1"/>
  <c r="FA893" i="1"/>
  <c r="EY893" i="1"/>
  <c r="EX893" i="1"/>
  <c r="EW893" i="1"/>
  <c r="EU893" i="1"/>
  <c r="ER893" i="1"/>
  <c r="EV893" i="1" s="1"/>
  <c r="EZ893" i="1" s="1"/>
  <c r="FC893" i="1" s="1"/>
  <c r="CH893" i="1"/>
  <c r="CL893" i="1" s="1"/>
  <c r="CO893" i="1" s="1"/>
  <c r="AV893" i="1"/>
  <c r="FB892" i="1"/>
  <c r="FA892" i="1"/>
  <c r="EY892" i="1"/>
  <c r="EX892" i="1"/>
  <c r="EW892" i="1"/>
  <c r="EU892" i="1"/>
  <c r="ER892" i="1"/>
  <c r="EV892" i="1" s="1"/>
  <c r="EZ892" i="1" s="1"/>
  <c r="FC892" i="1" s="1"/>
  <c r="CL892" i="1"/>
  <c r="CO892" i="1" s="1"/>
  <c r="CH892" i="1"/>
  <c r="AV892" i="1"/>
  <c r="FB891" i="1"/>
  <c r="FA891" i="1"/>
  <c r="EY891" i="1"/>
  <c r="EX891" i="1"/>
  <c r="EW891" i="1"/>
  <c r="EU891" i="1"/>
  <c r="ER891" i="1"/>
  <c r="EV891" i="1" s="1"/>
  <c r="EZ891" i="1" s="1"/>
  <c r="FC891" i="1" s="1"/>
  <c r="CH891" i="1"/>
  <c r="CL891" i="1" s="1"/>
  <c r="CO891" i="1" s="1"/>
  <c r="AV891" i="1"/>
  <c r="FB890" i="1"/>
  <c r="FA890" i="1"/>
  <c r="EY890" i="1"/>
  <c r="EX890" i="1"/>
  <c r="EW890" i="1"/>
  <c r="EV890" i="1"/>
  <c r="EZ890" i="1" s="1"/>
  <c r="FC890" i="1" s="1"/>
  <c r="EU890" i="1"/>
  <c r="ER890" i="1"/>
  <c r="CH890" i="1"/>
  <c r="CL890" i="1" s="1"/>
  <c r="CO890" i="1" s="1"/>
  <c r="AV890" i="1"/>
  <c r="FC889" i="1"/>
  <c r="FB889" i="1"/>
  <c r="FA889" i="1"/>
  <c r="EY889" i="1"/>
  <c r="EX889" i="1"/>
  <c r="EW889" i="1"/>
  <c r="EU889" i="1"/>
  <c r="ER889" i="1"/>
  <c r="EV889" i="1" s="1"/>
  <c r="EZ889" i="1" s="1"/>
  <c r="CL889" i="1"/>
  <c r="CO889" i="1" s="1"/>
  <c r="CH889" i="1"/>
  <c r="AV889" i="1"/>
  <c r="FB888" i="1"/>
  <c r="FA888" i="1"/>
  <c r="EY888" i="1"/>
  <c r="EX888" i="1"/>
  <c r="EW888" i="1"/>
  <c r="EU888" i="1"/>
  <c r="ER888" i="1"/>
  <c r="EV888" i="1" s="1"/>
  <c r="EZ888" i="1" s="1"/>
  <c r="FC888" i="1" s="1"/>
  <c r="CH888" i="1"/>
  <c r="CL888" i="1" s="1"/>
  <c r="CO888" i="1" s="1"/>
  <c r="AV888" i="1"/>
  <c r="FB887" i="1"/>
  <c r="FA887" i="1"/>
  <c r="EY887" i="1"/>
  <c r="EX887" i="1"/>
  <c r="EW887" i="1"/>
  <c r="EU887" i="1"/>
  <c r="ER887" i="1"/>
  <c r="EV887" i="1" s="1"/>
  <c r="EZ887" i="1" s="1"/>
  <c r="FC887" i="1" s="1"/>
  <c r="CO887" i="1"/>
  <c r="CH887" i="1"/>
  <c r="CL887" i="1" s="1"/>
  <c r="AV887" i="1"/>
  <c r="FB886" i="1"/>
  <c r="FA886" i="1"/>
  <c r="EY886" i="1"/>
  <c r="EX886" i="1"/>
  <c r="EW886" i="1"/>
  <c r="EV886" i="1"/>
  <c r="EZ886" i="1" s="1"/>
  <c r="FC886" i="1" s="1"/>
  <c r="EU886" i="1"/>
  <c r="ER886" i="1"/>
  <c r="CH886" i="1"/>
  <c r="CL886" i="1" s="1"/>
  <c r="CO886" i="1" s="1"/>
  <c r="AV886" i="1"/>
  <c r="FB885" i="1"/>
  <c r="FA885" i="1"/>
  <c r="EY885" i="1"/>
  <c r="EX885" i="1"/>
  <c r="EW885" i="1"/>
  <c r="EU885" i="1"/>
  <c r="ER885" i="1"/>
  <c r="EV885" i="1" s="1"/>
  <c r="EZ885" i="1" s="1"/>
  <c r="FC885" i="1" s="1"/>
  <c r="CL885" i="1"/>
  <c r="CO885" i="1" s="1"/>
  <c r="CH885" i="1"/>
  <c r="AV885" i="1"/>
  <c r="FB884" i="1"/>
  <c r="FA884" i="1"/>
  <c r="EY884" i="1"/>
  <c r="EX884" i="1"/>
  <c r="EW884" i="1"/>
  <c r="EU884" i="1"/>
  <c r="ER884" i="1"/>
  <c r="EV884" i="1" s="1"/>
  <c r="EZ884" i="1" s="1"/>
  <c r="FC884" i="1" s="1"/>
  <c r="CH884" i="1"/>
  <c r="CL884" i="1" s="1"/>
  <c r="CO884" i="1" s="1"/>
  <c r="AV884" i="1"/>
  <c r="FB883" i="1"/>
  <c r="FA883" i="1"/>
  <c r="EY883" i="1"/>
  <c r="EX883" i="1"/>
  <c r="EW883" i="1"/>
  <c r="EU883" i="1"/>
  <c r="ER883" i="1"/>
  <c r="EV883" i="1" s="1"/>
  <c r="EZ883" i="1" s="1"/>
  <c r="FC883" i="1" s="1"/>
  <c r="CH883" i="1"/>
  <c r="CL883" i="1" s="1"/>
  <c r="CO883" i="1" s="1"/>
  <c r="AV883" i="1"/>
  <c r="FB882" i="1"/>
  <c r="FA882" i="1"/>
  <c r="EY882" i="1"/>
  <c r="EX882" i="1"/>
  <c r="EW882" i="1"/>
  <c r="EU882" i="1"/>
  <c r="ER882" i="1"/>
  <c r="EV882" i="1" s="1"/>
  <c r="EZ882" i="1" s="1"/>
  <c r="FC882" i="1" s="1"/>
  <c r="CH882" i="1"/>
  <c r="CL882" i="1" s="1"/>
  <c r="CO882" i="1" s="1"/>
  <c r="AV882" i="1"/>
  <c r="FB881" i="1"/>
  <c r="FA881" i="1"/>
  <c r="EY881" i="1"/>
  <c r="EX881" i="1"/>
  <c r="EW881" i="1"/>
  <c r="EU881" i="1"/>
  <c r="ER881" i="1"/>
  <c r="EV881" i="1" s="1"/>
  <c r="EZ881" i="1" s="1"/>
  <c r="FC881" i="1" s="1"/>
  <c r="CH881" i="1"/>
  <c r="CL881" i="1" s="1"/>
  <c r="CO881" i="1" s="1"/>
  <c r="AV881" i="1"/>
  <c r="FB880" i="1"/>
  <c r="FA880" i="1"/>
  <c r="EY880" i="1"/>
  <c r="EX880" i="1"/>
  <c r="EW880" i="1"/>
  <c r="EU880" i="1"/>
  <c r="ER880" i="1"/>
  <c r="EV880" i="1" s="1"/>
  <c r="EZ880" i="1" s="1"/>
  <c r="FC880" i="1" s="1"/>
  <c r="CL880" i="1"/>
  <c r="CO880" i="1" s="1"/>
  <c r="CH880" i="1"/>
  <c r="AV880" i="1"/>
  <c r="FB879" i="1"/>
  <c r="FA879" i="1"/>
  <c r="EY879" i="1"/>
  <c r="EX879" i="1"/>
  <c r="EW879" i="1"/>
  <c r="EU879" i="1"/>
  <c r="ER879" i="1"/>
  <c r="EV879" i="1" s="1"/>
  <c r="EZ879" i="1" s="1"/>
  <c r="FC879" i="1" s="1"/>
  <c r="CH879" i="1"/>
  <c r="CL879" i="1" s="1"/>
  <c r="CO879" i="1" s="1"/>
  <c r="AV879" i="1"/>
  <c r="FB878" i="1"/>
  <c r="FA878" i="1"/>
  <c r="EY878" i="1"/>
  <c r="EX878" i="1"/>
  <c r="EW878" i="1"/>
  <c r="EV878" i="1"/>
  <c r="EZ878" i="1" s="1"/>
  <c r="FC878" i="1" s="1"/>
  <c r="EU878" i="1"/>
  <c r="ER878" i="1"/>
  <c r="CH878" i="1"/>
  <c r="CL878" i="1" s="1"/>
  <c r="CO878" i="1" s="1"/>
  <c r="AV878" i="1"/>
  <c r="FC877" i="1"/>
  <c r="FB877" i="1"/>
  <c r="FA877" i="1"/>
  <c r="EY877" i="1"/>
  <c r="EX877" i="1"/>
  <c r="EW877" i="1"/>
  <c r="EU877" i="1"/>
  <c r="ER877" i="1"/>
  <c r="EV877" i="1" s="1"/>
  <c r="EZ877" i="1" s="1"/>
  <c r="CL877" i="1"/>
  <c r="CO877" i="1" s="1"/>
  <c r="CH877" i="1"/>
  <c r="AV877" i="1"/>
  <c r="FB876" i="1"/>
  <c r="FA876" i="1"/>
  <c r="EY876" i="1"/>
  <c r="EX876" i="1"/>
  <c r="EW876" i="1"/>
  <c r="EU876" i="1"/>
  <c r="ER876" i="1"/>
  <c r="EV876" i="1" s="1"/>
  <c r="EZ876" i="1" s="1"/>
  <c r="FC876" i="1" s="1"/>
  <c r="CL876" i="1"/>
  <c r="CO876" i="1" s="1"/>
  <c r="CH876" i="1"/>
  <c r="AV876" i="1"/>
  <c r="FB875" i="1"/>
  <c r="FA875" i="1"/>
  <c r="EY875" i="1"/>
  <c r="EX875" i="1"/>
  <c r="EW875" i="1"/>
  <c r="EV875" i="1"/>
  <c r="EZ875" i="1" s="1"/>
  <c r="FC875" i="1" s="1"/>
  <c r="EU875" i="1"/>
  <c r="ER875" i="1"/>
  <c r="CO875" i="1"/>
  <c r="CH875" i="1"/>
  <c r="CL875" i="1" s="1"/>
  <c r="AV875" i="1"/>
  <c r="FB874" i="1"/>
  <c r="FA874" i="1"/>
  <c r="EY874" i="1"/>
  <c r="EX874" i="1"/>
  <c r="EW874" i="1"/>
  <c r="EV874" i="1"/>
  <c r="EZ874" i="1" s="1"/>
  <c r="FC874" i="1" s="1"/>
  <c r="EU874" i="1"/>
  <c r="ER874" i="1"/>
  <c r="CH874" i="1"/>
  <c r="CL874" i="1" s="1"/>
  <c r="CO874" i="1" s="1"/>
  <c r="AV874" i="1"/>
  <c r="FC873" i="1"/>
  <c r="FB873" i="1"/>
  <c r="FA873" i="1"/>
  <c r="EY873" i="1"/>
  <c r="EX873" i="1"/>
  <c r="EW873" i="1"/>
  <c r="EU873" i="1"/>
  <c r="ER873" i="1"/>
  <c r="EV873" i="1" s="1"/>
  <c r="EZ873" i="1" s="1"/>
  <c r="CL873" i="1"/>
  <c r="CO873" i="1" s="1"/>
  <c r="CH873" i="1"/>
  <c r="AV873" i="1"/>
  <c r="FB872" i="1"/>
  <c r="FA872" i="1"/>
  <c r="EY872" i="1"/>
  <c r="EX872" i="1"/>
  <c r="EW872" i="1"/>
  <c r="EU872" i="1"/>
  <c r="ER872" i="1"/>
  <c r="EV872" i="1" s="1"/>
  <c r="EZ872" i="1" s="1"/>
  <c r="FC872" i="1" s="1"/>
  <c r="CH872" i="1"/>
  <c r="CL872" i="1" s="1"/>
  <c r="CO872" i="1" s="1"/>
  <c r="AV872" i="1"/>
  <c r="FB871" i="1"/>
  <c r="FA871" i="1"/>
  <c r="EY871" i="1"/>
  <c r="EX871" i="1"/>
  <c r="EW871" i="1"/>
  <c r="EU871" i="1"/>
  <c r="ER871" i="1"/>
  <c r="EV871" i="1" s="1"/>
  <c r="EZ871" i="1" s="1"/>
  <c r="FC871" i="1" s="1"/>
  <c r="CO871" i="1"/>
  <c r="CH871" i="1"/>
  <c r="CL871" i="1" s="1"/>
  <c r="AV871" i="1"/>
  <c r="FB870" i="1"/>
  <c r="FA870" i="1"/>
  <c r="EY870" i="1"/>
  <c r="EX870" i="1"/>
  <c r="EW870" i="1"/>
  <c r="EV870" i="1"/>
  <c r="EZ870" i="1" s="1"/>
  <c r="FC870" i="1" s="1"/>
  <c r="EU870" i="1"/>
  <c r="ER870" i="1"/>
  <c r="CH870" i="1"/>
  <c r="CL870" i="1" s="1"/>
  <c r="CO870" i="1" s="1"/>
  <c r="AV870" i="1"/>
  <c r="FB869" i="1"/>
  <c r="FA869" i="1"/>
  <c r="EY869" i="1"/>
  <c r="EX869" i="1"/>
  <c r="EW869" i="1"/>
  <c r="EU869" i="1"/>
  <c r="ER869" i="1"/>
  <c r="EV869" i="1" s="1"/>
  <c r="EZ869" i="1" s="1"/>
  <c r="FC869" i="1" s="1"/>
  <c r="CH869" i="1"/>
  <c r="CL869" i="1" s="1"/>
  <c r="CO869" i="1" s="1"/>
  <c r="AV869" i="1"/>
  <c r="FB868" i="1"/>
  <c r="FA868" i="1"/>
  <c r="EY868" i="1"/>
  <c r="EX868" i="1"/>
  <c r="EW868" i="1"/>
  <c r="EU868" i="1"/>
  <c r="ER868" i="1"/>
  <c r="EV868" i="1" s="1"/>
  <c r="EZ868" i="1" s="1"/>
  <c r="FC868" i="1" s="1"/>
  <c r="CL868" i="1"/>
  <c r="CO868" i="1" s="1"/>
  <c r="CH868" i="1"/>
  <c r="AV868" i="1"/>
  <c r="FB867" i="1"/>
  <c r="FA867" i="1"/>
  <c r="EY867" i="1"/>
  <c r="EX867" i="1"/>
  <c r="EW867" i="1"/>
  <c r="EV867" i="1"/>
  <c r="EZ867" i="1" s="1"/>
  <c r="FC867" i="1" s="1"/>
  <c r="EU867" i="1"/>
  <c r="ER867" i="1"/>
  <c r="CO867" i="1"/>
  <c r="CH867" i="1"/>
  <c r="CL867" i="1" s="1"/>
  <c r="AV867" i="1"/>
  <c r="FB866" i="1"/>
  <c r="FA866" i="1"/>
  <c r="EY866" i="1"/>
  <c r="EX866" i="1"/>
  <c r="EW866" i="1"/>
  <c r="EV866" i="1"/>
  <c r="EZ866" i="1" s="1"/>
  <c r="FC866" i="1" s="1"/>
  <c r="EU866" i="1"/>
  <c r="ER866" i="1"/>
  <c r="CH866" i="1"/>
  <c r="CL866" i="1" s="1"/>
  <c r="CO866" i="1" s="1"/>
  <c r="AV866" i="1"/>
  <c r="FB865" i="1"/>
  <c r="FA865" i="1"/>
  <c r="EY865" i="1"/>
  <c r="EX865" i="1"/>
  <c r="EW865" i="1"/>
  <c r="EU865" i="1"/>
  <c r="ER865" i="1"/>
  <c r="EV865" i="1" s="1"/>
  <c r="EZ865" i="1" s="1"/>
  <c r="FC865" i="1" s="1"/>
  <c r="CH865" i="1"/>
  <c r="CL865" i="1" s="1"/>
  <c r="CO865" i="1" s="1"/>
  <c r="AV865" i="1"/>
  <c r="FB864" i="1"/>
  <c r="FA864" i="1"/>
  <c r="EY864" i="1"/>
  <c r="EX864" i="1"/>
  <c r="EW864" i="1"/>
  <c r="EU864" i="1"/>
  <c r="ER864" i="1"/>
  <c r="EV864" i="1" s="1"/>
  <c r="EZ864" i="1" s="1"/>
  <c r="FC864" i="1" s="1"/>
  <c r="CH864" i="1"/>
  <c r="CL864" i="1" s="1"/>
  <c r="CO864" i="1" s="1"/>
  <c r="AV864" i="1"/>
  <c r="FB863" i="1"/>
  <c r="FA863" i="1"/>
  <c r="EY863" i="1"/>
  <c r="EX863" i="1"/>
  <c r="EW863" i="1"/>
  <c r="EU863" i="1"/>
  <c r="ER863" i="1"/>
  <c r="EV863" i="1" s="1"/>
  <c r="EZ863" i="1" s="1"/>
  <c r="FC863" i="1" s="1"/>
  <c r="CH863" i="1"/>
  <c r="CL863" i="1" s="1"/>
  <c r="CO863" i="1" s="1"/>
  <c r="AV863" i="1"/>
  <c r="FB862" i="1"/>
  <c r="FA862" i="1"/>
  <c r="EY862" i="1"/>
  <c r="EX862" i="1"/>
  <c r="EW862" i="1"/>
  <c r="EU862" i="1"/>
  <c r="ER862" i="1"/>
  <c r="EV862" i="1" s="1"/>
  <c r="EZ862" i="1" s="1"/>
  <c r="FC862" i="1" s="1"/>
  <c r="CH862" i="1"/>
  <c r="CL862" i="1" s="1"/>
  <c r="CO862" i="1" s="1"/>
  <c r="AV862" i="1"/>
  <c r="FB861" i="1"/>
  <c r="FA861" i="1"/>
  <c r="EY861" i="1"/>
  <c r="EX861" i="1"/>
  <c r="EW861" i="1"/>
  <c r="EU861" i="1"/>
  <c r="ER861" i="1"/>
  <c r="EV861" i="1" s="1"/>
  <c r="EZ861" i="1" s="1"/>
  <c r="FC861" i="1" s="1"/>
  <c r="CL861" i="1"/>
  <c r="CO861" i="1" s="1"/>
  <c r="CH861" i="1"/>
  <c r="AV861" i="1"/>
  <c r="FB860" i="1"/>
  <c r="FA860" i="1"/>
  <c r="EZ860" i="1"/>
  <c r="FC860" i="1" s="1"/>
  <c r="EY860" i="1"/>
  <c r="EX860" i="1"/>
  <c r="EW860" i="1"/>
  <c r="EU860" i="1"/>
  <c r="ER860" i="1"/>
  <c r="EV860" i="1" s="1"/>
  <c r="CH860" i="1"/>
  <c r="CL860" i="1" s="1"/>
  <c r="CO860" i="1" s="1"/>
  <c r="AV860" i="1"/>
  <c r="FB859" i="1"/>
  <c r="FA859" i="1"/>
  <c r="EY859" i="1"/>
  <c r="EX859" i="1"/>
  <c r="EW859" i="1"/>
  <c r="EU859" i="1"/>
  <c r="ER859" i="1"/>
  <c r="EV859" i="1" s="1"/>
  <c r="EZ859" i="1" s="1"/>
  <c r="FC859" i="1" s="1"/>
  <c r="CL859" i="1"/>
  <c r="CO859" i="1" s="1"/>
  <c r="CH859" i="1"/>
  <c r="AV859" i="1"/>
  <c r="FB858" i="1"/>
  <c r="FA858" i="1"/>
  <c r="EY858" i="1"/>
  <c r="EX858" i="1"/>
  <c r="EW858" i="1"/>
  <c r="EV858" i="1"/>
  <c r="EZ858" i="1" s="1"/>
  <c r="FC858" i="1" s="1"/>
  <c r="EU858" i="1"/>
  <c r="ER858" i="1"/>
  <c r="CH858" i="1"/>
  <c r="CL858" i="1" s="1"/>
  <c r="CO858" i="1" s="1"/>
  <c r="AV858" i="1"/>
  <c r="FB857" i="1"/>
  <c r="FA857" i="1"/>
  <c r="EY857" i="1"/>
  <c r="EX857" i="1"/>
  <c r="EW857" i="1"/>
  <c r="EU857" i="1"/>
  <c r="ER857" i="1"/>
  <c r="EV857" i="1" s="1"/>
  <c r="EZ857" i="1" s="1"/>
  <c r="FC857" i="1" s="1"/>
  <c r="CL857" i="1"/>
  <c r="CO857" i="1" s="1"/>
  <c r="CH857" i="1"/>
  <c r="AV857" i="1"/>
  <c r="FB856" i="1"/>
  <c r="FA856" i="1"/>
  <c r="EY856" i="1"/>
  <c r="EX856" i="1"/>
  <c r="EW856" i="1"/>
  <c r="EV856" i="1"/>
  <c r="EZ856" i="1" s="1"/>
  <c r="FC856" i="1" s="1"/>
  <c r="EU856" i="1"/>
  <c r="ER856" i="1"/>
  <c r="CL856" i="1"/>
  <c r="CO856" i="1" s="1"/>
  <c r="CH856" i="1"/>
  <c r="AV856" i="1"/>
  <c r="FB855" i="1"/>
  <c r="FA855" i="1"/>
  <c r="EY855" i="1"/>
  <c r="EX855" i="1"/>
  <c r="EW855" i="1"/>
  <c r="EU855" i="1"/>
  <c r="ER855" i="1"/>
  <c r="EV855" i="1" s="1"/>
  <c r="EZ855" i="1" s="1"/>
  <c r="FC855" i="1" s="1"/>
  <c r="CO855" i="1"/>
  <c r="CL855" i="1"/>
  <c r="CH855" i="1"/>
  <c r="AV855" i="1"/>
  <c r="FB854" i="1"/>
  <c r="FA854" i="1"/>
  <c r="EY854" i="1"/>
  <c r="EX854" i="1"/>
  <c r="EW854" i="1"/>
  <c r="EU854" i="1"/>
  <c r="ER854" i="1"/>
  <c r="EV854" i="1" s="1"/>
  <c r="EZ854" i="1" s="1"/>
  <c r="FC854" i="1" s="1"/>
  <c r="CH854" i="1"/>
  <c r="CL854" i="1" s="1"/>
  <c r="CO854" i="1" s="1"/>
  <c r="AV854" i="1"/>
  <c r="FB853" i="1"/>
  <c r="FA853" i="1"/>
  <c r="EY853" i="1"/>
  <c r="EX853" i="1"/>
  <c r="EW853" i="1"/>
  <c r="EU853" i="1"/>
  <c r="ER853" i="1"/>
  <c r="EV853" i="1" s="1"/>
  <c r="EZ853" i="1" s="1"/>
  <c r="FC853" i="1" s="1"/>
  <c r="CL853" i="1"/>
  <c r="CO853" i="1" s="1"/>
  <c r="CH853" i="1"/>
  <c r="AV853" i="1"/>
  <c r="FB852" i="1"/>
  <c r="FA852" i="1"/>
  <c r="EZ852" i="1"/>
  <c r="FC852" i="1" s="1"/>
  <c r="EY852" i="1"/>
  <c r="EX852" i="1"/>
  <c r="EW852" i="1"/>
  <c r="EU852" i="1"/>
  <c r="ER852" i="1"/>
  <c r="EV852" i="1" s="1"/>
  <c r="CH852" i="1"/>
  <c r="CL852" i="1" s="1"/>
  <c r="CO852" i="1" s="1"/>
  <c r="AV852" i="1"/>
  <c r="FB851" i="1"/>
  <c r="FA851" i="1"/>
  <c r="EY851" i="1"/>
  <c r="EX851" i="1"/>
  <c r="EW851" i="1"/>
  <c r="EU851" i="1"/>
  <c r="ER851" i="1"/>
  <c r="EV851" i="1" s="1"/>
  <c r="EZ851" i="1" s="1"/>
  <c r="FC851" i="1" s="1"/>
  <c r="CL851" i="1"/>
  <c r="CO851" i="1" s="1"/>
  <c r="CH851" i="1"/>
  <c r="AV851" i="1"/>
  <c r="FB850" i="1"/>
  <c r="FA850" i="1"/>
  <c r="EY850" i="1"/>
  <c r="EX850" i="1"/>
  <c r="EW850" i="1"/>
  <c r="EV850" i="1"/>
  <c r="EZ850" i="1" s="1"/>
  <c r="FC850" i="1" s="1"/>
  <c r="EU850" i="1"/>
  <c r="ER850" i="1"/>
  <c r="CH850" i="1"/>
  <c r="CL850" i="1" s="1"/>
  <c r="CO850" i="1" s="1"/>
  <c r="AV850" i="1"/>
  <c r="FB849" i="1"/>
  <c r="FA849" i="1"/>
  <c r="EY849" i="1"/>
  <c r="EX849" i="1"/>
  <c r="EW849" i="1"/>
  <c r="EU849" i="1"/>
  <c r="ER849" i="1"/>
  <c r="EV849" i="1" s="1"/>
  <c r="EZ849" i="1" s="1"/>
  <c r="FC849" i="1" s="1"/>
  <c r="CL849" i="1"/>
  <c r="CO849" i="1" s="1"/>
  <c r="CH849" i="1"/>
  <c r="AV849" i="1"/>
  <c r="FB848" i="1"/>
  <c r="FA848" i="1"/>
  <c r="EY848" i="1"/>
  <c r="EX848" i="1"/>
  <c r="EW848" i="1"/>
  <c r="EV848" i="1"/>
  <c r="EZ848" i="1" s="1"/>
  <c r="FC848" i="1" s="1"/>
  <c r="EU848" i="1"/>
  <c r="ER848" i="1"/>
  <c r="CL848" i="1"/>
  <c r="CO848" i="1" s="1"/>
  <c r="CH848" i="1"/>
  <c r="AV848" i="1"/>
  <c r="FB847" i="1"/>
  <c r="FA847" i="1"/>
  <c r="EY847" i="1"/>
  <c r="EX847" i="1"/>
  <c r="EW847" i="1"/>
  <c r="EU847" i="1"/>
  <c r="ER847" i="1"/>
  <c r="EV847" i="1" s="1"/>
  <c r="EZ847" i="1" s="1"/>
  <c r="FC847" i="1" s="1"/>
  <c r="CO847" i="1"/>
  <c r="CL847" i="1"/>
  <c r="CH847" i="1"/>
  <c r="AV847" i="1"/>
  <c r="FB846" i="1"/>
  <c r="FA846" i="1"/>
  <c r="EY846" i="1"/>
  <c r="EX846" i="1"/>
  <c r="EW846" i="1"/>
  <c r="EU846" i="1"/>
  <c r="ER846" i="1"/>
  <c r="EV846" i="1" s="1"/>
  <c r="EZ846" i="1" s="1"/>
  <c r="FC846" i="1" s="1"/>
  <c r="CH846" i="1"/>
  <c r="CL846" i="1" s="1"/>
  <c r="CO846" i="1" s="1"/>
  <c r="AV846" i="1"/>
  <c r="FB845" i="1"/>
  <c r="FA845" i="1"/>
  <c r="EY845" i="1"/>
  <c r="EX845" i="1"/>
  <c r="EW845" i="1"/>
  <c r="EU845" i="1"/>
  <c r="ER845" i="1"/>
  <c r="EV845" i="1" s="1"/>
  <c r="EZ845" i="1" s="1"/>
  <c r="FC845" i="1" s="1"/>
  <c r="CL845" i="1"/>
  <c r="CO845" i="1" s="1"/>
  <c r="CH845" i="1"/>
  <c r="AV845" i="1"/>
  <c r="FB844" i="1"/>
  <c r="FA844" i="1"/>
  <c r="EY844" i="1"/>
  <c r="EX844" i="1"/>
  <c r="EW844" i="1"/>
  <c r="EU844" i="1"/>
  <c r="ER844" i="1"/>
  <c r="EV844" i="1" s="1"/>
  <c r="EZ844" i="1" s="1"/>
  <c r="FC844" i="1" s="1"/>
  <c r="CH844" i="1"/>
  <c r="CL844" i="1" s="1"/>
  <c r="CO844" i="1" s="1"/>
  <c r="AV844" i="1"/>
  <c r="FB843" i="1"/>
  <c r="FA843" i="1"/>
  <c r="EY843" i="1"/>
  <c r="EX843" i="1"/>
  <c r="EW843" i="1"/>
  <c r="EU843" i="1"/>
  <c r="ER843" i="1"/>
  <c r="EV843" i="1" s="1"/>
  <c r="EZ843" i="1" s="1"/>
  <c r="FC843" i="1" s="1"/>
  <c r="CL843" i="1"/>
  <c r="CO843" i="1" s="1"/>
  <c r="CH843" i="1"/>
  <c r="AV843" i="1"/>
  <c r="FB842" i="1"/>
  <c r="FA842" i="1"/>
  <c r="EY842" i="1"/>
  <c r="EX842" i="1"/>
  <c r="EW842" i="1"/>
  <c r="EV842" i="1"/>
  <c r="EZ842" i="1" s="1"/>
  <c r="FC842" i="1" s="1"/>
  <c r="EU842" i="1"/>
  <c r="ER842" i="1"/>
  <c r="CH842" i="1"/>
  <c r="CL842" i="1" s="1"/>
  <c r="CO842" i="1" s="1"/>
  <c r="AV842" i="1"/>
  <c r="FB841" i="1"/>
  <c r="FA841" i="1"/>
  <c r="EY841" i="1"/>
  <c r="EX841" i="1"/>
  <c r="EW841" i="1"/>
  <c r="EU841" i="1"/>
  <c r="ER841" i="1"/>
  <c r="EV841" i="1" s="1"/>
  <c r="EZ841" i="1" s="1"/>
  <c r="FC841" i="1" s="1"/>
  <c r="CL841" i="1"/>
  <c r="CO841" i="1" s="1"/>
  <c r="CH841" i="1"/>
  <c r="AV841" i="1"/>
  <c r="FB840" i="1"/>
  <c r="FA840" i="1"/>
  <c r="EY840" i="1"/>
  <c r="EX840" i="1"/>
  <c r="EW840" i="1"/>
  <c r="EU840" i="1"/>
  <c r="ER840" i="1"/>
  <c r="EV840" i="1" s="1"/>
  <c r="EZ840" i="1" s="1"/>
  <c r="FC840" i="1" s="1"/>
  <c r="CL840" i="1"/>
  <c r="CO840" i="1" s="1"/>
  <c r="CH840" i="1"/>
  <c r="AV840" i="1"/>
  <c r="FB839" i="1"/>
  <c r="FA839" i="1"/>
  <c r="EY839" i="1"/>
  <c r="EX839" i="1"/>
  <c r="EW839" i="1"/>
  <c r="EU839" i="1"/>
  <c r="ER839" i="1"/>
  <c r="EV839" i="1" s="1"/>
  <c r="EZ839" i="1" s="1"/>
  <c r="FC839" i="1" s="1"/>
  <c r="CO839" i="1"/>
  <c r="CL839" i="1"/>
  <c r="CH839" i="1"/>
  <c r="AV839" i="1"/>
  <c r="FB838" i="1"/>
  <c r="FA838" i="1"/>
  <c r="EY838" i="1"/>
  <c r="EX838" i="1"/>
  <c r="EW838" i="1"/>
  <c r="EU838" i="1"/>
  <c r="ER838" i="1"/>
  <c r="EV838" i="1" s="1"/>
  <c r="EZ838" i="1" s="1"/>
  <c r="FC838" i="1" s="1"/>
  <c r="CH838" i="1"/>
  <c r="CL838" i="1" s="1"/>
  <c r="CO838" i="1" s="1"/>
  <c r="AV838" i="1"/>
  <c r="FB837" i="1"/>
  <c r="FA837" i="1"/>
  <c r="EY837" i="1"/>
  <c r="EX837" i="1"/>
  <c r="EW837" i="1"/>
  <c r="EU837" i="1"/>
  <c r="ER837" i="1"/>
  <c r="EV837" i="1" s="1"/>
  <c r="EZ837" i="1" s="1"/>
  <c r="FC837" i="1" s="1"/>
  <c r="CL837" i="1"/>
  <c r="CO837" i="1" s="1"/>
  <c r="CH837" i="1"/>
  <c r="AV837" i="1"/>
  <c r="FB836" i="1"/>
  <c r="FA836" i="1"/>
  <c r="EZ836" i="1"/>
  <c r="FC836" i="1" s="1"/>
  <c r="EY836" i="1"/>
  <c r="EX836" i="1"/>
  <c r="EW836" i="1"/>
  <c r="EU836" i="1"/>
  <c r="ER836" i="1"/>
  <c r="EV836" i="1" s="1"/>
  <c r="CH836" i="1"/>
  <c r="CL836" i="1" s="1"/>
  <c r="CO836" i="1" s="1"/>
  <c r="AV836" i="1"/>
  <c r="FB835" i="1"/>
  <c r="FA835" i="1"/>
  <c r="EY835" i="1"/>
  <c r="EX835" i="1"/>
  <c r="EW835" i="1"/>
  <c r="EU835" i="1"/>
  <c r="ER835" i="1"/>
  <c r="EV835" i="1" s="1"/>
  <c r="EZ835" i="1" s="1"/>
  <c r="FC835" i="1" s="1"/>
  <c r="CH835" i="1"/>
  <c r="CL835" i="1" s="1"/>
  <c r="CO835" i="1" s="1"/>
  <c r="AV835" i="1"/>
  <c r="FB834" i="1"/>
  <c r="FA834" i="1"/>
  <c r="EY834" i="1"/>
  <c r="EX834" i="1"/>
  <c r="EW834" i="1"/>
  <c r="EV834" i="1"/>
  <c r="EZ834" i="1" s="1"/>
  <c r="FC834" i="1" s="1"/>
  <c r="EU834" i="1"/>
  <c r="ER834" i="1"/>
  <c r="CH834" i="1"/>
  <c r="CL834" i="1" s="1"/>
  <c r="CO834" i="1" s="1"/>
  <c r="AV834" i="1"/>
  <c r="FB833" i="1"/>
  <c r="FA833" i="1"/>
  <c r="EY833" i="1"/>
  <c r="EX833" i="1"/>
  <c r="EW833" i="1"/>
  <c r="EU833" i="1"/>
  <c r="ER833" i="1"/>
  <c r="EV833" i="1" s="1"/>
  <c r="EZ833" i="1" s="1"/>
  <c r="FC833" i="1" s="1"/>
  <c r="CL833" i="1"/>
  <c r="CO833" i="1" s="1"/>
  <c r="CH833" i="1"/>
  <c r="AV833" i="1"/>
  <c r="FB832" i="1"/>
  <c r="FA832" i="1"/>
  <c r="EY832" i="1"/>
  <c r="EX832" i="1"/>
  <c r="EW832" i="1"/>
  <c r="EU832" i="1"/>
  <c r="ER832" i="1"/>
  <c r="EV832" i="1" s="1"/>
  <c r="EZ832" i="1" s="1"/>
  <c r="FC832" i="1" s="1"/>
  <c r="CL832" i="1"/>
  <c r="CO832" i="1" s="1"/>
  <c r="CH832" i="1"/>
  <c r="AV832" i="1"/>
  <c r="FB831" i="1"/>
  <c r="FA831" i="1"/>
  <c r="EY831" i="1"/>
  <c r="EX831" i="1"/>
  <c r="EW831" i="1"/>
  <c r="EU831" i="1"/>
  <c r="ER831" i="1"/>
  <c r="EV831" i="1" s="1"/>
  <c r="EZ831" i="1" s="1"/>
  <c r="FC831" i="1" s="1"/>
  <c r="CO831" i="1"/>
  <c r="CL831" i="1"/>
  <c r="CH831" i="1"/>
  <c r="AV831" i="1"/>
  <c r="FB830" i="1"/>
  <c r="FA830" i="1"/>
  <c r="EY830" i="1"/>
  <c r="EX830" i="1"/>
  <c r="EW830" i="1"/>
  <c r="EU830" i="1"/>
  <c r="ER830" i="1"/>
  <c r="EV830" i="1" s="1"/>
  <c r="EZ830" i="1" s="1"/>
  <c r="FC830" i="1" s="1"/>
  <c r="CH830" i="1"/>
  <c r="CL830" i="1" s="1"/>
  <c r="CO830" i="1" s="1"/>
  <c r="AV830" i="1"/>
  <c r="FB829" i="1"/>
  <c r="FA829" i="1"/>
  <c r="EY829" i="1"/>
  <c r="EX829" i="1"/>
  <c r="EW829" i="1"/>
  <c r="EU829" i="1"/>
  <c r="ER829" i="1"/>
  <c r="EV829" i="1" s="1"/>
  <c r="EZ829" i="1" s="1"/>
  <c r="FC829" i="1" s="1"/>
  <c r="CH829" i="1"/>
  <c r="CL829" i="1" s="1"/>
  <c r="CO829" i="1" s="1"/>
  <c r="AV829" i="1"/>
  <c r="FB828" i="1"/>
  <c r="FA828" i="1"/>
  <c r="EZ828" i="1"/>
  <c r="FC828" i="1" s="1"/>
  <c r="EY828" i="1"/>
  <c r="EX828" i="1"/>
  <c r="EW828" i="1"/>
  <c r="EU828" i="1"/>
  <c r="ER828" i="1"/>
  <c r="EV828" i="1" s="1"/>
  <c r="CH828" i="1"/>
  <c r="CL828" i="1" s="1"/>
  <c r="CO828" i="1" s="1"/>
  <c r="AV828" i="1"/>
  <c r="FB827" i="1"/>
  <c r="FA827" i="1"/>
  <c r="EY827" i="1"/>
  <c r="EX827" i="1"/>
  <c r="EW827" i="1"/>
  <c r="EU827" i="1"/>
  <c r="ER827" i="1"/>
  <c r="EV827" i="1" s="1"/>
  <c r="EZ827" i="1" s="1"/>
  <c r="FC827" i="1" s="1"/>
  <c r="CH827" i="1"/>
  <c r="CL827" i="1" s="1"/>
  <c r="CO827" i="1" s="1"/>
  <c r="AV827" i="1"/>
  <c r="FB826" i="1"/>
  <c r="FA826" i="1"/>
  <c r="EY826" i="1"/>
  <c r="EX826" i="1"/>
  <c r="EW826" i="1"/>
  <c r="EV826" i="1"/>
  <c r="EZ826" i="1" s="1"/>
  <c r="FC826" i="1" s="1"/>
  <c r="EU826" i="1"/>
  <c r="ER826" i="1"/>
  <c r="CH826" i="1"/>
  <c r="CL826" i="1" s="1"/>
  <c r="CO826" i="1" s="1"/>
  <c r="AV826" i="1"/>
  <c r="FB825" i="1"/>
  <c r="FA825" i="1"/>
  <c r="EY825" i="1"/>
  <c r="EX825" i="1"/>
  <c r="EW825" i="1"/>
  <c r="EU825" i="1"/>
  <c r="ER825" i="1"/>
  <c r="EV825" i="1" s="1"/>
  <c r="EZ825" i="1" s="1"/>
  <c r="FC825" i="1" s="1"/>
  <c r="CL825" i="1"/>
  <c r="CO825" i="1" s="1"/>
  <c r="CH825" i="1"/>
  <c r="AV825" i="1"/>
  <c r="FB824" i="1"/>
  <c r="FA824" i="1"/>
  <c r="EY824" i="1"/>
  <c r="EX824" i="1"/>
  <c r="EW824" i="1"/>
  <c r="EV824" i="1"/>
  <c r="EZ824" i="1" s="1"/>
  <c r="FC824" i="1" s="1"/>
  <c r="EU824" i="1"/>
  <c r="ER824" i="1"/>
  <c r="CL824" i="1"/>
  <c r="CO824" i="1" s="1"/>
  <c r="CH824" i="1"/>
  <c r="AV824" i="1"/>
  <c r="FB823" i="1"/>
  <c r="FA823" i="1"/>
  <c r="EY823" i="1"/>
  <c r="EX823" i="1"/>
  <c r="EW823" i="1"/>
  <c r="EU823" i="1"/>
  <c r="ER823" i="1"/>
  <c r="EV823" i="1" s="1"/>
  <c r="EZ823" i="1" s="1"/>
  <c r="FC823" i="1" s="1"/>
  <c r="CO823" i="1"/>
  <c r="CL823" i="1"/>
  <c r="CH823" i="1"/>
  <c r="AV823" i="1"/>
  <c r="FB822" i="1"/>
  <c r="FA822" i="1"/>
  <c r="EY822" i="1"/>
  <c r="EX822" i="1"/>
  <c r="EW822" i="1"/>
  <c r="EU822" i="1"/>
  <c r="ER822" i="1"/>
  <c r="EV822" i="1" s="1"/>
  <c r="EZ822" i="1" s="1"/>
  <c r="FC822" i="1" s="1"/>
  <c r="CH822" i="1"/>
  <c r="CL822" i="1" s="1"/>
  <c r="CO822" i="1" s="1"/>
  <c r="AV822" i="1"/>
  <c r="FB821" i="1"/>
  <c r="FA821" i="1"/>
  <c r="EY821" i="1"/>
  <c r="EX821" i="1"/>
  <c r="EW821" i="1"/>
  <c r="EU821" i="1"/>
  <c r="ER821" i="1"/>
  <c r="EV821" i="1" s="1"/>
  <c r="EZ821" i="1" s="1"/>
  <c r="FC821" i="1" s="1"/>
  <c r="CH821" i="1"/>
  <c r="CL821" i="1" s="1"/>
  <c r="CO821" i="1" s="1"/>
  <c r="AV821" i="1"/>
  <c r="FB820" i="1"/>
  <c r="FA820" i="1"/>
  <c r="EZ820" i="1"/>
  <c r="FC820" i="1" s="1"/>
  <c r="EY820" i="1"/>
  <c r="EX820" i="1"/>
  <c r="EW820" i="1"/>
  <c r="EU820" i="1"/>
  <c r="ER820" i="1"/>
  <c r="EV820" i="1" s="1"/>
  <c r="CH820" i="1"/>
  <c r="CL820" i="1" s="1"/>
  <c r="CO820" i="1" s="1"/>
  <c r="AV820" i="1"/>
  <c r="FB819" i="1"/>
  <c r="FA819" i="1"/>
  <c r="EY819" i="1"/>
  <c r="EX819" i="1"/>
  <c r="EW819" i="1"/>
  <c r="EU819" i="1"/>
  <c r="ER819" i="1"/>
  <c r="EV819" i="1" s="1"/>
  <c r="EZ819" i="1" s="1"/>
  <c r="FC819" i="1" s="1"/>
  <c r="CL819" i="1"/>
  <c r="CO819" i="1" s="1"/>
  <c r="CH819" i="1"/>
  <c r="AV819" i="1"/>
  <c r="FB818" i="1"/>
  <c r="FA818" i="1"/>
  <c r="EY818" i="1"/>
  <c r="EX818" i="1"/>
  <c r="EW818" i="1"/>
  <c r="EV818" i="1"/>
  <c r="EZ818" i="1" s="1"/>
  <c r="FC818" i="1" s="1"/>
  <c r="EU818" i="1"/>
  <c r="ER818" i="1"/>
  <c r="CH818" i="1"/>
  <c r="CL818" i="1" s="1"/>
  <c r="CO818" i="1" s="1"/>
  <c r="AV818" i="1"/>
  <c r="FB817" i="1"/>
  <c r="FA817" i="1"/>
  <c r="EY817" i="1"/>
  <c r="EX817" i="1"/>
  <c r="EW817" i="1"/>
  <c r="EU817" i="1"/>
  <c r="ER817" i="1"/>
  <c r="EV817" i="1" s="1"/>
  <c r="EZ817" i="1" s="1"/>
  <c r="FC817" i="1" s="1"/>
  <c r="CL817" i="1"/>
  <c r="CO817" i="1" s="1"/>
  <c r="CH817" i="1"/>
  <c r="AV817" i="1"/>
  <c r="FB816" i="1"/>
  <c r="FA816" i="1"/>
  <c r="EY816" i="1"/>
  <c r="EX816" i="1"/>
  <c r="EW816" i="1"/>
  <c r="EV816" i="1"/>
  <c r="EZ816" i="1" s="1"/>
  <c r="FC816" i="1" s="1"/>
  <c r="EU816" i="1"/>
  <c r="ER816" i="1"/>
  <c r="CL816" i="1"/>
  <c r="CO816" i="1" s="1"/>
  <c r="CH816" i="1"/>
  <c r="AV816" i="1"/>
  <c r="FB815" i="1"/>
  <c r="FA815" i="1"/>
  <c r="EY815" i="1"/>
  <c r="EX815" i="1"/>
  <c r="EW815" i="1"/>
  <c r="EU815" i="1"/>
  <c r="ER815" i="1"/>
  <c r="EV815" i="1" s="1"/>
  <c r="EZ815" i="1" s="1"/>
  <c r="FC815" i="1" s="1"/>
  <c r="CO815" i="1"/>
  <c r="CL815" i="1"/>
  <c r="CH815" i="1"/>
  <c r="AV815" i="1"/>
  <c r="FB814" i="1"/>
  <c r="FA814" i="1"/>
  <c r="EY814" i="1"/>
  <c r="EX814" i="1"/>
  <c r="EW814" i="1"/>
  <c r="EU814" i="1"/>
  <c r="ER814" i="1"/>
  <c r="EV814" i="1" s="1"/>
  <c r="EZ814" i="1" s="1"/>
  <c r="FC814" i="1" s="1"/>
  <c r="CH814" i="1"/>
  <c r="CL814" i="1" s="1"/>
  <c r="CO814" i="1" s="1"/>
  <c r="AV814" i="1"/>
  <c r="FB813" i="1"/>
  <c r="FA813" i="1"/>
  <c r="EY813" i="1"/>
  <c r="EX813" i="1"/>
  <c r="EW813" i="1"/>
  <c r="EU813" i="1"/>
  <c r="ER813" i="1"/>
  <c r="EV813" i="1" s="1"/>
  <c r="EZ813" i="1" s="1"/>
  <c r="FC813" i="1" s="1"/>
  <c r="CL813" i="1"/>
  <c r="CO813" i="1" s="1"/>
  <c r="CH813" i="1"/>
  <c r="AV813" i="1"/>
  <c r="FB812" i="1"/>
  <c r="FA812" i="1"/>
  <c r="EY812" i="1"/>
  <c r="EX812" i="1"/>
  <c r="EW812" i="1"/>
  <c r="EV812" i="1"/>
  <c r="EZ812" i="1" s="1"/>
  <c r="FC812" i="1" s="1"/>
  <c r="EU812" i="1"/>
  <c r="ER812" i="1"/>
  <c r="CL812" i="1"/>
  <c r="CO812" i="1" s="1"/>
  <c r="CH812" i="1"/>
  <c r="AV812" i="1"/>
  <c r="FB811" i="1"/>
  <c r="FA811" i="1"/>
  <c r="EY811" i="1"/>
  <c r="EX811" i="1"/>
  <c r="EW811" i="1"/>
  <c r="EU811" i="1"/>
  <c r="ER811" i="1"/>
  <c r="EV811" i="1" s="1"/>
  <c r="EZ811" i="1" s="1"/>
  <c r="FC811" i="1" s="1"/>
  <c r="CL811" i="1"/>
  <c r="CO811" i="1" s="1"/>
  <c r="CH811" i="1"/>
  <c r="AV811" i="1"/>
  <c r="FB810" i="1"/>
  <c r="FA810" i="1"/>
  <c r="EY810" i="1"/>
  <c r="EX810" i="1"/>
  <c r="EW810" i="1"/>
  <c r="EV810" i="1"/>
  <c r="EZ810" i="1" s="1"/>
  <c r="FC810" i="1" s="1"/>
  <c r="EU810" i="1"/>
  <c r="ER810" i="1"/>
  <c r="CH810" i="1"/>
  <c r="CL810" i="1" s="1"/>
  <c r="CO810" i="1" s="1"/>
  <c r="AV810" i="1"/>
  <c r="FB809" i="1"/>
  <c r="FA809" i="1"/>
  <c r="EY809" i="1"/>
  <c r="EX809" i="1"/>
  <c r="EW809" i="1"/>
  <c r="EU809" i="1"/>
  <c r="ER809" i="1"/>
  <c r="EV809" i="1" s="1"/>
  <c r="EZ809" i="1" s="1"/>
  <c r="FC809" i="1" s="1"/>
  <c r="CH809" i="1"/>
  <c r="CL809" i="1" s="1"/>
  <c r="CO809" i="1" s="1"/>
  <c r="AV809" i="1"/>
  <c r="FB808" i="1"/>
  <c r="FA808" i="1"/>
  <c r="EY808" i="1"/>
  <c r="EX808" i="1"/>
  <c r="EW808" i="1"/>
  <c r="EU808" i="1"/>
  <c r="ER808" i="1"/>
  <c r="EV808" i="1" s="1"/>
  <c r="EZ808" i="1" s="1"/>
  <c r="FC808" i="1" s="1"/>
  <c r="CH808" i="1"/>
  <c r="CL808" i="1" s="1"/>
  <c r="CO808" i="1" s="1"/>
  <c r="AV808" i="1"/>
  <c r="FB807" i="1"/>
  <c r="FA807" i="1"/>
  <c r="EY807" i="1"/>
  <c r="EX807" i="1"/>
  <c r="EW807" i="1"/>
  <c r="EU807" i="1"/>
  <c r="ER807" i="1"/>
  <c r="EV807" i="1" s="1"/>
  <c r="EZ807" i="1" s="1"/>
  <c r="FC807" i="1" s="1"/>
  <c r="CL807" i="1"/>
  <c r="CO807" i="1" s="1"/>
  <c r="CH807" i="1"/>
  <c r="AV807" i="1"/>
  <c r="FB806" i="1"/>
  <c r="FA806" i="1"/>
  <c r="EY806" i="1"/>
  <c r="EX806" i="1"/>
  <c r="EW806" i="1"/>
  <c r="EV806" i="1"/>
  <c r="EZ806" i="1" s="1"/>
  <c r="FC806" i="1" s="1"/>
  <c r="EU806" i="1"/>
  <c r="ER806" i="1"/>
  <c r="CL806" i="1"/>
  <c r="CO806" i="1" s="1"/>
  <c r="CH806" i="1"/>
  <c r="AV806" i="1"/>
  <c r="FB805" i="1"/>
  <c r="FA805" i="1"/>
  <c r="EY805" i="1"/>
  <c r="EX805" i="1"/>
  <c r="EW805" i="1"/>
  <c r="EU805" i="1"/>
  <c r="ER805" i="1"/>
  <c r="EV805" i="1" s="1"/>
  <c r="EZ805" i="1" s="1"/>
  <c r="FC805" i="1" s="1"/>
  <c r="CH805" i="1"/>
  <c r="CL805" i="1" s="1"/>
  <c r="CO805" i="1" s="1"/>
  <c r="AV805" i="1"/>
  <c r="FB804" i="1"/>
  <c r="FA804" i="1"/>
  <c r="EZ804" i="1"/>
  <c r="FC804" i="1" s="1"/>
  <c r="EY804" i="1"/>
  <c r="EX804" i="1"/>
  <c r="EW804" i="1"/>
  <c r="EU804" i="1"/>
  <c r="ER804" i="1"/>
  <c r="EV804" i="1" s="1"/>
  <c r="CL804" i="1"/>
  <c r="CO804" i="1" s="1"/>
  <c r="CH804" i="1"/>
  <c r="AV804" i="1"/>
  <c r="FB803" i="1"/>
  <c r="FA803" i="1"/>
  <c r="EY803" i="1"/>
  <c r="EX803" i="1"/>
  <c r="EW803" i="1"/>
  <c r="EU803" i="1"/>
  <c r="ER803" i="1"/>
  <c r="EV803" i="1" s="1"/>
  <c r="EZ803" i="1" s="1"/>
  <c r="FC803" i="1" s="1"/>
  <c r="CL803" i="1"/>
  <c r="CO803" i="1" s="1"/>
  <c r="CH803" i="1"/>
  <c r="AV803" i="1"/>
  <c r="FB802" i="1"/>
  <c r="FA802" i="1"/>
  <c r="EY802" i="1"/>
  <c r="EX802" i="1"/>
  <c r="EW802" i="1"/>
  <c r="EU802" i="1"/>
  <c r="ER802" i="1"/>
  <c r="EV802" i="1" s="1"/>
  <c r="EZ802" i="1" s="1"/>
  <c r="FC802" i="1" s="1"/>
  <c r="CH802" i="1"/>
  <c r="CL802" i="1" s="1"/>
  <c r="CO802" i="1" s="1"/>
  <c r="AV802" i="1"/>
  <c r="FB801" i="1"/>
  <c r="FA801" i="1"/>
  <c r="EY801" i="1"/>
  <c r="EX801" i="1"/>
  <c r="EW801" i="1"/>
  <c r="EU801" i="1"/>
  <c r="ER801" i="1"/>
  <c r="EV801" i="1" s="1"/>
  <c r="EZ801" i="1" s="1"/>
  <c r="FC801" i="1" s="1"/>
  <c r="CH801" i="1"/>
  <c r="CL801" i="1" s="1"/>
  <c r="CO801" i="1" s="1"/>
  <c r="AV801" i="1"/>
  <c r="FB800" i="1"/>
  <c r="FA800" i="1"/>
  <c r="EY800" i="1"/>
  <c r="EX800" i="1"/>
  <c r="EW800" i="1"/>
  <c r="EV800" i="1"/>
  <c r="EZ800" i="1" s="1"/>
  <c r="FC800" i="1" s="1"/>
  <c r="EU800" i="1"/>
  <c r="ER800" i="1"/>
  <c r="CL800" i="1"/>
  <c r="CO800" i="1" s="1"/>
  <c r="CH800" i="1"/>
  <c r="AV800" i="1"/>
  <c r="FB799" i="1"/>
  <c r="FA799" i="1"/>
  <c r="EY799" i="1"/>
  <c r="EX799" i="1"/>
  <c r="EW799" i="1"/>
  <c r="EU799" i="1"/>
  <c r="ER799" i="1"/>
  <c r="EV799" i="1" s="1"/>
  <c r="EZ799" i="1" s="1"/>
  <c r="FC799" i="1" s="1"/>
  <c r="CL799" i="1"/>
  <c r="CO799" i="1" s="1"/>
  <c r="CH799" i="1"/>
  <c r="AV799" i="1"/>
  <c r="FB798" i="1"/>
  <c r="FA798" i="1"/>
  <c r="EY798" i="1"/>
  <c r="EX798" i="1"/>
  <c r="EW798" i="1"/>
  <c r="EU798" i="1"/>
  <c r="ER798" i="1"/>
  <c r="EV798" i="1" s="1"/>
  <c r="EZ798" i="1" s="1"/>
  <c r="FC798" i="1" s="1"/>
  <c r="CH798" i="1"/>
  <c r="CL798" i="1" s="1"/>
  <c r="CO798" i="1" s="1"/>
  <c r="AV798" i="1"/>
  <c r="FB797" i="1"/>
  <c r="FA797" i="1"/>
  <c r="EY797" i="1"/>
  <c r="EX797" i="1"/>
  <c r="EW797" i="1"/>
  <c r="EU797" i="1"/>
  <c r="ER797" i="1"/>
  <c r="EV797" i="1" s="1"/>
  <c r="EZ797" i="1" s="1"/>
  <c r="FC797" i="1" s="1"/>
  <c r="CH797" i="1"/>
  <c r="CL797" i="1" s="1"/>
  <c r="CO797" i="1" s="1"/>
  <c r="AV797" i="1"/>
  <c r="FB796" i="1"/>
  <c r="FA796" i="1"/>
  <c r="EY796" i="1"/>
  <c r="EX796" i="1"/>
  <c r="EW796" i="1"/>
  <c r="EV796" i="1"/>
  <c r="EZ796" i="1" s="1"/>
  <c r="FC796" i="1" s="1"/>
  <c r="EU796" i="1"/>
  <c r="ER796" i="1"/>
  <c r="CL796" i="1"/>
  <c r="CO796" i="1" s="1"/>
  <c r="CH796" i="1"/>
  <c r="AV796" i="1"/>
  <c r="FB795" i="1"/>
  <c r="FA795" i="1"/>
  <c r="EY795" i="1"/>
  <c r="EX795" i="1"/>
  <c r="EW795" i="1"/>
  <c r="EU795" i="1"/>
  <c r="ER795" i="1"/>
  <c r="EV795" i="1" s="1"/>
  <c r="EZ795" i="1" s="1"/>
  <c r="FC795" i="1" s="1"/>
  <c r="CH795" i="1"/>
  <c r="CL795" i="1" s="1"/>
  <c r="CO795" i="1" s="1"/>
  <c r="AV795" i="1"/>
  <c r="FB794" i="1"/>
  <c r="FA794" i="1"/>
  <c r="EY794" i="1"/>
  <c r="EX794" i="1"/>
  <c r="EW794" i="1"/>
  <c r="EV794" i="1"/>
  <c r="EZ794" i="1" s="1"/>
  <c r="FC794" i="1" s="1"/>
  <c r="EU794" i="1"/>
  <c r="ER794" i="1"/>
  <c r="CH794" i="1"/>
  <c r="CL794" i="1" s="1"/>
  <c r="CO794" i="1" s="1"/>
  <c r="AV794" i="1"/>
  <c r="FB793" i="1"/>
  <c r="FA793" i="1"/>
  <c r="EY793" i="1"/>
  <c r="EX793" i="1"/>
  <c r="EW793" i="1"/>
  <c r="EU793" i="1"/>
  <c r="ER793" i="1"/>
  <c r="EV793" i="1" s="1"/>
  <c r="EZ793" i="1" s="1"/>
  <c r="FC793" i="1" s="1"/>
  <c r="CH793" i="1"/>
  <c r="CL793" i="1" s="1"/>
  <c r="CO793" i="1" s="1"/>
  <c r="AV793" i="1"/>
  <c r="FB792" i="1"/>
  <c r="FA792" i="1"/>
  <c r="EZ792" i="1"/>
  <c r="FC792" i="1" s="1"/>
  <c r="EY792" i="1"/>
  <c r="EX792" i="1"/>
  <c r="EW792" i="1"/>
  <c r="EU792" i="1"/>
  <c r="ER792" i="1"/>
  <c r="EV792" i="1" s="1"/>
  <c r="CH792" i="1"/>
  <c r="CL792" i="1" s="1"/>
  <c r="CO792" i="1" s="1"/>
  <c r="AV792" i="1"/>
  <c r="FB791" i="1"/>
  <c r="FA791" i="1"/>
  <c r="EY791" i="1"/>
  <c r="EX791" i="1"/>
  <c r="EW791" i="1"/>
  <c r="EU791" i="1"/>
  <c r="ER791" i="1"/>
  <c r="EV791" i="1" s="1"/>
  <c r="EZ791" i="1" s="1"/>
  <c r="FC791" i="1" s="1"/>
  <c r="CO791" i="1"/>
  <c r="CH791" i="1"/>
  <c r="CL791" i="1" s="1"/>
  <c r="AV791" i="1"/>
  <c r="FB790" i="1"/>
  <c r="FA790" i="1"/>
  <c r="EY790" i="1"/>
  <c r="EX790" i="1"/>
  <c r="EW790" i="1"/>
  <c r="EV790" i="1"/>
  <c r="EZ790" i="1" s="1"/>
  <c r="FC790" i="1" s="1"/>
  <c r="EU790" i="1"/>
  <c r="ER790" i="1"/>
  <c r="CH790" i="1"/>
  <c r="CL790" i="1" s="1"/>
  <c r="CO790" i="1" s="1"/>
  <c r="AV790" i="1"/>
  <c r="FB789" i="1"/>
  <c r="FA789" i="1"/>
  <c r="EY789" i="1"/>
  <c r="EX789" i="1"/>
  <c r="EW789" i="1"/>
  <c r="EU789" i="1"/>
  <c r="ER789" i="1"/>
  <c r="EV789" i="1" s="1"/>
  <c r="EZ789" i="1" s="1"/>
  <c r="FC789" i="1" s="1"/>
  <c r="CH789" i="1"/>
  <c r="CL789" i="1" s="1"/>
  <c r="CO789" i="1" s="1"/>
  <c r="AV789" i="1"/>
  <c r="FB788" i="1"/>
  <c r="FA788" i="1"/>
  <c r="EY788" i="1"/>
  <c r="EX788" i="1"/>
  <c r="EW788" i="1"/>
  <c r="EU788" i="1"/>
  <c r="ER788" i="1"/>
  <c r="EV788" i="1" s="1"/>
  <c r="EZ788" i="1" s="1"/>
  <c r="FC788" i="1" s="1"/>
  <c r="CL788" i="1"/>
  <c r="CO788" i="1" s="1"/>
  <c r="CH788" i="1"/>
  <c r="AV788" i="1"/>
  <c r="FB787" i="1"/>
  <c r="FA787" i="1"/>
  <c r="EY787" i="1"/>
  <c r="EX787" i="1"/>
  <c r="EW787" i="1"/>
  <c r="EU787" i="1"/>
  <c r="ER787" i="1"/>
  <c r="EV787" i="1" s="1"/>
  <c r="EZ787" i="1" s="1"/>
  <c r="FC787" i="1" s="1"/>
  <c r="CO787" i="1"/>
  <c r="CL787" i="1"/>
  <c r="CH787" i="1"/>
  <c r="AV787" i="1"/>
  <c r="FB786" i="1"/>
  <c r="FA786" i="1"/>
  <c r="EY786" i="1"/>
  <c r="EX786" i="1"/>
  <c r="EW786" i="1"/>
  <c r="EU786" i="1"/>
  <c r="ER786" i="1"/>
  <c r="EV786" i="1" s="1"/>
  <c r="EZ786" i="1" s="1"/>
  <c r="FC786" i="1" s="1"/>
  <c r="CH786" i="1"/>
  <c r="CL786" i="1" s="1"/>
  <c r="CO786" i="1" s="1"/>
  <c r="AV786" i="1"/>
  <c r="FB785" i="1"/>
  <c r="FA785" i="1"/>
  <c r="EY785" i="1"/>
  <c r="EX785" i="1"/>
  <c r="EW785" i="1"/>
  <c r="EU785" i="1"/>
  <c r="ER785" i="1"/>
  <c r="EV785" i="1" s="1"/>
  <c r="EZ785" i="1" s="1"/>
  <c r="FC785" i="1" s="1"/>
  <c r="CL785" i="1"/>
  <c r="CO785" i="1" s="1"/>
  <c r="CH785" i="1"/>
  <c r="AV785" i="1"/>
  <c r="FB784" i="1"/>
  <c r="FA784" i="1"/>
  <c r="EY784" i="1"/>
  <c r="EX784" i="1"/>
  <c r="EW784" i="1"/>
  <c r="EV784" i="1"/>
  <c r="EZ784" i="1" s="1"/>
  <c r="FC784" i="1" s="1"/>
  <c r="EU784" i="1"/>
  <c r="ER784" i="1"/>
  <c r="CL784" i="1"/>
  <c r="CO784" i="1" s="1"/>
  <c r="CH784" i="1"/>
  <c r="AV784" i="1"/>
  <c r="FB783" i="1"/>
  <c r="FA783" i="1"/>
  <c r="EY783" i="1"/>
  <c r="EX783" i="1"/>
  <c r="EW783" i="1"/>
  <c r="EU783" i="1"/>
  <c r="ER783" i="1"/>
  <c r="EV783" i="1" s="1"/>
  <c r="EZ783" i="1" s="1"/>
  <c r="FC783" i="1" s="1"/>
  <c r="CH783" i="1"/>
  <c r="CL783" i="1" s="1"/>
  <c r="CO783" i="1" s="1"/>
  <c r="AV783" i="1"/>
  <c r="FB782" i="1"/>
  <c r="FA782" i="1"/>
  <c r="EY782" i="1"/>
  <c r="EX782" i="1"/>
  <c r="EW782" i="1"/>
  <c r="EV782" i="1"/>
  <c r="EZ782" i="1" s="1"/>
  <c r="FC782" i="1" s="1"/>
  <c r="EU782" i="1"/>
  <c r="ER782" i="1"/>
  <c r="CH782" i="1"/>
  <c r="CL782" i="1" s="1"/>
  <c r="CO782" i="1" s="1"/>
  <c r="AV782" i="1"/>
  <c r="FB781" i="1"/>
  <c r="FA781" i="1"/>
  <c r="EY781" i="1"/>
  <c r="EX781" i="1"/>
  <c r="EW781" i="1"/>
  <c r="EU781" i="1"/>
  <c r="ER781" i="1"/>
  <c r="EV781" i="1" s="1"/>
  <c r="EZ781" i="1" s="1"/>
  <c r="FC781" i="1" s="1"/>
  <c r="CH781" i="1"/>
  <c r="CL781" i="1" s="1"/>
  <c r="CO781" i="1" s="1"/>
  <c r="AV781" i="1"/>
  <c r="FB780" i="1"/>
  <c r="FA780" i="1"/>
  <c r="EY780" i="1"/>
  <c r="EX780" i="1"/>
  <c r="EW780" i="1"/>
  <c r="EV780" i="1"/>
  <c r="EZ780" i="1" s="1"/>
  <c r="FC780" i="1" s="1"/>
  <c r="EU780" i="1"/>
  <c r="ER780" i="1"/>
  <c r="CL780" i="1"/>
  <c r="CO780" i="1" s="1"/>
  <c r="CH780" i="1"/>
  <c r="AV780" i="1"/>
  <c r="FB779" i="1"/>
  <c r="FA779" i="1"/>
  <c r="EY779" i="1"/>
  <c r="EX779" i="1"/>
  <c r="EW779" i="1"/>
  <c r="EU779" i="1"/>
  <c r="ER779" i="1"/>
  <c r="EV779" i="1" s="1"/>
  <c r="EZ779" i="1" s="1"/>
  <c r="FC779" i="1" s="1"/>
  <c r="CL779" i="1"/>
  <c r="CO779" i="1" s="1"/>
  <c r="CH779" i="1"/>
  <c r="AV779" i="1"/>
  <c r="FB778" i="1"/>
  <c r="FA778" i="1"/>
  <c r="EZ778" i="1"/>
  <c r="FC778" i="1" s="1"/>
  <c r="EY778" i="1"/>
  <c r="EX778" i="1"/>
  <c r="EW778" i="1"/>
  <c r="EU778" i="1"/>
  <c r="ER778" i="1"/>
  <c r="EV778" i="1" s="1"/>
  <c r="CH778" i="1"/>
  <c r="CL778" i="1" s="1"/>
  <c r="CO778" i="1" s="1"/>
  <c r="AV778" i="1"/>
  <c r="FB777" i="1"/>
  <c r="FA777" i="1"/>
  <c r="EY777" i="1"/>
  <c r="EX777" i="1"/>
  <c r="EW777" i="1"/>
  <c r="EU777" i="1"/>
  <c r="ER777" i="1"/>
  <c r="EV777" i="1" s="1"/>
  <c r="EZ777" i="1" s="1"/>
  <c r="FC777" i="1" s="1"/>
  <c r="CH777" i="1"/>
  <c r="CL777" i="1" s="1"/>
  <c r="CO777" i="1" s="1"/>
  <c r="AV777" i="1"/>
  <c r="FB776" i="1"/>
  <c r="FA776" i="1"/>
  <c r="EY776" i="1"/>
  <c r="EX776" i="1"/>
  <c r="EW776" i="1"/>
  <c r="EU776" i="1"/>
  <c r="ER776" i="1"/>
  <c r="EV776" i="1" s="1"/>
  <c r="EZ776" i="1" s="1"/>
  <c r="FC776" i="1" s="1"/>
  <c r="CL776" i="1"/>
  <c r="CO776" i="1" s="1"/>
  <c r="CH776" i="1"/>
  <c r="AV776" i="1"/>
  <c r="FB775" i="1"/>
  <c r="FA775" i="1"/>
  <c r="EY775" i="1"/>
  <c r="EX775" i="1"/>
  <c r="EW775" i="1"/>
  <c r="EU775" i="1"/>
  <c r="ER775" i="1"/>
  <c r="EV775" i="1" s="1"/>
  <c r="EZ775" i="1" s="1"/>
  <c r="FC775" i="1" s="1"/>
  <c r="CL775" i="1"/>
  <c r="CO775" i="1" s="1"/>
  <c r="CH775" i="1"/>
  <c r="AV775" i="1"/>
  <c r="FB774" i="1"/>
  <c r="FA774" i="1"/>
  <c r="EY774" i="1"/>
  <c r="EX774" i="1"/>
  <c r="EW774" i="1"/>
  <c r="EU774" i="1"/>
  <c r="ER774" i="1"/>
  <c r="EV774" i="1" s="1"/>
  <c r="EZ774" i="1" s="1"/>
  <c r="FC774" i="1" s="1"/>
  <c r="CH774" i="1"/>
  <c r="CL774" i="1" s="1"/>
  <c r="CO774" i="1" s="1"/>
  <c r="AV774" i="1"/>
  <c r="FB773" i="1"/>
  <c r="FA773" i="1"/>
  <c r="EY773" i="1"/>
  <c r="EX773" i="1"/>
  <c r="EW773" i="1"/>
  <c r="EU773" i="1"/>
  <c r="ER773" i="1"/>
  <c r="EV773" i="1" s="1"/>
  <c r="EZ773" i="1" s="1"/>
  <c r="FC773" i="1" s="1"/>
  <c r="CH773" i="1"/>
  <c r="CL773" i="1" s="1"/>
  <c r="CO773" i="1" s="1"/>
  <c r="AV773" i="1"/>
  <c r="FB772" i="1"/>
  <c r="FA772" i="1"/>
  <c r="EY772" i="1"/>
  <c r="EX772" i="1"/>
  <c r="EW772" i="1"/>
  <c r="EV772" i="1"/>
  <c r="EZ772" i="1" s="1"/>
  <c r="FC772" i="1" s="1"/>
  <c r="EU772" i="1"/>
  <c r="ER772" i="1"/>
  <c r="CL772" i="1"/>
  <c r="CO772" i="1" s="1"/>
  <c r="CH772" i="1"/>
  <c r="AV772" i="1"/>
  <c r="FB771" i="1"/>
  <c r="FA771" i="1"/>
  <c r="EY771" i="1"/>
  <c r="EX771" i="1"/>
  <c r="EW771" i="1"/>
  <c r="EU771" i="1"/>
  <c r="ER771" i="1"/>
  <c r="EV771" i="1" s="1"/>
  <c r="EZ771" i="1" s="1"/>
  <c r="FC771" i="1" s="1"/>
  <c r="CL771" i="1"/>
  <c r="CO771" i="1" s="1"/>
  <c r="CH771" i="1"/>
  <c r="AV771" i="1"/>
  <c r="FB770" i="1"/>
  <c r="FA770" i="1"/>
  <c r="EY770" i="1"/>
  <c r="EX770" i="1"/>
  <c r="EW770" i="1"/>
  <c r="EU770" i="1"/>
  <c r="ER770" i="1"/>
  <c r="EV770" i="1" s="1"/>
  <c r="EZ770" i="1" s="1"/>
  <c r="FC770" i="1" s="1"/>
  <c r="CH770" i="1"/>
  <c r="CL770" i="1" s="1"/>
  <c r="CO770" i="1" s="1"/>
  <c r="AV770" i="1"/>
  <c r="FB769" i="1"/>
  <c r="FA769" i="1"/>
  <c r="EY769" i="1"/>
  <c r="EX769" i="1"/>
  <c r="EW769" i="1"/>
  <c r="EU769" i="1"/>
  <c r="ER769" i="1"/>
  <c r="EV769" i="1" s="1"/>
  <c r="EZ769" i="1" s="1"/>
  <c r="FC769" i="1" s="1"/>
  <c r="CH769" i="1"/>
  <c r="CL769" i="1" s="1"/>
  <c r="CO769" i="1" s="1"/>
  <c r="AV769" i="1"/>
  <c r="FB768" i="1"/>
  <c r="FA768" i="1"/>
  <c r="EY768" i="1"/>
  <c r="EX768" i="1"/>
  <c r="EW768" i="1"/>
  <c r="EV768" i="1"/>
  <c r="EZ768" i="1" s="1"/>
  <c r="FC768" i="1" s="1"/>
  <c r="EU768" i="1"/>
  <c r="ER768" i="1"/>
  <c r="CL768" i="1"/>
  <c r="CO768" i="1" s="1"/>
  <c r="CH768" i="1"/>
  <c r="AV768" i="1"/>
  <c r="FB767" i="1"/>
  <c r="FA767" i="1"/>
  <c r="EY767" i="1"/>
  <c r="EX767" i="1"/>
  <c r="EW767" i="1"/>
  <c r="EU767" i="1"/>
  <c r="ER767" i="1"/>
  <c r="EV767" i="1" s="1"/>
  <c r="EZ767" i="1" s="1"/>
  <c r="FC767" i="1" s="1"/>
  <c r="CO767" i="1"/>
  <c r="CL767" i="1"/>
  <c r="CH767" i="1"/>
  <c r="AV767" i="1"/>
  <c r="FB766" i="1"/>
  <c r="FA766" i="1"/>
  <c r="EY766" i="1"/>
  <c r="EX766" i="1"/>
  <c r="EW766" i="1"/>
  <c r="EU766" i="1"/>
  <c r="ER766" i="1"/>
  <c r="EV766" i="1" s="1"/>
  <c r="EZ766" i="1" s="1"/>
  <c r="FC766" i="1" s="1"/>
  <c r="CH766" i="1"/>
  <c r="CL766" i="1" s="1"/>
  <c r="CO766" i="1" s="1"/>
  <c r="AV766" i="1"/>
  <c r="FB765" i="1"/>
  <c r="FA765" i="1"/>
  <c r="EY765" i="1"/>
  <c r="EX765" i="1"/>
  <c r="EW765" i="1"/>
  <c r="EU765" i="1"/>
  <c r="ER765" i="1"/>
  <c r="EV765" i="1" s="1"/>
  <c r="EZ765" i="1" s="1"/>
  <c r="FC765" i="1" s="1"/>
  <c r="CH765" i="1"/>
  <c r="CL765" i="1" s="1"/>
  <c r="CO765" i="1" s="1"/>
  <c r="AV765" i="1"/>
  <c r="FB764" i="1"/>
  <c r="FA764" i="1"/>
  <c r="EY764" i="1"/>
  <c r="EX764" i="1"/>
  <c r="EW764" i="1"/>
  <c r="EU764" i="1"/>
  <c r="ER764" i="1"/>
  <c r="EV764" i="1" s="1"/>
  <c r="EZ764" i="1" s="1"/>
  <c r="FC764" i="1" s="1"/>
  <c r="CH764" i="1"/>
  <c r="CL764" i="1" s="1"/>
  <c r="CO764" i="1" s="1"/>
  <c r="AV764" i="1"/>
  <c r="FB763" i="1"/>
  <c r="FA763" i="1"/>
  <c r="EY763" i="1"/>
  <c r="EX763" i="1"/>
  <c r="EW763" i="1"/>
  <c r="EU763" i="1"/>
  <c r="ER763" i="1"/>
  <c r="EV763" i="1" s="1"/>
  <c r="EZ763" i="1" s="1"/>
  <c r="FC763" i="1" s="1"/>
  <c r="CH763" i="1"/>
  <c r="CL763" i="1" s="1"/>
  <c r="CO763" i="1" s="1"/>
  <c r="AV763" i="1"/>
  <c r="FB762" i="1"/>
  <c r="FA762" i="1"/>
  <c r="EY762" i="1"/>
  <c r="EX762" i="1"/>
  <c r="EW762" i="1"/>
  <c r="EV762" i="1"/>
  <c r="EZ762" i="1" s="1"/>
  <c r="FC762" i="1" s="1"/>
  <c r="EU762" i="1"/>
  <c r="ER762" i="1"/>
  <c r="CH762" i="1"/>
  <c r="CL762" i="1" s="1"/>
  <c r="CO762" i="1" s="1"/>
  <c r="AV762" i="1"/>
  <c r="FB761" i="1"/>
  <c r="FA761" i="1"/>
  <c r="EY761" i="1"/>
  <c r="EX761" i="1"/>
  <c r="EW761" i="1"/>
  <c r="EU761" i="1"/>
  <c r="ER761" i="1"/>
  <c r="EV761" i="1" s="1"/>
  <c r="EZ761" i="1" s="1"/>
  <c r="FC761" i="1" s="1"/>
  <c r="CL761" i="1"/>
  <c r="CO761" i="1" s="1"/>
  <c r="CH761" i="1"/>
  <c r="AV761" i="1"/>
  <c r="FB760" i="1"/>
  <c r="FA760" i="1"/>
  <c r="EY760" i="1"/>
  <c r="EX760" i="1"/>
  <c r="EW760" i="1"/>
  <c r="EV760" i="1"/>
  <c r="EZ760" i="1" s="1"/>
  <c r="FC760" i="1" s="1"/>
  <c r="EU760" i="1"/>
  <c r="ER760" i="1"/>
  <c r="CL760" i="1"/>
  <c r="CO760" i="1" s="1"/>
  <c r="CH760" i="1"/>
  <c r="AV760" i="1"/>
  <c r="FB759" i="1"/>
  <c r="FA759" i="1"/>
  <c r="EY759" i="1"/>
  <c r="EX759" i="1"/>
  <c r="EW759" i="1"/>
  <c r="EU759" i="1"/>
  <c r="ER759" i="1"/>
  <c r="EV759" i="1" s="1"/>
  <c r="EZ759" i="1" s="1"/>
  <c r="FC759" i="1" s="1"/>
  <c r="CO759" i="1"/>
  <c r="CL759" i="1"/>
  <c r="CH759" i="1"/>
  <c r="AV759" i="1"/>
  <c r="FB758" i="1"/>
  <c r="FA758" i="1"/>
  <c r="EY758" i="1"/>
  <c r="EX758" i="1"/>
  <c r="EW758" i="1"/>
  <c r="EU758" i="1"/>
  <c r="ER758" i="1"/>
  <c r="EV758" i="1" s="1"/>
  <c r="EZ758" i="1" s="1"/>
  <c r="FC758" i="1" s="1"/>
  <c r="CH758" i="1"/>
  <c r="CL758" i="1" s="1"/>
  <c r="CO758" i="1" s="1"/>
  <c r="AV758" i="1"/>
  <c r="FB757" i="1"/>
  <c r="FA757" i="1"/>
  <c r="EY757" i="1"/>
  <c r="EX757" i="1"/>
  <c r="EW757" i="1"/>
  <c r="EU757" i="1"/>
  <c r="ER757" i="1"/>
  <c r="EV757" i="1" s="1"/>
  <c r="EZ757" i="1" s="1"/>
  <c r="FC757" i="1" s="1"/>
  <c r="CL757" i="1"/>
  <c r="CO757" i="1" s="1"/>
  <c r="CH757" i="1"/>
  <c r="AV757" i="1"/>
  <c r="FB756" i="1"/>
  <c r="FA756" i="1"/>
  <c r="EY756" i="1"/>
  <c r="EX756" i="1"/>
  <c r="EW756" i="1"/>
  <c r="EV756" i="1"/>
  <c r="EZ756" i="1" s="1"/>
  <c r="FC756" i="1" s="1"/>
  <c r="EU756" i="1"/>
  <c r="ER756" i="1"/>
  <c r="CL756" i="1"/>
  <c r="CO756" i="1" s="1"/>
  <c r="CH756" i="1"/>
  <c r="AV756" i="1"/>
  <c r="FB755" i="1"/>
  <c r="FA755" i="1"/>
  <c r="EY755" i="1"/>
  <c r="EX755" i="1"/>
  <c r="EW755" i="1"/>
  <c r="EU755" i="1"/>
  <c r="ER755" i="1"/>
  <c r="EV755" i="1" s="1"/>
  <c r="EZ755" i="1" s="1"/>
  <c r="FC755" i="1" s="1"/>
  <c r="CH755" i="1"/>
  <c r="CL755" i="1" s="1"/>
  <c r="CO755" i="1" s="1"/>
  <c r="AV755" i="1"/>
  <c r="FB754" i="1"/>
  <c r="FA754" i="1"/>
  <c r="EY754" i="1"/>
  <c r="EX754" i="1"/>
  <c r="EW754" i="1"/>
  <c r="EV754" i="1"/>
  <c r="EZ754" i="1" s="1"/>
  <c r="FC754" i="1" s="1"/>
  <c r="EU754" i="1"/>
  <c r="ER754" i="1"/>
  <c r="CH754" i="1"/>
  <c r="CL754" i="1" s="1"/>
  <c r="CO754" i="1" s="1"/>
  <c r="AV754" i="1"/>
  <c r="FB753" i="1"/>
  <c r="FA753" i="1"/>
  <c r="EY753" i="1"/>
  <c r="EX753" i="1"/>
  <c r="EW753" i="1"/>
  <c r="EU753" i="1"/>
  <c r="ER753" i="1"/>
  <c r="EV753" i="1" s="1"/>
  <c r="EZ753" i="1" s="1"/>
  <c r="FC753" i="1" s="1"/>
  <c r="CH753" i="1"/>
  <c r="CL753" i="1" s="1"/>
  <c r="CO753" i="1" s="1"/>
  <c r="AV753" i="1"/>
  <c r="FB752" i="1"/>
  <c r="FA752" i="1"/>
  <c r="EY752" i="1"/>
  <c r="EX752" i="1"/>
  <c r="EW752" i="1"/>
  <c r="EV752" i="1"/>
  <c r="EZ752" i="1" s="1"/>
  <c r="FC752" i="1" s="1"/>
  <c r="EU752" i="1"/>
  <c r="ER752" i="1"/>
  <c r="CL752" i="1"/>
  <c r="CO752" i="1" s="1"/>
  <c r="CH752" i="1"/>
  <c r="AV752" i="1"/>
  <c r="FB751" i="1"/>
  <c r="FA751" i="1"/>
  <c r="EY751" i="1"/>
  <c r="EX751" i="1"/>
  <c r="EW751" i="1"/>
  <c r="EU751" i="1"/>
  <c r="ER751" i="1"/>
  <c r="EV751" i="1" s="1"/>
  <c r="EZ751" i="1" s="1"/>
  <c r="FC751" i="1" s="1"/>
  <c r="CL751" i="1"/>
  <c r="CO751" i="1" s="1"/>
  <c r="CH751" i="1"/>
  <c r="AV751" i="1"/>
  <c r="FB750" i="1"/>
  <c r="FA750" i="1"/>
  <c r="EY750" i="1"/>
  <c r="EX750" i="1"/>
  <c r="EW750" i="1"/>
  <c r="EU750" i="1"/>
  <c r="ER750" i="1"/>
  <c r="EV750" i="1" s="1"/>
  <c r="EZ750" i="1" s="1"/>
  <c r="FC750" i="1" s="1"/>
  <c r="CH750" i="1"/>
  <c r="CL750" i="1" s="1"/>
  <c r="CO750" i="1" s="1"/>
  <c r="AV750" i="1"/>
  <c r="FB749" i="1"/>
  <c r="FA749" i="1"/>
  <c r="EY749" i="1"/>
  <c r="EX749" i="1"/>
  <c r="EW749" i="1"/>
  <c r="EU749" i="1"/>
  <c r="ER749" i="1"/>
  <c r="EV749" i="1" s="1"/>
  <c r="EZ749" i="1" s="1"/>
  <c r="FC749" i="1" s="1"/>
  <c r="CH749" i="1"/>
  <c r="CL749" i="1" s="1"/>
  <c r="CO749" i="1" s="1"/>
  <c r="AV749" i="1"/>
  <c r="FB748" i="1"/>
  <c r="FA748" i="1"/>
  <c r="EY748" i="1"/>
  <c r="EX748" i="1"/>
  <c r="EW748" i="1"/>
  <c r="EV748" i="1"/>
  <c r="EZ748" i="1" s="1"/>
  <c r="FC748" i="1" s="1"/>
  <c r="EU748" i="1"/>
  <c r="ER748" i="1"/>
  <c r="CL748" i="1"/>
  <c r="CO748" i="1" s="1"/>
  <c r="CH748" i="1"/>
  <c r="AV748" i="1"/>
  <c r="FB747" i="1"/>
  <c r="FA747" i="1"/>
  <c r="EY747" i="1"/>
  <c r="EX747" i="1"/>
  <c r="EW747" i="1"/>
  <c r="EU747" i="1"/>
  <c r="ER747" i="1"/>
  <c r="EV747" i="1" s="1"/>
  <c r="EZ747" i="1" s="1"/>
  <c r="FC747" i="1" s="1"/>
  <c r="CO747" i="1"/>
  <c r="CL747" i="1"/>
  <c r="CH747" i="1"/>
  <c r="AV747" i="1"/>
  <c r="FB746" i="1"/>
  <c r="FA746" i="1"/>
  <c r="EY746" i="1"/>
  <c r="EX746" i="1"/>
  <c r="EW746" i="1"/>
  <c r="EU746" i="1"/>
  <c r="ER746" i="1"/>
  <c r="EV746" i="1" s="1"/>
  <c r="EZ746" i="1" s="1"/>
  <c r="FC746" i="1" s="1"/>
  <c r="CH746" i="1"/>
  <c r="CL746" i="1" s="1"/>
  <c r="CO746" i="1" s="1"/>
  <c r="AV746" i="1"/>
  <c r="FB745" i="1"/>
  <c r="FA745" i="1"/>
  <c r="EY745" i="1"/>
  <c r="EX745" i="1"/>
  <c r="EW745" i="1"/>
  <c r="EU745" i="1"/>
  <c r="ER745" i="1"/>
  <c r="EV745" i="1" s="1"/>
  <c r="EZ745" i="1" s="1"/>
  <c r="FC745" i="1" s="1"/>
  <c r="CH745" i="1"/>
  <c r="CL745" i="1" s="1"/>
  <c r="CO745" i="1" s="1"/>
  <c r="AV745" i="1"/>
  <c r="FB744" i="1"/>
  <c r="FA744" i="1"/>
  <c r="EY744" i="1"/>
  <c r="EX744" i="1"/>
  <c r="EW744" i="1"/>
  <c r="EV744" i="1"/>
  <c r="EZ744" i="1" s="1"/>
  <c r="FC744" i="1" s="1"/>
  <c r="EU744" i="1"/>
  <c r="ER744" i="1"/>
  <c r="CL744" i="1"/>
  <c r="CO744" i="1" s="1"/>
  <c r="CH744" i="1"/>
  <c r="AV744" i="1"/>
  <c r="FB743" i="1"/>
  <c r="FA743" i="1"/>
  <c r="EY743" i="1"/>
  <c r="EX743" i="1"/>
  <c r="EW743" i="1"/>
  <c r="EU743" i="1"/>
  <c r="ER743" i="1"/>
  <c r="EV743" i="1" s="1"/>
  <c r="EZ743" i="1" s="1"/>
  <c r="FC743" i="1" s="1"/>
  <c r="CH743" i="1"/>
  <c r="CL743" i="1" s="1"/>
  <c r="CO743" i="1" s="1"/>
  <c r="AV743" i="1"/>
  <c r="FB742" i="1"/>
  <c r="FA742" i="1"/>
  <c r="EY742" i="1"/>
  <c r="EX742" i="1"/>
  <c r="EW742" i="1"/>
  <c r="EU742" i="1"/>
  <c r="ER742" i="1"/>
  <c r="EV742" i="1" s="1"/>
  <c r="EZ742" i="1" s="1"/>
  <c r="FC742" i="1" s="1"/>
  <c r="CH742" i="1"/>
  <c r="CL742" i="1" s="1"/>
  <c r="CO742" i="1" s="1"/>
  <c r="AV742" i="1"/>
  <c r="FB741" i="1"/>
  <c r="FA741" i="1"/>
  <c r="EY741" i="1"/>
  <c r="EX741" i="1"/>
  <c r="EW741" i="1"/>
  <c r="EU741" i="1"/>
  <c r="ER741" i="1"/>
  <c r="EV741" i="1" s="1"/>
  <c r="EZ741" i="1" s="1"/>
  <c r="FC741" i="1" s="1"/>
  <c r="CO741" i="1"/>
  <c r="CL741" i="1"/>
  <c r="CH741" i="1"/>
  <c r="AV741" i="1"/>
  <c r="FB740" i="1"/>
  <c r="FA740" i="1"/>
  <c r="EY740" i="1"/>
  <c r="EX740" i="1"/>
  <c r="EW740" i="1"/>
  <c r="EU740" i="1"/>
  <c r="ER740" i="1"/>
  <c r="EV740" i="1" s="1"/>
  <c r="EZ740" i="1" s="1"/>
  <c r="FC740" i="1" s="1"/>
  <c r="CH740" i="1"/>
  <c r="CL740" i="1" s="1"/>
  <c r="CO740" i="1" s="1"/>
  <c r="AV740" i="1"/>
  <c r="FB739" i="1"/>
  <c r="FA739" i="1"/>
  <c r="EY739" i="1"/>
  <c r="EX739" i="1"/>
  <c r="EW739" i="1"/>
  <c r="EU739" i="1"/>
  <c r="ER739" i="1"/>
  <c r="EV739" i="1" s="1"/>
  <c r="EZ739" i="1" s="1"/>
  <c r="FC739" i="1" s="1"/>
  <c r="CH739" i="1"/>
  <c r="CL739" i="1" s="1"/>
  <c r="CO739" i="1" s="1"/>
  <c r="AV739" i="1"/>
  <c r="FB738" i="1"/>
  <c r="FA738" i="1"/>
  <c r="EY738" i="1"/>
  <c r="EX738" i="1"/>
  <c r="EW738" i="1"/>
  <c r="EU738" i="1"/>
  <c r="ER738" i="1"/>
  <c r="EV738" i="1" s="1"/>
  <c r="EZ738" i="1" s="1"/>
  <c r="FC738" i="1" s="1"/>
  <c r="CH738" i="1"/>
  <c r="CL738" i="1" s="1"/>
  <c r="CO738" i="1" s="1"/>
  <c r="AV738" i="1"/>
  <c r="FB737" i="1"/>
  <c r="FA737" i="1"/>
  <c r="EY737" i="1"/>
  <c r="EX737" i="1"/>
  <c r="EW737" i="1"/>
  <c r="EU737" i="1"/>
  <c r="ER737" i="1"/>
  <c r="EV737" i="1" s="1"/>
  <c r="EZ737" i="1" s="1"/>
  <c r="FC737" i="1" s="1"/>
  <c r="CH737" i="1"/>
  <c r="CL737" i="1" s="1"/>
  <c r="CO737" i="1" s="1"/>
  <c r="AV737" i="1"/>
  <c r="FB736" i="1"/>
  <c r="FA736" i="1"/>
  <c r="EY736" i="1"/>
  <c r="EX736" i="1"/>
  <c r="EW736" i="1"/>
  <c r="EV736" i="1"/>
  <c r="EZ736" i="1" s="1"/>
  <c r="FC736" i="1" s="1"/>
  <c r="EU736" i="1"/>
  <c r="ER736" i="1"/>
  <c r="CL736" i="1"/>
  <c r="CO736" i="1" s="1"/>
  <c r="CH736" i="1"/>
  <c r="AV736" i="1"/>
  <c r="FB735" i="1"/>
  <c r="FA735" i="1"/>
  <c r="EY735" i="1"/>
  <c r="EX735" i="1"/>
  <c r="EW735" i="1"/>
  <c r="EU735" i="1"/>
  <c r="ER735" i="1"/>
  <c r="EV735" i="1" s="1"/>
  <c r="EZ735" i="1" s="1"/>
  <c r="FC735" i="1" s="1"/>
  <c r="CO735" i="1"/>
  <c r="CH735" i="1"/>
  <c r="CL735" i="1" s="1"/>
  <c r="AV735" i="1"/>
  <c r="FB734" i="1"/>
  <c r="FA734" i="1"/>
  <c r="EY734" i="1"/>
  <c r="EX734" i="1"/>
  <c r="EW734" i="1"/>
  <c r="EU734" i="1"/>
  <c r="ER734" i="1"/>
  <c r="EV734" i="1" s="1"/>
  <c r="EZ734" i="1" s="1"/>
  <c r="FC734" i="1" s="1"/>
  <c r="CH734" i="1"/>
  <c r="CL734" i="1" s="1"/>
  <c r="CO734" i="1" s="1"/>
  <c r="AV734" i="1"/>
  <c r="FB733" i="1"/>
  <c r="FA733" i="1"/>
  <c r="EY733" i="1"/>
  <c r="EX733" i="1"/>
  <c r="EW733" i="1"/>
  <c r="EU733" i="1"/>
  <c r="ER733" i="1"/>
  <c r="EV733" i="1" s="1"/>
  <c r="EZ733" i="1" s="1"/>
  <c r="FC733" i="1" s="1"/>
  <c r="CH733" i="1"/>
  <c r="CL733" i="1" s="1"/>
  <c r="CO733" i="1" s="1"/>
  <c r="AV733" i="1"/>
  <c r="FB732" i="1"/>
  <c r="FA732" i="1"/>
  <c r="EY732" i="1"/>
  <c r="EX732" i="1"/>
  <c r="EW732" i="1"/>
  <c r="EU732" i="1"/>
  <c r="ER732" i="1"/>
  <c r="EV732" i="1" s="1"/>
  <c r="EZ732" i="1" s="1"/>
  <c r="FC732" i="1" s="1"/>
  <c r="CH732" i="1"/>
  <c r="CL732" i="1" s="1"/>
  <c r="CO732" i="1" s="1"/>
  <c r="AV732" i="1"/>
  <c r="FB731" i="1"/>
  <c r="FA731" i="1"/>
  <c r="EY731" i="1"/>
  <c r="EX731" i="1"/>
  <c r="EW731" i="1"/>
  <c r="EV731" i="1"/>
  <c r="EZ731" i="1" s="1"/>
  <c r="FC731" i="1" s="1"/>
  <c r="EU731" i="1"/>
  <c r="ER731" i="1"/>
  <c r="CL731" i="1"/>
  <c r="CO731" i="1" s="1"/>
  <c r="CH731" i="1"/>
  <c r="AV731" i="1"/>
  <c r="FB730" i="1"/>
  <c r="FA730" i="1"/>
  <c r="EY730" i="1"/>
  <c r="EX730" i="1"/>
  <c r="EW730" i="1"/>
  <c r="EU730" i="1"/>
  <c r="ER730" i="1"/>
  <c r="EV730" i="1" s="1"/>
  <c r="EZ730" i="1" s="1"/>
  <c r="FC730" i="1" s="1"/>
  <c r="CH730" i="1"/>
  <c r="CL730" i="1" s="1"/>
  <c r="CO730" i="1" s="1"/>
  <c r="AV730" i="1"/>
  <c r="FB729" i="1"/>
  <c r="FA729" i="1"/>
  <c r="EY729" i="1"/>
  <c r="EX729" i="1"/>
  <c r="EW729" i="1"/>
  <c r="EU729" i="1"/>
  <c r="ER729" i="1"/>
  <c r="EV729" i="1" s="1"/>
  <c r="EZ729" i="1" s="1"/>
  <c r="FC729" i="1" s="1"/>
  <c r="CL729" i="1"/>
  <c r="CO729" i="1" s="1"/>
  <c r="CH729" i="1"/>
  <c r="AV729" i="1"/>
  <c r="FB728" i="1"/>
  <c r="FA728" i="1"/>
  <c r="EY728" i="1"/>
  <c r="EX728" i="1"/>
  <c r="EW728" i="1"/>
  <c r="EU728" i="1"/>
  <c r="ER728" i="1"/>
  <c r="EV728" i="1" s="1"/>
  <c r="EZ728" i="1" s="1"/>
  <c r="FC728" i="1" s="1"/>
  <c r="CH728" i="1"/>
  <c r="CL728" i="1" s="1"/>
  <c r="CO728" i="1" s="1"/>
  <c r="AV728" i="1"/>
  <c r="FB727" i="1"/>
  <c r="FA727" i="1"/>
  <c r="EY727" i="1"/>
  <c r="EX727" i="1"/>
  <c r="EW727" i="1"/>
  <c r="EV727" i="1"/>
  <c r="EZ727" i="1" s="1"/>
  <c r="FC727" i="1" s="1"/>
  <c r="EU727" i="1"/>
  <c r="ER727" i="1"/>
  <c r="CL727" i="1"/>
  <c r="CO727" i="1" s="1"/>
  <c r="CH727" i="1"/>
  <c r="AV727" i="1"/>
  <c r="FC726" i="1"/>
  <c r="FB726" i="1"/>
  <c r="FA726" i="1"/>
  <c r="EY726" i="1"/>
  <c r="EX726" i="1"/>
  <c r="EW726" i="1"/>
  <c r="EU726" i="1"/>
  <c r="ER726" i="1"/>
  <c r="EV726" i="1" s="1"/>
  <c r="EZ726" i="1" s="1"/>
  <c r="CH726" i="1"/>
  <c r="CL726" i="1" s="1"/>
  <c r="CO726" i="1" s="1"/>
  <c r="AV726" i="1"/>
  <c r="FB725" i="1"/>
  <c r="FA725" i="1"/>
  <c r="EY725" i="1"/>
  <c r="EX725" i="1"/>
  <c r="EW725" i="1"/>
  <c r="EV725" i="1"/>
  <c r="EZ725" i="1" s="1"/>
  <c r="FC725" i="1" s="1"/>
  <c r="EU725" i="1"/>
  <c r="ER725" i="1"/>
  <c r="CO725" i="1"/>
  <c r="CL725" i="1"/>
  <c r="CH725" i="1"/>
  <c r="AV725" i="1"/>
  <c r="FB724" i="1"/>
  <c r="FA724" i="1"/>
  <c r="EY724" i="1"/>
  <c r="EX724" i="1"/>
  <c r="EW724" i="1"/>
  <c r="EU724" i="1"/>
  <c r="ER724" i="1"/>
  <c r="EV724" i="1" s="1"/>
  <c r="EZ724" i="1" s="1"/>
  <c r="FC724" i="1" s="1"/>
  <c r="CH724" i="1"/>
  <c r="CL724" i="1" s="1"/>
  <c r="CO724" i="1" s="1"/>
  <c r="AV724" i="1"/>
  <c r="FB723" i="1"/>
  <c r="FA723" i="1"/>
  <c r="EY723" i="1"/>
  <c r="EX723" i="1"/>
  <c r="EW723" i="1"/>
  <c r="EV723" i="1"/>
  <c r="EZ723" i="1" s="1"/>
  <c r="FC723" i="1" s="1"/>
  <c r="EU723" i="1"/>
  <c r="ER723" i="1"/>
  <c r="CL723" i="1"/>
  <c r="CO723" i="1" s="1"/>
  <c r="CH723" i="1"/>
  <c r="AV723" i="1"/>
  <c r="FB722" i="1"/>
  <c r="FA722" i="1"/>
  <c r="EY722" i="1"/>
  <c r="EX722" i="1"/>
  <c r="EW722" i="1"/>
  <c r="EU722" i="1"/>
  <c r="ER722" i="1"/>
  <c r="EV722" i="1" s="1"/>
  <c r="EZ722" i="1" s="1"/>
  <c r="FC722" i="1" s="1"/>
  <c r="CH722" i="1"/>
  <c r="CL722" i="1" s="1"/>
  <c r="CO722" i="1" s="1"/>
  <c r="AV722" i="1"/>
  <c r="FB721" i="1"/>
  <c r="FA721" i="1"/>
  <c r="EY721" i="1"/>
  <c r="EX721" i="1"/>
  <c r="EW721" i="1"/>
  <c r="EV721" i="1"/>
  <c r="EZ721" i="1" s="1"/>
  <c r="FC721" i="1" s="1"/>
  <c r="EU721" i="1"/>
  <c r="ER721" i="1"/>
  <c r="CH721" i="1"/>
  <c r="CL721" i="1" s="1"/>
  <c r="CO721" i="1" s="1"/>
  <c r="AV721" i="1"/>
  <c r="FB720" i="1"/>
  <c r="FA720" i="1"/>
  <c r="EY720" i="1"/>
  <c r="EX720" i="1"/>
  <c r="EW720" i="1"/>
  <c r="EU720" i="1"/>
  <c r="ER720" i="1"/>
  <c r="EV720" i="1" s="1"/>
  <c r="EZ720" i="1" s="1"/>
  <c r="FC720" i="1" s="1"/>
  <c r="CH720" i="1"/>
  <c r="CL720" i="1" s="1"/>
  <c r="CO720" i="1" s="1"/>
  <c r="AV720" i="1"/>
  <c r="FB719" i="1"/>
  <c r="FA719" i="1"/>
  <c r="EY719" i="1"/>
  <c r="EX719" i="1"/>
  <c r="EW719" i="1"/>
  <c r="EV719" i="1"/>
  <c r="EZ719" i="1" s="1"/>
  <c r="FC719" i="1" s="1"/>
  <c r="EU719" i="1"/>
  <c r="ER719" i="1"/>
  <c r="CL719" i="1"/>
  <c r="CO719" i="1" s="1"/>
  <c r="CH719" i="1"/>
  <c r="AV719" i="1"/>
  <c r="FC718" i="1"/>
  <c r="FB718" i="1"/>
  <c r="FA718" i="1"/>
  <c r="EY718" i="1"/>
  <c r="EX718" i="1"/>
  <c r="EW718" i="1"/>
  <c r="EU718" i="1"/>
  <c r="ER718" i="1"/>
  <c r="EV718" i="1" s="1"/>
  <c r="EZ718" i="1" s="1"/>
  <c r="CH718" i="1"/>
  <c r="CL718" i="1" s="1"/>
  <c r="CO718" i="1" s="1"/>
  <c r="AV718" i="1"/>
  <c r="FB717" i="1"/>
  <c r="FA717" i="1"/>
  <c r="EY717" i="1"/>
  <c r="EX717" i="1"/>
  <c r="EW717" i="1"/>
  <c r="EU717" i="1"/>
  <c r="ER717" i="1"/>
  <c r="EV717" i="1" s="1"/>
  <c r="EZ717" i="1" s="1"/>
  <c r="FC717" i="1" s="1"/>
  <c r="CL717" i="1"/>
  <c r="CO717" i="1" s="1"/>
  <c r="CH717" i="1"/>
  <c r="AV717" i="1"/>
  <c r="FB716" i="1"/>
  <c r="FA716" i="1"/>
  <c r="EY716" i="1"/>
  <c r="EX716" i="1"/>
  <c r="EW716" i="1"/>
  <c r="EU716" i="1"/>
  <c r="ER716" i="1"/>
  <c r="EV716" i="1" s="1"/>
  <c r="EZ716" i="1" s="1"/>
  <c r="FC716" i="1" s="1"/>
  <c r="CH716" i="1"/>
  <c r="CL716" i="1" s="1"/>
  <c r="CO716" i="1" s="1"/>
  <c r="AV716" i="1"/>
  <c r="FB715" i="1"/>
  <c r="FA715" i="1"/>
  <c r="EY715" i="1"/>
  <c r="EX715" i="1"/>
  <c r="EW715" i="1"/>
  <c r="EV715" i="1"/>
  <c r="EZ715" i="1" s="1"/>
  <c r="FC715" i="1" s="1"/>
  <c r="EU715" i="1"/>
  <c r="ER715" i="1"/>
  <c r="CL715" i="1"/>
  <c r="CO715" i="1" s="1"/>
  <c r="CH715" i="1"/>
  <c r="AV715" i="1"/>
  <c r="FB714" i="1"/>
  <c r="FA714" i="1"/>
  <c r="EY714" i="1"/>
  <c r="EX714" i="1"/>
  <c r="EW714" i="1"/>
  <c r="EU714" i="1"/>
  <c r="ER714" i="1"/>
  <c r="EV714" i="1" s="1"/>
  <c r="EZ714" i="1" s="1"/>
  <c r="FC714" i="1" s="1"/>
  <c r="CH714" i="1"/>
  <c r="CL714" i="1" s="1"/>
  <c r="CO714" i="1" s="1"/>
  <c r="AV714" i="1"/>
  <c r="FB713" i="1"/>
  <c r="FA713" i="1"/>
  <c r="EY713" i="1"/>
  <c r="EX713" i="1"/>
  <c r="EW713" i="1"/>
  <c r="EV713" i="1"/>
  <c r="EZ713" i="1" s="1"/>
  <c r="FC713" i="1" s="1"/>
  <c r="EU713" i="1"/>
  <c r="ER713" i="1"/>
  <c r="CL713" i="1"/>
  <c r="CO713" i="1" s="1"/>
  <c r="CH713" i="1"/>
  <c r="AV713" i="1"/>
  <c r="FB712" i="1"/>
  <c r="FA712" i="1"/>
  <c r="EY712" i="1"/>
  <c r="EX712" i="1"/>
  <c r="EW712" i="1"/>
  <c r="EU712" i="1"/>
  <c r="ER712" i="1"/>
  <c r="EV712" i="1" s="1"/>
  <c r="EZ712" i="1" s="1"/>
  <c r="FC712" i="1" s="1"/>
  <c r="CH712" i="1"/>
  <c r="CL712" i="1" s="1"/>
  <c r="CO712" i="1" s="1"/>
  <c r="AV712" i="1"/>
  <c r="FB711" i="1"/>
  <c r="FA711" i="1"/>
  <c r="EY711" i="1"/>
  <c r="EX711" i="1"/>
  <c r="EW711" i="1"/>
  <c r="EU711" i="1"/>
  <c r="ER711" i="1"/>
  <c r="EV711" i="1" s="1"/>
  <c r="EZ711" i="1" s="1"/>
  <c r="FC711" i="1" s="1"/>
  <c r="CH711" i="1"/>
  <c r="CL711" i="1" s="1"/>
  <c r="CO711" i="1" s="1"/>
  <c r="AV711" i="1"/>
  <c r="FB710" i="1"/>
  <c r="FA710" i="1"/>
  <c r="EY710" i="1"/>
  <c r="EX710" i="1"/>
  <c r="EW710" i="1"/>
  <c r="EU710" i="1"/>
  <c r="ER710" i="1"/>
  <c r="EV710" i="1" s="1"/>
  <c r="EZ710" i="1" s="1"/>
  <c r="FC710" i="1" s="1"/>
  <c r="CL710" i="1"/>
  <c r="CO710" i="1" s="1"/>
  <c r="CH710" i="1"/>
  <c r="AV710" i="1"/>
  <c r="FB709" i="1"/>
  <c r="FA709" i="1"/>
  <c r="EY709" i="1"/>
  <c r="EX709" i="1"/>
  <c r="EW709" i="1"/>
  <c r="EV709" i="1"/>
  <c r="EZ709" i="1" s="1"/>
  <c r="FC709" i="1" s="1"/>
  <c r="EU709" i="1"/>
  <c r="ER709" i="1"/>
  <c r="CH709" i="1"/>
  <c r="CL709" i="1" s="1"/>
  <c r="CO709" i="1" s="1"/>
  <c r="AV709" i="1"/>
  <c r="FB708" i="1"/>
  <c r="FA708" i="1"/>
  <c r="EY708" i="1"/>
  <c r="EX708" i="1"/>
  <c r="EW708" i="1"/>
  <c r="EU708" i="1"/>
  <c r="ER708" i="1"/>
  <c r="EV708" i="1" s="1"/>
  <c r="EZ708" i="1" s="1"/>
  <c r="FC708" i="1" s="1"/>
  <c r="CH708" i="1"/>
  <c r="CL708" i="1" s="1"/>
  <c r="CO708" i="1" s="1"/>
  <c r="AV708" i="1"/>
  <c r="FB707" i="1"/>
  <c r="FA707" i="1"/>
  <c r="EY707" i="1"/>
  <c r="EX707" i="1"/>
  <c r="EW707" i="1"/>
  <c r="EV707" i="1"/>
  <c r="EZ707" i="1" s="1"/>
  <c r="FC707" i="1" s="1"/>
  <c r="EU707" i="1"/>
  <c r="ER707" i="1"/>
  <c r="CL707" i="1"/>
  <c r="CO707" i="1" s="1"/>
  <c r="CH707" i="1"/>
  <c r="AV707" i="1"/>
  <c r="FB706" i="1"/>
  <c r="FA706" i="1"/>
  <c r="EY706" i="1"/>
  <c r="EX706" i="1"/>
  <c r="EW706" i="1"/>
  <c r="EU706" i="1"/>
  <c r="ER706" i="1"/>
  <c r="EV706" i="1" s="1"/>
  <c r="EZ706" i="1" s="1"/>
  <c r="FC706" i="1" s="1"/>
  <c r="CH706" i="1"/>
  <c r="CL706" i="1" s="1"/>
  <c r="CO706" i="1" s="1"/>
  <c r="AV706" i="1"/>
  <c r="FB705" i="1"/>
  <c r="FA705" i="1"/>
  <c r="EY705" i="1"/>
  <c r="EX705" i="1"/>
  <c r="EW705" i="1"/>
  <c r="EU705" i="1"/>
  <c r="ER705" i="1"/>
  <c r="EV705" i="1" s="1"/>
  <c r="EZ705" i="1" s="1"/>
  <c r="FC705" i="1" s="1"/>
  <c r="CH705" i="1"/>
  <c r="CL705" i="1" s="1"/>
  <c r="CO705" i="1" s="1"/>
  <c r="AV705" i="1"/>
  <c r="FB704" i="1"/>
  <c r="FA704" i="1"/>
  <c r="EY704" i="1"/>
  <c r="EX704" i="1"/>
  <c r="EW704" i="1"/>
  <c r="EU704" i="1"/>
  <c r="ER704" i="1"/>
  <c r="EV704" i="1" s="1"/>
  <c r="EZ704" i="1" s="1"/>
  <c r="FC704" i="1" s="1"/>
  <c r="CH704" i="1"/>
  <c r="CL704" i="1" s="1"/>
  <c r="CO704" i="1" s="1"/>
  <c r="AV704" i="1"/>
  <c r="FB703" i="1"/>
  <c r="FA703" i="1"/>
  <c r="EZ703" i="1"/>
  <c r="FC703" i="1" s="1"/>
  <c r="EY703" i="1"/>
  <c r="EX703" i="1"/>
  <c r="EW703" i="1"/>
  <c r="EU703" i="1"/>
  <c r="ER703" i="1"/>
  <c r="EV703" i="1" s="1"/>
  <c r="CH703" i="1"/>
  <c r="CL703" i="1" s="1"/>
  <c r="CO703" i="1" s="1"/>
  <c r="AV703" i="1"/>
  <c r="FC702" i="1"/>
  <c r="FB702" i="1"/>
  <c r="FA702" i="1"/>
  <c r="EY702" i="1"/>
  <c r="EX702" i="1"/>
  <c r="EW702" i="1"/>
  <c r="EU702" i="1"/>
  <c r="ER702" i="1"/>
  <c r="EV702" i="1" s="1"/>
  <c r="EZ702" i="1" s="1"/>
  <c r="CH702" i="1"/>
  <c r="CL702" i="1" s="1"/>
  <c r="CO702" i="1" s="1"/>
  <c r="AV702" i="1"/>
  <c r="FB701" i="1"/>
  <c r="FA701" i="1"/>
  <c r="EY701" i="1"/>
  <c r="EX701" i="1"/>
  <c r="EW701" i="1"/>
  <c r="EU701" i="1"/>
  <c r="ER701" i="1"/>
  <c r="EV701" i="1" s="1"/>
  <c r="EZ701" i="1" s="1"/>
  <c r="FC701" i="1" s="1"/>
  <c r="CL701" i="1"/>
  <c r="CO701" i="1" s="1"/>
  <c r="CH701" i="1"/>
  <c r="AV701" i="1"/>
  <c r="FB700" i="1"/>
  <c r="FA700" i="1"/>
  <c r="EY700" i="1"/>
  <c r="EX700" i="1"/>
  <c r="EW700" i="1"/>
  <c r="EU700" i="1"/>
  <c r="ER700" i="1"/>
  <c r="EV700" i="1" s="1"/>
  <c r="EZ700" i="1" s="1"/>
  <c r="FC700" i="1" s="1"/>
  <c r="CH700" i="1"/>
  <c r="CL700" i="1" s="1"/>
  <c r="CO700" i="1" s="1"/>
  <c r="AV700" i="1"/>
  <c r="FB699" i="1"/>
  <c r="FA699" i="1"/>
  <c r="EY699" i="1"/>
  <c r="EX699" i="1"/>
  <c r="EW699" i="1"/>
  <c r="EU699" i="1"/>
  <c r="ER699" i="1"/>
  <c r="EV699" i="1" s="1"/>
  <c r="EZ699" i="1" s="1"/>
  <c r="FC699" i="1" s="1"/>
  <c r="CH699" i="1"/>
  <c r="CL699" i="1" s="1"/>
  <c r="CO699" i="1" s="1"/>
  <c r="AV699" i="1"/>
  <c r="FB698" i="1"/>
  <c r="FA698" i="1"/>
  <c r="EY698" i="1"/>
  <c r="EX698" i="1"/>
  <c r="EW698" i="1"/>
  <c r="EU698" i="1"/>
  <c r="ER698" i="1"/>
  <c r="EV698" i="1" s="1"/>
  <c r="EZ698" i="1" s="1"/>
  <c r="FC698" i="1" s="1"/>
  <c r="CH698" i="1"/>
  <c r="CL698" i="1" s="1"/>
  <c r="CO698" i="1" s="1"/>
  <c r="AV698" i="1"/>
  <c r="FB697" i="1"/>
  <c r="FA697" i="1"/>
  <c r="EY697" i="1"/>
  <c r="EX697" i="1"/>
  <c r="EW697" i="1"/>
  <c r="EV697" i="1"/>
  <c r="EZ697" i="1" s="1"/>
  <c r="FC697" i="1" s="1"/>
  <c r="EU697" i="1"/>
  <c r="ER697" i="1"/>
  <c r="CL697" i="1"/>
  <c r="CO697" i="1" s="1"/>
  <c r="CH697" i="1"/>
  <c r="AV697" i="1"/>
  <c r="FB696" i="1"/>
  <c r="FA696" i="1"/>
  <c r="EY696" i="1"/>
  <c r="EX696" i="1"/>
  <c r="EW696" i="1"/>
  <c r="EU696" i="1"/>
  <c r="ER696" i="1"/>
  <c r="EV696" i="1" s="1"/>
  <c r="EZ696" i="1" s="1"/>
  <c r="FC696" i="1" s="1"/>
  <c r="CH696" i="1"/>
  <c r="CL696" i="1" s="1"/>
  <c r="CO696" i="1" s="1"/>
  <c r="AV696" i="1"/>
  <c r="FB695" i="1"/>
  <c r="FA695" i="1"/>
  <c r="EY695" i="1"/>
  <c r="EX695" i="1"/>
  <c r="EW695" i="1"/>
  <c r="EV695" i="1"/>
  <c r="EZ695" i="1" s="1"/>
  <c r="FC695" i="1" s="1"/>
  <c r="EU695" i="1"/>
  <c r="ER695" i="1"/>
  <c r="CL695" i="1"/>
  <c r="CO695" i="1" s="1"/>
  <c r="CH695" i="1"/>
  <c r="AV695" i="1"/>
  <c r="FB694" i="1"/>
  <c r="FA694" i="1"/>
  <c r="EY694" i="1"/>
  <c r="EX694" i="1"/>
  <c r="EW694" i="1"/>
  <c r="EU694" i="1"/>
  <c r="ER694" i="1"/>
  <c r="EV694" i="1" s="1"/>
  <c r="EZ694" i="1" s="1"/>
  <c r="FC694" i="1" s="1"/>
  <c r="CH694" i="1"/>
  <c r="CL694" i="1" s="1"/>
  <c r="CO694" i="1" s="1"/>
  <c r="AV694" i="1"/>
  <c r="FB693" i="1"/>
  <c r="FA693" i="1"/>
  <c r="EY693" i="1"/>
  <c r="EX693" i="1"/>
  <c r="EW693" i="1"/>
  <c r="EV693" i="1"/>
  <c r="EZ693" i="1" s="1"/>
  <c r="FC693" i="1" s="1"/>
  <c r="EU693" i="1"/>
  <c r="ER693" i="1"/>
  <c r="CH693" i="1"/>
  <c r="CL693" i="1" s="1"/>
  <c r="CO693" i="1" s="1"/>
  <c r="AV693" i="1"/>
  <c r="FB692" i="1"/>
  <c r="FA692" i="1"/>
  <c r="EY692" i="1"/>
  <c r="EX692" i="1"/>
  <c r="EW692" i="1"/>
  <c r="EU692" i="1"/>
  <c r="ER692" i="1"/>
  <c r="EV692" i="1" s="1"/>
  <c r="EZ692" i="1" s="1"/>
  <c r="FC692" i="1" s="1"/>
  <c r="CH692" i="1"/>
  <c r="CL692" i="1" s="1"/>
  <c r="CO692" i="1" s="1"/>
  <c r="AV692" i="1"/>
  <c r="FB691" i="1"/>
  <c r="FA691" i="1"/>
  <c r="EY691" i="1"/>
  <c r="EX691" i="1"/>
  <c r="EW691" i="1"/>
  <c r="EV691" i="1"/>
  <c r="EZ691" i="1" s="1"/>
  <c r="FC691" i="1" s="1"/>
  <c r="EU691" i="1"/>
  <c r="ER691" i="1"/>
  <c r="CL691" i="1"/>
  <c r="CO691" i="1" s="1"/>
  <c r="CH691" i="1"/>
  <c r="AV691" i="1"/>
  <c r="FB690" i="1"/>
  <c r="FA690" i="1"/>
  <c r="EY690" i="1"/>
  <c r="EX690" i="1"/>
  <c r="EW690" i="1"/>
  <c r="EU690" i="1"/>
  <c r="ER690" i="1"/>
  <c r="EV690" i="1" s="1"/>
  <c r="EZ690" i="1" s="1"/>
  <c r="FC690" i="1" s="1"/>
  <c r="CH690" i="1"/>
  <c r="CL690" i="1" s="1"/>
  <c r="CO690" i="1" s="1"/>
  <c r="AV690" i="1"/>
  <c r="FB689" i="1"/>
  <c r="FA689" i="1"/>
  <c r="EY689" i="1"/>
  <c r="EX689" i="1"/>
  <c r="EW689" i="1"/>
  <c r="EV689" i="1"/>
  <c r="EZ689" i="1" s="1"/>
  <c r="FC689" i="1" s="1"/>
  <c r="EU689" i="1"/>
  <c r="ER689" i="1"/>
  <c r="CH689" i="1"/>
  <c r="CL689" i="1" s="1"/>
  <c r="CO689" i="1" s="1"/>
  <c r="AV689" i="1"/>
  <c r="FB688" i="1"/>
  <c r="FA688" i="1"/>
  <c r="EY688" i="1"/>
  <c r="EX688" i="1"/>
  <c r="EW688" i="1"/>
  <c r="EU688" i="1"/>
  <c r="ER688" i="1"/>
  <c r="EV688" i="1" s="1"/>
  <c r="EZ688" i="1" s="1"/>
  <c r="FC688" i="1" s="1"/>
  <c r="CH688" i="1"/>
  <c r="CL688" i="1" s="1"/>
  <c r="CO688" i="1" s="1"/>
  <c r="AV688" i="1"/>
  <c r="FB687" i="1"/>
  <c r="FA687" i="1"/>
  <c r="EY687" i="1"/>
  <c r="EX687" i="1"/>
  <c r="EW687" i="1"/>
  <c r="EV687" i="1"/>
  <c r="EZ687" i="1" s="1"/>
  <c r="FC687" i="1" s="1"/>
  <c r="EU687" i="1"/>
  <c r="ER687" i="1"/>
  <c r="CH687" i="1"/>
  <c r="CL687" i="1" s="1"/>
  <c r="CO687" i="1" s="1"/>
  <c r="AV687" i="1"/>
  <c r="FB686" i="1"/>
  <c r="FA686" i="1"/>
  <c r="EY686" i="1"/>
  <c r="EX686" i="1"/>
  <c r="EW686" i="1"/>
  <c r="EU686" i="1"/>
  <c r="ER686" i="1"/>
  <c r="EV686" i="1" s="1"/>
  <c r="EZ686" i="1" s="1"/>
  <c r="FC686" i="1" s="1"/>
  <c r="CH686" i="1"/>
  <c r="CL686" i="1" s="1"/>
  <c r="CO686" i="1" s="1"/>
  <c r="AV686" i="1"/>
  <c r="FB685" i="1"/>
  <c r="FA685" i="1"/>
  <c r="EY685" i="1"/>
  <c r="EX685" i="1"/>
  <c r="EW685" i="1"/>
  <c r="EV685" i="1"/>
  <c r="EZ685" i="1" s="1"/>
  <c r="FC685" i="1" s="1"/>
  <c r="EU685" i="1"/>
  <c r="ER685" i="1"/>
  <c r="CL685" i="1"/>
  <c r="CO685" i="1" s="1"/>
  <c r="CH685" i="1"/>
  <c r="AV685" i="1"/>
  <c r="FB684" i="1"/>
  <c r="FA684" i="1"/>
  <c r="EY684" i="1"/>
  <c r="EX684" i="1"/>
  <c r="EW684" i="1"/>
  <c r="EU684" i="1"/>
  <c r="ER684" i="1"/>
  <c r="EV684" i="1" s="1"/>
  <c r="EZ684" i="1" s="1"/>
  <c r="FC684" i="1" s="1"/>
  <c r="CH684" i="1"/>
  <c r="CL684" i="1" s="1"/>
  <c r="CO684" i="1" s="1"/>
  <c r="AV684" i="1"/>
  <c r="FB683" i="1"/>
  <c r="FA683" i="1"/>
  <c r="EY683" i="1"/>
  <c r="EX683" i="1"/>
  <c r="EW683" i="1"/>
  <c r="EV683" i="1"/>
  <c r="EZ683" i="1" s="1"/>
  <c r="FC683" i="1" s="1"/>
  <c r="EU683" i="1"/>
  <c r="ER683" i="1"/>
  <c r="CH683" i="1"/>
  <c r="CL683" i="1" s="1"/>
  <c r="CO683" i="1" s="1"/>
  <c r="AV683" i="1"/>
  <c r="FB682" i="1"/>
  <c r="FA682" i="1"/>
  <c r="EY682" i="1"/>
  <c r="EX682" i="1"/>
  <c r="EW682" i="1"/>
  <c r="EU682" i="1"/>
  <c r="ER682" i="1"/>
  <c r="EV682" i="1" s="1"/>
  <c r="EZ682" i="1" s="1"/>
  <c r="FC682" i="1" s="1"/>
  <c r="CH682" i="1"/>
  <c r="CL682" i="1" s="1"/>
  <c r="CO682" i="1" s="1"/>
  <c r="AV682" i="1"/>
  <c r="FB681" i="1"/>
  <c r="FA681" i="1"/>
  <c r="EY681" i="1"/>
  <c r="EX681" i="1"/>
  <c r="EW681" i="1"/>
  <c r="EU681" i="1"/>
  <c r="ER681" i="1"/>
  <c r="EV681" i="1" s="1"/>
  <c r="EZ681" i="1" s="1"/>
  <c r="FC681" i="1" s="1"/>
  <c r="CH681" i="1"/>
  <c r="CL681" i="1" s="1"/>
  <c r="CO681" i="1" s="1"/>
  <c r="AV681" i="1"/>
  <c r="FB680" i="1"/>
  <c r="FA680" i="1"/>
  <c r="EY680" i="1"/>
  <c r="EX680" i="1"/>
  <c r="EW680" i="1"/>
  <c r="EU680" i="1"/>
  <c r="ER680" i="1"/>
  <c r="EV680" i="1" s="1"/>
  <c r="EZ680" i="1" s="1"/>
  <c r="FC680" i="1" s="1"/>
  <c r="CH680" i="1"/>
  <c r="CL680" i="1" s="1"/>
  <c r="CO680" i="1" s="1"/>
  <c r="AV680" i="1"/>
  <c r="FB679" i="1"/>
  <c r="FA679" i="1"/>
  <c r="EY679" i="1"/>
  <c r="EX679" i="1"/>
  <c r="EW679" i="1"/>
  <c r="EV679" i="1"/>
  <c r="EZ679" i="1" s="1"/>
  <c r="FC679" i="1" s="1"/>
  <c r="EU679" i="1"/>
  <c r="ER679" i="1"/>
  <c r="CO679" i="1"/>
  <c r="CL679" i="1"/>
  <c r="CH679" i="1"/>
  <c r="AV679" i="1"/>
  <c r="FB678" i="1"/>
  <c r="FA678" i="1"/>
  <c r="EY678" i="1"/>
  <c r="EX678" i="1"/>
  <c r="EW678" i="1"/>
  <c r="EU678" i="1"/>
  <c r="ER678" i="1"/>
  <c r="EV678" i="1" s="1"/>
  <c r="EZ678" i="1" s="1"/>
  <c r="FC678" i="1" s="1"/>
  <c r="CH678" i="1"/>
  <c r="CL678" i="1" s="1"/>
  <c r="CO678" i="1" s="1"/>
  <c r="AV678" i="1"/>
  <c r="FB677" i="1"/>
  <c r="FA677" i="1"/>
  <c r="EY677" i="1"/>
  <c r="EX677" i="1"/>
  <c r="EW677" i="1"/>
  <c r="EV677" i="1"/>
  <c r="EZ677" i="1" s="1"/>
  <c r="FC677" i="1" s="1"/>
  <c r="EU677" i="1"/>
  <c r="ER677" i="1"/>
  <c r="CH677" i="1"/>
  <c r="CL677" i="1" s="1"/>
  <c r="CO677" i="1" s="1"/>
  <c r="AV677" i="1"/>
  <c r="FB676" i="1"/>
  <c r="FA676" i="1"/>
  <c r="EY676" i="1"/>
  <c r="EX676" i="1"/>
  <c r="EW676" i="1"/>
  <c r="EU676" i="1"/>
  <c r="ER676" i="1"/>
  <c r="EV676" i="1" s="1"/>
  <c r="EZ676" i="1" s="1"/>
  <c r="FC676" i="1" s="1"/>
  <c r="CH676" i="1"/>
  <c r="CL676" i="1" s="1"/>
  <c r="CO676" i="1" s="1"/>
  <c r="AV676" i="1"/>
  <c r="FB675" i="1"/>
  <c r="FA675" i="1"/>
  <c r="EY675" i="1"/>
  <c r="EX675" i="1"/>
  <c r="EW675" i="1"/>
  <c r="EU675" i="1"/>
  <c r="ER675" i="1"/>
  <c r="EV675" i="1" s="1"/>
  <c r="EZ675" i="1" s="1"/>
  <c r="FC675" i="1" s="1"/>
  <c r="CH675" i="1"/>
  <c r="CL675" i="1" s="1"/>
  <c r="CO675" i="1" s="1"/>
  <c r="AV675" i="1"/>
  <c r="FB674" i="1"/>
  <c r="FA674" i="1"/>
  <c r="EY674" i="1"/>
  <c r="EX674" i="1"/>
  <c r="EW674" i="1"/>
  <c r="EU674" i="1"/>
  <c r="ER674" i="1"/>
  <c r="EV674" i="1" s="1"/>
  <c r="EZ674" i="1" s="1"/>
  <c r="FC674" i="1" s="1"/>
  <c r="CH674" i="1"/>
  <c r="CL674" i="1" s="1"/>
  <c r="CO674" i="1" s="1"/>
  <c r="AV674" i="1"/>
  <c r="FB673" i="1"/>
  <c r="FA673" i="1"/>
  <c r="EY673" i="1"/>
  <c r="EX673" i="1"/>
  <c r="EW673" i="1"/>
  <c r="EV673" i="1"/>
  <c r="EZ673" i="1" s="1"/>
  <c r="FC673" i="1" s="1"/>
  <c r="EU673" i="1"/>
  <c r="ER673" i="1"/>
  <c r="CH673" i="1"/>
  <c r="CL673" i="1" s="1"/>
  <c r="CO673" i="1" s="1"/>
  <c r="AV673" i="1"/>
  <c r="FB672" i="1"/>
  <c r="FA672" i="1"/>
  <c r="EY672" i="1"/>
  <c r="EX672" i="1"/>
  <c r="EW672" i="1"/>
  <c r="EU672" i="1"/>
  <c r="ER672" i="1"/>
  <c r="EV672" i="1" s="1"/>
  <c r="EZ672" i="1" s="1"/>
  <c r="FC672" i="1" s="1"/>
  <c r="CH672" i="1"/>
  <c r="CL672" i="1" s="1"/>
  <c r="CO672" i="1" s="1"/>
  <c r="AV672" i="1"/>
  <c r="FB671" i="1"/>
  <c r="FA671" i="1"/>
  <c r="EY671" i="1"/>
  <c r="EX671" i="1"/>
  <c r="EW671" i="1"/>
  <c r="EU671" i="1"/>
  <c r="ER671" i="1"/>
  <c r="EV671" i="1" s="1"/>
  <c r="EZ671" i="1" s="1"/>
  <c r="FC671" i="1" s="1"/>
  <c r="CL671" i="1"/>
  <c r="CO671" i="1" s="1"/>
  <c r="CH671" i="1"/>
  <c r="AV671" i="1"/>
  <c r="FB670" i="1"/>
  <c r="FA670" i="1"/>
  <c r="EY670" i="1"/>
  <c r="EX670" i="1"/>
  <c r="EW670" i="1"/>
  <c r="EU670" i="1"/>
  <c r="ER670" i="1"/>
  <c r="EV670" i="1" s="1"/>
  <c r="EZ670" i="1" s="1"/>
  <c r="FC670" i="1" s="1"/>
  <c r="CH670" i="1"/>
  <c r="CL670" i="1" s="1"/>
  <c r="CO670" i="1" s="1"/>
  <c r="AV670" i="1"/>
  <c r="FB669" i="1"/>
  <c r="FA669" i="1"/>
  <c r="EY669" i="1"/>
  <c r="EX669" i="1"/>
  <c r="EW669" i="1"/>
  <c r="EU669" i="1"/>
  <c r="ER669" i="1"/>
  <c r="EV669" i="1" s="1"/>
  <c r="EZ669" i="1" s="1"/>
  <c r="FC669" i="1" s="1"/>
  <c r="CH669" i="1"/>
  <c r="CL669" i="1" s="1"/>
  <c r="CO669" i="1" s="1"/>
  <c r="AV669" i="1"/>
  <c r="FC668" i="1"/>
  <c r="FB668" i="1"/>
  <c r="FA668" i="1"/>
  <c r="EY668" i="1"/>
  <c r="EX668" i="1"/>
  <c r="EW668" i="1"/>
  <c r="EU668" i="1"/>
  <c r="ER668" i="1"/>
  <c r="EV668" i="1" s="1"/>
  <c r="EZ668" i="1" s="1"/>
  <c r="CH668" i="1"/>
  <c r="CL668" i="1" s="1"/>
  <c r="CO668" i="1" s="1"/>
  <c r="AV668" i="1"/>
  <c r="FB667" i="1"/>
  <c r="FA667" i="1"/>
  <c r="EY667" i="1"/>
  <c r="EX667" i="1"/>
  <c r="EW667" i="1"/>
  <c r="EU667" i="1"/>
  <c r="ER667" i="1"/>
  <c r="EV667" i="1" s="1"/>
  <c r="EZ667" i="1" s="1"/>
  <c r="FC667" i="1" s="1"/>
  <c r="CL667" i="1"/>
  <c r="CO667" i="1" s="1"/>
  <c r="CH667" i="1"/>
  <c r="AV667" i="1"/>
  <c r="FB666" i="1"/>
  <c r="FA666" i="1"/>
  <c r="EY666" i="1"/>
  <c r="EX666" i="1"/>
  <c r="EW666" i="1"/>
  <c r="EU666" i="1"/>
  <c r="ER666" i="1"/>
  <c r="EV666" i="1" s="1"/>
  <c r="EZ666" i="1" s="1"/>
  <c r="FC666" i="1" s="1"/>
  <c r="CH666" i="1"/>
  <c r="CL666" i="1" s="1"/>
  <c r="CO666" i="1" s="1"/>
  <c r="AV666" i="1"/>
  <c r="FB665" i="1"/>
  <c r="FA665" i="1"/>
  <c r="EY665" i="1"/>
  <c r="EX665" i="1"/>
  <c r="EW665" i="1"/>
  <c r="EV665" i="1"/>
  <c r="EZ665" i="1" s="1"/>
  <c r="FC665" i="1" s="1"/>
  <c r="EU665" i="1"/>
  <c r="ER665" i="1"/>
  <c r="CL665" i="1"/>
  <c r="CO665" i="1" s="1"/>
  <c r="CH665" i="1"/>
  <c r="AV665" i="1"/>
  <c r="FB664" i="1"/>
  <c r="FA664" i="1"/>
  <c r="EY664" i="1"/>
  <c r="EX664" i="1"/>
  <c r="EW664" i="1"/>
  <c r="EU664" i="1"/>
  <c r="ER664" i="1"/>
  <c r="EV664" i="1" s="1"/>
  <c r="EZ664" i="1" s="1"/>
  <c r="FC664" i="1" s="1"/>
  <c r="CH664" i="1"/>
  <c r="CL664" i="1" s="1"/>
  <c r="CO664" i="1" s="1"/>
  <c r="AV664" i="1"/>
  <c r="FB663" i="1"/>
  <c r="FA663" i="1"/>
  <c r="EY663" i="1"/>
  <c r="EX663" i="1"/>
  <c r="EW663" i="1"/>
  <c r="EU663" i="1"/>
  <c r="ER663" i="1"/>
  <c r="EV663" i="1" s="1"/>
  <c r="EZ663" i="1" s="1"/>
  <c r="FC663" i="1" s="1"/>
  <c r="CH663" i="1"/>
  <c r="CL663" i="1" s="1"/>
  <c r="CO663" i="1" s="1"/>
  <c r="AV663" i="1"/>
  <c r="FC662" i="1"/>
  <c r="FB662" i="1"/>
  <c r="FA662" i="1"/>
  <c r="EY662" i="1"/>
  <c r="EX662" i="1"/>
  <c r="EW662" i="1"/>
  <c r="EU662" i="1"/>
  <c r="ER662" i="1"/>
  <c r="EV662" i="1" s="1"/>
  <c r="EZ662" i="1" s="1"/>
  <c r="CH662" i="1"/>
  <c r="CL662" i="1" s="1"/>
  <c r="CO662" i="1" s="1"/>
  <c r="AV662" i="1"/>
  <c r="FB661" i="1"/>
  <c r="FA661" i="1"/>
  <c r="EY661" i="1"/>
  <c r="EX661" i="1"/>
  <c r="EW661" i="1"/>
  <c r="EU661" i="1"/>
  <c r="ER661" i="1"/>
  <c r="EV661" i="1" s="1"/>
  <c r="EZ661" i="1" s="1"/>
  <c r="FC661" i="1" s="1"/>
  <c r="CL661" i="1"/>
  <c r="CO661" i="1" s="1"/>
  <c r="CH661" i="1"/>
  <c r="AV661" i="1"/>
  <c r="FB660" i="1"/>
  <c r="FA660" i="1"/>
  <c r="EY660" i="1"/>
  <c r="EX660" i="1"/>
  <c r="EW660" i="1"/>
  <c r="EU660" i="1"/>
  <c r="ER660" i="1"/>
  <c r="EV660" i="1" s="1"/>
  <c r="EZ660" i="1" s="1"/>
  <c r="FC660" i="1" s="1"/>
  <c r="CH660" i="1"/>
  <c r="CL660" i="1" s="1"/>
  <c r="CO660" i="1" s="1"/>
  <c r="AV660" i="1"/>
  <c r="FB659" i="1"/>
  <c r="FA659" i="1"/>
  <c r="EY659" i="1"/>
  <c r="EX659" i="1"/>
  <c r="EW659" i="1"/>
  <c r="EV659" i="1"/>
  <c r="EZ659" i="1" s="1"/>
  <c r="FC659" i="1" s="1"/>
  <c r="EU659" i="1"/>
  <c r="ER659" i="1"/>
  <c r="CL659" i="1"/>
  <c r="CO659" i="1" s="1"/>
  <c r="CH659" i="1"/>
  <c r="AV659" i="1"/>
  <c r="FC658" i="1"/>
  <c r="FB658" i="1"/>
  <c r="FA658" i="1"/>
  <c r="EY658" i="1"/>
  <c r="EX658" i="1"/>
  <c r="EW658" i="1"/>
  <c r="EU658" i="1"/>
  <c r="ER658" i="1"/>
  <c r="EV658" i="1" s="1"/>
  <c r="EZ658" i="1" s="1"/>
  <c r="CH658" i="1"/>
  <c r="CL658" i="1" s="1"/>
  <c r="CO658" i="1" s="1"/>
  <c r="AV658" i="1"/>
  <c r="FB657" i="1"/>
  <c r="FA657" i="1"/>
  <c r="EY657" i="1"/>
  <c r="EX657" i="1"/>
  <c r="EW657" i="1"/>
  <c r="EU657" i="1"/>
  <c r="ER657" i="1"/>
  <c r="EV657" i="1" s="1"/>
  <c r="EZ657" i="1" s="1"/>
  <c r="FC657" i="1" s="1"/>
  <c r="CL657" i="1"/>
  <c r="CO657" i="1" s="1"/>
  <c r="CH657" i="1"/>
  <c r="AV657" i="1"/>
  <c r="FB656" i="1"/>
  <c r="FA656" i="1"/>
  <c r="EY656" i="1"/>
  <c r="EX656" i="1"/>
  <c r="EW656" i="1"/>
  <c r="EU656" i="1"/>
  <c r="ER656" i="1"/>
  <c r="EV656" i="1" s="1"/>
  <c r="EZ656" i="1" s="1"/>
  <c r="FC656" i="1" s="1"/>
  <c r="CH656" i="1"/>
  <c r="CL656" i="1" s="1"/>
  <c r="CO656" i="1" s="1"/>
  <c r="AV656" i="1"/>
  <c r="FB655" i="1"/>
  <c r="FA655" i="1"/>
  <c r="EY655" i="1"/>
  <c r="EX655" i="1"/>
  <c r="EW655" i="1"/>
  <c r="EU655" i="1"/>
  <c r="ER655" i="1"/>
  <c r="EV655" i="1" s="1"/>
  <c r="EZ655" i="1" s="1"/>
  <c r="FC655" i="1" s="1"/>
  <c r="CL655" i="1"/>
  <c r="CO655" i="1" s="1"/>
  <c r="CH655" i="1"/>
  <c r="AV655" i="1"/>
  <c r="FB654" i="1"/>
  <c r="FA654" i="1"/>
  <c r="EY654" i="1"/>
  <c r="EX654" i="1"/>
  <c r="EW654" i="1"/>
  <c r="EU654" i="1"/>
  <c r="ER654" i="1"/>
  <c r="EV654" i="1" s="1"/>
  <c r="EZ654" i="1" s="1"/>
  <c r="FC654" i="1" s="1"/>
  <c r="CH654" i="1"/>
  <c r="CL654" i="1" s="1"/>
  <c r="CO654" i="1" s="1"/>
  <c r="AV654" i="1"/>
  <c r="FB653" i="1"/>
  <c r="FA653" i="1"/>
  <c r="EY653" i="1"/>
  <c r="EX653" i="1"/>
  <c r="EW653" i="1"/>
  <c r="EV653" i="1"/>
  <c r="EZ653" i="1" s="1"/>
  <c r="FC653" i="1" s="1"/>
  <c r="EU653" i="1"/>
  <c r="ER653" i="1"/>
  <c r="CL653" i="1"/>
  <c r="CO653" i="1" s="1"/>
  <c r="CH653" i="1"/>
  <c r="AV653" i="1"/>
  <c r="FC652" i="1"/>
  <c r="FB652" i="1"/>
  <c r="FA652" i="1"/>
  <c r="EY652" i="1"/>
  <c r="EX652" i="1"/>
  <c r="EW652" i="1"/>
  <c r="EU652" i="1"/>
  <c r="ER652" i="1"/>
  <c r="EV652" i="1" s="1"/>
  <c r="EZ652" i="1" s="1"/>
  <c r="CH652" i="1"/>
  <c r="CL652" i="1" s="1"/>
  <c r="CO652" i="1" s="1"/>
  <c r="AV652" i="1"/>
  <c r="FB651" i="1"/>
  <c r="FA651" i="1"/>
  <c r="EY651" i="1"/>
  <c r="EX651" i="1"/>
  <c r="EW651" i="1"/>
  <c r="EU651" i="1"/>
  <c r="ER651" i="1"/>
  <c r="EV651" i="1" s="1"/>
  <c r="EZ651" i="1" s="1"/>
  <c r="FC651" i="1" s="1"/>
  <c r="CL651" i="1"/>
  <c r="CO651" i="1" s="1"/>
  <c r="CH651" i="1"/>
  <c r="AV651" i="1"/>
  <c r="FB650" i="1"/>
  <c r="FA650" i="1"/>
  <c r="EY650" i="1"/>
  <c r="EX650" i="1"/>
  <c r="EW650" i="1"/>
  <c r="EU650" i="1"/>
  <c r="ER650" i="1"/>
  <c r="EV650" i="1" s="1"/>
  <c r="EZ650" i="1" s="1"/>
  <c r="FC650" i="1" s="1"/>
  <c r="CH650" i="1"/>
  <c r="CL650" i="1" s="1"/>
  <c r="CO650" i="1" s="1"/>
  <c r="AV650" i="1"/>
  <c r="FB649" i="1"/>
  <c r="FA649" i="1"/>
  <c r="EY649" i="1"/>
  <c r="EX649" i="1"/>
  <c r="EW649" i="1"/>
  <c r="EV649" i="1"/>
  <c r="EZ649" i="1" s="1"/>
  <c r="FC649" i="1" s="1"/>
  <c r="EU649" i="1"/>
  <c r="ER649" i="1"/>
  <c r="CL649" i="1"/>
  <c r="CO649" i="1" s="1"/>
  <c r="CH649" i="1"/>
  <c r="AV649" i="1"/>
  <c r="FB648" i="1"/>
  <c r="FA648" i="1"/>
  <c r="EY648" i="1"/>
  <c r="EX648" i="1"/>
  <c r="EW648" i="1"/>
  <c r="EV648" i="1"/>
  <c r="EZ648" i="1" s="1"/>
  <c r="FC648" i="1" s="1"/>
  <c r="EU648" i="1"/>
  <c r="ER648" i="1"/>
  <c r="CH648" i="1"/>
  <c r="CL648" i="1" s="1"/>
  <c r="CO648" i="1" s="1"/>
  <c r="AV648" i="1"/>
  <c r="FB647" i="1"/>
  <c r="FA647" i="1"/>
  <c r="EY647" i="1"/>
  <c r="EX647" i="1"/>
  <c r="EW647" i="1"/>
  <c r="EU647" i="1"/>
  <c r="ER647" i="1"/>
  <c r="EV647" i="1" s="1"/>
  <c r="EZ647" i="1" s="1"/>
  <c r="FC647" i="1" s="1"/>
  <c r="CH647" i="1"/>
  <c r="CL647" i="1" s="1"/>
  <c r="CO647" i="1" s="1"/>
  <c r="AV647" i="1"/>
  <c r="FB646" i="1"/>
  <c r="FA646" i="1"/>
  <c r="EY646" i="1"/>
  <c r="EX646" i="1"/>
  <c r="EW646" i="1"/>
  <c r="EU646" i="1"/>
  <c r="ER646" i="1"/>
  <c r="EV646" i="1" s="1"/>
  <c r="EZ646" i="1" s="1"/>
  <c r="FC646" i="1" s="1"/>
  <c r="CH646" i="1"/>
  <c r="CL646" i="1" s="1"/>
  <c r="CO646" i="1" s="1"/>
  <c r="AV646" i="1"/>
  <c r="FB645" i="1"/>
  <c r="FA645" i="1"/>
  <c r="EY645" i="1"/>
  <c r="EX645" i="1"/>
  <c r="EW645" i="1"/>
  <c r="EU645" i="1"/>
  <c r="ER645" i="1"/>
  <c r="EV645" i="1" s="1"/>
  <c r="EZ645" i="1" s="1"/>
  <c r="FC645" i="1" s="1"/>
  <c r="CH645" i="1"/>
  <c r="CL645" i="1" s="1"/>
  <c r="CO645" i="1" s="1"/>
  <c r="AV645" i="1"/>
  <c r="FB644" i="1"/>
  <c r="FA644" i="1"/>
  <c r="EY644" i="1"/>
  <c r="EX644" i="1"/>
  <c r="EW644" i="1"/>
  <c r="EV644" i="1"/>
  <c r="EZ644" i="1" s="1"/>
  <c r="FC644" i="1" s="1"/>
  <c r="EU644" i="1"/>
  <c r="ER644" i="1"/>
  <c r="CH644" i="1"/>
  <c r="CL644" i="1" s="1"/>
  <c r="CO644" i="1" s="1"/>
  <c r="AV644" i="1"/>
  <c r="FB643" i="1"/>
  <c r="FA643" i="1"/>
  <c r="EY643" i="1"/>
  <c r="EX643" i="1"/>
  <c r="EW643" i="1"/>
  <c r="EU643" i="1"/>
  <c r="ER643" i="1"/>
  <c r="EV643" i="1" s="1"/>
  <c r="EZ643" i="1" s="1"/>
  <c r="FC643" i="1" s="1"/>
  <c r="CL643" i="1"/>
  <c r="CO643" i="1" s="1"/>
  <c r="CH643" i="1"/>
  <c r="AV643" i="1"/>
  <c r="FB642" i="1"/>
  <c r="FA642" i="1"/>
  <c r="EY642" i="1"/>
  <c r="EX642" i="1"/>
  <c r="EW642" i="1"/>
  <c r="EU642" i="1"/>
  <c r="ER642" i="1"/>
  <c r="EV642" i="1" s="1"/>
  <c r="EZ642" i="1" s="1"/>
  <c r="FC642" i="1" s="1"/>
  <c r="CH642" i="1"/>
  <c r="CL642" i="1" s="1"/>
  <c r="CO642" i="1" s="1"/>
  <c r="AV642" i="1"/>
  <c r="FB641" i="1"/>
  <c r="FA641" i="1"/>
  <c r="EY641" i="1"/>
  <c r="EX641" i="1"/>
  <c r="EW641" i="1"/>
  <c r="EV641" i="1"/>
  <c r="EZ641" i="1" s="1"/>
  <c r="FC641" i="1" s="1"/>
  <c r="EU641" i="1"/>
  <c r="ER641" i="1"/>
  <c r="CL641" i="1"/>
  <c r="CO641" i="1" s="1"/>
  <c r="CH641" i="1"/>
  <c r="AV641" i="1"/>
  <c r="FB640" i="1"/>
  <c r="FA640" i="1"/>
  <c r="EY640" i="1"/>
  <c r="EX640" i="1"/>
  <c r="EW640" i="1"/>
  <c r="EU640" i="1"/>
  <c r="ER640" i="1"/>
  <c r="EV640" i="1" s="1"/>
  <c r="EZ640" i="1" s="1"/>
  <c r="FC640" i="1" s="1"/>
  <c r="CH640" i="1"/>
  <c r="CL640" i="1" s="1"/>
  <c r="CO640" i="1" s="1"/>
  <c r="AV640" i="1"/>
  <c r="FB639" i="1"/>
  <c r="FA639" i="1"/>
  <c r="EY639" i="1"/>
  <c r="EX639" i="1"/>
  <c r="EW639" i="1"/>
  <c r="EU639" i="1"/>
  <c r="ER639" i="1"/>
  <c r="EV639" i="1" s="1"/>
  <c r="EZ639" i="1" s="1"/>
  <c r="FC639" i="1" s="1"/>
  <c r="CH639" i="1"/>
  <c r="CL639" i="1" s="1"/>
  <c r="CO639" i="1" s="1"/>
  <c r="AV639" i="1"/>
  <c r="FC638" i="1"/>
  <c r="FB638" i="1"/>
  <c r="FA638" i="1"/>
  <c r="EY638" i="1"/>
  <c r="EX638" i="1"/>
  <c r="EW638" i="1"/>
  <c r="EU638" i="1"/>
  <c r="ER638" i="1"/>
  <c r="EV638" i="1" s="1"/>
  <c r="EZ638" i="1" s="1"/>
  <c r="CH638" i="1"/>
  <c r="CL638" i="1" s="1"/>
  <c r="CO638" i="1" s="1"/>
  <c r="AV638" i="1"/>
  <c r="FB637" i="1"/>
  <c r="FA637" i="1"/>
  <c r="EY637" i="1"/>
  <c r="EX637" i="1"/>
  <c r="EW637" i="1"/>
  <c r="EU637" i="1"/>
  <c r="ER637" i="1"/>
  <c r="EV637" i="1" s="1"/>
  <c r="EZ637" i="1" s="1"/>
  <c r="FC637" i="1" s="1"/>
  <c r="CH637" i="1"/>
  <c r="CL637" i="1" s="1"/>
  <c r="CO637" i="1" s="1"/>
  <c r="AV637" i="1"/>
  <c r="FB636" i="1"/>
  <c r="FA636" i="1"/>
  <c r="EY636" i="1"/>
  <c r="EX636" i="1"/>
  <c r="EW636" i="1"/>
  <c r="EU636" i="1"/>
  <c r="ER636" i="1"/>
  <c r="EV636" i="1" s="1"/>
  <c r="EZ636" i="1" s="1"/>
  <c r="FC636" i="1" s="1"/>
  <c r="CH636" i="1"/>
  <c r="CL636" i="1" s="1"/>
  <c r="CO636" i="1" s="1"/>
  <c r="AV636" i="1"/>
  <c r="FB635" i="1"/>
  <c r="FA635" i="1"/>
  <c r="EY635" i="1"/>
  <c r="EX635" i="1"/>
  <c r="EW635" i="1"/>
  <c r="EU635" i="1"/>
  <c r="ER635" i="1"/>
  <c r="EV635" i="1" s="1"/>
  <c r="EZ635" i="1" s="1"/>
  <c r="FC635" i="1" s="1"/>
  <c r="CH635" i="1"/>
  <c r="CL635" i="1" s="1"/>
  <c r="CO635" i="1" s="1"/>
  <c r="AV635" i="1"/>
  <c r="FB634" i="1"/>
  <c r="FA634" i="1"/>
  <c r="EY634" i="1"/>
  <c r="EX634" i="1"/>
  <c r="EW634" i="1"/>
  <c r="EU634" i="1"/>
  <c r="ER634" i="1"/>
  <c r="EV634" i="1" s="1"/>
  <c r="EZ634" i="1" s="1"/>
  <c r="FC634" i="1" s="1"/>
  <c r="CL634" i="1"/>
  <c r="CO634" i="1" s="1"/>
  <c r="CH634" i="1"/>
  <c r="AV634" i="1"/>
  <c r="FB633" i="1"/>
  <c r="FA633" i="1"/>
  <c r="EY633" i="1"/>
  <c r="EX633" i="1"/>
  <c r="EW633" i="1"/>
  <c r="EU633" i="1"/>
  <c r="ER633" i="1"/>
  <c r="EV633" i="1" s="1"/>
  <c r="EZ633" i="1" s="1"/>
  <c r="FC633" i="1" s="1"/>
  <c r="CH633" i="1"/>
  <c r="CL633" i="1" s="1"/>
  <c r="CO633" i="1" s="1"/>
  <c r="AV633" i="1"/>
  <c r="FB632" i="1"/>
  <c r="FA632" i="1"/>
  <c r="EY632" i="1"/>
  <c r="EX632" i="1"/>
  <c r="EW632" i="1"/>
  <c r="EV632" i="1"/>
  <c r="EZ632" i="1" s="1"/>
  <c r="FC632" i="1" s="1"/>
  <c r="EU632" i="1"/>
  <c r="ER632" i="1"/>
  <c r="CH632" i="1"/>
  <c r="CL632" i="1" s="1"/>
  <c r="CO632" i="1" s="1"/>
  <c r="AV632" i="1"/>
  <c r="FC631" i="1"/>
  <c r="FB631" i="1"/>
  <c r="FA631" i="1"/>
  <c r="EY631" i="1"/>
  <c r="EX631" i="1"/>
  <c r="EW631" i="1"/>
  <c r="EU631" i="1"/>
  <c r="ER631" i="1"/>
  <c r="EV631" i="1" s="1"/>
  <c r="EZ631" i="1" s="1"/>
  <c r="CL631" i="1"/>
  <c r="CO631" i="1" s="1"/>
  <c r="CH631" i="1"/>
  <c r="AV631" i="1"/>
  <c r="FB630" i="1"/>
  <c r="FA630" i="1"/>
  <c r="EZ630" i="1"/>
  <c r="FC630" i="1" s="1"/>
  <c r="EY630" i="1"/>
  <c r="EX630" i="1"/>
  <c r="EW630" i="1"/>
  <c r="EU630" i="1"/>
  <c r="ER630" i="1"/>
  <c r="EV630" i="1" s="1"/>
  <c r="CL630" i="1"/>
  <c r="CO630" i="1" s="1"/>
  <c r="CH630" i="1"/>
  <c r="AV630" i="1"/>
  <c r="FB629" i="1"/>
  <c r="FA629" i="1"/>
  <c r="EY629" i="1"/>
  <c r="EX629" i="1"/>
  <c r="EW629" i="1"/>
  <c r="EU629" i="1"/>
  <c r="ER629" i="1"/>
  <c r="EV629" i="1" s="1"/>
  <c r="EZ629" i="1" s="1"/>
  <c r="FC629" i="1" s="1"/>
  <c r="CH629" i="1"/>
  <c r="CL629" i="1" s="1"/>
  <c r="CO629" i="1" s="1"/>
  <c r="AV629" i="1"/>
  <c r="FB628" i="1"/>
  <c r="FA628" i="1"/>
  <c r="EY628" i="1"/>
  <c r="EX628" i="1"/>
  <c r="EW628" i="1"/>
  <c r="EU628" i="1"/>
  <c r="ER628" i="1"/>
  <c r="EV628" i="1" s="1"/>
  <c r="EZ628" i="1" s="1"/>
  <c r="FC628" i="1" s="1"/>
  <c r="CL628" i="1"/>
  <c r="CO628" i="1" s="1"/>
  <c r="CH628" i="1"/>
  <c r="AV628" i="1"/>
  <c r="FB627" i="1"/>
  <c r="FA627" i="1"/>
  <c r="EY627" i="1"/>
  <c r="EX627" i="1"/>
  <c r="EW627" i="1"/>
  <c r="EU627" i="1"/>
  <c r="ER627" i="1"/>
  <c r="EV627" i="1" s="1"/>
  <c r="EZ627" i="1" s="1"/>
  <c r="FC627" i="1" s="1"/>
  <c r="CH627" i="1"/>
  <c r="CL627" i="1" s="1"/>
  <c r="CO627" i="1" s="1"/>
  <c r="AV627" i="1"/>
  <c r="FB626" i="1"/>
  <c r="FA626" i="1"/>
  <c r="EY626" i="1"/>
  <c r="EX626" i="1"/>
  <c r="EW626" i="1"/>
  <c r="EU626" i="1"/>
  <c r="ER626" i="1"/>
  <c r="EV626" i="1" s="1"/>
  <c r="EZ626" i="1" s="1"/>
  <c r="FC626" i="1" s="1"/>
  <c r="CH626" i="1"/>
  <c r="CL626" i="1" s="1"/>
  <c r="CO626" i="1" s="1"/>
  <c r="AV626" i="1"/>
  <c r="FB625" i="1"/>
  <c r="FA625" i="1"/>
  <c r="EY625" i="1"/>
  <c r="EX625" i="1"/>
  <c r="EW625" i="1"/>
  <c r="EU625" i="1"/>
  <c r="ER625" i="1"/>
  <c r="EV625" i="1" s="1"/>
  <c r="EZ625" i="1" s="1"/>
  <c r="FC625" i="1" s="1"/>
  <c r="CH625" i="1"/>
  <c r="CL625" i="1" s="1"/>
  <c r="CO625" i="1" s="1"/>
  <c r="AV625" i="1"/>
  <c r="FB624" i="1"/>
  <c r="FA624" i="1"/>
  <c r="EY624" i="1"/>
  <c r="EX624" i="1"/>
  <c r="EW624" i="1"/>
  <c r="EU624" i="1"/>
  <c r="ER624" i="1"/>
  <c r="EV624" i="1" s="1"/>
  <c r="EZ624" i="1" s="1"/>
  <c r="FC624" i="1" s="1"/>
  <c r="CL624" i="1"/>
  <c r="CO624" i="1" s="1"/>
  <c r="CH624" i="1"/>
  <c r="AV624" i="1"/>
  <c r="FB623" i="1"/>
  <c r="FA623" i="1"/>
  <c r="EY623" i="1"/>
  <c r="EX623" i="1"/>
  <c r="EW623" i="1"/>
  <c r="EV623" i="1"/>
  <c r="EZ623" i="1" s="1"/>
  <c r="FC623" i="1" s="1"/>
  <c r="EU623" i="1"/>
  <c r="ER623" i="1"/>
  <c r="CH623" i="1"/>
  <c r="CL623" i="1" s="1"/>
  <c r="CO623" i="1" s="1"/>
  <c r="AV623" i="1"/>
  <c r="FB622" i="1"/>
  <c r="FA622" i="1"/>
  <c r="EY622" i="1"/>
  <c r="EX622" i="1"/>
  <c r="EW622" i="1"/>
  <c r="EU622" i="1"/>
  <c r="ER622" i="1"/>
  <c r="EV622" i="1" s="1"/>
  <c r="EZ622" i="1" s="1"/>
  <c r="FC622" i="1" s="1"/>
  <c r="CH622" i="1"/>
  <c r="CL622" i="1" s="1"/>
  <c r="CO622" i="1" s="1"/>
  <c r="AV622" i="1"/>
  <c r="FB621" i="1"/>
  <c r="FA621" i="1"/>
  <c r="EY621" i="1"/>
  <c r="EX621" i="1"/>
  <c r="EW621" i="1"/>
  <c r="EU621" i="1"/>
  <c r="ER621" i="1"/>
  <c r="EV621" i="1" s="1"/>
  <c r="EZ621" i="1" s="1"/>
  <c r="FC621" i="1" s="1"/>
  <c r="CH621" i="1"/>
  <c r="CL621" i="1" s="1"/>
  <c r="CO621" i="1" s="1"/>
  <c r="AV621" i="1"/>
  <c r="FB620" i="1"/>
  <c r="FA620" i="1"/>
  <c r="EY620" i="1"/>
  <c r="EX620" i="1"/>
  <c r="EW620" i="1"/>
  <c r="EU620" i="1"/>
  <c r="ER620" i="1"/>
  <c r="EV620" i="1" s="1"/>
  <c r="EZ620" i="1" s="1"/>
  <c r="FC620" i="1" s="1"/>
  <c r="CL620" i="1"/>
  <c r="CO620" i="1" s="1"/>
  <c r="CH620" i="1"/>
  <c r="AV620" i="1"/>
  <c r="FB619" i="1"/>
  <c r="FA619" i="1"/>
  <c r="EY619" i="1"/>
  <c r="EX619" i="1"/>
  <c r="EW619" i="1"/>
  <c r="EV619" i="1"/>
  <c r="EZ619" i="1" s="1"/>
  <c r="FC619" i="1" s="1"/>
  <c r="EU619" i="1"/>
  <c r="ER619" i="1"/>
  <c r="CH619" i="1"/>
  <c r="CL619" i="1" s="1"/>
  <c r="CO619" i="1" s="1"/>
  <c r="AV619" i="1"/>
  <c r="FB618" i="1"/>
  <c r="FA618" i="1"/>
  <c r="EY618" i="1"/>
  <c r="EX618" i="1"/>
  <c r="EW618" i="1"/>
  <c r="EU618" i="1"/>
  <c r="ER618" i="1"/>
  <c r="EV618" i="1" s="1"/>
  <c r="EZ618" i="1" s="1"/>
  <c r="FC618" i="1" s="1"/>
  <c r="CH618" i="1"/>
  <c r="CL618" i="1" s="1"/>
  <c r="CO618" i="1" s="1"/>
  <c r="AV618" i="1"/>
  <c r="FB617" i="1"/>
  <c r="FA617" i="1"/>
  <c r="EY617" i="1"/>
  <c r="EX617" i="1"/>
  <c r="EW617" i="1"/>
  <c r="EU617" i="1"/>
  <c r="ER617" i="1"/>
  <c r="EV617" i="1" s="1"/>
  <c r="EZ617" i="1" s="1"/>
  <c r="FC617" i="1" s="1"/>
  <c r="CH617" i="1"/>
  <c r="CL617" i="1" s="1"/>
  <c r="CO617" i="1" s="1"/>
  <c r="AV617" i="1"/>
  <c r="FB616" i="1"/>
  <c r="FA616" i="1"/>
  <c r="EY616" i="1"/>
  <c r="EX616" i="1"/>
  <c r="EW616" i="1"/>
  <c r="EU616" i="1"/>
  <c r="ER616" i="1"/>
  <c r="EV616" i="1" s="1"/>
  <c r="EZ616" i="1" s="1"/>
  <c r="FC616" i="1" s="1"/>
  <c r="CL616" i="1"/>
  <c r="CO616" i="1" s="1"/>
  <c r="CH616" i="1"/>
  <c r="AV616" i="1"/>
  <c r="FB615" i="1"/>
  <c r="FA615" i="1"/>
  <c r="EY615" i="1"/>
  <c r="EX615" i="1"/>
  <c r="EW615" i="1"/>
  <c r="EV615" i="1"/>
  <c r="EZ615" i="1" s="1"/>
  <c r="FC615" i="1" s="1"/>
  <c r="EU615" i="1"/>
  <c r="ER615" i="1"/>
  <c r="CH615" i="1"/>
  <c r="CL615" i="1" s="1"/>
  <c r="CO615" i="1" s="1"/>
  <c r="AV615" i="1"/>
  <c r="FB614" i="1"/>
  <c r="FA614" i="1"/>
  <c r="EY614" i="1"/>
  <c r="EX614" i="1"/>
  <c r="EW614" i="1"/>
  <c r="EU614" i="1"/>
  <c r="ER614" i="1"/>
  <c r="EV614" i="1" s="1"/>
  <c r="EZ614" i="1" s="1"/>
  <c r="FC614" i="1" s="1"/>
  <c r="CH614" i="1"/>
  <c r="CL614" i="1" s="1"/>
  <c r="CO614" i="1" s="1"/>
  <c r="AV614" i="1"/>
  <c r="FB613" i="1"/>
  <c r="FA613" i="1"/>
  <c r="EY613" i="1"/>
  <c r="EX613" i="1"/>
  <c r="EW613" i="1"/>
  <c r="EU613" i="1"/>
  <c r="ER613" i="1"/>
  <c r="EV613" i="1" s="1"/>
  <c r="EZ613" i="1" s="1"/>
  <c r="FC613" i="1" s="1"/>
  <c r="CH613" i="1"/>
  <c r="CL613" i="1" s="1"/>
  <c r="CO613" i="1" s="1"/>
  <c r="AV613" i="1"/>
  <c r="FB612" i="1"/>
  <c r="FA612" i="1"/>
  <c r="EY612" i="1"/>
  <c r="EX612" i="1"/>
  <c r="EW612" i="1"/>
  <c r="EU612" i="1"/>
  <c r="ER612" i="1"/>
  <c r="EV612" i="1" s="1"/>
  <c r="EZ612" i="1" s="1"/>
  <c r="FC612" i="1" s="1"/>
  <c r="CL612" i="1"/>
  <c r="CO612" i="1" s="1"/>
  <c r="CH612" i="1"/>
  <c r="AV612" i="1"/>
  <c r="FB611" i="1"/>
  <c r="FA611" i="1"/>
  <c r="EY611" i="1"/>
  <c r="EX611" i="1"/>
  <c r="EW611" i="1"/>
  <c r="EU611" i="1"/>
  <c r="ER611" i="1"/>
  <c r="EV611" i="1" s="1"/>
  <c r="EZ611" i="1" s="1"/>
  <c r="FC611" i="1" s="1"/>
  <c r="CH611" i="1"/>
  <c r="CL611" i="1" s="1"/>
  <c r="CO611" i="1" s="1"/>
  <c r="AV611" i="1"/>
  <c r="FB610" i="1"/>
  <c r="FA610" i="1"/>
  <c r="EY610" i="1"/>
  <c r="EX610" i="1"/>
  <c r="EW610" i="1"/>
  <c r="EU610" i="1"/>
  <c r="ER610" i="1"/>
  <c r="EV610" i="1" s="1"/>
  <c r="EZ610" i="1" s="1"/>
  <c r="FC610" i="1" s="1"/>
  <c r="CH610" i="1"/>
  <c r="CL610" i="1" s="1"/>
  <c r="CO610" i="1" s="1"/>
  <c r="AV610" i="1"/>
  <c r="FB609" i="1"/>
  <c r="FA609" i="1"/>
  <c r="EY609" i="1"/>
  <c r="EX609" i="1"/>
  <c r="EW609" i="1"/>
  <c r="EU609" i="1"/>
  <c r="ER609" i="1"/>
  <c r="EV609" i="1" s="1"/>
  <c r="EZ609" i="1" s="1"/>
  <c r="FC609" i="1" s="1"/>
  <c r="CH609" i="1"/>
  <c r="CL609" i="1" s="1"/>
  <c r="CO609" i="1" s="1"/>
  <c r="AV609" i="1"/>
  <c r="FB608" i="1"/>
  <c r="FA608" i="1"/>
  <c r="EY608" i="1"/>
  <c r="EX608" i="1"/>
  <c r="EW608" i="1"/>
  <c r="EU608" i="1"/>
  <c r="ER608" i="1"/>
  <c r="EV608" i="1" s="1"/>
  <c r="EZ608" i="1" s="1"/>
  <c r="FC608" i="1" s="1"/>
  <c r="CH608" i="1"/>
  <c r="CL608" i="1" s="1"/>
  <c r="CO608" i="1" s="1"/>
  <c r="AV608" i="1"/>
  <c r="FB607" i="1"/>
  <c r="FA607" i="1"/>
  <c r="EY607" i="1"/>
  <c r="EX607" i="1"/>
  <c r="EW607" i="1"/>
  <c r="EU607" i="1"/>
  <c r="ER607" i="1"/>
  <c r="EV607" i="1" s="1"/>
  <c r="EZ607" i="1" s="1"/>
  <c r="FC607" i="1" s="1"/>
  <c r="CH607" i="1"/>
  <c r="CL607" i="1" s="1"/>
  <c r="CO607" i="1" s="1"/>
  <c r="AV607" i="1"/>
  <c r="FB606" i="1"/>
  <c r="FA606" i="1"/>
  <c r="EY606" i="1"/>
  <c r="EX606" i="1"/>
  <c r="EW606" i="1"/>
  <c r="EU606" i="1"/>
  <c r="ER606" i="1"/>
  <c r="EV606" i="1" s="1"/>
  <c r="EZ606" i="1" s="1"/>
  <c r="FC606" i="1" s="1"/>
  <c r="CL606" i="1"/>
  <c r="CO606" i="1" s="1"/>
  <c r="CH606" i="1"/>
  <c r="AV606" i="1"/>
  <c r="FB605" i="1"/>
  <c r="FA605" i="1"/>
  <c r="EZ605" i="1"/>
  <c r="FC605" i="1" s="1"/>
  <c r="EY605" i="1"/>
  <c r="EX605" i="1"/>
  <c r="EW605" i="1"/>
  <c r="EU605" i="1"/>
  <c r="ER605" i="1"/>
  <c r="EV605" i="1" s="1"/>
  <c r="CL605" i="1"/>
  <c r="CO605" i="1" s="1"/>
  <c r="CH605" i="1"/>
  <c r="AV605" i="1"/>
  <c r="FB604" i="1"/>
  <c r="FA604" i="1"/>
  <c r="EY604" i="1"/>
  <c r="EX604" i="1"/>
  <c r="EW604" i="1"/>
  <c r="EV604" i="1"/>
  <c r="EZ604" i="1" s="1"/>
  <c r="FC604" i="1" s="1"/>
  <c r="EU604" i="1"/>
  <c r="ER604" i="1"/>
  <c r="CH604" i="1"/>
  <c r="CL604" i="1" s="1"/>
  <c r="CO604" i="1" s="1"/>
  <c r="AV604" i="1"/>
  <c r="FB603" i="1"/>
  <c r="FA603" i="1"/>
  <c r="EY603" i="1"/>
  <c r="EX603" i="1"/>
  <c r="EW603" i="1"/>
  <c r="EU603" i="1"/>
  <c r="ER603" i="1"/>
  <c r="EV603" i="1" s="1"/>
  <c r="EZ603" i="1" s="1"/>
  <c r="FC603" i="1" s="1"/>
  <c r="CH603" i="1"/>
  <c r="CL603" i="1" s="1"/>
  <c r="CO603" i="1" s="1"/>
  <c r="AV603" i="1"/>
  <c r="FB602" i="1"/>
  <c r="FA602" i="1"/>
  <c r="EZ602" i="1"/>
  <c r="FC602" i="1" s="1"/>
  <c r="EY602" i="1"/>
  <c r="EX602" i="1"/>
  <c r="EW602" i="1"/>
  <c r="EU602" i="1"/>
  <c r="ER602" i="1"/>
  <c r="EV602" i="1" s="1"/>
  <c r="CL602" i="1"/>
  <c r="CO602" i="1" s="1"/>
  <c r="CH602" i="1"/>
  <c r="AV602" i="1"/>
  <c r="FB601" i="1"/>
  <c r="FA601" i="1"/>
  <c r="EY601" i="1"/>
  <c r="EX601" i="1"/>
  <c r="EW601" i="1"/>
  <c r="EU601" i="1"/>
  <c r="ER601" i="1"/>
  <c r="EV601" i="1" s="1"/>
  <c r="EZ601" i="1" s="1"/>
  <c r="FC601" i="1" s="1"/>
  <c r="CH601" i="1"/>
  <c r="CL601" i="1" s="1"/>
  <c r="CO601" i="1" s="1"/>
  <c r="AV601" i="1"/>
  <c r="FB600" i="1"/>
  <c r="FA600" i="1"/>
  <c r="EY600" i="1"/>
  <c r="EX600" i="1"/>
  <c r="EW600" i="1"/>
  <c r="EV600" i="1"/>
  <c r="EZ600" i="1" s="1"/>
  <c r="FC600" i="1" s="1"/>
  <c r="EU600" i="1"/>
  <c r="ER600" i="1"/>
  <c r="CH600" i="1"/>
  <c r="CL600" i="1" s="1"/>
  <c r="CO600" i="1" s="1"/>
  <c r="AV600" i="1"/>
  <c r="FB599" i="1"/>
  <c r="FA599" i="1"/>
  <c r="EY599" i="1"/>
  <c r="EX599" i="1"/>
  <c r="EW599" i="1"/>
  <c r="EU599" i="1"/>
  <c r="ER599" i="1"/>
  <c r="EV599" i="1" s="1"/>
  <c r="EZ599" i="1" s="1"/>
  <c r="FC599" i="1" s="1"/>
  <c r="CH599" i="1"/>
  <c r="CL599" i="1" s="1"/>
  <c r="CO599" i="1" s="1"/>
  <c r="AV599" i="1"/>
  <c r="FB598" i="1"/>
  <c r="FA598" i="1"/>
  <c r="EZ598" i="1"/>
  <c r="FC598" i="1" s="1"/>
  <c r="EY598" i="1"/>
  <c r="EX598" i="1"/>
  <c r="EW598" i="1"/>
  <c r="EU598" i="1"/>
  <c r="ER598" i="1"/>
  <c r="EV598" i="1" s="1"/>
  <c r="CH598" i="1"/>
  <c r="CL598" i="1" s="1"/>
  <c r="CO598" i="1" s="1"/>
  <c r="AV598" i="1"/>
  <c r="FB597" i="1"/>
  <c r="FA597" i="1"/>
  <c r="EY597" i="1"/>
  <c r="EX597" i="1"/>
  <c r="EW597" i="1"/>
  <c r="EU597" i="1"/>
  <c r="ER597" i="1"/>
  <c r="EV597" i="1" s="1"/>
  <c r="EZ597" i="1" s="1"/>
  <c r="FC597" i="1" s="1"/>
  <c r="CL597" i="1"/>
  <c r="CO597" i="1" s="1"/>
  <c r="CH597" i="1"/>
  <c r="AV597" i="1"/>
  <c r="FB596" i="1"/>
  <c r="FA596" i="1"/>
  <c r="EY596" i="1"/>
  <c r="EX596" i="1"/>
  <c r="EW596" i="1"/>
  <c r="EU596" i="1"/>
  <c r="ER596" i="1"/>
  <c r="EV596" i="1" s="1"/>
  <c r="EZ596" i="1" s="1"/>
  <c r="FC596" i="1" s="1"/>
  <c r="CH596" i="1"/>
  <c r="CL596" i="1" s="1"/>
  <c r="CO596" i="1" s="1"/>
  <c r="AV596" i="1"/>
  <c r="FB595" i="1"/>
  <c r="FA595" i="1"/>
  <c r="EY595" i="1"/>
  <c r="EX595" i="1"/>
  <c r="EW595" i="1"/>
  <c r="EU595" i="1"/>
  <c r="ER595" i="1"/>
  <c r="EV595" i="1" s="1"/>
  <c r="EZ595" i="1" s="1"/>
  <c r="FC595" i="1" s="1"/>
  <c r="CH595" i="1"/>
  <c r="CL595" i="1" s="1"/>
  <c r="CO595" i="1" s="1"/>
  <c r="AV595" i="1"/>
  <c r="FB594" i="1"/>
  <c r="FA594" i="1"/>
  <c r="EY594" i="1"/>
  <c r="EX594" i="1"/>
  <c r="EW594" i="1"/>
  <c r="EU594" i="1"/>
  <c r="ER594" i="1"/>
  <c r="EV594" i="1" s="1"/>
  <c r="EZ594" i="1" s="1"/>
  <c r="FC594" i="1" s="1"/>
  <c r="CL594" i="1"/>
  <c r="CO594" i="1" s="1"/>
  <c r="CH594" i="1"/>
  <c r="AV594" i="1"/>
  <c r="FB593" i="1"/>
  <c r="FA593" i="1"/>
  <c r="EZ593" i="1"/>
  <c r="FC593" i="1" s="1"/>
  <c r="EY593" i="1"/>
  <c r="EX593" i="1"/>
  <c r="EW593" i="1"/>
  <c r="EU593" i="1"/>
  <c r="ER593" i="1"/>
  <c r="EV593" i="1" s="1"/>
  <c r="CL593" i="1"/>
  <c r="CO593" i="1" s="1"/>
  <c r="CH593" i="1"/>
  <c r="AV593" i="1"/>
  <c r="FB592" i="1"/>
  <c r="FA592" i="1"/>
  <c r="EY592" i="1"/>
  <c r="EX592" i="1"/>
  <c r="EW592" i="1"/>
  <c r="EV592" i="1"/>
  <c r="EZ592" i="1" s="1"/>
  <c r="FC592" i="1" s="1"/>
  <c r="EU592" i="1"/>
  <c r="ER592" i="1"/>
  <c r="CO592" i="1"/>
  <c r="CH592" i="1"/>
  <c r="CL592" i="1" s="1"/>
  <c r="AV592" i="1"/>
  <c r="FB591" i="1"/>
  <c r="FA591" i="1"/>
  <c r="EY591" i="1"/>
  <c r="EX591" i="1"/>
  <c r="EW591" i="1"/>
  <c r="EV591" i="1"/>
  <c r="EZ591" i="1" s="1"/>
  <c r="FC591" i="1" s="1"/>
  <c r="EU591" i="1"/>
  <c r="ER591" i="1"/>
  <c r="CH591" i="1"/>
  <c r="CL591" i="1" s="1"/>
  <c r="CO591" i="1" s="1"/>
  <c r="AV591" i="1"/>
  <c r="FB590" i="1"/>
  <c r="FA590" i="1"/>
  <c r="EZ590" i="1"/>
  <c r="FC590" i="1" s="1"/>
  <c r="EY590" i="1"/>
  <c r="EX590" i="1"/>
  <c r="EW590" i="1"/>
  <c r="EU590" i="1"/>
  <c r="ER590" i="1"/>
  <c r="EV590" i="1" s="1"/>
  <c r="CL590" i="1"/>
  <c r="CO590" i="1" s="1"/>
  <c r="CH590" i="1"/>
  <c r="AV590" i="1"/>
  <c r="FB589" i="1"/>
  <c r="FA589" i="1"/>
  <c r="EY589" i="1"/>
  <c r="EX589" i="1"/>
  <c r="EW589" i="1"/>
  <c r="EU589" i="1"/>
  <c r="ER589" i="1"/>
  <c r="EV589" i="1" s="1"/>
  <c r="EZ589" i="1" s="1"/>
  <c r="FC589" i="1" s="1"/>
  <c r="CH589" i="1"/>
  <c r="CL589" i="1" s="1"/>
  <c r="CO589" i="1" s="1"/>
  <c r="AV589" i="1"/>
  <c r="FB588" i="1"/>
  <c r="FA588" i="1"/>
  <c r="EY588" i="1"/>
  <c r="EX588" i="1"/>
  <c r="EW588" i="1"/>
  <c r="EV588" i="1"/>
  <c r="EZ588" i="1" s="1"/>
  <c r="FC588" i="1" s="1"/>
  <c r="EU588" i="1"/>
  <c r="ER588" i="1"/>
  <c r="CO588" i="1"/>
  <c r="CL588" i="1"/>
  <c r="CH588" i="1"/>
  <c r="AV588" i="1"/>
  <c r="FB587" i="1"/>
  <c r="FA587" i="1"/>
  <c r="EY587" i="1"/>
  <c r="EX587" i="1"/>
  <c r="EW587" i="1"/>
  <c r="EU587" i="1"/>
  <c r="ER587" i="1"/>
  <c r="EV587" i="1" s="1"/>
  <c r="EZ587" i="1" s="1"/>
  <c r="FC587" i="1" s="1"/>
  <c r="CH587" i="1"/>
  <c r="CL587" i="1" s="1"/>
  <c r="CO587" i="1" s="1"/>
  <c r="AV587" i="1"/>
  <c r="FB586" i="1"/>
  <c r="FA586" i="1"/>
  <c r="EY586" i="1"/>
  <c r="EX586" i="1"/>
  <c r="EW586" i="1"/>
  <c r="EU586" i="1"/>
  <c r="ER586" i="1"/>
  <c r="EV586" i="1" s="1"/>
  <c r="EZ586" i="1" s="1"/>
  <c r="FC586" i="1" s="1"/>
  <c r="CH586" i="1"/>
  <c r="CL586" i="1" s="1"/>
  <c r="CO586" i="1" s="1"/>
  <c r="AV586" i="1"/>
  <c r="FB585" i="1"/>
  <c r="FA585" i="1"/>
  <c r="EY585" i="1"/>
  <c r="EX585" i="1"/>
  <c r="EW585" i="1"/>
  <c r="EU585" i="1"/>
  <c r="ER585" i="1"/>
  <c r="EV585" i="1" s="1"/>
  <c r="EZ585" i="1" s="1"/>
  <c r="FC585" i="1" s="1"/>
  <c r="CL585" i="1"/>
  <c r="CO585" i="1" s="1"/>
  <c r="CH585" i="1"/>
  <c r="AV585" i="1"/>
  <c r="FB584" i="1"/>
  <c r="FA584" i="1"/>
  <c r="EY584" i="1"/>
  <c r="EX584" i="1"/>
  <c r="EW584" i="1"/>
  <c r="EV584" i="1"/>
  <c r="EZ584" i="1" s="1"/>
  <c r="FC584" i="1" s="1"/>
  <c r="EU584" i="1"/>
  <c r="ER584" i="1"/>
  <c r="CO584" i="1"/>
  <c r="CH584" i="1"/>
  <c r="CL584" i="1" s="1"/>
  <c r="AV584" i="1"/>
  <c r="FB583" i="1"/>
  <c r="FA583" i="1"/>
  <c r="EY583" i="1"/>
  <c r="EX583" i="1"/>
  <c r="EW583" i="1"/>
  <c r="EU583" i="1"/>
  <c r="ER583" i="1"/>
  <c r="EV583" i="1" s="1"/>
  <c r="EZ583" i="1" s="1"/>
  <c r="FC583" i="1" s="1"/>
  <c r="CH583" i="1"/>
  <c r="CL583" i="1" s="1"/>
  <c r="CO583" i="1" s="1"/>
  <c r="AV583" i="1"/>
  <c r="FB582" i="1"/>
  <c r="FA582" i="1"/>
  <c r="EY582" i="1"/>
  <c r="EX582" i="1"/>
  <c r="EW582" i="1"/>
  <c r="EU582" i="1"/>
  <c r="ER582" i="1"/>
  <c r="EV582" i="1" s="1"/>
  <c r="EZ582" i="1" s="1"/>
  <c r="FC582" i="1" s="1"/>
  <c r="CH582" i="1"/>
  <c r="CL582" i="1" s="1"/>
  <c r="CO582" i="1" s="1"/>
  <c r="AV582" i="1"/>
  <c r="FB581" i="1"/>
  <c r="FA581" i="1"/>
  <c r="EY581" i="1"/>
  <c r="EX581" i="1"/>
  <c r="EW581" i="1"/>
  <c r="EU581" i="1"/>
  <c r="ER581" i="1"/>
  <c r="EV581" i="1" s="1"/>
  <c r="EZ581" i="1" s="1"/>
  <c r="FC581" i="1" s="1"/>
  <c r="CH581" i="1"/>
  <c r="CL581" i="1" s="1"/>
  <c r="CO581" i="1" s="1"/>
  <c r="AV581" i="1"/>
  <c r="FB580" i="1"/>
  <c r="FA580" i="1"/>
  <c r="EY580" i="1"/>
  <c r="EX580" i="1"/>
  <c r="EW580" i="1"/>
  <c r="EU580" i="1"/>
  <c r="ER580" i="1"/>
  <c r="EV580" i="1" s="1"/>
  <c r="EZ580" i="1" s="1"/>
  <c r="FC580" i="1" s="1"/>
  <c r="CL580" i="1"/>
  <c r="CO580" i="1" s="1"/>
  <c r="CH580" i="1"/>
  <c r="AV580" i="1"/>
  <c r="FB579" i="1"/>
  <c r="FA579" i="1"/>
  <c r="EY579" i="1"/>
  <c r="EX579" i="1"/>
  <c r="EW579" i="1"/>
  <c r="EV579" i="1"/>
  <c r="EZ579" i="1" s="1"/>
  <c r="FC579" i="1" s="1"/>
  <c r="EU579" i="1"/>
  <c r="ER579" i="1"/>
  <c r="CH579" i="1"/>
  <c r="CL579" i="1" s="1"/>
  <c r="CO579" i="1" s="1"/>
  <c r="AV579" i="1"/>
  <c r="FB578" i="1"/>
  <c r="FA578" i="1"/>
  <c r="EZ578" i="1"/>
  <c r="FC578" i="1" s="1"/>
  <c r="EY578" i="1"/>
  <c r="EX578" i="1"/>
  <c r="EW578" i="1"/>
  <c r="EU578" i="1"/>
  <c r="ER578" i="1"/>
  <c r="EV578" i="1" s="1"/>
  <c r="CL578" i="1"/>
  <c r="CO578" i="1" s="1"/>
  <c r="CH578" i="1"/>
  <c r="AV578" i="1"/>
  <c r="FB577" i="1"/>
  <c r="FA577" i="1"/>
  <c r="EY577" i="1"/>
  <c r="EX577" i="1"/>
  <c r="EW577" i="1"/>
  <c r="EU577" i="1"/>
  <c r="ER577" i="1"/>
  <c r="EV577" i="1" s="1"/>
  <c r="EZ577" i="1" s="1"/>
  <c r="FC577" i="1" s="1"/>
  <c r="CH577" i="1"/>
  <c r="CL577" i="1" s="1"/>
  <c r="CO577" i="1" s="1"/>
  <c r="AV577" i="1"/>
  <c r="FB576" i="1"/>
  <c r="FA576" i="1"/>
  <c r="EY576" i="1"/>
  <c r="EX576" i="1"/>
  <c r="EW576" i="1"/>
  <c r="EV576" i="1"/>
  <c r="EZ576" i="1" s="1"/>
  <c r="FC576" i="1" s="1"/>
  <c r="EU576" i="1"/>
  <c r="ER576" i="1"/>
  <c r="CH576" i="1"/>
  <c r="CL576" i="1" s="1"/>
  <c r="CO576" i="1" s="1"/>
  <c r="AV576" i="1"/>
  <c r="FB575" i="1"/>
  <c r="FA575" i="1"/>
  <c r="EY575" i="1"/>
  <c r="EX575" i="1"/>
  <c r="EW575" i="1"/>
  <c r="EU575" i="1"/>
  <c r="ER575" i="1"/>
  <c r="EV575" i="1" s="1"/>
  <c r="EZ575" i="1" s="1"/>
  <c r="FC575" i="1" s="1"/>
  <c r="CH575" i="1"/>
  <c r="CL575" i="1" s="1"/>
  <c r="CO575" i="1" s="1"/>
  <c r="AV575" i="1"/>
  <c r="FB574" i="1"/>
  <c r="FA574" i="1"/>
  <c r="EY574" i="1"/>
  <c r="EX574" i="1"/>
  <c r="EW574" i="1"/>
  <c r="EU574" i="1"/>
  <c r="ER574" i="1"/>
  <c r="EV574" i="1" s="1"/>
  <c r="EZ574" i="1" s="1"/>
  <c r="FC574" i="1" s="1"/>
  <c r="CL574" i="1"/>
  <c r="CO574" i="1" s="1"/>
  <c r="CH574" i="1"/>
  <c r="AV574" i="1"/>
  <c r="FB573" i="1"/>
  <c r="FA573" i="1"/>
  <c r="EZ573" i="1"/>
  <c r="FC573" i="1" s="1"/>
  <c r="EY573" i="1"/>
  <c r="EX573" i="1"/>
  <c r="EW573" i="1"/>
  <c r="EU573" i="1"/>
  <c r="ER573" i="1"/>
  <c r="EV573" i="1" s="1"/>
  <c r="CL573" i="1"/>
  <c r="CO573" i="1" s="1"/>
  <c r="CH573" i="1"/>
  <c r="AV573" i="1"/>
  <c r="FB572" i="1"/>
  <c r="FA572" i="1"/>
  <c r="EY572" i="1"/>
  <c r="EX572" i="1"/>
  <c r="EW572" i="1"/>
  <c r="EU572" i="1"/>
  <c r="ER572" i="1"/>
  <c r="EV572" i="1" s="1"/>
  <c r="EZ572" i="1" s="1"/>
  <c r="FC572" i="1" s="1"/>
  <c r="CH572" i="1"/>
  <c r="CL572" i="1" s="1"/>
  <c r="CO572" i="1" s="1"/>
  <c r="AV572" i="1"/>
  <c r="FB571" i="1"/>
  <c r="FA571" i="1"/>
  <c r="EY571" i="1"/>
  <c r="EX571" i="1"/>
  <c r="EW571" i="1"/>
  <c r="EU571" i="1"/>
  <c r="ER571" i="1"/>
  <c r="EV571" i="1" s="1"/>
  <c r="EZ571" i="1" s="1"/>
  <c r="FC571" i="1" s="1"/>
  <c r="CH571" i="1"/>
  <c r="CL571" i="1" s="1"/>
  <c r="CO571" i="1" s="1"/>
  <c r="AV571" i="1"/>
  <c r="FB570" i="1"/>
  <c r="FA570" i="1"/>
  <c r="EY570" i="1"/>
  <c r="EX570" i="1"/>
  <c r="EW570" i="1"/>
  <c r="EU570" i="1"/>
  <c r="ER570" i="1"/>
  <c r="EV570" i="1" s="1"/>
  <c r="EZ570" i="1" s="1"/>
  <c r="FC570" i="1" s="1"/>
  <c r="CH570" i="1"/>
  <c r="CL570" i="1" s="1"/>
  <c r="CO570" i="1" s="1"/>
  <c r="AV570" i="1"/>
  <c r="FB569" i="1"/>
  <c r="FA569" i="1"/>
  <c r="EY569" i="1"/>
  <c r="EX569" i="1"/>
  <c r="EW569" i="1"/>
  <c r="EU569" i="1"/>
  <c r="ER569" i="1"/>
  <c r="EV569" i="1" s="1"/>
  <c r="EZ569" i="1" s="1"/>
  <c r="FC569" i="1" s="1"/>
  <c r="CL569" i="1"/>
  <c r="CO569" i="1" s="1"/>
  <c r="CH569" i="1"/>
  <c r="AV569" i="1"/>
  <c r="FB568" i="1"/>
  <c r="FA568" i="1"/>
  <c r="EY568" i="1"/>
  <c r="EX568" i="1"/>
  <c r="EW568" i="1"/>
  <c r="EU568" i="1"/>
  <c r="ER568" i="1"/>
  <c r="EV568" i="1" s="1"/>
  <c r="EZ568" i="1" s="1"/>
  <c r="FC568" i="1" s="1"/>
  <c r="CH568" i="1"/>
  <c r="CL568" i="1" s="1"/>
  <c r="CO568" i="1" s="1"/>
  <c r="AV568" i="1"/>
  <c r="FB567" i="1"/>
  <c r="FA567" i="1"/>
  <c r="EY567" i="1"/>
  <c r="EX567" i="1"/>
  <c r="EW567" i="1"/>
  <c r="EU567" i="1"/>
  <c r="ER567" i="1"/>
  <c r="EV567" i="1" s="1"/>
  <c r="EZ567" i="1" s="1"/>
  <c r="FC567" i="1" s="1"/>
  <c r="CH567" i="1"/>
  <c r="CL567" i="1" s="1"/>
  <c r="CO567" i="1" s="1"/>
  <c r="AV567" i="1"/>
  <c r="FB566" i="1"/>
  <c r="FA566" i="1"/>
  <c r="EY566" i="1"/>
  <c r="EX566" i="1"/>
  <c r="EW566" i="1"/>
  <c r="EU566" i="1"/>
  <c r="ER566" i="1"/>
  <c r="EV566" i="1" s="1"/>
  <c r="EZ566" i="1" s="1"/>
  <c r="FC566" i="1" s="1"/>
  <c r="CH566" i="1"/>
  <c r="CL566" i="1" s="1"/>
  <c r="CO566" i="1" s="1"/>
  <c r="AV566" i="1"/>
  <c r="FB565" i="1"/>
  <c r="FA565" i="1"/>
  <c r="EY565" i="1"/>
  <c r="EX565" i="1"/>
  <c r="EW565" i="1"/>
  <c r="EU565" i="1"/>
  <c r="ER565" i="1"/>
  <c r="EV565" i="1" s="1"/>
  <c r="EZ565" i="1" s="1"/>
  <c r="FC565" i="1" s="1"/>
  <c r="CH565" i="1"/>
  <c r="CL565" i="1" s="1"/>
  <c r="CO565" i="1" s="1"/>
  <c r="AV565" i="1"/>
  <c r="FB564" i="1"/>
  <c r="FA564" i="1"/>
  <c r="EY564" i="1"/>
  <c r="EX564" i="1"/>
  <c r="EW564" i="1"/>
  <c r="EU564" i="1"/>
  <c r="ER564" i="1"/>
  <c r="EV564" i="1" s="1"/>
  <c r="EZ564" i="1" s="1"/>
  <c r="FC564" i="1" s="1"/>
  <c r="CH564" i="1"/>
  <c r="CL564" i="1" s="1"/>
  <c r="CO564" i="1" s="1"/>
  <c r="AV564" i="1"/>
  <c r="FB563" i="1"/>
  <c r="FA563" i="1"/>
  <c r="EY563" i="1"/>
  <c r="EX563" i="1"/>
  <c r="EW563" i="1"/>
  <c r="EV563" i="1"/>
  <c r="EZ563" i="1" s="1"/>
  <c r="FC563" i="1" s="1"/>
  <c r="EU563" i="1"/>
  <c r="ER563" i="1"/>
  <c r="CH563" i="1"/>
  <c r="CL563" i="1" s="1"/>
  <c r="CO563" i="1" s="1"/>
  <c r="AV563" i="1"/>
  <c r="FB562" i="1"/>
  <c r="FA562" i="1"/>
  <c r="EY562" i="1"/>
  <c r="EX562" i="1"/>
  <c r="EW562" i="1"/>
  <c r="EU562" i="1"/>
  <c r="ER562" i="1"/>
  <c r="EV562" i="1" s="1"/>
  <c r="EZ562" i="1" s="1"/>
  <c r="FC562" i="1" s="1"/>
  <c r="CH562" i="1"/>
  <c r="CL562" i="1" s="1"/>
  <c r="CO562" i="1" s="1"/>
  <c r="AV562" i="1"/>
  <c r="FB561" i="1"/>
  <c r="FA561" i="1"/>
  <c r="EY561" i="1"/>
  <c r="EX561" i="1"/>
  <c r="EW561" i="1"/>
  <c r="EU561" i="1"/>
  <c r="ER561" i="1"/>
  <c r="EV561" i="1" s="1"/>
  <c r="EZ561" i="1" s="1"/>
  <c r="FC561" i="1" s="1"/>
  <c r="CH561" i="1"/>
  <c r="CL561" i="1" s="1"/>
  <c r="CO561" i="1" s="1"/>
  <c r="AV561" i="1"/>
  <c r="FB560" i="1"/>
  <c r="FA560" i="1"/>
  <c r="EY560" i="1"/>
  <c r="EX560" i="1"/>
  <c r="EW560" i="1"/>
  <c r="EU560" i="1"/>
  <c r="ER560" i="1"/>
  <c r="EV560" i="1" s="1"/>
  <c r="EZ560" i="1" s="1"/>
  <c r="FC560" i="1" s="1"/>
  <c r="CH560" i="1"/>
  <c r="CL560" i="1" s="1"/>
  <c r="CO560" i="1" s="1"/>
  <c r="AV560" i="1"/>
  <c r="FB559" i="1"/>
  <c r="FA559" i="1"/>
  <c r="EY559" i="1"/>
  <c r="EX559" i="1"/>
  <c r="EW559" i="1"/>
  <c r="EU559" i="1"/>
  <c r="ER559" i="1"/>
  <c r="EV559" i="1" s="1"/>
  <c r="EZ559" i="1" s="1"/>
  <c r="FC559" i="1" s="1"/>
  <c r="CH559" i="1"/>
  <c r="CL559" i="1" s="1"/>
  <c r="CO559" i="1" s="1"/>
  <c r="AV559" i="1"/>
  <c r="FB558" i="1"/>
  <c r="FA558" i="1"/>
  <c r="EY558" i="1"/>
  <c r="EX558" i="1"/>
  <c r="EW558" i="1"/>
  <c r="EU558" i="1"/>
  <c r="ER558" i="1"/>
  <c r="EV558" i="1" s="1"/>
  <c r="EZ558" i="1" s="1"/>
  <c r="FC558" i="1" s="1"/>
  <c r="CH558" i="1"/>
  <c r="CL558" i="1" s="1"/>
  <c r="CO558" i="1" s="1"/>
  <c r="AV558" i="1"/>
  <c r="FB557" i="1"/>
  <c r="FA557" i="1"/>
  <c r="EY557" i="1"/>
  <c r="EX557" i="1"/>
  <c r="EW557" i="1"/>
  <c r="EU557" i="1"/>
  <c r="ER557" i="1"/>
  <c r="EV557" i="1" s="1"/>
  <c r="EZ557" i="1" s="1"/>
  <c r="FC557" i="1" s="1"/>
  <c r="CH557" i="1"/>
  <c r="CL557" i="1" s="1"/>
  <c r="CO557" i="1" s="1"/>
  <c r="AV557" i="1"/>
  <c r="FB556" i="1"/>
  <c r="FA556" i="1"/>
  <c r="EY556" i="1"/>
  <c r="EX556" i="1"/>
  <c r="EW556" i="1"/>
  <c r="EV556" i="1"/>
  <c r="EZ556" i="1" s="1"/>
  <c r="FC556" i="1" s="1"/>
  <c r="EU556" i="1"/>
  <c r="ER556" i="1"/>
  <c r="CO556" i="1"/>
  <c r="CH556" i="1"/>
  <c r="CL556" i="1" s="1"/>
  <c r="AV556" i="1"/>
  <c r="FB555" i="1"/>
  <c r="FA555" i="1"/>
  <c r="EY555" i="1"/>
  <c r="EX555" i="1"/>
  <c r="EW555" i="1"/>
  <c r="EV555" i="1"/>
  <c r="EZ555" i="1" s="1"/>
  <c r="FC555" i="1" s="1"/>
  <c r="EU555" i="1"/>
  <c r="ER555" i="1"/>
  <c r="CH555" i="1"/>
  <c r="CL555" i="1" s="1"/>
  <c r="CO555" i="1" s="1"/>
  <c r="AV555" i="1"/>
  <c r="FB554" i="1"/>
  <c r="FA554" i="1"/>
  <c r="EY554" i="1"/>
  <c r="EX554" i="1"/>
  <c r="EW554" i="1"/>
  <c r="EU554" i="1"/>
  <c r="ER554" i="1"/>
  <c r="EV554" i="1" s="1"/>
  <c r="EZ554" i="1" s="1"/>
  <c r="FC554" i="1" s="1"/>
  <c r="CH554" i="1"/>
  <c r="CL554" i="1" s="1"/>
  <c r="CO554" i="1" s="1"/>
  <c r="AV554" i="1"/>
  <c r="FB553" i="1"/>
  <c r="FA553" i="1"/>
  <c r="EY553" i="1"/>
  <c r="EX553" i="1"/>
  <c r="EW553" i="1"/>
  <c r="EU553" i="1"/>
  <c r="ER553" i="1"/>
  <c r="EV553" i="1" s="1"/>
  <c r="EZ553" i="1" s="1"/>
  <c r="FC553" i="1" s="1"/>
  <c r="CH553" i="1"/>
  <c r="CL553" i="1" s="1"/>
  <c r="CO553" i="1" s="1"/>
  <c r="AV553" i="1"/>
  <c r="FB552" i="1"/>
  <c r="FA552" i="1"/>
  <c r="EY552" i="1"/>
  <c r="EX552" i="1"/>
  <c r="EW552" i="1"/>
  <c r="EU552" i="1"/>
  <c r="ER552" i="1"/>
  <c r="EV552" i="1" s="1"/>
  <c r="EZ552" i="1" s="1"/>
  <c r="FC552" i="1" s="1"/>
  <c r="CH552" i="1"/>
  <c r="CL552" i="1" s="1"/>
  <c r="CO552" i="1" s="1"/>
  <c r="AV552" i="1"/>
  <c r="FB551" i="1"/>
  <c r="FA551" i="1"/>
  <c r="EY551" i="1"/>
  <c r="EX551" i="1"/>
  <c r="EW551" i="1"/>
  <c r="EU551" i="1"/>
  <c r="ER551" i="1"/>
  <c r="EV551" i="1" s="1"/>
  <c r="EZ551" i="1" s="1"/>
  <c r="FC551" i="1" s="1"/>
  <c r="CH551" i="1"/>
  <c r="CL551" i="1" s="1"/>
  <c r="CO551" i="1" s="1"/>
  <c r="AV551" i="1"/>
  <c r="FB550" i="1"/>
  <c r="FA550" i="1"/>
  <c r="EY550" i="1"/>
  <c r="EX550" i="1"/>
  <c r="EW550" i="1"/>
  <c r="EU550" i="1"/>
  <c r="ER550" i="1"/>
  <c r="EV550" i="1" s="1"/>
  <c r="EZ550" i="1" s="1"/>
  <c r="FC550" i="1" s="1"/>
  <c r="CH550" i="1"/>
  <c r="CL550" i="1" s="1"/>
  <c r="CO550" i="1" s="1"/>
  <c r="AV550" i="1"/>
  <c r="FB549" i="1"/>
  <c r="FA549" i="1"/>
  <c r="EY549" i="1"/>
  <c r="EX549" i="1"/>
  <c r="EW549" i="1"/>
  <c r="EU549" i="1"/>
  <c r="ER549" i="1"/>
  <c r="EV549" i="1" s="1"/>
  <c r="EZ549" i="1" s="1"/>
  <c r="FC549" i="1" s="1"/>
  <c r="CH549" i="1"/>
  <c r="CL549" i="1" s="1"/>
  <c r="CO549" i="1" s="1"/>
  <c r="AV549" i="1"/>
  <c r="FB548" i="1"/>
  <c r="FA548" i="1"/>
  <c r="EY548" i="1"/>
  <c r="EX548" i="1"/>
  <c r="EW548" i="1"/>
  <c r="EU548" i="1"/>
  <c r="ER548" i="1"/>
  <c r="EV548" i="1" s="1"/>
  <c r="EZ548" i="1" s="1"/>
  <c r="FC548" i="1" s="1"/>
  <c r="CL548" i="1"/>
  <c r="CO548" i="1" s="1"/>
  <c r="CH548" i="1"/>
  <c r="AV548" i="1"/>
  <c r="FB547" i="1"/>
  <c r="FA547" i="1"/>
  <c r="EY547" i="1"/>
  <c r="EX547" i="1"/>
  <c r="EW547" i="1"/>
  <c r="EU547" i="1"/>
  <c r="ER547" i="1"/>
  <c r="EV547" i="1" s="1"/>
  <c r="EZ547" i="1" s="1"/>
  <c r="FC547" i="1" s="1"/>
  <c r="CH547" i="1"/>
  <c r="CL547" i="1" s="1"/>
  <c r="CO547" i="1" s="1"/>
  <c r="AV547" i="1"/>
  <c r="FB546" i="1"/>
  <c r="FA546" i="1"/>
  <c r="EY546" i="1"/>
  <c r="EX546" i="1"/>
  <c r="EW546" i="1"/>
  <c r="EU546" i="1"/>
  <c r="ER546" i="1"/>
  <c r="EV546" i="1" s="1"/>
  <c r="EZ546" i="1" s="1"/>
  <c r="FC546" i="1" s="1"/>
  <c r="CH546" i="1"/>
  <c r="CL546" i="1" s="1"/>
  <c r="CO546" i="1" s="1"/>
  <c r="AV546" i="1"/>
  <c r="FB545" i="1"/>
  <c r="FA545" i="1"/>
  <c r="EY545" i="1"/>
  <c r="EX545" i="1"/>
  <c r="EW545" i="1"/>
  <c r="EU545" i="1"/>
  <c r="ER545" i="1"/>
  <c r="EV545" i="1" s="1"/>
  <c r="EZ545" i="1" s="1"/>
  <c r="FC545" i="1" s="1"/>
  <c r="CH545" i="1"/>
  <c r="CL545" i="1" s="1"/>
  <c r="CO545" i="1" s="1"/>
  <c r="AV545" i="1"/>
  <c r="FB544" i="1"/>
  <c r="FA544" i="1"/>
  <c r="EY544" i="1"/>
  <c r="EX544" i="1"/>
  <c r="EW544" i="1"/>
  <c r="EU544" i="1"/>
  <c r="ER544" i="1"/>
  <c r="EV544" i="1" s="1"/>
  <c r="EZ544" i="1" s="1"/>
  <c r="FC544" i="1" s="1"/>
  <c r="CH544" i="1"/>
  <c r="CL544" i="1" s="1"/>
  <c r="CO544" i="1" s="1"/>
  <c r="AV544" i="1"/>
  <c r="FB543" i="1"/>
  <c r="FA543" i="1"/>
  <c r="EY543" i="1"/>
  <c r="EX543" i="1"/>
  <c r="EW543" i="1"/>
  <c r="EU543" i="1"/>
  <c r="ER543" i="1"/>
  <c r="EV543" i="1" s="1"/>
  <c r="EZ543" i="1" s="1"/>
  <c r="FC543" i="1" s="1"/>
  <c r="CH543" i="1"/>
  <c r="CL543" i="1" s="1"/>
  <c r="CO543" i="1" s="1"/>
  <c r="AV543" i="1"/>
  <c r="FB542" i="1"/>
  <c r="FA542" i="1"/>
  <c r="EZ542" i="1"/>
  <c r="FC542" i="1" s="1"/>
  <c r="EY542" i="1"/>
  <c r="EX542" i="1"/>
  <c r="EW542" i="1"/>
  <c r="EU542" i="1"/>
  <c r="ER542" i="1"/>
  <c r="EV542" i="1" s="1"/>
  <c r="CL542" i="1"/>
  <c r="CO542" i="1" s="1"/>
  <c r="CH542" i="1"/>
  <c r="AV542" i="1"/>
  <c r="FB541" i="1"/>
  <c r="FA541" i="1"/>
  <c r="EZ541" i="1"/>
  <c r="FC541" i="1" s="1"/>
  <c r="EY541" i="1"/>
  <c r="EX541" i="1"/>
  <c r="EW541" i="1"/>
  <c r="EU541" i="1"/>
  <c r="ER541" i="1"/>
  <c r="EV541" i="1" s="1"/>
  <c r="CL541" i="1"/>
  <c r="CO541" i="1" s="1"/>
  <c r="CH541" i="1"/>
  <c r="AV541" i="1"/>
  <c r="FB540" i="1"/>
  <c r="FA540" i="1"/>
  <c r="EY540" i="1"/>
  <c r="EX540" i="1"/>
  <c r="EW540" i="1"/>
  <c r="EU540" i="1"/>
  <c r="ER540" i="1"/>
  <c r="EV540" i="1" s="1"/>
  <c r="EZ540" i="1" s="1"/>
  <c r="FC540" i="1" s="1"/>
  <c r="CH540" i="1"/>
  <c r="CL540" i="1" s="1"/>
  <c r="CO540" i="1" s="1"/>
  <c r="AV540" i="1"/>
  <c r="FB539" i="1"/>
  <c r="FA539" i="1"/>
  <c r="EY539" i="1"/>
  <c r="EX539" i="1"/>
  <c r="EW539" i="1"/>
  <c r="EU539" i="1"/>
  <c r="ER539" i="1"/>
  <c r="EV539" i="1" s="1"/>
  <c r="EZ539" i="1" s="1"/>
  <c r="FC539" i="1" s="1"/>
  <c r="CH539" i="1"/>
  <c r="CL539" i="1" s="1"/>
  <c r="CO539" i="1" s="1"/>
  <c r="AV539" i="1"/>
  <c r="FB538" i="1"/>
  <c r="FA538" i="1"/>
  <c r="EY538" i="1"/>
  <c r="EX538" i="1"/>
  <c r="EW538" i="1"/>
  <c r="EU538" i="1"/>
  <c r="ER538" i="1"/>
  <c r="EV538" i="1" s="1"/>
  <c r="EZ538" i="1" s="1"/>
  <c r="FC538" i="1" s="1"/>
  <c r="CH538" i="1"/>
  <c r="CL538" i="1" s="1"/>
  <c r="CO538" i="1" s="1"/>
  <c r="AV538" i="1"/>
  <c r="FB537" i="1"/>
  <c r="FA537" i="1"/>
  <c r="EY537" i="1"/>
  <c r="EX537" i="1"/>
  <c r="EW537" i="1"/>
  <c r="EU537" i="1"/>
  <c r="ER537" i="1"/>
  <c r="EV537" i="1" s="1"/>
  <c r="EZ537" i="1" s="1"/>
  <c r="FC537" i="1" s="1"/>
  <c r="CL537" i="1"/>
  <c r="CO537" i="1" s="1"/>
  <c r="CH537" i="1"/>
  <c r="AV537" i="1"/>
  <c r="FB536" i="1"/>
  <c r="FA536" i="1"/>
  <c r="EY536" i="1"/>
  <c r="EX536" i="1"/>
  <c r="EW536" i="1"/>
  <c r="EV536" i="1"/>
  <c r="EZ536" i="1" s="1"/>
  <c r="FC536" i="1" s="1"/>
  <c r="EU536" i="1"/>
  <c r="ER536" i="1"/>
  <c r="CO536" i="1"/>
  <c r="CL536" i="1"/>
  <c r="CH536" i="1"/>
  <c r="AV536" i="1"/>
  <c r="FB535" i="1"/>
  <c r="FA535" i="1"/>
  <c r="EY535" i="1"/>
  <c r="EX535" i="1"/>
  <c r="EW535" i="1"/>
  <c r="EU535" i="1"/>
  <c r="ER535" i="1"/>
  <c r="EV535" i="1" s="1"/>
  <c r="EZ535" i="1" s="1"/>
  <c r="FC535" i="1" s="1"/>
  <c r="CH535" i="1"/>
  <c r="CL535" i="1" s="1"/>
  <c r="CO535" i="1" s="1"/>
  <c r="AV535" i="1"/>
  <c r="FB534" i="1"/>
  <c r="FA534" i="1"/>
  <c r="EY534" i="1"/>
  <c r="EX534" i="1"/>
  <c r="EW534" i="1"/>
  <c r="EU534" i="1"/>
  <c r="ER534" i="1"/>
  <c r="EV534" i="1" s="1"/>
  <c r="EZ534" i="1" s="1"/>
  <c r="FC534" i="1" s="1"/>
  <c r="CL534" i="1"/>
  <c r="CO534" i="1" s="1"/>
  <c r="CH534" i="1"/>
  <c r="AV534" i="1"/>
  <c r="FB533" i="1"/>
  <c r="FA533" i="1"/>
  <c r="EY533" i="1"/>
  <c r="EX533" i="1"/>
  <c r="EW533" i="1"/>
  <c r="EU533" i="1"/>
  <c r="ER533" i="1"/>
  <c r="EV533" i="1" s="1"/>
  <c r="EZ533" i="1" s="1"/>
  <c r="FC533" i="1" s="1"/>
  <c r="CL533" i="1"/>
  <c r="CO533" i="1" s="1"/>
  <c r="CH533" i="1"/>
  <c r="AV533" i="1"/>
  <c r="FB532" i="1"/>
  <c r="FA532" i="1"/>
  <c r="EY532" i="1"/>
  <c r="EX532" i="1"/>
  <c r="EW532" i="1"/>
  <c r="EV532" i="1"/>
  <c r="EZ532" i="1" s="1"/>
  <c r="FC532" i="1" s="1"/>
  <c r="EU532" i="1"/>
  <c r="ER532" i="1"/>
  <c r="CH532" i="1"/>
  <c r="CL532" i="1" s="1"/>
  <c r="CO532" i="1" s="1"/>
  <c r="AV532" i="1"/>
  <c r="FB531" i="1"/>
  <c r="FA531" i="1"/>
  <c r="EY531" i="1"/>
  <c r="EX531" i="1"/>
  <c r="EW531" i="1"/>
  <c r="EU531" i="1"/>
  <c r="ER531" i="1"/>
  <c r="EV531" i="1" s="1"/>
  <c r="EZ531" i="1" s="1"/>
  <c r="FC531" i="1" s="1"/>
  <c r="CH531" i="1"/>
  <c r="CL531" i="1" s="1"/>
  <c r="CO531" i="1" s="1"/>
  <c r="AV531" i="1"/>
  <c r="FB530" i="1"/>
  <c r="FA530" i="1"/>
  <c r="EY530" i="1"/>
  <c r="EX530" i="1"/>
  <c r="EW530" i="1"/>
  <c r="EU530" i="1"/>
  <c r="ER530" i="1"/>
  <c r="EV530" i="1" s="1"/>
  <c r="EZ530" i="1" s="1"/>
  <c r="FC530" i="1" s="1"/>
  <c r="CH530" i="1"/>
  <c r="CL530" i="1" s="1"/>
  <c r="CO530" i="1" s="1"/>
  <c r="AV530" i="1"/>
  <c r="FB529" i="1"/>
  <c r="FA529" i="1"/>
  <c r="EY529" i="1"/>
  <c r="EX529" i="1"/>
  <c r="EW529" i="1"/>
  <c r="EU529" i="1"/>
  <c r="ER529" i="1"/>
  <c r="EV529" i="1" s="1"/>
  <c r="EZ529" i="1" s="1"/>
  <c r="FC529" i="1" s="1"/>
  <c r="CH529" i="1"/>
  <c r="CL529" i="1" s="1"/>
  <c r="CO529" i="1" s="1"/>
  <c r="AV529" i="1"/>
  <c r="FB528" i="1"/>
  <c r="FA528" i="1"/>
  <c r="EY528" i="1"/>
  <c r="EX528" i="1"/>
  <c r="EW528" i="1"/>
  <c r="EU528" i="1"/>
  <c r="ER528" i="1"/>
  <c r="EV528" i="1" s="1"/>
  <c r="EZ528" i="1" s="1"/>
  <c r="FC528" i="1" s="1"/>
  <c r="CL528" i="1"/>
  <c r="CO528" i="1" s="1"/>
  <c r="CH528" i="1"/>
  <c r="AV528" i="1"/>
  <c r="FB527" i="1"/>
  <c r="FA527" i="1"/>
  <c r="EY527" i="1"/>
  <c r="EX527" i="1"/>
  <c r="EW527" i="1"/>
  <c r="EU527" i="1"/>
  <c r="ER527" i="1"/>
  <c r="EV527" i="1" s="1"/>
  <c r="EZ527" i="1" s="1"/>
  <c r="FC527" i="1" s="1"/>
  <c r="CH527" i="1"/>
  <c r="CL527" i="1" s="1"/>
  <c r="CO527" i="1" s="1"/>
  <c r="AV527" i="1"/>
  <c r="FB526" i="1"/>
  <c r="FA526" i="1"/>
  <c r="EY526" i="1"/>
  <c r="EX526" i="1"/>
  <c r="EW526" i="1"/>
  <c r="EU526" i="1"/>
  <c r="ER526" i="1"/>
  <c r="EV526" i="1" s="1"/>
  <c r="EZ526" i="1" s="1"/>
  <c r="FC526" i="1" s="1"/>
  <c r="CH526" i="1"/>
  <c r="CL526" i="1" s="1"/>
  <c r="CO526" i="1" s="1"/>
  <c r="AV526" i="1"/>
  <c r="FB525" i="1"/>
  <c r="FA525" i="1"/>
  <c r="EY525" i="1"/>
  <c r="EX525" i="1"/>
  <c r="EW525" i="1"/>
  <c r="EU525" i="1"/>
  <c r="ER525" i="1"/>
  <c r="EV525" i="1" s="1"/>
  <c r="EZ525" i="1" s="1"/>
  <c r="FC525" i="1" s="1"/>
  <c r="CL525" i="1"/>
  <c r="CO525" i="1" s="1"/>
  <c r="CH525" i="1"/>
  <c r="AV525" i="1"/>
  <c r="FB524" i="1"/>
  <c r="FA524" i="1"/>
  <c r="EY524" i="1"/>
  <c r="EX524" i="1"/>
  <c r="EW524" i="1"/>
  <c r="EV524" i="1"/>
  <c r="EZ524" i="1" s="1"/>
  <c r="FC524" i="1" s="1"/>
  <c r="EU524" i="1"/>
  <c r="ER524" i="1"/>
  <c r="CO524" i="1"/>
  <c r="CL524" i="1"/>
  <c r="CH524" i="1"/>
  <c r="AV524" i="1"/>
  <c r="FB523" i="1"/>
  <c r="FA523" i="1"/>
  <c r="EY523" i="1"/>
  <c r="EX523" i="1"/>
  <c r="EW523" i="1"/>
  <c r="EU523" i="1"/>
  <c r="ER523" i="1"/>
  <c r="EV523" i="1" s="1"/>
  <c r="EZ523" i="1" s="1"/>
  <c r="FC523" i="1" s="1"/>
  <c r="CH523" i="1"/>
  <c r="CL523" i="1" s="1"/>
  <c r="CO523" i="1" s="1"/>
  <c r="AV523" i="1"/>
  <c r="FB522" i="1"/>
  <c r="FA522" i="1"/>
  <c r="EY522" i="1"/>
  <c r="EX522" i="1"/>
  <c r="EW522" i="1"/>
  <c r="EU522" i="1"/>
  <c r="ER522" i="1"/>
  <c r="EV522" i="1" s="1"/>
  <c r="EZ522" i="1" s="1"/>
  <c r="FC522" i="1" s="1"/>
  <c r="CL522" i="1"/>
  <c r="CO522" i="1" s="1"/>
  <c r="CH522" i="1"/>
  <c r="AV522" i="1"/>
  <c r="FB521" i="1"/>
  <c r="FA521" i="1"/>
  <c r="EY521" i="1"/>
  <c r="EX521" i="1"/>
  <c r="EW521" i="1"/>
  <c r="EV521" i="1"/>
  <c r="EZ521" i="1" s="1"/>
  <c r="FC521" i="1" s="1"/>
  <c r="EU521" i="1"/>
  <c r="ER521" i="1"/>
  <c r="CL521" i="1"/>
  <c r="CO521" i="1" s="1"/>
  <c r="CH521" i="1"/>
  <c r="AV521" i="1"/>
  <c r="FB520" i="1"/>
  <c r="FA520" i="1"/>
  <c r="EY520" i="1"/>
  <c r="EX520" i="1"/>
  <c r="EW520" i="1"/>
  <c r="EV520" i="1"/>
  <c r="EZ520" i="1" s="1"/>
  <c r="FC520" i="1" s="1"/>
  <c r="EU520" i="1"/>
  <c r="ER520" i="1"/>
  <c r="CH520" i="1"/>
  <c r="CL520" i="1" s="1"/>
  <c r="CO520" i="1" s="1"/>
  <c r="AV520" i="1"/>
  <c r="FB519" i="1"/>
  <c r="FA519" i="1"/>
  <c r="EY519" i="1"/>
  <c r="EX519" i="1"/>
  <c r="EW519" i="1"/>
  <c r="EU519" i="1"/>
  <c r="ER519" i="1"/>
  <c r="EV519" i="1" s="1"/>
  <c r="EZ519" i="1" s="1"/>
  <c r="FC519" i="1" s="1"/>
  <c r="CH519" i="1"/>
  <c r="CL519" i="1" s="1"/>
  <c r="CO519" i="1" s="1"/>
  <c r="AV519" i="1"/>
  <c r="FB518" i="1"/>
  <c r="FA518" i="1"/>
  <c r="EY518" i="1"/>
  <c r="EX518" i="1"/>
  <c r="EW518" i="1"/>
  <c r="EU518" i="1"/>
  <c r="ER518" i="1"/>
  <c r="EV518" i="1" s="1"/>
  <c r="EZ518" i="1" s="1"/>
  <c r="FC518" i="1" s="1"/>
  <c r="CL518" i="1"/>
  <c r="CO518" i="1" s="1"/>
  <c r="CH518" i="1"/>
  <c r="AV518" i="1"/>
  <c r="FB517" i="1"/>
  <c r="FA517" i="1"/>
  <c r="EZ517" i="1"/>
  <c r="FC517" i="1" s="1"/>
  <c r="EY517" i="1"/>
  <c r="EX517" i="1"/>
  <c r="EW517" i="1"/>
  <c r="EU517" i="1"/>
  <c r="ER517" i="1"/>
  <c r="EV517" i="1" s="1"/>
  <c r="CL517" i="1"/>
  <c r="CO517" i="1" s="1"/>
  <c r="CH517" i="1"/>
  <c r="AV517" i="1"/>
  <c r="FB516" i="1"/>
  <c r="FA516" i="1"/>
  <c r="EY516" i="1"/>
  <c r="EX516" i="1"/>
  <c r="EW516" i="1"/>
  <c r="EV516" i="1"/>
  <c r="EZ516" i="1" s="1"/>
  <c r="FC516" i="1" s="1"/>
  <c r="EU516" i="1"/>
  <c r="ER516" i="1"/>
  <c r="CH516" i="1"/>
  <c r="CL516" i="1" s="1"/>
  <c r="CO516" i="1" s="1"/>
  <c r="AV516" i="1"/>
  <c r="FB515" i="1"/>
  <c r="FA515" i="1"/>
  <c r="EY515" i="1"/>
  <c r="EX515" i="1"/>
  <c r="EW515" i="1"/>
  <c r="EU515" i="1"/>
  <c r="ER515" i="1"/>
  <c r="EV515" i="1" s="1"/>
  <c r="EZ515" i="1" s="1"/>
  <c r="FC515" i="1" s="1"/>
  <c r="CH515" i="1"/>
  <c r="CL515" i="1" s="1"/>
  <c r="CO515" i="1" s="1"/>
  <c r="AV515" i="1"/>
  <c r="FB514" i="1"/>
  <c r="FA514" i="1"/>
  <c r="EY514" i="1"/>
  <c r="EX514" i="1"/>
  <c r="EW514" i="1"/>
  <c r="EU514" i="1"/>
  <c r="ER514" i="1"/>
  <c r="EV514" i="1" s="1"/>
  <c r="EZ514" i="1" s="1"/>
  <c r="FC514" i="1" s="1"/>
  <c r="CH514" i="1"/>
  <c r="CL514" i="1" s="1"/>
  <c r="CO514" i="1" s="1"/>
  <c r="AV514" i="1"/>
  <c r="FB513" i="1"/>
  <c r="FA513" i="1"/>
  <c r="EY513" i="1"/>
  <c r="EX513" i="1"/>
  <c r="EW513" i="1"/>
  <c r="EU513" i="1"/>
  <c r="ER513" i="1"/>
  <c r="EV513" i="1" s="1"/>
  <c r="EZ513" i="1" s="1"/>
  <c r="FC513" i="1" s="1"/>
  <c r="CL513" i="1"/>
  <c r="CO513" i="1" s="1"/>
  <c r="CH513" i="1"/>
  <c r="AV513" i="1"/>
  <c r="FB512" i="1"/>
  <c r="FA512" i="1"/>
  <c r="EY512" i="1"/>
  <c r="EX512" i="1"/>
  <c r="EW512" i="1"/>
  <c r="EV512" i="1"/>
  <c r="EZ512" i="1" s="1"/>
  <c r="FC512" i="1" s="1"/>
  <c r="EU512" i="1"/>
  <c r="ER512" i="1"/>
  <c r="CH512" i="1"/>
  <c r="CL512" i="1" s="1"/>
  <c r="CO512" i="1" s="1"/>
  <c r="AV512" i="1"/>
  <c r="FB511" i="1"/>
  <c r="FA511" i="1"/>
  <c r="EY511" i="1"/>
  <c r="EX511" i="1"/>
  <c r="EW511" i="1"/>
  <c r="EU511" i="1"/>
  <c r="ER511" i="1"/>
  <c r="EV511" i="1" s="1"/>
  <c r="EZ511" i="1" s="1"/>
  <c r="FC511" i="1" s="1"/>
  <c r="CH511" i="1"/>
  <c r="CL511" i="1" s="1"/>
  <c r="CO511" i="1" s="1"/>
  <c r="AV511" i="1"/>
  <c r="FB510" i="1"/>
  <c r="FA510" i="1"/>
  <c r="EY510" i="1"/>
  <c r="EX510" i="1"/>
  <c r="EW510" i="1"/>
  <c r="EU510" i="1"/>
  <c r="ER510" i="1"/>
  <c r="EV510" i="1" s="1"/>
  <c r="EZ510" i="1" s="1"/>
  <c r="FC510" i="1" s="1"/>
  <c r="CL510" i="1"/>
  <c r="CO510" i="1" s="1"/>
  <c r="CH510" i="1"/>
  <c r="AV510" i="1"/>
  <c r="FB509" i="1"/>
  <c r="FA509" i="1"/>
  <c r="EY509" i="1"/>
  <c r="EX509" i="1"/>
  <c r="EW509" i="1"/>
  <c r="EU509" i="1"/>
  <c r="ER509" i="1"/>
  <c r="EV509" i="1" s="1"/>
  <c r="EZ509" i="1" s="1"/>
  <c r="FC509" i="1" s="1"/>
  <c r="CL509" i="1"/>
  <c r="CO509" i="1" s="1"/>
  <c r="CH509" i="1"/>
  <c r="AV509" i="1"/>
  <c r="FB508" i="1"/>
  <c r="FA508" i="1"/>
  <c r="EY508" i="1"/>
  <c r="EX508" i="1"/>
  <c r="EW508" i="1"/>
  <c r="EU508" i="1"/>
  <c r="ER508" i="1"/>
  <c r="EV508" i="1" s="1"/>
  <c r="EZ508" i="1" s="1"/>
  <c r="FC508" i="1" s="1"/>
  <c r="CH508" i="1"/>
  <c r="CL508" i="1" s="1"/>
  <c r="CO508" i="1" s="1"/>
  <c r="AV508" i="1"/>
  <c r="FB507" i="1"/>
  <c r="FA507" i="1"/>
  <c r="EY507" i="1"/>
  <c r="EX507" i="1"/>
  <c r="EW507" i="1"/>
  <c r="EU507" i="1"/>
  <c r="ER507" i="1"/>
  <c r="EV507" i="1" s="1"/>
  <c r="EZ507" i="1" s="1"/>
  <c r="FC507" i="1" s="1"/>
  <c r="CH507" i="1"/>
  <c r="CL507" i="1" s="1"/>
  <c r="CO507" i="1" s="1"/>
  <c r="AV507" i="1"/>
  <c r="FB506" i="1"/>
  <c r="FA506" i="1"/>
  <c r="EY506" i="1"/>
  <c r="EX506" i="1"/>
  <c r="EW506" i="1"/>
  <c r="EU506" i="1"/>
  <c r="ER506" i="1"/>
  <c r="EV506" i="1" s="1"/>
  <c r="EZ506" i="1" s="1"/>
  <c r="FC506" i="1" s="1"/>
  <c r="CL506" i="1"/>
  <c r="CO506" i="1" s="1"/>
  <c r="CH506" i="1"/>
  <c r="AV506" i="1"/>
  <c r="FB505" i="1"/>
  <c r="FA505" i="1"/>
  <c r="EZ505" i="1"/>
  <c r="FC505" i="1" s="1"/>
  <c r="EY505" i="1"/>
  <c r="EX505" i="1"/>
  <c r="EW505" i="1"/>
  <c r="EU505" i="1"/>
  <c r="ER505" i="1"/>
  <c r="EV505" i="1" s="1"/>
  <c r="CL505" i="1"/>
  <c r="CO505" i="1" s="1"/>
  <c r="CH505" i="1"/>
  <c r="AV505" i="1"/>
  <c r="FB504" i="1"/>
  <c r="FA504" i="1"/>
  <c r="EY504" i="1"/>
  <c r="EX504" i="1"/>
  <c r="EW504" i="1"/>
  <c r="EV504" i="1"/>
  <c r="EZ504" i="1" s="1"/>
  <c r="FC504" i="1" s="1"/>
  <c r="EU504" i="1"/>
  <c r="ER504" i="1"/>
  <c r="CH504" i="1"/>
  <c r="CL504" i="1" s="1"/>
  <c r="CO504" i="1" s="1"/>
  <c r="AV504" i="1"/>
  <c r="FB503" i="1"/>
  <c r="FA503" i="1"/>
  <c r="EY503" i="1"/>
  <c r="EX503" i="1"/>
  <c r="EW503" i="1"/>
  <c r="EV503" i="1"/>
  <c r="EZ503" i="1" s="1"/>
  <c r="FC503" i="1" s="1"/>
  <c r="EU503" i="1"/>
  <c r="ER503" i="1"/>
  <c r="CH503" i="1"/>
  <c r="CL503" i="1" s="1"/>
  <c r="CO503" i="1" s="1"/>
  <c r="AV503" i="1"/>
  <c r="FB502" i="1"/>
  <c r="FA502" i="1"/>
  <c r="EY502" i="1"/>
  <c r="EX502" i="1"/>
  <c r="EW502" i="1"/>
  <c r="EU502" i="1"/>
  <c r="ER502" i="1"/>
  <c r="EV502" i="1" s="1"/>
  <c r="EZ502" i="1" s="1"/>
  <c r="FC502" i="1" s="1"/>
  <c r="CH502" i="1"/>
  <c r="CL502" i="1" s="1"/>
  <c r="CO502" i="1" s="1"/>
  <c r="AV502" i="1"/>
  <c r="FB501" i="1"/>
  <c r="FA501" i="1"/>
  <c r="EY501" i="1"/>
  <c r="EX501" i="1"/>
  <c r="EW501" i="1"/>
  <c r="EU501" i="1"/>
  <c r="ER501" i="1"/>
  <c r="EV501" i="1" s="1"/>
  <c r="EZ501" i="1" s="1"/>
  <c r="FC501" i="1" s="1"/>
  <c r="CH501" i="1"/>
  <c r="CL501" i="1" s="1"/>
  <c r="CO501" i="1" s="1"/>
  <c r="AV501" i="1"/>
  <c r="FB500" i="1"/>
  <c r="FA500" i="1"/>
  <c r="EY500" i="1"/>
  <c r="EX500" i="1"/>
  <c r="EW500" i="1"/>
  <c r="EU500" i="1"/>
  <c r="ER500" i="1"/>
  <c r="EV500" i="1" s="1"/>
  <c r="EZ500" i="1" s="1"/>
  <c r="FC500" i="1" s="1"/>
  <c r="CL500" i="1"/>
  <c r="CO500" i="1" s="1"/>
  <c r="CH500" i="1"/>
  <c r="AV500" i="1"/>
  <c r="FB499" i="1"/>
  <c r="FA499" i="1"/>
  <c r="EY499" i="1"/>
  <c r="EX499" i="1"/>
  <c r="EW499" i="1"/>
  <c r="EU499" i="1"/>
  <c r="ER499" i="1"/>
  <c r="EV499" i="1" s="1"/>
  <c r="EZ499" i="1" s="1"/>
  <c r="FC499" i="1" s="1"/>
  <c r="CH499" i="1"/>
  <c r="CL499" i="1" s="1"/>
  <c r="CO499" i="1" s="1"/>
  <c r="AV499" i="1"/>
  <c r="FB498" i="1"/>
  <c r="FA498" i="1"/>
  <c r="EY498" i="1"/>
  <c r="EX498" i="1"/>
  <c r="EW498" i="1"/>
  <c r="EU498" i="1"/>
  <c r="ER498" i="1"/>
  <c r="EV498" i="1" s="1"/>
  <c r="EZ498" i="1" s="1"/>
  <c r="FC498" i="1" s="1"/>
  <c r="CL498" i="1"/>
  <c r="CO498" i="1" s="1"/>
  <c r="CH498" i="1"/>
  <c r="AV498" i="1"/>
  <c r="FB497" i="1"/>
  <c r="FA497" i="1"/>
  <c r="EY497" i="1"/>
  <c r="EX497" i="1"/>
  <c r="EW497" i="1"/>
  <c r="EU497" i="1"/>
  <c r="ER497" i="1"/>
  <c r="EV497" i="1" s="1"/>
  <c r="EZ497" i="1" s="1"/>
  <c r="FC497" i="1" s="1"/>
  <c r="CL497" i="1"/>
  <c r="CO497" i="1" s="1"/>
  <c r="CH497" i="1"/>
  <c r="AV497" i="1"/>
  <c r="FB496" i="1"/>
  <c r="FA496" i="1"/>
  <c r="EY496" i="1"/>
  <c r="EX496" i="1"/>
  <c r="EW496" i="1"/>
  <c r="EU496" i="1"/>
  <c r="ER496" i="1"/>
  <c r="EV496" i="1" s="1"/>
  <c r="EZ496" i="1" s="1"/>
  <c r="FC496" i="1" s="1"/>
  <c r="CH496" i="1"/>
  <c r="CL496" i="1" s="1"/>
  <c r="CO496" i="1" s="1"/>
  <c r="AV496" i="1"/>
  <c r="FB495" i="1"/>
  <c r="FA495" i="1"/>
  <c r="EY495" i="1"/>
  <c r="EX495" i="1"/>
  <c r="EW495" i="1"/>
  <c r="EU495" i="1"/>
  <c r="ER495" i="1"/>
  <c r="EV495" i="1" s="1"/>
  <c r="EZ495" i="1" s="1"/>
  <c r="FC495" i="1" s="1"/>
  <c r="CH495" i="1"/>
  <c r="CL495" i="1" s="1"/>
  <c r="CO495" i="1" s="1"/>
  <c r="AV495" i="1"/>
  <c r="FB494" i="1"/>
  <c r="FA494" i="1"/>
  <c r="EY494" i="1"/>
  <c r="EX494" i="1"/>
  <c r="EW494" i="1"/>
  <c r="EU494" i="1"/>
  <c r="ER494" i="1"/>
  <c r="EV494" i="1" s="1"/>
  <c r="EZ494" i="1" s="1"/>
  <c r="FC494" i="1" s="1"/>
  <c r="CH494" i="1"/>
  <c r="CL494" i="1" s="1"/>
  <c r="CO494" i="1" s="1"/>
  <c r="AV494" i="1"/>
  <c r="FB493" i="1"/>
  <c r="FA493" i="1"/>
  <c r="EY493" i="1"/>
  <c r="EX493" i="1"/>
  <c r="EW493" i="1"/>
  <c r="EU493" i="1"/>
  <c r="ER493" i="1"/>
  <c r="EV493" i="1" s="1"/>
  <c r="EZ493" i="1" s="1"/>
  <c r="FC493" i="1" s="1"/>
  <c r="CL493" i="1"/>
  <c r="CO493" i="1" s="1"/>
  <c r="CH493" i="1"/>
  <c r="AV493" i="1"/>
  <c r="FB492" i="1"/>
  <c r="FA492" i="1"/>
  <c r="EY492" i="1"/>
  <c r="EX492" i="1"/>
  <c r="EW492" i="1"/>
  <c r="EU492" i="1"/>
  <c r="ER492" i="1"/>
  <c r="EV492" i="1" s="1"/>
  <c r="EZ492" i="1" s="1"/>
  <c r="FC492" i="1" s="1"/>
  <c r="CH492" i="1"/>
  <c r="CL492" i="1" s="1"/>
  <c r="CO492" i="1" s="1"/>
  <c r="AV492" i="1"/>
  <c r="FB491" i="1"/>
  <c r="FA491" i="1"/>
  <c r="EY491" i="1"/>
  <c r="EX491" i="1"/>
  <c r="EW491" i="1"/>
  <c r="EU491" i="1"/>
  <c r="ER491" i="1"/>
  <c r="EV491" i="1" s="1"/>
  <c r="EZ491" i="1" s="1"/>
  <c r="FC491" i="1" s="1"/>
  <c r="CH491" i="1"/>
  <c r="CL491" i="1" s="1"/>
  <c r="CO491" i="1" s="1"/>
  <c r="AV491" i="1"/>
  <c r="FB490" i="1"/>
  <c r="FA490" i="1"/>
  <c r="EY490" i="1"/>
  <c r="EX490" i="1"/>
  <c r="EW490" i="1"/>
  <c r="EU490" i="1"/>
  <c r="ER490" i="1"/>
  <c r="EV490" i="1" s="1"/>
  <c r="EZ490" i="1" s="1"/>
  <c r="FC490" i="1" s="1"/>
  <c r="CL490" i="1"/>
  <c r="CO490" i="1" s="1"/>
  <c r="CH490" i="1"/>
  <c r="AV490" i="1"/>
  <c r="FB489" i="1"/>
  <c r="FA489" i="1"/>
  <c r="EZ489" i="1"/>
  <c r="FC489" i="1" s="1"/>
  <c r="EY489" i="1"/>
  <c r="EX489" i="1"/>
  <c r="EW489" i="1"/>
  <c r="EU489" i="1"/>
  <c r="ER489" i="1"/>
  <c r="EV489" i="1" s="1"/>
  <c r="CL489" i="1"/>
  <c r="CO489" i="1" s="1"/>
  <c r="CH489" i="1"/>
  <c r="AV489" i="1"/>
  <c r="FB488" i="1"/>
  <c r="FA488" i="1"/>
  <c r="EY488" i="1"/>
  <c r="EX488" i="1"/>
  <c r="EW488" i="1"/>
  <c r="EU488" i="1"/>
  <c r="ER488" i="1"/>
  <c r="EV488" i="1" s="1"/>
  <c r="EZ488" i="1" s="1"/>
  <c r="FC488" i="1" s="1"/>
  <c r="CH488" i="1"/>
  <c r="CL488" i="1" s="1"/>
  <c r="CO488" i="1" s="1"/>
  <c r="AV488" i="1"/>
  <c r="FB487" i="1"/>
  <c r="FA487" i="1"/>
  <c r="EY487" i="1"/>
  <c r="EX487" i="1"/>
  <c r="EW487" i="1"/>
  <c r="EU487" i="1"/>
  <c r="ER487" i="1"/>
  <c r="EV487" i="1" s="1"/>
  <c r="EZ487" i="1" s="1"/>
  <c r="FC487" i="1" s="1"/>
  <c r="CH487" i="1"/>
  <c r="CL487" i="1" s="1"/>
  <c r="CO487" i="1" s="1"/>
  <c r="AV487" i="1"/>
  <c r="FB486" i="1"/>
  <c r="FA486" i="1"/>
  <c r="EY486" i="1"/>
  <c r="EX486" i="1"/>
  <c r="EW486" i="1"/>
  <c r="EU486" i="1"/>
  <c r="ER486" i="1"/>
  <c r="EV486" i="1" s="1"/>
  <c r="EZ486" i="1" s="1"/>
  <c r="FC486" i="1" s="1"/>
  <c r="CL486" i="1"/>
  <c r="CO486" i="1" s="1"/>
  <c r="CH486" i="1"/>
  <c r="AV486" i="1"/>
  <c r="FB485" i="1"/>
  <c r="FA485" i="1"/>
  <c r="EY485" i="1"/>
  <c r="EX485" i="1"/>
  <c r="EW485" i="1"/>
  <c r="EV485" i="1"/>
  <c r="EZ485" i="1" s="1"/>
  <c r="FC485" i="1" s="1"/>
  <c r="EU485" i="1"/>
  <c r="ER485" i="1"/>
  <c r="CL485" i="1"/>
  <c r="CO485" i="1" s="1"/>
  <c r="CH485" i="1"/>
  <c r="AV485" i="1"/>
  <c r="FB484" i="1"/>
  <c r="FA484" i="1"/>
  <c r="EY484" i="1"/>
  <c r="EX484" i="1"/>
  <c r="EW484" i="1"/>
  <c r="EU484" i="1"/>
  <c r="ER484" i="1"/>
  <c r="EV484" i="1" s="1"/>
  <c r="EZ484" i="1" s="1"/>
  <c r="FC484" i="1" s="1"/>
  <c r="CH484" i="1"/>
  <c r="CL484" i="1" s="1"/>
  <c r="CO484" i="1" s="1"/>
  <c r="AV484" i="1"/>
  <c r="FB483" i="1"/>
  <c r="FA483" i="1"/>
  <c r="EY483" i="1"/>
  <c r="EX483" i="1"/>
  <c r="EW483" i="1"/>
  <c r="EU483" i="1"/>
  <c r="ER483" i="1"/>
  <c r="EV483" i="1" s="1"/>
  <c r="EZ483" i="1" s="1"/>
  <c r="FC483" i="1" s="1"/>
  <c r="CH483" i="1"/>
  <c r="CL483" i="1" s="1"/>
  <c r="CO483" i="1" s="1"/>
  <c r="AV483" i="1"/>
  <c r="FB482" i="1"/>
  <c r="FA482" i="1"/>
  <c r="EY482" i="1"/>
  <c r="EX482" i="1"/>
  <c r="EW482" i="1"/>
  <c r="EU482" i="1"/>
  <c r="ER482" i="1"/>
  <c r="EV482" i="1" s="1"/>
  <c r="EZ482" i="1" s="1"/>
  <c r="FC482" i="1" s="1"/>
  <c r="CH482" i="1"/>
  <c r="CL482" i="1" s="1"/>
  <c r="CO482" i="1" s="1"/>
  <c r="AV482" i="1"/>
  <c r="FB481" i="1"/>
  <c r="FA481" i="1"/>
  <c r="EZ481" i="1"/>
  <c r="FC481" i="1" s="1"/>
  <c r="EY481" i="1"/>
  <c r="EX481" i="1"/>
  <c r="EW481" i="1"/>
  <c r="EV481" i="1"/>
  <c r="EU481" i="1"/>
  <c r="ER481" i="1"/>
  <c r="CL481" i="1"/>
  <c r="CO481" i="1" s="1"/>
  <c r="CH481" i="1"/>
  <c r="AV481" i="1"/>
  <c r="FB480" i="1"/>
  <c r="FA480" i="1"/>
  <c r="EY480" i="1"/>
  <c r="EX480" i="1"/>
  <c r="EW480" i="1"/>
  <c r="EV480" i="1"/>
  <c r="EZ480" i="1" s="1"/>
  <c r="FC480" i="1" s="1"/>
  <c r="EU480" i="1"/>
  <c r="ER480" i="1"/>
  <c r="CH480" i="1"/>
  <c r="CL480" i="1" s="1"/>
  <c r="CO480" i="1" s="1"/>
  <c r="AV480" i="1"/>
  <c r="FB479" i="1"/>
  <c r="FA479" i="1"/>
  <c r="EY479" i="1"/>
  <c r="EX479" i="1"/>
  <c r="EW479" i="1"/>
  <c r="EU479" i="1"/>
  <c r="ER479" i="1"/>
  <c r="EV479" i="1" s="1"/>
  <c r="EZ479" i="1" s="1"/>
  <c r="FC479" i="1" s="1"/>
  <c r="CH479" i="1"/>
  <c r="CL479" i="1" s="1"/>
  <c r="CO479" i="1" s="1"/>
  <c r="AV479" i="1"/>
  <c r="FB478" i="1"/>
  <c r="FA478" i="1"/>
  <c r="EY478" i="1"/>
  <c r="EX478" i="1"/>
  <c r="EW478" i="1"/>
  <c r="EU478" i="1"/>
  <c r="ER478" i="1"/>
  <c r="EV478" i="1" s="1"/>
  <c r="EZ478" i="1" s="1"/>
  <c r="FC478" i="1" s="1"/>
  <c r="CH478" i="1"/>
  <c r="CL478" i="1" s="1"/>
  <c r="CO478" i="1" s="1"/>
  <c r="AV478" i="1"/>
  <c r="FB477" i="1"/>
  <c r="FA477" i="1"/>
  <c r="EZ477" i="1"/>
  <c r="FC477" i="1" s="1"/>
  <c r="EY477" i="1"/>
  <c r="EX477" i="1"/>
  <c r="EW477" i="1"/>
  <c r="EU477" i="1"/>
  <c r="ER477" i="1"/>
  <c r="EV477" i="1" s="1"/>
  <c r="CL477" i="1"/>
  <c r="CO477" i="1" s="1"/>
  <c r="CH477" i="1"/>
  <c r="AV477" i="1"/>
  <c r="FB476" i="1"/>
  <c r="FA476" i="1"/>
  <c r="EY476" i="1"/>
  <c r="EX476" i="1"/>
  <c r="EW476" i="1"/>
  <c r="EV476" i="1"/>
  <c r="EZ476" i="1" s="1"/>
  <c r="FC476" i="1" s="1"/>
  <c r="EU476" i="1"/>
  <c r="ER476" i="1"/>
  <c r="CH476" i="1"/>
  <c r="CL476" i="1" s="1"/>
  <c r="CO476" i="1" s="1"/>
  <c r="AV476" i="1"/>
  <c r="FB475" i="1"/>
  <c r="FA475" i="1"/>
  <c r="EY475" i="1"/>
  <c r="EX475" i="1"/>
  <c r="EW475" i="1"/>
  <c r="EU475" i="1"/>
  <c r="ER475" i="1"/>
  <c r="EV475" i="1" s="1"/>
  <c r="EZ475" i="1" s="1"/>
  <c r="FC475" i="1" s="1"/>
  <c r="CH475" i="1"/>
  <c r="CL475" i="1" s="1"/>
  <c r="CO475" i="1" s="1"/>
  <c r="AV475" i="1"/>
  <c r="FB474" i="1"/>
  <c r="FA474" i="1"/>
  <c r="EZ474" i="1"/>
  <c r="FC474" i="1" s="1"/>
  <c r="EY474" i="1"/>
  <c r="EX474" i="1"/>
  <c r="EW474" i="1"/>
  <c r="EU474" i="1"/>
  <c r="ER474" i="1"/>
  <c r="EV474" i="1" s="1"/>
  <c r="CL474" i="1"/>
  <c r="CO474" i="1" s="1"/>
  <c r="CH474" i="1"/>
  <c r="AV474" i="1"/>
  <c r="FC473" i="1"/>
  <c r="FB473" i="1"/>
  <c r="FA473" i="1"/>
  <c r="EY473" i="1"/>
  <c r="EX473" i="1"/>
  <c r="EW473" i="1"/>
  <c r="EV473" i="1"/>
  <c r="EZ473" i="1" s="1"/>
  <c r="EU473" i="1"/>
  <c r="ER473" i="1"/>
  <c r="CL473" i="1"/>
  <c r="CO473" i="1" s="1"/>
  <c r="CH473" i="1"/>
  <c r="AV473" i="1"/>
  <c r="FB472" i="1"/>
  <c r="FA472" i="1"/>
  <c r="EY472" i="1"/>
  <c r="EX472" i="1"/>
  <c r="EW472" i="1"/>
  <c r="EU472" i="1"/>
  <c r="ER472" i="1"/>
  <c r="EV472" i="1" s="1"/>
  <c r="EZ472" i="1" s="1"/>
  <c r="FC472" i="1" s="1"/>
  <c r="CH472" i="1"/>
  <c r="CL472" i="1" s="1"/>
  <c r="CO472" i="1" s="1"/>
  <c r="AV472" i="1"/>
  <c r="FB471" i="1"/>
  <c r="FA471" i="1"/>
  <c r="EY471" i="1"/>
  <c r="EX471" i="1"/>
  <c r="EW471" i="1"/>
  <c r="EU471" i="1"/>
  <c r="ER471" i="1"/>
  <c r="EV471" i="1" s="1"/>
  <c r="EZ471" i="1" s="1"/>
  <c r="FC471" i="1" s="1"/>
  <c r="CH471" i="1"/>
  <c r="CL471" i="1" s="1"/>
  <c r="CO471" i="1" s="1"/>
  <c r="AV471" i="1"/>
  <c r="FB470" i="1"/>
  <c r="FA470" i="1"/>
  <c r="EY470" i="1"/>
  <c r="EX470" i="1"/>
  <c r="EW470" i="1"/>
  <c r="EU470" i="1"/>
  <c r="ER470" i="1"/>
  <c r="EV470" i="1" s="1"/>
  <c r="EZ470" i="1" s="1"/>
  <c r="FC470" i="1" s="1"/>
  <c r="CH470" i="1"/>
  <c r="CL470" i="1" s="1"/>
  <c r="CO470" i="1" s="1"/>
  <c r="AV470" i="1"/>
  <c r="FB469" i="1"/>
  <c r="FA469" i="1"/>
  <c r="EZ469" i="1"/>
  <c r="FC469" i="1" s="1"/>
  <c r="EY469" i="1"/>
  <c r="EX469" i="1"/>
  <c r="EW469" i="1"/>
  <c r="EU469" i="1"/>
  <c r="ER469" i="1"/>
  <c r="EV469" i="1" s="1"/>
  <c r="CL469" i="1"/>
  <c r="CO469" i="1" s="1"/>
  <c r="CH469" i="1"/>
  <c r="AV469" i="1"/>
  <c r="FB468" i="1"/>
  <c r="FA468" i="1"/>
  <c r="EY468" i="1"/>
  <c r="EX468" i="1"/>
  <c r="EW468" i="1"/>
  <c r="EU468" i="1"/>
  <c r="ER468" i="1"/>
  <c r="EV468" i="1" s="1"/>
  <c r="EZ468" i="1" s="1"/>
  <c r="FC468" i="1" s="1"/>
  <c r="CH468" i="1"/>
  <c r="CL468" i="1" s="1"/>
  <c r="CO468" i="1" s="1"/>
  <c r="AV468" i="1"/>
  <c r="FB467" i="1"/>
  <c r="FA467" i="1"/>
  <c r="EY467" i="1"/>
  <c r="EX467" i="1"/>
  <c r="EW467" i="1"/>
  <c r="EU467" i="1"/>
  <c r="ER467" i="1"/>
  <c r="EV467" i="1" s="1"/>
  <c r="EZ467" i="1" s="1"/>
  <c r="FC467" i="1" s="1"/>
  <c r="CH467" i="1"/>
  <c r="CL467" i="1" s="1"/>
  <c r="CO467" i="1" s="1"/>
  <c r="AV467" i="1"/>
  <c r="FB466" i="1"/>
  <c r="FA466" i="1"/>
  <c r="EY466" i="1"/>
  <c r="EX466" i="1"/>
  <c r="EW466" i="1"/>
  <c r="EU466" i="1"/>
  <c r="ER466" i="1"/>
  <c r="EV466" i="1" s="1"/>
  <c r="EZ466" i="1" s="1"/>
  <c r="FC466" i="1" s="1"/>
  <c r="CH466" i="1"/>
  <c r="CL466" i="1" s="1"/>
  <c r="CO466" i="1" s="1"/>
  <c r="AV466" i="1"/>
  <c r="FB465" i="1"/>
  <c r="FA465" i="1"/>
  <c r="EY465" i="1"/>
  <c r="EX465" i="1"/>
  <c r="EW465" i="1"/>
  <c r="EV465" i="1"/>
  <c r="EZ465" i="1" s="1"/>
  <c r="FC465" i="1" s="1"/>
  <c r="EU465" i="1"/>
  <c r="ER465" i="1"/>
  <c r="CL465" i="1"/>
  <c r="CO465" i="1" s="1"/>
  <c r="CH465" i="1"/>
  <c r="AV465" i="1"/>
  <c r="FB464" i="1"/>
  <c r="FA464" i="1"/>
  <c r="EY464" i="1"/>
  <c r="EX464" i="1"/>
  <c r="EW464" i="1"/>
  <c r="EV464" i="1"/>
  <c r="EZ464" i="1" s="1"/>
  <c r="FC464" i="1" s="1"/>
  <c r="EU464" i="1"/>
  <c r="ER464" i="1"/>
  <c r="CH464" i="1"/>
  <c r="CL464" i="1" s="1"/>
  <c r="CO464" i="1" s="1"/>
  <c r="AV464" i="1"/>
  <c r="FB463" i="1"/>
  <c r="FA463" i="1"/>
  <c r="EY463" i="1"/>
  <c r="EX463" i="1"/>
  <c r="EW463" i="1"/>
  <c r="EU463" i="1"/>
  <c r="ER463" i="1"/>
  <c r="EV463" i="1" s="1"/>
  <c r="EZ463" i="1" s="1"/>
  <c r="FC463" i="1" s="1"/>
  <c r="CH463" i="1"/>
  <c r="CL463" i="1" s="1"/>
  <c r="CO463" i="1" s="1"/>
  <c r="AV463" i="1"/>
  <c r="FB462" i="1"/>
  <c r="FA462" i="1"/>
  <c r="EY462" i="1"/>
  <c r="EX462" i="1"/>
  <c r="EW462" i="1"/>
  <c r="EU462" i="1"/>
  <c r="ER462" i="1"/>
  <c r="EV462" i="1" s="1"/>
  <c r="EZ462" i="1" s="1"/>
  <c r="FC462" i="1" s="1"/>
  <c r="CL462" i="1"/>
  <c r="CO462" i="1" s="1"/>
  <c r="CH462" i="1"/>
  <c r="AV462" i="1"/>
  <c r="FB461" i="1"/>
  <c r="FA461" i="1"/>
  <c r="EY461" i="1"/>
  <c r="EX461" i="1"/>
  <c r="EW461" i="1"/>
  <c r="EU461" i="1"/>
  <c r="ER461" i="1"/>
  <c r="EV461" i="1" s="1"/>
  <c r="EZ461" i="1" s="1"/>
  <c r="FC461" i="1" s="1"/>
  <c r="CL461" i="1"/>
  <c r="CO461" i="1" s="1"/>
  <c r="CH461" i="1"/>
  <c r="AV461" i="1"/>
  <c r="FB460" i="1"/>
  <c r="FA460" i="1"/>
  <c r="EY460" i="1"/>
  <c r="EX460" i="1"/>
  <c r="EW460" i="1"/>
  <c r="EU460" i="1"/>
  <c r="ER460" i="1"/>
  <c r="EV460" i="1" s="1"/>
  <c r="EZ460" i="1" s="1"/>
  <c r="FC460" i="1" s="1"/>
  <c r="CO460" i="1"/>
  <c r="CH460" i="1"/>
  <c r="CL460" i="1" s="1"/>
  <c r="AV460" i="1"/>
  <c r="FB459" i="1"/>
  <c r="FA459" i="1"/>
  <c r="EY459" i="1"/>
  <c r="EX459" i="1"/>
  <c r="EW459" i="1"/>
  <c r="EU459" i="1"/>
  <c r="ER459" i="1"/>
  <c r="EV459" i="1" s="1"/>
  <c r="EZ459" i="1" s="1"/>
  <c r="FC459" i="1" s="1"/>
  <c r="CH459" i="1"/>
  <c r="CL459" i="1" s="1"/>
  <c r="CO459" i="1" s="1"/>
  <c r="AV459" i="1"/>
  <c r="FB458" i="1"/>
  <c r="FA458" i="1"/>
  <c r="EY458" i="1"/>
  <c r="EX458" i="1"/>
  <c r="EW458" i="1"/>
  <c r="EU458" i="1"/>
  <c r="ER458" i="1"/>
  <c r="EV458" i="1" s="1"/>
  <c r="EZ458" i="1" s="1"/>
  <c r="FC458" i="1" s="1"/>
  <c r="CH458" i="1"/>
  <c r="CL458" i="1" s="1"/>
  <c r="CO458" i="1" s="1"/>
  <c r="AV458" i="1"/>
  <c r="FB457" i="1"/>
  <c r="FA457" i="1"/>
  <c r="EY457" i="1"/>
  <c r="EX457" i="1"/>
  <c r="EW457" i="1"/>
  <c r="EV457" i="1"/>
  <c r="EZ457" i="1" s="1"/>
  <c r="FC457" i="1" s="1"/>
  <c r="EU457" i="1"/>
  <c r="ER457" i="1"/>
  <c r="CH457" i="1"/>
  <c r="CL457" i="1" s="1"/>
  <c r="CO457" i="1" s="1"/>
  <c r="AV457" i="1"/>
  <c r="FB456" i="1"/>
  <c r="FA456" i="1"/>
  <c r="EY456" i="1"/>
  <c r="EX456" i="1"/>
  <c r="EW456" i="1"/>
  <c r="EV456" i="1"/>
  <c r="EZ456" i="1" s="1"/>
  <c r="FC456" i="1" s="1"/>
  <c r="EU456" i="1"/>
  <c r="ER456" i="1"/>
  <c r="CO456" i="1"/>
  <c r="CH456" i="1"/>
  <c r="CL456" i="1" s="1"/>
  <c r="AV456" i="1"/>
  <c r="FB455" i="1"/>
  <c r="FA455" i="1"/>
  <c r="EY455" i="1"/>
  <c r="EX455" i="1"/>
  <c r="EW455" i="1"/>
  <c r="EV455" i="1"/>
  <c r="EZ455" i="1" s="1"/>
  <c r="FC455" i="1" s="1"/>
  <c r="EU455" i="1"/>
  <c r="ER455" i="1"/>
  <c r="CH455" i="1"/>
  <c r="CL455" i="1" s="1"/>
  <c r="CO455" i="1" s="1"/>
  <c r="AV455" i="1"/>
  <c r="FB454" i="1"/>
  <c r="FA454" i="1"/>
  <c r="EZ454" i="1"/>
  <c r="FC454" i="1" s="1"/>
  <c r="EY454" i="1"/>
  <c r="EX454" i="1"/>
  <c r="EW454" i="1"/>
  <c r="EU454" i="1"/>
  <c r="ER454" i="1"/>
  <c r="EV454" i="1" s="1"/>
  <c r="CH454" i="1"/>
  <c r="CL454" i="1" s="1"/>
  <c r="CO454" i="1" s="1"/>
  <c r="AV454" i="1"/>
  <c r="FB453" i="1"/>
  <c r="FA453" i="1"/>
  <c r="EY453" i="1"/>
  <c r="EX453" i="1"/>
  <c r="EW453" i="1"/>
  <c r="EU453" i="1"/>
  <c r="ER453" i="1"/>
  <c r="EV453" i="1" s="1"/>
  <c r="EZ453" i="1" s="1"/>
  <c r="FC453" i="1" s="1"/>
  <c r="CH453" i="1"/>
  <c r="CL453" i="1" s="1"/>
  <c r="CO453" i="1" s="1"/>
  <c r="AV453" i="1"/>
  <c r="FB452" i="1"/>
  <c r="FA452" i="1"/>
  <c r="EY452" i="1"/>
  <c r="EX452" i="1"/>
  <c r="EW452" i="1"/>
  <c r="EV452" i="1"/>
  <c r="EZ452" i="1" s="1"/>
  <c r="FC452" i="1" s="1"/>
  <c r="EU452" i="1"/>
  <c r="ER452" i="1"/>
  <c r="CL452" i="1"/>
  <c r="CO452" i="1" s="1"/>
  <c r="CH452" i="1"/>
  <c r="AV452" i="1"/>
  <c r="FB451" i="1"/>
  <c r="FA451" i="1"/>
  <c r="EY451" i="1"/>
  <c r="EX451" i="1"/>
  <c r="EW451" i="1"/>
  <c r="EU451" i="1"/>
  <c r="ER451" i="1"/>
  <c r="EV451" i="1" s="1"/>
  <c r="EZ451" i="1" s="1"/>
  <c r="FC451" i="1" s="1"/>
  <c r="CH451" i="1"/>
  <c r="CL451" i="1" s="1"/>
  <c r="CO451" i="1" s="1"/>
  <c r="AV451" i="1"/>
  <c r="FB450" i="1"/>
  <c r="FA450" i="1"/>
  <c r="EY450" i="1"/>
  <c r="EX450" i="1"/>
  <c r="EW450" i="1"/>
  <c r="EU450" i="1"/>
  <c r="ER450" i="1"/>
  <c r="EV450" i="1" s="1"/>
  <c r="EZ450" i="1" s="1"/>
  <c r="FC450" i="1" s="1"/>
  <c r="CL450" i="1"/>
  <c r="CO450" i="1" s="1"/>
  <c r="CH450" i="1"/>
  <c r="AV450" i="1"/>
  <c r="FB449" i="1"/>
  <c r="FA449" i="1"/>
  <c r="EY449" i="1"/>
  <c r="EX449" i="1"/>
  <c r="EW449" i="1"/>
  <c r="EU449" i="1"/>
  <c r="ER449" i="1"/>
  <c r="EV449" i="1" s="1"/>
  <c r="EZ449" i="1" s="1"/>
  <c r="FC449" i="1" s="1"/>
  <c r="CH449" i="1"/>
  <c r="CL449" i="1" s="1"/>
  <c r="CO449" i="1" s="1"/>
  <c r="AV449" i="1"/>
  <c r="FB448" i="1"/>
  <c r="FA448" i="1"/>
  <c r="EY448" i="1"/>
  <c r="EX448" i="1"/>
  <c r="EW448" i="1"/>
  <c r="EU448" i="1"/>
  <c r="ER448" i="1"/>
  <c r="EV448" i="1" s="1"/>
  <c r="EZ448" i="1" s="1"/>
  <c r="FC448" i="1" s="1"/>
  <c r="CH448" i="1"/>
  <c r="CL448" i="1" s="1"/>
  <c r="CO448" i="1" s="1"/>
  <c r="AV448" i="1"/>
  <c r="FB447" i="1"/>
  <c r="FA447" i="1"/>
  <c r="EY447" i="1"/>
  <c r="EX447" i="1"/>
  <c r="EW447" i="1"/>
  <c r="EU447" i="1"/>
  <c r="ER447" i="1"/>
  <c r="EV447" i="1" s="1"/>
  <c r="EZ447" i="1" s="1"/>
  <c r="FC447" i="1" s="1"/>
  <c r="CH447" i="1"/>
  <c r="CL447" i="1" s="1"/>
  <c r="CO447" i="1" s="1"/>
  <c r="AV447" i="1"/>
  <c r="FB446" i="1"/>
  <c r="FA446" i="1"/>
  <c r="EY446" i="1"/>
  <c r="EX446" i="1"/>
  <c r="EW446" i="1"/>
  <c r="EU446" i="1"/>
  <c r="ER446" i="1"/>
  <c r="EV446" i="1" s="1"/>
  <c r="EZ446" i="1" s="1"/>
  <c r="FC446" i="1" s="1"/>
  <c r="CL446" i="1"/>
  <c r="CO446" i="1" s="1"/>
  <c r="CH446" i="1"/>
  <c r="AV446" i="1"/>
  <c r="FB445" i="1"/>
  <c r="FA445" i="1"/>
  <c r="EY445" i="1"/>
  <c r="EX445" i="1"/>
  <c r="EW445" i="1"/>
  <c r="EU445" i="1"/>
  <c r="ER445" i="1"/>
  <c r="EV445" i="1" s="1"/>
  <c r="EZ445" i="1" s="1"/>
  <c r="FC445" i="1" s="1"/>
  <c r="CH445" i="1"/>
  <c r="CL445" i="1" s="1"/>
  <c r="CO445" i="1" s="1"/>
  <c r="AV445" i="1"/>
  <c r="FB444" i="1"/>
  <c r="FA444" i="1"/>
  <c r="EY444" i="1"/>
  <c r="EX444" i="1"/>
  <c r="EW444" i="1"/>
  <c r="EV444" i="1"/>
  <c r="EZ444" i="1" s="1"/>
  <c r="FC444" i="1" s="1"/>
  <c r="EU444" i="1"/>
  <c r="ER444" i="1"/>
  <c r="CO444" i="1"/>
  <c r="CL444" i="1"/>
  <c r="CH444" i="1"/>
  <c r="AV444" i="1"/>
  <c r="FB443" i="1"/>
  <c r="FA443" i="1"/>
  <c r="EY443" i="1"/>
  <c r="EX443" i="1"/>
  <c r="EW443" i="1"/>
  <c r="EU443" i="1"/>
  <c r="ER443" i="1"/>
  <c r="EV443" i="1" s="1"/>
  <c r="EZ443" i="1" s="1"/>
  <c r="FC443" i="1" s="1"/>
  <c r="CH443" i="1"/>
  <c r="CL443" i="1" s="1"/>
  <c r="CO443" i="1" s="1"/>
  <c r="AV443" i="1"/>
  <c r="FB442" i="1"/>
  <c r="FA442" i="1"/>
  <c r="EY442" i="1"/>
  <c r="EX442" i="1"/>
  <c r="EW442" i="1"/>
  <c r="EU442" i="1"/>
  <c r="ER442" i="1"/>
  <c r="EV442" i="1" s="1"/>
  <c r="EZ442" i="1" s="1"/>
  <c r="FC442" i="1" s="1"/>
  <c r="CL442" i="1"/>
  <c r="CO442" i="1" s="1"/>
  <c r="CH442" i="1"/>
  <c r="AV442" i="1"/>
  <c r="FB441" i="1"/>
  <c r="FA441" i="1"/>
  <c r="EY441" i="1"/>
  <c r="EX441" i="1"/>
  <c r="EW441" i="1"/>
  <c r="EV441" i="1"/>
  <c r="EZ441" i="1" s="1"/>
  <c r="FC441" i="1" s="1"/>
  <c r="EU441" i="1"/>
  <c r="ER441" i="1"/>
  <c r="CL441" i="1"/>
  <c r="CO441" i="1" s="1"/>
  <c r="CH441" i="1"/>
  <c r="AV441" i="1"/>
  <c r="FB440" i="1"/>
  <c r="FA440" i="1"/>
  <c r="EY440" i="1"/>
  <c r="EX440" i="1"/>
  <c r="EW440" i="1"/>
  <c r="EU440" i="1"/>
  <c r="ER440" i="1"/>
  <c r="EV440" i="1" s="1"/>
  <c r="EZ440" i="1" s="1"/>
  <c r="FC440" i="1" s="1"/>
  <c r="CH440" i="1"/>
  <c r="CL440" i="1" s="1"/>
  <c r="CO440" i="1" s="1"/>
  <c r="AV440" i="1"/>
  <c r="FB439" i="1"/>
  <c r="FA439" i="1"/>
  <c r="EY439" i="1"/>
  <c r="EX439" i="1"/>
  <c r="EW439" i="1"/>
  <c r="EV439" i="1"/>
  <c r="EZ439" i="1" s="1"/>
  <c r="FC439" i="1" s="1"/>
  <c r="EU439" i="1"/>
  <c r="ER439" i="1"/>
  <c r="CH439" i="1"/>
  <c r="CL439" i="1" s="1"/>
  <c r="CO439" i="1" s="1"/>
  <c r="AV439" i="1"/>
  <c r="FB438" i="1"/>
  <c r="FA438" i="1"/>
  <c r="EY438" i="1"/>
  <c r="EX438" i="1"/>
  <c r="EW438" i="1"/>
  <c r="EU438" i="1"/>
  <c r="ER438" i="1"/>
  <c r="EV438" i="1" s="1"/>
  <c r="EZ438" i="1" s="1"/>
  <c r="FC438" i="1" s="1"/>
  <c r="CL438" i="1"/>
  <c r="CO438" i="1" s="1"/>
  <c r="CH438" i="1"/>
  <c r="AV438" i="1"/>
  <c r="FB437" i="1"/>
  <c r="FA437" i="1"/>
  <c r="EY437" i="1"/>
  <c r="EX437" i="1"/>
  <c r="EW437" i="1"/>
  <c r="EU437" i="1"/>
  <c r="ER437" i="1"/>
  <c r="EV437" i="1" s="1"/>
  <c r="EZ437" i="1" s="1"/>
  <c r="FC437" i="1" s="1"/>
  <c r="CL437" i="1"/>
  <c r="CO437" i="1" s="1"/>
  <c r="CH437" i="1"/>
  <c r="AV437" i="1"/>
  <c r="FB436" i="1"/>
  <c r="FA436" i="1"/>
  <c r="EY436" i="1"/>
  <c r="EX436" i="1"/>
  <c r="EW436" i="1"/>
  <c r="EV436" i="1"/>
  <c r="EZ436" i="1" s="1"/>
  <c r="FC436" i="1" s="1"/>
  <c r="EU436" i="1"/>
  <c r="ER436" i="1"/>
  <c r="CO436" i="1"/>
  <c r="CH436" i="1"/>
  <c r="CL436" i="1" s="1"/>
  <c r="AV436" i="1"/>
  <c r="FB435" i="1"/>
  <c r="FA435" i="1"/>
  <c r="EY435" i="1"/>
  <c r="EX435" i="1"/>
  <c r="EW435" i="1"/>
  <c r="EU435" i="1"/>
  <c r="ER435" i="1"/>
  <c r="EV435" i="1" s="1"/>
  <c r="EZ435" i="1" s="1"/>
  <c r="FC435" i="1" s="1"/>
  <c r="CH435" i="1"/>
  <c r="CL435" i="1" s="1"/>
  <c r="CO435" i="1" s="1"/>
  <c r="AV435" i="1"/>
  <c r="FB434" i="1"/>
  <c r="FA434" i="1"/>
  <c r="EY434" i="1"/>
  <c r="EX434" i="1"/>
  <c r="EW434" i="1"/>
  <c r="EU434" i="1"/>
  <c r="ER434" i="1"/>
  <c r="EV434" i="1" s="1"/>
  <c r="EZ434" i="1" s="1"/>
  <c r="FC434" i="1" s="1"/>
  <c r="CL434" i="1"/>
  <c r="CO434" i="1" s="1"/>
  <c r="CH434" i="1"/>
  <c r="AV434" i="1"/>
  <c r="FB433" i="1"/>
  <c r="FA433" i="1"/>
  <c r="EY433" i="1"/>
  <c r="EX433" i="1"/>
  <c r="EW433" i="1"/>
  <c r="EU433" i="1"/>
  <c r="ER433" i="1"/>
  <c r="EV433" i="1" s="1"/>
  <c r="EZ433" i="1" s="1"/>
  <c r="FC433" i="1" s="1"/>
  <c r="CH433" i="1"/>
  <c r="CL433" i="1" s="1"/>
  <c r="CO433" i="1" s="1"/>
  <c r="AV433" i="1"/>
  <c r="FB432" i="1"/>
  <c r="FA432" i="1"/>
  <c r="EY432" i="1"/>
  <c r="EX432" i="1"/>
  <c r="EW432" i="1"/>
  <c r="EU432" i="1"/>
  <c r="ER432" i="1"/>
  <c r="EV432" i="1" s="1"/>
  <c r="EZ432" i="1" s="1"/>
  <c r="FC432" i="1" s="1"/>
  <c r="CO432" i="1"/>
  <c r="CL432" i="1"/>
  <c r="CH432" i="1"/>
  <c r="AV432" i="1"/>
  <c r="FB431" i="1"/>
  <c r="FA431" i="1"/>
  <c r="EY431" i="1"/>
  <c r="EX431" i="1"/>
  <c r="EW431" i="1"/>
  <c r="EU431" i="1"/>
  <c r="ER431" i="1"/>
  <c r="EV431" i="1" s="1"/>
  <c r="EZ431" i="1" s="1"/>
  <c r="FC431" i="1" s="1"/>
  <c r="CH431" i="1"/>
  <c r="CL431" i="1" s="1"/>
  <c r="CO431" i="1" s="1"/>
  <c r="AV431" i="1"/>
  <c r="FB430" i="1"/>
  <c r="FA430" i="1"/>
  <c r="EY430" i="1"/>
  <c r="EX430" i="1"/>
  <c r="EW430" i="1"/>
  <c r="EU430" i="1"/>
  <c r="ER430" i="1"/>
  <c r="EV430" i="1" s="1"/>
  <c r="EZ430" i="1" s="1"/>
  <c r="FC430" i="1" s="1"/>
  <c r="CL430" i="1"/>
  <c r="CO430" i="1" s="1"/>
  <c r="CH430" i="1"/>
  <c r="AV430" i="1"/>
  <c r="FB429" i="1"/>
  <c r="FA429" i="1"/>
  <c r="EY429" i="1"/>
  <c r="EX429" i="1"/>
  <c r="EW429" i="1"/>
  <c r="EV429" i="1"/>
  <c r="EZ429" i="1" s="1"/>
  <c r="FC429" i="1" s="1"/>
  <c r="EU429" i="1"/>
  <c r="ER429" i="1"/>
  <c r="CL429" i="1"/>
  <c r="CO429" i="1" s="1"/>
  <c r="CH429" i="1"/>
  <c r="AV429" i="1"/>
  <c r="FB428" i="1"/>
  <c r="FA428" i="1"/>
  <c r="EY428" i="1"/>
  <c r="EX428" i="1"/>
  <c r="EW428" i="1"/>
  <c r="EV428" i="1"/>
  <c r="EZ428" i="1" s="1"/>
  <c r="FC428" i="1" s="1"/>
  <c r="EU428" i="1"/>
  <c r="ER428" i="1"/>
  <c r="CO428" i="1"/>
  <c r="CH428" i="1"/>
  <c r="CL428" i="1" s="1"/>
  <c r="AV428" i="1"/>
  <c r="FB427" i="1"/>
  <c r="FA427" i="1"/>
  <c r="EY427" i="1"/>
  <c r="EX427" i="1"/>
  <c r="EW427" i="1"/>
  <c r="EU427" i="1"/>
  <c r="ER427" i="1"/>
  <c r="EV427" i="1" s="1"/>
  <c r="EZ427" i="1" s="1"/>
  <c r="FC427" i="1" s="1"/>
  <c r="CH427" i="1"/>
  <c r="CL427" i="1" s="1"/>
  <c r="CO427" i="1" s="1"/>
  <c r="AV427" i="1"/>
  <c r="FB426" i="1"/>
  <c r="FA426" i="1"/>
  <c r="EY426" i="1"/>
  <c r="EX426" i="1"/>
  <c r="EW426" i="1"/>
  <c r="EU426" i="1"/>
  <c r="ER426" i="1"/>
  <c r="EV426" i="1" s="1"/>
  <c r="EZ426" i="1" s="1"/>
  <c r="FC426" i="1" s="1"/>
  <c r="CL426" i="1"/>
  <c r="CO426" i="1" s="1"/>
  <c r="CH426" i="1"/>
  <c r="AV426" i="1"/>
  <c r="FB425" i="1"/>
  <c r="FA425" i="1"/>
  <c r="EY425" i="1"/>
  <c r="EX425" i="1"/>
  <c r="EW425" i="1"/>
  <c r="EV425" i="1"/>
  <c r="EZ425" i="1" s="1"/>
  <c r="FC425" i="1" s="1"/>
  <c r="EU425" i="1"/>
  <c r="ER425" i="1"/>
  <c r="CL425" i="1"/>
  <c r="CO425" i="1" s="1"/>
  <c r="CH425" i="1"/>
  <c r="AV425" i="1"/>
  <c r="FB424" i="1"/>
  <c r="FA424" i="1"/>
  <c r="EY424" i="1"/>
  <c r="EX424" i="1"/>
  <c r="EW424" i="1"/>
  <c r="EU424" i="1"/>
  <c r="ER424" i="1"/>
  <c r="EV424" i="1" s="1"/>
  <c r="EZ424" i="1" s="1"/>
  <c r="FC424" i="1" s="1"/>
  <c r="CO424" i="1"/>
  <c r="CH424" i="1"/>
  <c r="CL424" i="1" s="1"/>
  <c r="AV424" i="1"/>
  <c r="FB423" i="1"/>
  <c r="FA423" i="1"/>
  <c r="EY423" i="1"/>
  <c r="EX423" i="1"/>
  <c r="EW423" i="1"/>
  <c r="EU423" i="1"/>
  <c r="ER423" i="1"/>
  <c r="EV423" i="1" s="1"/>
  <c r="EZ423" i="1" s="1"/>
  <c r="FC423" i="1" s="1"/>
  <c r="CH423" i="1"/>
  <c r="CL423" i="1" s="1"/>
  <c r="CO423" i="1" s="1"/>
  <c r="AV423" i="1"/>
  <c r="FB422" i="1"/>
  <c r="FA422" i="1"/>
  <c r="EY422" i="1"/>
  <c r="EX422" i="1"/>
  <c r="EW422" i="1"/>
  <c r="EU422" i="1"/>
  <c r="ER422" i="1"/>
  <c r="EV422" i="1" s="1"/>
  <c r="EZ422" i="1" s="1"/>
  <c r="FC422" i="1" s="1"/>
  <c r="CH422" i="1"/>
  <c r="CL422" i="1" s="1"/>
  <c r="CO422" i="1" s="1"/>
  <c r="AV422" i="1"/>
  <c r="FB421" i="1"/>
  <c r="FA421" i="1"/>
  <c r="EY421" i="1"/>
  <c r="EX421" i="1"/>
  <c r="EW421" i="1"/>
  <c r="EV421" i="1"/>
  <c r="EZ421" i="1" s="1"/>
  <c r="FC421" i="1" s="1"/>
  <c r="EU421" i="1"/>
  <c r="ER421" i="1"/>
  <c r="CL421" i="1"/>
  <c r="CO421" i="1" s="1"/>
  <c r="CH421" i="1"/>
  <c r="AV421" i="1"/>
  <c r="FB420" i="1"/>
  <c r="FA420" i="1"/>
  <c r="EY420" i="1"/>
  <c r="EX420" i="1"/>
  <c r="EW420" i="1"/>
  <c r="EU420" i="1"/>
  <c r="ER420" i="1"/>
  <c r="EV420" i="1" s="1"/>
  <c r="EZ420" i="1" s="1"/>
  <c r="FC420" i="1" s="1"/>
  <c r="CH420" i="1"/>
  <c r="CL420" i="1" s="1"/>
  <c r="CO420" i="1" s="1"/>
  <c r="AV420" i="1"/>
  <c r="FB419" i="1"/>
  <c r="FA419" i="1"/>
  <c r="EY419" i="1"/>
  <c r="EX419" i="1"/>
  <c r="EW419" i="1"/>
  <c r="EU419" i="1"/>
  <c r="ER419" i="1"/>
  <c r="EV419" i="1" s="1"/>
  <c r="EZ419" i="1" s="1"/>
  <c r="FC419" i="1" s="1"/>
  <c r="CH419" i="1"/>
  <c r="CL419" i="1" s="1"/>
  <c r="CO419" i="1" s="1"/>
  <c r="AV419" i="1"/>
  <c r="FB418" i="1"/>
  <c r="FA418" i="1"/>
  <c r="EY418" i="1"/>
  <c r="EX418" i="1"/>
  <c r="EW418" i="1"/>
  <c r="EU418" i="1"/>
  <c r="ER418" i="1"/>
  <c r="EV418" i="1" s="1"/>
  <c r="EZ418" i="1" s="1"/>
  <c r="FC418" i="1" s="1"/>
  <c r="CL418" i="1"/>
  <c r="CO418" i="1" s="1"/>
  <c r="CH418" i="1"/>
  <c r="AV418" i="1"/>
  <c r="FB417" i="1"/>
  <c r="FA417" i="1"/>
  <c r="EZ417" i="1"/>
  <c r="FC417" i="1" s="1"/>
  <c r="EY417" i="1"/>
  <c r="EX417" i="1"/>
  <c r="EW417" i="1"/>
  <c r="EU417" i="1"/>
  <c r="ER417" i="1"/>
  <c r="EV417" i="1" s="1"/>
  <c r="CH417" i="1"/>
  <c r="CL417" i="1" s="1"/>
  <c r="CO417" i="1" s="1"/>
  <c r="AV417" i="1"/>
  <c r="FB416" i="1"/>
  <c r="FA416" i="1"/>
  <c r="EY416" i="1"/>
  <c r="EX416" i="1"/>
  <c r="EW416" i="1"/>
  <c r="EU416" i="1"/>
  <c r="ER416" i="1"/>
  <c r="EV416" i="1" s="1"/>
  <c r="EZ416" i="1" s="1"/>
  <c r="FC416" i="1" s="1"/>
  <c r="CH416" i="1"/>
  <c r="CL416" i="1" s="1"/>
  <c r="CO416" i="1" s="1"/>
  <c r="AV416" i="1"/>
  <c r="FB415" i="1"/>
  <c r="FA415" i="1"/>
  <c r="EY415" i="1"/>
  <c r="EX415" i="1"/>
  <c r="EW415" i="1"/>
  <c r="EU415" i="1"/>
  <c r="ER415" i="1"/>
  <c r="EV415" i="1" s="1"/>
  <c r="EZ415" i="1" s="1"/>
  <c r="FC415" i="1" s="1"/>
  <c r="CH415" i="1"/>
  <c r="CL415" i="1" s="1"/>
  <c r="CO415" i="1" s="1"/>
  <c r="AV415" i="1"/>
  <c r="FB414" i="1"/>
  <c r="FA414" i="1"/>
  <c r="EY414" i="1"/>
  <c r="EX414" i="1"/>
  <c r="EW414" i="1"/>
  <c r="EU414" i="1"/>
  <c r="ER414" i="1"/>
  <c r="EV414" i="1" s="1"/>
  <c r="EZ414" i="1" s="1"/>
  <c r="FC414" i="1" s="1"/>
  <c r="CL414" i="1"/>
  <c r="CO414" i="1" s="1"/>
  <c r="CH414" i="1"/>
  <c r="AV414" i="1"/>
  <c r="FB413" i="1"/>
  <c r="FA413" i="1"/>
  <c r="EY413" i="1"/>
  <c r="EX413" i="1"/>
  <c r="EW413" i="1"/>
  <c r="EU413" i="1"/>
  <c r="ER413" i="1"/>
  <c r="EV413" i="1" s="1"/>
  <c r="EZ413" i="1" s="1"/>
  <c r="FC413" i="1" s="1"/>
  <c r="CL413" i="1"/>
  <c r="CO413" i="1" s="1"/>
  <c r="CH413" i="1"/>
  <c r="AV413" i="1"/>
  <c r="FB412" i="1"/>
  <c r="FA412" i="1"/>
  <c r="EY412" i="1"/>
  <c r="EX412" i="1"/>
  <c r="EW412" i="1"/>
  <c r="EU412" i="1"/>
  <c r="ER412" i="1"/>
  <c r="EV412" i="1" s="1"/>
  <c r="EZ412" i="1" s="1"/>
  <c r="FC412" i="1" s="1"/>
  <c r="CL412" i="1"/>
  <c r="CO412" i="1" s="1"/>
  <c r="CH412" i="1"/>
  <c r="AV412" i="1"/>
  <c r="FB411" i="1"/>
  <c r="FA411" i="1"/>
  <c r="EY411" i="1"/>
  <c r="EX411" i="1"/>
  <c r="EW411" i="1"/>
  <c r="EU411" i="1"/>
  <c r="ER411" i="1"/>
  <c r="EV411" i="1" s="1"/>
  <c r="EZ411" i="1" s="1"/>
  <c r="FC411" i="1" s="1"/>
  <c r="CH411" i="1"/>
  <c r="CL411" i="1" s="1"/>
  <c r="CO411" i="1" s="1"/>
  <c r="AV411" i="1"/>
  <c r="FB410" i="1"/>
  <c r="FA410" i="1"/>
  <c r="EY410" i="1"/>
  <c r="EX410" i="1"/>
  <c r="EW410" i="1"/>
  <c r="EU410" i="1"/>
  <c r="ER410" i="1"/>
  <c r="EV410" i="1" s="1"/>
  <c r="EZ410" i="1" s="1"/>
  <c r="FC410" i="1" s="1"/>
  <c r="CH410" i="1"/>
  <c r="CL410" i="1" s="1"/>
  <c r="CO410" i="1" s="1"/>
  <c r="AV410" i="1"/>
  <c r="FB409" i="1"/>
  <c r="FA409" i="1"/>
  <c r="EZ409" i="1"/>
  <c r="FC409" i="1" s="1"/>
  <c r="EY409" i="1"/>
  <c r="EX409" i="1"/>
  <c r="EW409" i="1"/>
  <c r="EU409" i="1"/>
  <c r="ER409" i="1"/>
  <c r="EV409" i="1" s="1"/>
  <c r="CL409" i="1"/>
  <c r="CO409" i="1" s="1"/>
  <c r="CH409" i="1"/>
  <c r="AV409" i="1"/>
  <c r="FB408" i="1"/>
  <c r="FA408" i="1"/>
  <c r="EY408" i="1"/>
  <c r="EX408" i="1"/>
  <c r="EW408" i="1"/>
  <c r="EU408" i="1"/>
  <c r="ER408" i="1"/>
  <c r="EV408" i="1" s="1"/>
  <c r="EZ408" i="1" s="1"/>
  <c r="FC408" i="1" s="1"/>
  <c r="CO408" i="1"/>
  <c r="CH408" i="1"/>
  <c r="CL408" i="1" s="1"/>
  <c r="AV408" i="1"/>
  <c r="FB407" i="1"/>
  <c r="FA407" i="1"/>
  <c r="EY407" i="1"/>
  <c r="EX407" i="1"/>
  <c r="EW407" i="1"/>
  <c r="EU407" i="1"/>
  <c r="ER407" i="1"/>
  <c r="EV407" i="1" s="1"/>
  <c r="EZ407" i="1" s="1"/>
  <c r="FC407" i="1" s="1"/>
  <c r="CH407" i="1"/>
  <c r="CL407" i="1" s="1"/>
  <c r="CO407" i="1" s="1"/>
  <c r="AV407" i="1"/>
  <c r="FB406" i="1"/>
  <c r="FA406" i="1"/>
  <c r="EY406" i="1"/>
  <c r="EX406" i="1"/>
  <c r="EW406" i="1"/>
  <c r="EV406" i="1"/>
  <c r="EZ406" i="1" s="1"/>
  <c r="FC406" i="1" s="1"/>
  <c r="EU406" i="1"/>
  <c r="ER406" i="1"/>
  <c r="CH406" i="1"/>
  <c r="CL406" i="1" s="1"/>
  <c r="CO406" i="1" s="1"/>
  <c r="AV406" i="1"/>
  <c r="FB405" i="1"/>
  <c r="FA405" i="1"/>
  <c r="EY405" i="1"/>
  <c r="EX405" i="1"/>
  <c r="EW405" i="1"/>
  <c r="EU405" i="1"/>
  <c r="ER405" i="1"/>
  <c r="EV405" i="1" s="1"/>
  <c r="EZ405" i="1" s="1"/>
  <c r="FC405" i="1" s="1"/>
  <c r="CH405" i="1"/>
  <c r="CL405" i="1" s="1"/>
  <c r="CO405" i="1" s="1"/>
  <c r="AV405" i="1"/>
  <c r="FB404" i="1"/>
  <c r="FA404" i="1"/>
  <c r="EY404" i="1"/>
  <c r="EX404" i="1"/>
  <c r="EW404" i="1"/>
  <c r="EU404" i="1"/>
  <c r="ER404" i="1"/>
  <c r="EV404" i="1" s="1"/>
  <c r="EZ404" i="1" s="1"/>
  <c r="FC404" i="1" s="1"/>
  <c r="CH404" i="1"/>
  <c r="CL404" i="1" s="1"/>
  <c r="CO404" i="1" s="1"/>
  <c r="AV404" i="1"/>
  <c r="FB403" i="1"/>
  <c r="FA403" i="1"/>
  <c r="EY403" i="1"/>
  <c r="EX403" i="1"/>
  <c r="EW403" i="1"/>
  <c r="EU403" i="1"/>
  <c r="ER403" i="1"/>
  <c r="EV403" i="1" s="1"/>
  <c r="EZ403" i="1" s="1"/>
  <c r="FC403" i="1" s="1"/>
  <c r="CH403" i="1"/>
  <c r="CL403" i="1" s="1"/>
  <c r="CO403" i="1" s="1"/>
  <c r="AV403" i="1"/>
  <c r="FB402" i="1"/>
  <c r="FA402" i="1"/>
  <c r="EY402" i="1"/>
  <c r="EX402" i="1"/>
  <c r="EW402" i="1"/>
  <c r="EU402" i="1"/>
  <c r="ER402" i="1"/>
  <c r="EV402" i="1" s="1"/>
  <c r="EZ402" i="1" s="1"/>
  <c r="FC402" i="1" s="1"/>
  <c r="CH402" i="1"/>
  <c r="CL402" i="1" s="1"/>
  <c r="CO402" i="1" s="1"/>
  <c r="AV402" i="1"/>
  <c r="FB401" i="1"/>
  <c r="FA401" i="1"/>
  <c r="EY401" i="1"/>
  <c r="EX401" i="1"/>
  <c r="EW401" i="1"/>
  <c r="EU401" i="1"/>
  <c r="ER401" i="1"/>
  <c r="EV401" i="1" s="1"/>
  <c r="EZ401" i="1" s="1"/>
  <c r="FC401" i="1" s="1"/>
  <c r="CH401" i="1"/>
  <c r="CL401" i="1" s="1"/>
  <c r="CO401" i="1" s="1"/>
  <c r="AV401" i="1"/>
  <c r="FB400" i="1"/>
  <c r="FA400" i="1"/>
  <c r="EY400" i="1"/>
  <c r="EX400" i="1"/>
  <c r="EW400" i="1"/>
  <c r="EV400" i="1"/>
  <c r="EZ400" i="1" s="1"/>
  <c r="FC400" i="1" s="1"/>
  <c r="EU400" i="1"/>
  <c r="ER400" i="1"/>
  <c r="CH400" i="1"/>
  <c r="CL400" i="1" s="1"/>
  <c r="CO400" i="1" s="1"/>
  <c r="AV400" i="1"/>
  <c r="FB399" i="1"/>
  <c r="FA399" i="1"/>
  <c r="EY399" i="1"/>
  <c r="EX399" i="1"/>
  <c r="EW399" i="1"/>
  <c r="EU399" i="1"/>
  <c r="ER399" i="1"/>
  <c r="EV399" i="1" s="1"/>
  <c r="EZ399" i="1" s="1"/>
  <c r="FC399" i="1" s="1"/>
  <c r="CH399" i="1"/>
  <c r="CL399" i="1" s="1"/>
  <c r="CO399" i="1" s="1"/>
  <c r="AV399" i="1"/>
  <c r="FB398" i="1"/>
  <c r="FA398" i="1"/>
  <c r="EY398" i="1"/>
  <c r="EX398" i="1"/>
  <c r="EW398" i="1"/>
  <c r="EU398" i="1"/>
  <c r="ER398" i="1"/>
  <c r="EV398" i="1" s="1"/>
  <c r="EZ398" i="1" s="1"/>
  <c r="FC398" i="1" s="1"/>
  <c r="CL398" i="1"/>
  <c r="CO398" i="1" s="1"/>
  <c r="CH398" i="1"/>
  <c r="AV398" i="1"/>
  <c r="FB397" i="1"/>
  <c r="FA397" i="1"/>
  <c r="EY397" i="1"/>
  <c r="EX397" i="1"/>
  <c r="EW397" i="1"/>
  <c r="EU397" i="1"/>
  <c r="ER397" i="1"/>
  <c r="EV397" i="1" s="1"/>
  <c r="EZ397" i="1" s="1"/>
  <c r="FC397" i="1" s="1"/>
  <c r="CH397" i="1"/>
  <c r="CL397" i="1" s="1"/>
  <c r="CO397" i="1" s="1"/>
  <c r="AV397" i="1"/>
  <c r="FB396" i="1"/>
  <c r="FA396" i="1"/>
  <c r="EY396" i="1"/>
  <c r="EX396" i="1"/>
  <c r="EW396" i="1"/>
  <c r="EV396" i="1"/>
  <c r="EZ396" i="1" s="1"/>
  <c r="FC396" i="1" s="1"/>
  <c r="EU396" i="1"/>
  <c r="ER396" i="1"/>
  <c r="CH396" i="1"/>
  <c r="CL396" i="1" s="1"/>
  <c r="CO396" i="1" s="1"/>
  <c r="AV396" i="1"/>
  <c r="FB395" i="1"/>
  <c r="FA395" i="1"/>
  <c r="EY395" i="1"/>
  <c r="EX395" i="1"/>
  <c r="EW395" i="1"/>
  <c r="EU395" i="1"/>
  <c r="ER395" i="1"/>
  <c r="EV395" i="1" s="1"/>
  <c r="EZ395" i="1" s="1"/>
  <c r="FC395" i="1" s="1"/>
  <c r="CH395" i="1"/>
  <c r="CL395" i="1" s="1"/>
  <c r="CO395" i="1" s="1"/>
  <c r="AV395" i="1"/>
  <c r="FB394" i="1"/>
  <c r="FA394" i="1"/>
  <c r="EZ394" i="1"/>
  <c r="FC394" i="1" s="1"/>
  <c r="EY394" i="1"/>
  <c r="EX394" i="1"/>
  <c r="EW394" i="1"/>
  <c r="EV394" i="1"/>
  <c r="EU394" i="1"/>
  <c r="ER394" i="1"/>
  <c r="CL394" i="1"/>
  <c r="CO394" i="1" s="1"/>
  <c r="CH394" i="1"/>
  <c r="AV394" i="1"/>
  <c r="FB393" i="1"/>
  <c r="FA393" i="1"/>
  <c r="EY393" i="1"/>
  <c r="EX393" i="1"/>
  <c r="EW393" i="1"/>
  <c r="EU393" i="1"/>
  <c r="ER393" i="1"/>
  <c r="EV393" i="1" s="1"/>
  <c r="EZ393" i="1" s="1"/>
  <c r="FC393" i="1" s="1"/>
  <c r="CH393" i="1"/>
  <c r="CL393" i="1" s="1"/>
  <c r="CO393" i="1" s="1"/>
  <c r="AV393" i="1"/>
  <c r="FB392" i="1"/>
  <c r="FA392" i="1"/>
  <c r="EY392" i="1"/>
  <c r="EX392" i="1"/>
  <c r="EW392" i="1"/>
  <c r="EU392" i="1"/>
  <c r="ER392" i="1"/>
  <c r="EV392" i="1" s="1"/>
  <c r="EZ392" i="1" s="1"/>
  <c r="FC392" i="1" s="1"/>
  <c r="CH392" i="1"/>
  <c r="CL392" i="1" s="1"/>
  <c r="CO392" i="1" s="1"/>
  <c r="AV392" i="1"/>
  <c r="FB391" i="1"/>
  <c r="FA391" i="1"/>
  <c r="EY391" i="1"/>
  <c r="EX391" i="1"/>
  <c r="EW391" i="1"/>
  <c r="EU391" i="1"/>
  <c r="ER391" i="1"/>
  <c r="EV391" i="1" s="1"/>
  <c r="EZ391" i="1" s="1"/>
  <c r="FC391" i="1" s="1"/>
  <c r="CH391" i="1"/>
  <c r="CL391" i="1" s="1"/>
  <c r="CO391" i="1" s="1"/>
  <c r="AV391" i="1"/>
  <c r="FC390" i="1"/>
  <c r="FB390" i="1"/>
  <c r="FA390" i="1"/>
  <c r="EZ390" i="1"/>
  <c r="EY390" i="1"/>
  <c r="EX390" i="1"/>
  <c r="EW390" i="1"/>
  <c r="EV390" i="1"/>
  <c r="EU390" i="1"/>
  <c r="ER390" i="1"/>
  <c r="CL390" i="1"/>
  <c r="CO390" i="1" s="1"/>
  <c r="CH390" i="1"/>
  <c r="AV390" i="1"/>
  <c r="FB389" i="1"/>
  <c r="FA389" i="1"/>
  <c r="EY389" i="1"/>
  <c r="EX389" i="1"/>
  <c r="EW389" i="1"/>
  <c r="EU389" i="1"/>
  <c r="ER389" i="1"/>
  <c r="EV389" i="1" s="1"/>
  <c r="EZ389" i="1" s="1"/>
  <c r="FC389" i="1" s="1"/>
  <c r="CO389" i="1"/>
  <c r="CH389" i="1"/>
  <c r="CL389" i="1" s="1"/>
  <c r="AV389" i="1"/>
  <c r="FB388" i="1"/>
  <c r="FA388" i="1"/>
  <c r="EY388" i="1"/>
  <c r="EX388" i="1"/>
  <c r="EW388" i="1"/>
  <c r="EU388" i="1"/>
  <c r="ER388" i="1"/>
  <c r="EV388" i="1" s="1"/>
  <c r="EZ388" i="1" s="1"/>
  <c r="FC388" i="1" s="1"/>
  <c r="CH388" i="1"/>
  <c r="CL388" i="1" s="1"/>
  <c r="CO388" i="1" s="1"/>
  <c r="AV388" i="1"/>
  <c r="FB387" i="1"/>
  <c r="FA387" i="1"/>
  <c r="EY387" i="1"/>
  <c r="EX387" i="1"/>
  <c r="EW387" i="1"/>
  <c r="EU387" i="1"/>
  <c r="ER387" i="1"/>
  <c r="EV387" i="1" s="1"/>
  <c r="EZ387" i="1" s="1"/>
  <c r="FC387" i="1" s="1"/>
  <c r="CH387" i="1"/>
  <c r="CL387" i="1" s="1"/>
  <c r="CO387" i="1" s="1"/>
  <c r="AV387" i="1"/>
  <c r="FB386" i="1"/>
  <c r="FA386" i="1"/>
  <c r="EY386" i="1"/>
  <c r="EX386" i="1"/>
  <c r="EW386" i="1"/>
  <c r="EU386" i="1"/>
  <c r="ER386" i="1"/>
  <c r="EV386" i="1" s="1"/>
  <c r="EZ386" i="1" s="1"/>
  <c r="FC386" i="1" s="1"/>
  <c r="CH386" i="1"/>
  <c r="CL386" i="1" s="1"/>
  <c r="CO386" i="1" s="1"/>
  <c r="AV386" i="1"/>
  <c r="FB385" i="1"/>
  <c r="FA385" i="1"/>
  <c r="EY385" i="1"/>
  <c r="EX385" i="1"/>
  <c r="EW385" i="1"/>
  <c r="EU385" i="1"/>
  <c r="ER385" i="1"/>
  <c r="EV385" i="1" s="1"/>
  <c r="EZ385" i="1" s="1"/>
  <c r="FC385" i="1" s="1"/>
  <c r="CO385" i="1"/>
  <c r="CH385" i="1"/>
  <c r="CL385" i="1" s="1"/>
  <c r="AV385" i="1"/>
  <c r="FB384" i="1"/>
  <c r="FA384" i="1"/>
  <c r="EY384" i="1"/>
  <c r="EX384" i="1"/>
  <c r="EW384" i="1"/>
  <c r="EV384" i="1"/>
  <c r="EZ384" i="1" s="1"/>
  <c r="FC384" i="1" s="1"/>
  <c r="EU384" i="1"/>
  <c r="ER384" i="1"/>
  <c r="CH384" i="1"/>
  <c r="CL384" i="1" s="1"/>
  <c r="CO384" i="1" s="1"/>
  <c r="AV384" i="1"/>
  <c r="FB383" i="1"/>
  <c r="FA383" i="1"/>
  <c r="EY383" i="1"/>
  <c r="EX383" i="1"/>
  <c r="EW383" i="1"/>
  <c r="EU383" i="1"/>
  <c r="ER383" i="1"/>
  <c r="EV383" i="1" s="1"/>
  <c r="EZ383" i="1" s="1"/>
  <c r="FC383" i="1" s="1"/>
  <c r="CH383" i="1"/>
  <c r="CL383" i="1" s="1"/>
  <c r="CO383" i="1" s="1"/>
  <c r="AV383" i="1"/>
  <c r="FB382" i="1"/>
  <c r="FA382" i="1"/>
  <c r="EZ382" i="1"/>
  <c r="FC382" i="1" s="1"/>
  <c r="EY382" i="1"/>
  <c r="EX382" i="1"/>
  <c r="EW382" i="1"/>
  <c r="EV382" i="1"/>
  <c r="EU382" i="1"/>
  <c r="ER382" i="1"/>
  <c r="CH382" i="1"/>
  <c r="CL382" i="1" s="1"/>
  <c r="CO382" i="1" s="1"/>
  <c r="AV382" i="1"/>
  <c r="FB381" i="1"/>
  <c r="FA381" i="1"/>
  <c r="EY381" i="1"/>
  <c r="EX381" i="1"/>
  <c r="EW381" i="1"/>
  <c r="EU381" i="1"/>
  <c r="ER381" i="1"/>
  <c r="EV381" i="1" s="1"/>
  <c r="EZ381" i="1" s="1"/>
  <c r="FC381" i="1" s="1"/>
  <c r="CH381" i="1"/>
  <c r="CL381" i="1" s="1"/>
  <c r="CO381" i="1" s="1"/>
  <c r="AV381" i="1"/>
  <c r="FB380" i="1"/>
  <c r="FA380" i="1"/>
  <c r="EY380" i="1"/>
  <c r="EX380" i="1"/>
  <c r="EW380" i="1"/>
  <c r="EU380" i="1"/>
  <c r="ER380" i="1"/>
  <c r="EV380" i="1" s="1"/>
  <c r="EZ380" i="1" s="1"/>
  <c r="FC380" i="1" s="1"/>
  <c r="CH380" i="1"/>
  <c r="CL380" i="1" s="1"/>
  <c r="CO380" i="1" s="1"/>
  <c r="AV380" i="1"/>
  <c r="FB379" i="1"/>
  <c r="FA379" i="1"/>
  <c r="EY379" i="1"/>
  <c r="EX379" i="1"/>
  <c r="EW379" i="1"/>
  <c r="EU379" i="1"/>
  <c r="ER379" i="1"/>
  <c r="EV379" i="1" s="1"/>
  <c r="EZ379" i="1" s="1"/>
  <c r="FC379" i="1" s="1"/>
  <c r="CH379" i="1"/>
  <c r="CL379" i="1" s="1"/>
  <c r="CO379" i="1" s="1"/>
  <c r="AV379" i="1"/>
  <c r="FB378" i="1"/>
  <c r="FA378" i="1"/>
  <c r="EZ378" i="1"/>
  <c r="FC378" i="1" s="1"/>
  <c r="EY378" i="1"/>
  <c r="EX378" i="1"/>
  <c r="EW378" i="1"/>
  <c r="EV378" i="1"/>
  <c r="EU378" i="1"/>
  <c r="ER378" i="1"/>
  <c r="CH378" i="1"/>
  <c r="CL378" i="1" s="1"/>
  <c r="CO378" i="1" s="1"/>
  <c r="AV378" i="1"/>
  <c r="FB377" i="1"/>
  <c r="FA377" i="1"/>
  <c r="EY377" i="1"/>
  <c r="EX377" i="1"/>
  <c r="EW377" i="1"/>
  <c r="EU377" i="1"/>
  <c r="ER377" i="1"/>
  <c r="EV377" i="1" s="1"/>
  <c r="EZ377" i="1" s="1"/>
  <c r="FC377" i="1" s="1"/>
  <c r="CO377" i="1"/>
  <c r="CH377" i="1"/>
  <c r="CL377" i="1" s="1"/>
  <c r="AV377" i="1"/>
  <c r="FB376" i="1"/>
  <c r="FA376" i="1"/>
  <c r="EY376" i="1"/>
  <c r="EX376" i="1"/>
  <c r="EW376" i="1"/>
  <c r="EU376" i="1"/>
  <c r="ER376" i="1"/>
  <c r="EV376" i="1" s="1"/>
  <c r="EZ376" i="1" s="1"/>
  <c r="FC376" i="1" s="1"/>
  <c r="CH376" i="1"/>
  <c r="CL376" i="1" s="1"/>
  <c r="CO376" i="1" s="1"/>
  <c r="AV376" i="1"/>
  <c r="FB375" i="1"/>
  <c r="FA375" i="1"/>
  <c r="EY375" i="1"/>
  <c r="EX375" i="1"/>
  <c r="EW375" i="1"/>
  <c r="EU375" i="1"/>
  <c r="ER375" i="1"/>
  <c r="EV375" i="1" s="1"/>
  <c r="EZ375" i="1" s="1"/>
  <c r="FC375" i="1" s="1"/>
  <c r="CH375" i="1"/>
  <c r="CL375" i="1" s="1"/>
  <c r="CO375" i="1" s="1"/>
  <c r="AV375" i="1"/>
  <c r="FB374" i="1"/>
  <c r="FA374" i="1"/>
  <c r="EY374" i="1"/>
  <c r="EX374" i="1"/>
  <c r="EW374" i="1"/>
  <c r="EU374" i="1"/>
  <c r="ER374" i="1"/>
  <c r="EV374" i="1" s="1"/>
  <c r="EZ374" i="1" s="1"/>
  <c r="FC374" i="1" s="1"/>
  <c r="CL374" i="1"/>
  <c r="CO374" i="1" s="1"/>
  <c r="CH374" i="1"/>
  <c r="AV374" i="1"/>
  <c r="FB373" i="1"/>
  <c r="FA373" i="1"/>
  <c r="EY373" i="1"/>
  <c r="EX373" i="1"/>
  <c r="EW373" i="1"/>
  <c r="EU373" i="1"/>
  <c r="ER373" i="1"/>
  <c r="EV373" i="1" s="1"/>
  <c r="EZ373" i="1" s="1"/>
  <c r="FC373" i="1" s="1"/>
  <c r="CH373" i="1"/>
  <c r="CL373" i="1" s="1"/>
  <c r="CO373" i="1" s="1"/>
  <c r="AV373" i="1"/>
  <c r="FW372" i="1"/>
  <c r="FB372" i="1"/>
  <c r="FA372" i="1"/>
  <c r="EZ372" i="1"/>
  <c r="FC372" i="1" s="1"/>
  <c r="EY372" i="1"/>
  <c r="EX372" i="1"/>
  <c r="EW372" i="1"/>
  <c r="EU372" i="1"/>
  <c r="ER372" i="1"/>
  <c r="EV372" i="1" s="1"/>
  <c r="DE372" i="1"/>
  <c r="CW372" i="1"/>
  <c r="CL372" i="1"/>
  <c r="CO372" i="1" s="1"/>
  <c r="CH372" i="1"/>
  <c r="AV372" i="1"/>
  <c r="FW371" i="1"/>
  <c r="FB371" i="1"/>
  <c r="FA371" i="1"/>
  <c r="EY371" i="1"/>
  <c r="EX371" i="1"/>
  <c r="EW371" i="1"/>
  <c r="EU371" i="1"/>
  <c r="ER371" i="1"/>
  <c r="EV371" i="1" s="1"/>
  <c r="EZ371" i="1" s="1"/>
  <c r="FC371" i="1" s="1"/>
  <c r="DE371" i="1"/>
  <c r="CW371" i="1"/>
  <c r="CH371" i="1"/>
  <c r="CL371" i="1" s="1"/>
  <c r="CO371" i="1" s="1"/>
  <c r="AV371" i="1"/>
  <c r="FO370" i="1"/>
  <c r="FS370" i="1" s="1"/>
  <c r="FW370" i="1" s="1"/>
  <c r="FB370" i="1"/>
  <c r="FA370" i="1"/>
  <c r="EY370" i="1"/>
  <c r="EX370" i="1"/>
  <c r="EW370" i="1"/>
  <c r="EU370" i="1"/>
  <c r="ER370" i="1"/>
  <c r="EV370" i="1" s="1"/>
  <c r="EZ370" i="1" s="1"/>
  <c r="FC370" i="1" s="1"/>
  <c r="DI370" i="1"/>
  <c r="DE370" i="1"/>
  <c r="CW370" i="1"/>
  <c r="CH370" i="1"/>
  <c r="CL370" i="1" s="1"/>
  <c r="CO370" i="1" s="1"/>
  <c r="AV370" i="1"/>
  <c r="FO369" i="1"/>
  <c r="FS369" i="1" s="1"/>
  <c r="FW369" i="1" s="1"/>
  <c r="FB369" i="1"/>
  <c r="FA369" i="1"/>
  <c r="EY369" i="1"/>
  <c r="EX369" i="1"/>
  <c r="EW369" i="1"/>
  <c r="EU369" i="1"/>
  <c r="ER369" i="1"/>
  <c r="EV369" i="1" s="1"/>
  <c r="EZ369" i="1" s="1"/>
  <c r="FC369" i="1" s="1"/>
  <c r="DI369" i="1"/>
  <c r="DE369" i="1"/>
  <c r="CW369" i="1"/>
  <c r="CL369" i="1"/>
  <c r="CO369" i="1" s="1"/>
  <c r="CH369" i="1"/>
  <c r="AV369" i="1"/>
  <c r="FO368" i="1"/>
  <c r="FS368" i="1" s="1"/>
  <c r="FW368" i="1" s="1"/>
  <c r="FB368" i="1"/>
  <c r="FA368" i="1"/>
  <c r="EY368" i="1"/>
  <c r="EX368" i="1"/>
  <c r="EW368" i="1"/>
  <c r="EU368" i="1"/>
  <c r="ER368" i="1"/>
  <c r="EV368" i="1" s="1"/>
  <c r="EZ368" i="1" s="1"/>
  <c r="FC368" i="1" s="1"/>
  <c r="DI368" i="1"/>
  <c r="DE368" i="1"/>
  <c r="CW368" i="1"/>
  <c r="CH368" i="1"/>
  <c r="CL368" i="1" s="1"/>
  <c r="CO368" i="1" s="1"/>
  <c r="AV368" i="1"/>
  <c r="FS367" i="1"/>
  <c r="FW367" i="1" s="1"/>
  <c r="FO367" i="1"/>
  <c r="FB367" i="1"/>
  <c r="FA367" i="1"/>
  <c r="EY367" i="1"/>
  <c r="EX367" i="1"/>
  <c r="EW367" i="1"/>
  <c r="EU367" i="1"/>
  <c r="ER367" i="1"/>
  <c r="EV367" i="1" s="1"/>
  <c r="EZ367" i="1" s="1"/>
  <c r="FC367" i="1" s="1"/>
  <c r="DI367" i="1"/>
  <c r="DE367" i="1"/>
  <c r="CW367" i="1"/>
  <c r="CL367" i="1"/>
  <c r="CO367" i="1" s="1"/>
  <c r="CH367" i="1"/>
  <c r="AV367" i="1"/>
  <c r="FO366" i="1"/>
  <c r="FS366" i="1" s="1"/>
  <c r="FW366" i="1" s="1"/>
  <c r="FK366" i="1"/>
  <c r="FB366" i="1"/>
  <c r="FA366" i="1"/>
  <c r="EY366" i="1"/>
  <c r="EX366" i="1"/>
  <c r="EW366" i="1"/>
  <c r="EU366" i="1"/>
  <c r="ER366" i="1"/>
  <c r="EV366" i="1" s="1"/>
  <c r="EZ366" i="1" s="1"/>
  <c r="FC366" i="1" s="1"/>
  <c r="DI366" i="1"/>
  <c r="DE366" i="1"/>
  <c r="CW366" i="1"/>
  <c r="CH366" i="1"/>
  <c r="CL366" i="1" s="1"/>
  <c r="CO366" i="1" s="1"/>
  <c r="AV366" i="1"/>
  <c r="FK365" i="1"/>
  <c r="FO365" i="1" s="1"/>
  <c r="FS365" i="1" s="1"/>
  <c r="FW365" i="1" s="1"/>
  <c r="FB365" i="1"/>
  <c r="FA365" i="1"/>
  <c r="EY365" i="1"/>
  <c r="EX365" i="1"/>
  <c r="EW365" i="1"/>
  <c r="EU365" i="1"/>
  <c r="ER365" i="1"/>
  <c r="EV365" i="1" s="1"/>
  <c r="EZ365" i="1" s="1"/>
  <c r="FC365" i="1" s="1"/>
  <c r="DI365" i="1"/>
  <c r="DE365" i="1"/>
  <c r="CW365" i="1"/>
  <c r="CH365" i="1"/>
  <c r="CL365" i="1" s="1"/>
  <c r="CO365" i="1" s="1"/>
  <c r="AV365" i="1"/>
  <c r="FW364" i="1"/>
  <c r="FO364" i="1"/>
  <c r="FS364" i="1" s="1"/>
  <c r="FK364" i="1"/>
  <c r="FB364" i="1"/>
  <c r="FA364" i="1"/>
  <c r="EY364" i="1"/>
  <c r="EX364" i="1"/>
  <c r="EW364" i="1"/>
  <c r="EV364" i="1"/>
  <c r="EZ364" i="1" s="1"/>
  <c r="FC364" i="1" s="1"/>
  <c r="EU364" i="1"/>
  <c r="ER364" i="1"/>
  <c r="DI364" i="1"/>
  <c r="DE364" i="1"/>
  <c r="CW364" i="1"/>
  <c r="CH364" i="1"/>
  <c r="CL364" i="1" s="1"/>
  <c r="CO364" i="1" s="1"/>
  <c r="AV364" i="1"/>
  <c r="FK363" i="1"/>
  <c r="FO363" i="1" s="1"/>
  <c r="FS363" i="1" s="1"/>
  <c r="FW363" i="1" s="1"/>
  <c r="FB363" i="1"/>
  <c r="FA363" i="1"/>
  <c r="EY363" i="1"/>
  <c r="EX363" i="1"/>
  <c r="EW363" i="1"/>
  <c r="EU363" i="1"/>
  <c r="ER363" i="1"/>
  <c r="EV363" i="1" s="1"/>
  <c r="EZ363" i="1" s="1"/>
  <c r="FC363" i="1" s="1"/>
  <c r="DI363" i="1"/>
  <c r="DE363" i="1"/>
  <c r="CW363" i="1"/>
  <c r="CH363" i="1"/>
  <c r="CL363" i="1" s="1"/>
  <c r="CO363" i="1" s="1"/>
  <c r="AV363" i="1"/>
  <c r="FK362" i="1"/>
  <c r="FO362" i="1" s="1"/>
  <c r="FS362" i="1" s="1"/>
  <c r="FW362" i="1" s="1"/>
  <c r="FB362" i="1"/>
  <c r="FA362" i="1"/>
  <c r="EY362" i="1"/>
  <c r="EX362" i="1"/>
  <c r="EW362" i="1"/>
  <c r="EU362" i="1"/>
  <c r="ER362" i="1"/>
  <c r="EV362" i="1" s="1"/>
  <c r="EZ362" i="1" s="1"/>
  <c r="FC362" i="1" s="1"/>
  <c r="DI362" i="1"/>
  <c r="CW362" i="1"/>
  <c r="DA362" i="1" s="1"/>
  <c r="DE362" i="1" s="1"/>
  <c r="CH362" i="1"/>
  <c r="CL362" i="1" s="1"/>
  <c r="CO362" i="1" s="1"/>
  <c r="AV362" i="1"/>
  <c r="FK361" i="1"/>
  <c r="FO361" i="1" s="1"/>
  <c r="FS361" i="1" s="1"/>
  <c r="FW361" i="1" s="1"/>
  <c r="FB361" i="1"/>
  <c r="FA361" i="1"/>
  <c r="EY361" i="1"/>
  <c r="EX361" i="1"/>
  <c r="EW361" i="1"/>
  <c r="EU361" i="1"/>
  <c r="ER361" i="1"/>
  <c r="EV361" i="1" s="1"/>
  <c r="EZ361" i="1" s="1"/>
  <c r="FC361" i="1" s="1"/>
  <c r="DI361" i="1"/>
  <c r="CW361" i="1"/>
  <c r="DA361" i="1" s="1"/>
  <c r="DE361" i="1" s="1"/>
  <c r="CL361" i="1"/>
  <c r="CO361" i="1" s="1"/>
  <c r="CH361" i="1"/>
  <c r="AV361" i="1"/>
  <c r="FK360" i="1"/>
  <c r="FO360" i="1" s="1"/>
  <c r="FS360" i="1" s="1"/>
  <c r="FW360" i="1" s="1"/>
  <c r="FB360" i="1"/>
  <c r="FA360" i="1"/>
  <c r="EY360" i="1"/>
  <c r="EX360" i="1"/>
  <c r="EW360" i="1"/>
  <c r="EV360" i="1"/>
  <c r="EZ360" i="1" s="1"/>
  <c r="FC360" i="1" s="1"/>
  <c r="EU360" i="1"/>
  <c r="ER360" i="1"/>
  <c r="DI360" i="1"/>
  <c r="DA360" i="1"/>
  <c r="DE360" i="1" s="1"/>
  <c r="CW360" i="1"/>
  <c r="CL360" i="1"/>
  <c r="CO360" i="1" s="1"/>
  <c r="CH360" i="1"/>
  <c r="AV360" i="1"/>
  <c r="FK359" i="1"/>
  <c r="FO359" i="1" s="1"/>
  <c r="FS359" i="1" s="1"/>
  <c r="FW359" i="1" s="1"/>
  <c r="FB359" i="1"/>
  <c r="FA359" i="1"/>
  <c r="EY359" i="1"/>
  <c r="EX359" i="1"/>
  <c r="EW359" i="1"/>
  <c r="EU359" i="1"/>
  <c r="ER359" i="1"/>
  <c r="EV359" i="1" s="1"/>
  <c r="EZ359" i="1" s="1"/>
  <c r="FC359" i="1" s="1"/>
  <c r="DI359" i="1"/>
  <c r="CW359" i="1"/>
  <c r="DA359" i="1" s="1"/>
  <c r="DE359" i="1" s="1"/>
  <c r="CL359" i="1"/>
  <c r="CO359" i="1" s="1"/>
  <c r="CH359" i="1"/>
  <c r="AV359" i="1"/>
  <c r="FS358" i="1"/>
  <c r="FW358" i="1" s="1"/>
  <c r="FO358" i="1"/>
  <c r="FK358" i="1"/>
  <c r="FB358" i="1"/>
  <c r="FA358" i="1"/>
  <c r="EY358" i="1"/>
  <c r="EX358" i="1"/>
  <c r="EW358" i="1"/>
  <c r="EU358" i="1"/>
  <c r="ER358" i="1"/>
  <c r="EV358" i="1" s="1"/>
  <c r="EZ358" i="1" s="1"/>
  <c r="FC358" i="1" s="1"/>
  <c r="DI358" i="1"/>
  <c r="CW358" i="1"/>
  <c r="DA358" i="1" s="1"/>
  <c r="DE358" i="1" s="1"/>
  <c r="CH358" i="1"/>
  <c r="CL358" i="1" s="1"/>
  <c r="CO358" i="1" s="1"/>
  <c r="AV358" i="1"/>
  <c r="FK357" i="1"/>
  <c r="FO357" i="1" s="1"/>
  <c r="FS357" i="1" s="1"/>
  <c r="FW357" i="1" s="1"/>
  <c r="FB357" i="1"/>
  <c r="FA357" i="1"/>
  <c r="EY357" i="1"/>
  <c r="EX357" i="1"/>
  <c r="EW357" i="1"/>
  <c r="EU357" i="1"/>
  <c r="ER357" i="1"/>
  <c r="EV357" i="1" s="1"/>
  <c r="EZ357" i="1" s="1"/>
  <c r="FC357" i="1" s="1"/>
  <c r="DI357" i="1"/>
  <c r="DA357" i="1"/>
  <c r="DE357" i="1" s="1"/>
  <c r="CW357" i="1"/>
  <c r="CH357" i="1"/>
  <c r="CL357" i="1" s="1"/>
  <c r="CO357" i="1" s="1"/>
  <c r="AV357" i="1"/>
  <c r="FS356" i="1"/>
  <c r="FW356" i="1" s="1"/>
  <c r="FO356" i="1"/>
  <c r="FK356" i="1"/>
  <c r="FB356" i="1"/>
  <c r="FA356" i="1"/>
  <c r="EY356" i="1"/>
  <c r="EX356" i="1"/>
  <c r="EW356" i="1"/>
  <c r="EV356" i="1"/>
  <c r="EZ356" i="1" s="1"/>
  <c r="FC356" i="1" s="1"/>
  <c r="EU356" i="1"/>
  <c r="ER356" i="1"/>
  <c r="DI356" i="1"/>
  <c r="DA356" i="1"/>
  <c r="DE356" i="1" s="1"/>
  <c r="CW356" i="1"/>
  <c r="CH356" i="1"/>
  <c r="CL356" i="1" s="1"/>
  <c r="CO356" i="1" s="1"/>
  <c r="AV356" i="1"/>
  <c r="FK355" i="1"/>
  <c r="FO355" i="1" s="1"/>
  <c r="FS355" i="1" s="1"/>
  <c r="FW355" i="1" s="1"/>
  <c r="FB355" i="1"/>
  <c r="FA355" i="1"/>
  <c r="EY355" i="1"/>
  <c r="EX355" i="1"/>
  <c r="EW355" i="1"/>
  <c r="EV355" i="1"/>
  <c r="EZ355" i="1" s="1"/>
  <c r="FC355" i="1" s="1"/>
  <c r="EU355" i="1"/>
  <c r="ER355" i="1"/>
  <c r="DI355" i="1"/>
  <c r="CW355" i="1"/>
  <c r="DA355" i="1" s="1"/>
  <c r="DE355" i="1" s="1"/>
  <c r="CL355" i="1"/>
  <c r="CO355" i="1" s="1"/>
  <c r="CH355" i="1"/>
  <c r="AV355" i="1"/>
  <c r="FS354" i="1"/>
  <c r="FW354" i="1" s="1"/>
  <c r="FO354" i="1"/>
  <c r="FK354" i="1"/>
  <c r="FB354" i="1"/>
  <c r="FA354" i="1"/>
  <c r="EY354" i="1"/>
  <c r="EX354" i="1"/>
  <c r="EW354" i="1"/>
  <c r="EU354" i="1"/>
  <c r="ER354" i="1"/>
  <c r="EV354" i="1" s="1"/>
  <c r="EZ354" i="1" s="1"/>
  <c r="FC354" i="1" s="1"/>
  <c r="DI354" i="1"/>
  <c r="CW354" i="1"/>
  <c r="DA354" i="1" s="1"/>
  <c r="DE354" i="1" s="1"/>
  <c r="CH354" i="1"/>
  <c r="CL354" i="1" s="1"/>
  <c r="CO354" i="1" s="1"/>
  <c r="AV354" i="1"/>
  <c r="FO353" i="1"/>
  <c r="FS353" i="1" s="1"/>
  <c r="FW353" i="1" s="1"/>
  <c r="FK353" i="1"/>
  <c r="FB353" i="1"/>
  <c r="FA353" i="1"/>
  <c r="EY353" i="1"/>
  <c r="EX353" i="1"/>
  <c r="EW353" i="1"/>
  <c r="EV353" i="1"/>
  <c r="EZ353" i="1" s="1"/>
  <c r="FC353" i="1" s="1"/>
  <c r="EU353" i="1"/>
  <c r="ER353" i="1"/>
  <c r="DI353" i="1"/>
  <c r="CW353" i="1"/>
  <c r="DA353" i="1" s="1"/>
  <c r="DE353" i="1" s="1"/>
  <c r="CL353" i="1"/>
  <c r="CO353" i="1" s="1"/>
  <c r="CH353" i="1"/>
  <c r="AV353" i="1"/>
  <c r="FS352" i="1"/>
  <c r="FW352" i="1" s="1"/>
  <c r="FO352" i="1"/>
  <c r="FK352" i="1"/>
  <c r="FB352" i="1"/>
  <c r="FA352" i="1"/>
  <c r="EY352" i="1"/>
  <c r="EX352" i="1"/>
  <c r="EW352" i="1"/>
  <c r="EV352" i="1"/>
  <c r="EZ352" i="1" s="1"/>
  <c r="FC352" i="1" s="1"/>
  <c r="EU352" i="1"/>
  <c r="ER352" i="1"/>
  <c r="DI352" i="1"/>
  <c r="CW352" i="1"/>
  <c r="DA352" i="1" s="1"/>
  <c r="DE352" i="1" s="1"/>
  <c r="CL352" i="1"/>
  <c r="CO352" i="1" s="1"/>
  <c r="CH352" i="1"/>
  <c r="AV352" i="1"/>
  <c r="FK351" i="1"/>
  <c r="FO351" i="1" s="1"/>
  <c r="FS351" i="1" s="1"/>
  <c r="FW351" i="1" s="1"/>
  <c r="FB351" i="1"/>
  <c r="FA351" i="1"/>
  <c r="EY351" i="1"/>
  <c r="EX351" i="1"/>
  <c r="EW351" i="1"/>
  <c r="EV351" i="1"/>
  <c r="EZ351" i="1" s="1"/>
  <c r="FC351" i="1" s="1"/>
  <c r="EU351" i="1"/>
  <c r="ER351" i="1"/>
  <c r="DI351" i="1"/>
  <c r="DA351" i="1"/>
  <c r="DE351" i="1" s="1"/>
  <c r="CW351" i="1"/>
  <c r="CH351" i="1"/>
  <c r="CL351" i="1" s="1"/>
  <c r="CO351" i="1" s="1"/>
  <c r="AV351" i="1"/>
  <c r="FK350" i="1"/>
  <c r="FO350" i="1" s="1"/>
  <c r="FS350" i="1" s="1"/>
  <c r="FW350" i="1" s="1"/>
  <c r="FB350" i="1"/>
  <c r="FA350" i="1"/>
  <c r="EY350" i="1"/>
  <c r="EX350" i="1"/>
  <c r="EW350" i="1"/>
  <c r="EU350" i="1"/>
  <c r="ER350" i="1"/>
  <c r="EV350" i="1" s="1"/>
  <c r="EZ350" i="1" s="1"/>
  <c r="FC350" i="1" s="1"/>
  <c r="DI350" i="1"/>
  <c r="CW350" i="1"/>
  <c r="DA350" i="1" s="1"/>
  <c r="DE350" i="1" s="1"/>
  <c r="CH350" i="1"/>
  <c r="CL350" i="1" s="1"/>
  <c r="CO350" i="1" s="1"/>
  <c r="AV350" i="1"/>
  <c r="FO349" i="1"/>
  <c r="FS349" i="1" s="1"/>
  <c r="FW349" i="1" s="1"/>
  <c r="FK349" i="1"/>
  <c r="FB349" i="1"/>
  <c r="FA349" i="1"/>
  <c r="EZ349" i="1"/>
  <c r="FC349" i="1" s="1"/>
  <c r="EY349" i="1"/>
  <c r="EX349" i="1"/>
  <c r="EW349" i="1"/>
  <c r="EV349" i="1"/>
  <c r="EU349" i="1"/>
  <c r="ER349" i="1"/>
  <c r="DI349" i="1"/>
  <c r="DE349" i="1"/>
  <c r="DA349" i="1"/>
  <c r="CW349" i="1"/>
  <c r="CL349" i="1"/>
  <c r="CO349" i="1" s="1"/>
  <c r="CH349" i="1"/>
  <c r="AV349" i="1"/>
  <c r="FK348" i="1"/>
  <c r="FO348" i="1" s="1"/>
  <c r="FS348" i="1" s="1"/>
  <c r="FW348" i="1" s="1"/>
  <c r="FB348" i="1"/>
  <c r="FA348" i="1"/>
  <c r="EY348" i="1"/>
  <c r="EX348" i="1"/>
  <c r="EW348" i="1"/>
  <c r="EU348" i="1"/>
  <c r="ER348" i="1"/>
  <c r="EV348" i="1" s="1"/>
  <c r="EZ348" i="1" s="1"/>
  <c r="FC348" i="1" s="1"/>
  <c r="DI348" i="1"/>
  <c r="CW348" i="1"/>
  <c r="DA348" i="1" s="1"/>
  <c r="DE348" i="1" s="1"/>
  <c r="CL348" i="1"/>
  <c r="CO348" i="1" s="1"/>
  <c r="CH348" i="1"/>
  <c r="AV348" i="1"/>
  <c r="FK347" i="1"/>
  <c r="FO347" i="1" s="1"/>
  <c r="FS347" i="1" s="1"/>
  <c r="FW347" i="1" s="1"/>
  <c r="FB347" i="1"/>
  <c r="FA347" i="1"/>
  <c r="EY347" i="1"/>
  <c r="EX347" i="1"/>
  <c r="EW347" i="1"/>
  <c r="EU347" i="1"/>
  <c r="ER347" i="1"/>
  <c r="EV347" i="1" s="1"/>
  <c r="EZ347" i="1" s="1"/>
  <c r="FC347" i="1" s="1"/>
  <c r="DI347" i="1"/>
  <c r="CW347" i="1"/>
  <c r="DA347" i="1" s="1"/>
  <c r="DE347" i="1" s="1"/>
  <c r="CH347" i="1"/>
  <c r="CL347" i="1" s="1"/>
  <c r="CO347" i="1" s="1"/>
  <c r="AV347" i="1"/>
  <c r="FK346" i="1"/>
  <c r="FO346" i="1" s="1"/>
  <c r="FS346" i="1" s="1"/>
  <c r="FW346" i="1" s="1"/>
  <c r="FB346" i="1"/>
  <c r="FA346" i="1"/>
  <c r="EY346" i="1"/>
  <c r="EX346" i="1"/>
  <c r="EW346" i="1"/>
  <c r="EU346" i="1"/>
  <c r="ER346" i="1"/>
  <c r="EV346" i="1" s="1"/>
  <c r="EZ346" i="1" s="1"/>
  <c r="FC346" i="1" s="1"/>
  <c r="DI346" i="1"/>
  <c r="CW346" i="1"/>
  <c r="DA346" i="1" s="1"/>
  <c r="DE346" i="1" s="1"/>
  <c r="CH346" i="1"/>
  <c r="CL346" i="1" s="1"/>
  <c r="CO346" i="1" s="1"/>
  <c r="AV346" i="1"/>
  <c r="FK345" i="1"/>
  <c r="FO345" i="1" s="1"/>
  <c r="FS345" i="1" s="1"/>
  <c r="FW345" i="1" s="1"/>
  <c r="FB345" i="1"/>
  <c r="FA345" i="1"/>
  <c r="EY345" i="1"/>
  <c r="EX345" i="1"/>
  <c r="EW345" i="1"/>
  <c r="EV345" i="1"/>
  <c r="EZ345" i="1" s="1"/>
  <c r="FC345" i="1" s="1"/>
  <c r="EU345" i="1"/>
  <c r="ER345" i="1"/>
  <c r="DI345" i="1"/>
  <c r="CW345" i="1"/>
  <c r="DA345" i="1" s="1"/>
  <c r="DE345" i="1" s="1"/>
  <c r="CH345" i="1"/>
  <c r="CL345" i="1" s="1"/>
  <c r="CO345" i="1" s="1"/>
  <c r="AV345" i="1"/>
  <c r="FK344" i="1"/>
  <c r="FO344" i="1" s="1"/>
  <c r="FS344" i="1" s="1"/>
  <c r="FW344" i="1" s="1"/>
  <c r="FB344" i="1"/>
  <c r="FA344" i="1"/>
  <c r="EY344" i="1"/>
  <c r="EX344" i="1"/>
  <c r="EW344" i="1"/>
  <c r="EV344" i="1"/>
  <c r="EZ344" i="1" s="1"/>
  <c r="FC344" i="1" s="1"/>
  <c r="EU344" i="1"/>
  <c r="ER344" i="1"/>
  <c r="DI344" i="1"/>
  <c r="CW344" i="1"/>
  <c r="DA344" i="1" s="1"/>
  <c r="DE344" i="1" s="1"/>
  <c r="CH344" i="1"/>
  <c r="CL344" i="1" s="1"/>
  <c r="CO344" i="1" s="1"/>
  <c r="AV344" i="1"/>
  <c r="FK343" i="1"/>
  <c r="FO343" i="1" s="1"/>
  <c r="FS343" i="1" s="1"/>
  <c r="FW343" i="1" s="1"/>
  <c r="FB343" i="1"/>
  <c r="FA343" i="1"/>
  <c r="EY343" i="1"/>
  <c r="EX343" i="1"/>
  <c r="EW343" i="1"/>
  <c r="EU343" i="1"/>
  <c r="ER343" i="1"/>
  <c r="EV343" i="1" s="1"/>
  <c r="EZ343" i="1" s="1"/>
  <c r="FC343" i="1" s="1"/>
  <c r="DI343" i="1"/>
  <c r="CW343" i="1"/>
  <c r="DA343" i="1" s="1"/>
  <c r="DE343" i="1" s="1"/>
  <c r="CL343" i="1"/>
  <c r="CO343" i="1" s="1"/>
  <c r="CH343" i="1"/>
  <c r="AV343" i="1"/>
  <c r="FK342" i="1"/>
  <c r="FO342" i="1" s="1"/>
  <c r="FS342" i="1" s="1"/>
  <c r="FW342" i="1" s="1"/>
  <c r="FB342" i="1"/>
  <c r="FA342" i="1"/>
  <c r="EY342" i="1"/>
  <c r="EX342" i="1"/>
  <c r="EW342" i="1"/>
  <c r="EU342" i="1"/>
  <c r="ER342" i="1"/>
  <c r="EV342" i="1" s="1"/>
  <c r="EZ342" i="1" s="1"/>
  <c r="FC342" i="1" s="1"/>
  <c r="DI342" i="1"/>
  <c r="CW342" i="1"/>
  <c r="DA342" i="1" s="1"/>
  <c r="DE342" i="1" s="1"/>
  <c r="CH342" i="1"/>
  <c r="CL342" i="1" s="1"/>
  <c r="CO342" i="1" s="1"/>
  <c r="AV342" i="1"/>
  <c r="FK341" i="1"/>
  <c r="FO341" i="1" s="1"/>
  <c r="FS341" i="1" s="1"/>
  <c r="FW341" i="1" s="1"/>
  <c r="FB341" i="1"/>
  <c r="FA341" i="1"/>
  <c r="EY341" i="1"/>
  <c r="EX341" i="1"/>
  <c r="EW341" i="1"/>
  <c r="EU341" i="1"/>
  <c r="ER341" i="1"/>
  <c r="EV341" i="1" s="1"/>
  <c r="EZ341" i="1" s="1"/>
  <c r="FC341" i="1" s="1"/>
  <c r="DI341" i="1"/>
  <c r="CW341" i="1"/>
  <c r="DA341" i="1" s="1"/>
  <c r="DE341" i="1" s="1"/>
  <c r="CH341" i="1"/>
  <c r="CL341" i="1" s="1"/>
  <c r="CO341" i="1" s="1"/>
  <c r="AV341" i="1"/>
  <c r="FS340" i="1"/>
  <c r="FW340" i="1" s="1"/>
  <c r="FO340" i="1"/>
  <c r="FK340" i="1"/>
  <c r="FC340" i="1"/>
  <c r="FB340" i="1"/>
  <c r="FA340" i="1"/>
  <c r="EY340" i="1"/>
  <c r="EX340" i="1"/>
  <c r="EW340" i="1"/>
  <c r="EU340" i="1"/>
  <c r="ER340" i="1"/>
  <c r="EV340" i="1" s="1"/>
  <c r="EZ340" i="1" s="1"/>
  <c r="DI340" i="1"/>
  <c r="DA340" i="1"/>
  <c r="DE340" i="1" s="1"/>
  <c r="CW340" i="1"/>
  <c r="CH340" i="1"/>
  <c r="CL340" i="1" s="1"/>
  <c r="CO340" i="1" s="1"/>
  <c r="AV340" i="1"/>
  <c r="FO339" i="1"/>
  <c r="FS339" i="1" s="1"/>
  <c r="FW339" i="1" s="1"/>
  <c r="FK339" i="1"/>
  <c r="FB339" i="1"/>
  <c r="FA339" i="1"/>
  <c r="EY339" i="1"/>
  <c r="EX339" i="1"/>
  <c r="EW339" i="1"/>
  <c r="EV339" i="1"/>
  <c r="EZ339" i="1" s="1"/>
  <c r="FC339" i="1" s="1"/>
  <c r="EU339" i="1"/>
  <c r="ER339" i="1"/>
  <c r="DI339" i="1"/>
  <c r="CW339" i="1"/>
  <c r="DA339" i="1" s="1"/>
  <c r="DE339" i="1" s="1"/>
  <c r="CH339" i="1"/>
  <c r="CL339" i="1" s="1"/>
  <c r="CO339" i="1" s="1"/>
  <c r="AV339" i="1"/>
  <c r="FK338" i="1"/>
  <c r="FO338" i="1" s="1"/>
  <c r="FS338" i="1" s="1"/>
  <c r="FW338" i="1" s="1"/>
  <c r="FB338" i="1"/>
  <c r="FA338" i="1"/>
  <c r="EY338" i="1"/>
  <c r="EX338" i="1"/>
  <c r="EW338" i="1"/>
  <c r="EV338" i="1"/>
  <c r="EZ338" i="1" s="1"/>
  <c r="FC338" i="1" s="1"/>
  <c r="EU338" i="1"/>
  <c r="ER338" i="1"/>
  <c r="DI338" i="1"/>
  <c r="DA338" i="1"/>
  <c r="DE338" i="1" s="1"/>
  <c r="CW338" i="1"/>
  <c r="CH338" i="1"/>
  <c r="CL338" i="1" s="1"/>
  <c r="CO338" i="1" s="1"/>
  <c r="AV338" i="1"/>
  <c r="FO337" i="1"/>
  <c r="FS337" i="1" s="1"/>
  <c r="FW337" i="1" s="1"/>
  <c r="FK337" i="1"/>
  <c r="FB337" i="1"/>
  <c r="FA337" i="1"/>
  <c r="EY337" i="1"/>
  <c r="EX337" i="1"/>
  <c r="EW337" i="1"/>
  <c r="EU337" i="1"/>
  <c r="ER337" i="1"/>
  <c r="EV337" i="1" s="1"/>
  <c r="EZ337" i="1" s="1"/>
  <c r="FC337" i="1" s="1"/>
  <c r="DI337" i="1"/>
  <c r="CW337" i="1"/>
  <c r="DA337" i="1" s="1"/>
  <c r="DE337" i="1" s="1"/>
  <c r="CO337" i="1"/>
  <c r="CL337" i="1"/>
  <c r="CH337" i="1"/>
  <c r="AV337" i="1"/>
  <c r="FK336" i="1"/>
  <c r="FO336" i="1" s="1"/>
  <c r="FS336" i="1" s="1"/>
  <c r="FW336" i="1" s="1"/>
  <c r="FB336" i="1"/>
  <c r="FA336" i="1"/>
  <c r="EY336" i="1"/>
  <c r="EX336" i="1"/>
  <c r="EW336" i="1"/>
  <c r="EU336" i="1"/>
  <c r="ER336" i="1"/>
  <c r="EV336" i="1" s="1"/>
  <c r="EZ336" i="1" s="1"/>
  <c r="FC336" i="1" s="1"/>
  <c r="DI336" i="1"/>
  <c r="CW336" i="1"/>
  <c r="DA336" i="1" s="1"/>
  <c r="DE336" i="1" s="1"/>
  <c r="CH336" i="1"/>
  <c r="CL336" i="1" s="1"/>
  <c r="CO336" i="1" s="1"/>
  <c r="AV336" i="1"/>
  <c r="FK335" i="1"/>
  <c r="FO335" i="1" s="1"/>
  <c r="FS335" i="1" s="1"/>
  <c r="FW335" i="1" s="1"/>
  <c r="FB335" i="1"/>
  <c r="FA335" i="1"/>
  <c r="EY335" i="1"/>
  <c r="EX335" i="1"/>
  <c r="EW335" i="1"/>
  <c r="EU335" i="1"/>
  <c r="ER335" i="1"/>
  <c r="EV335" i="1" s="1"/>
  <c r="EZ335" i="1" s="1"/>
  <c r="FC335" i="1" s="1"/>
  <c r="DI335" i="1"/>
  <c r="CW335" i="1"/>
  <c r="DA335" i="1" s="1"/>
  <c r="DE335" i="1" s="1"/>
  <c r="CL335" i="1"/>
  <c r="CO335" i="1" s="1"/>
  <c r="CH335" i="1"/>
  <c r="AV335" i="1"/>
  <c r="FK334" i="1"/>
  <c r="FO334" i="1" s="1"/>
  <c r="FS334" i="1" s="1"/>
  <c r="FW334" i="1" s="1"/>
  <c r="FB334" i="1"/>
  <c r="FA334" i="1"/>
  <c r="EY334" i="1"/>
  <c r="EX334" i="1"/>
  <c r="EW334" i="1"/>
  <c r="EU334" i="1"/>
  <c r="ER334" i="1"/>
  <c r="EV334" i="1" s="1"/>
  <c r="EZ334" i="1" s="1"/>
  <c r="FC334" i="1" s="1"/>
  <c r="DI334" i="1"/>
  <c r="DA334" i="1"/>
  <c r="DE334" i="1" s="1"/>
  <c r="CW334" i="1"/>
  <c r="CL334" i="1"/>
  <c r="CO334" i="1" s="1"/>
  <c r="CH334" i="1"/>
  <c r="AV334" i="1"/>
  <c r="FK333" i="1"/>
  <c r="FO333" i="1" s="1"/>
  <c r="FS333" i="1" s="1"/>
  <c r="FW333" i="1" s="1"/>
  <c r="FB333" i="1"/>
  <c r="FA333" i="1"/>
  <c r="EY333" i="1"/>
  <c r="EX333" i="1"/>
  <c r="EW333" i="1"/>
  <c r="EU333" i="1"/>
  <c r="ER333" i="1"/>
  <c r="EV333" i="1" s="1"/>
  <c r="EZ333" i="1" s="1"/>
  <c r="FC333" i="1" s="1"/>
  <c r="DI333" i="1"/>
  <c r="CW333" i="1"/>
  <c r="DA333" i="1" s="1"/>
  <c r="DE333" i="1" s="1"/>
  <c r="CH333" i="1"/>
  <c r="CL333" i="1" s="1"/>
  <c r="CO333" i="1" s="1"/>
  <c r="AV333" i="1"/>
  <c r="FK332" i="1"/>
  <c r="FO332" i="1" s="1"/>
  <c r="FS332" i="1" s="1"/>
  <c r="FW332" i="1" s="1"/>
  <c r="FB332" i="1"/>
  <c r="FA332" i="1"/>
  <c r="EZ332" i="1"/>
  <c r="FC332" i="1" s="1"/>
  <c r="EY332" i="1"/>
  <c r="EX332" i="1"/>
  <c r="EW332" i="1"/>
  <c r="EU332" i="1"/>
  <c r="ER332" i="1"/>
  <c r="EV332" i="1" s="1"/>
  <c r="DI332" i="1"/>
  <c r="DA332" i="1"/>
  <c r="DE332" i="1" s="1"/>
  <c r="CW332" i="1"/>
  <c r="CH332" i="1"/>
  <c r="CL332" i="1" s="1"/>
  <c r="CO332" i="1" s="1"/>
  <c r="AV332" i="1"/>
  <c r="FO331" i="1"/>
  <c r="FS331" i="1" s="1"/>
  <c r="FW331" i="1" s="1"/>
  <c r="FK331" i="1"/>
  <c r="FB331" i="1"/>
  <c r="FA331" i="1"/>
  <c r="EY331" i="1"/>
  <c r="EX331" i="1"/>
  <c r="EW331" i="1"/>
  <c r="EV331" i="1"/>
  <c r="EZ331" i="1" s="1"/>
  <c r="FC331" i="1" s="1"/>
  <c r="EU331" i="1"/>
  <c r="ER331" i="1"/>
  <c r="DI331" i="1"/>
  <c r="CW331" i="1"/>
  <c r="DA331" i="1" s="1"/>
  <c r="DE331" i="1" s="1"/>
  <c r="CO331" i="1"/>
  <c r="CL331" i="1"/>
  <c r="CH331" i="1"/>
  <c r="AV331" i="1"/>
  <c r="FK330" i="1"/>
  <c r="FO330" i="1" s="1"/>
  <c r="FS330" i="1" s="1"/>
  <c r="FW330" i="1" s="1"/>
  <c r="FB330" i="1"/>
  <c r="FA330" i="1"/>
  <c r="EY330" i="1"/>
  <c r="EX330" i="1"/>
  <c r="EW330" i="1"/>
  <c r="EV330" i="1"/>
  <c r="EZ330" i="1" s="1"/>
  <c r="FC330" i="1" s="1"/>
  <c r="EU330" i="1"/>
  <c r="ER330" i="1"/>
  <c r="DI330" i="1"/>
  <c r="CW330" i="1"/>
  <c r="DA330" i="1" s="1"/>
  <c r="DE330" i="1" s="1"/>
  <c r="CL330" i="1"/>
  <c r="CO330" i="1" s="1"/>
  <c r="CH330" i="1"/>
  <c r="AV330" i="1"/>
  <c r="FO329" i="1"/>
  <c r="FS329" i="1" s="1"/>
  <c r="FW329" i="1" s="1"/>
  <c r="FK329" i="1"/>
  <c r="FB329" i="1"/>
  <c r="FA329" i="1"/>
  <c r="EY329" i="1"/>
  <c r="EX329" i="1"/>
  <c r="EW329" i="1"/>
  <c r="EU329" i="1"/>
  <c r="ER329" i="1"/>
  <c r="EV329" i="1" s="1"/>
  <c r="EZ329" i="1" s="1"/>
  <c r="FC329" i="1" s="1"/>
  <c r="DI329" i="1"/>
  <c r="CW329" i="1"/>
  <c r="DA329" i="1" s="1"/>
  <c r="DE329" i="1" s="1"/>
  <c r="CL329" i="1"/>
  <c r="CO329" i="1" s="1"/>
  <c r="CH329" i="1"/>
  <c r="AV329" i="1"/>
  <c r="FK328" i="1"/>
  <c r="FO328" i="1" s="1"/>
  <c r="FS328" i="1" s="1"/>
  <c r="FW328" i="1" s="1"/>
  <c r="FB328" i="1"/>
  <c r="FA328" i="1"/>
  <c r="EY328" i="1"/>
  <c r="EX328" i="1"/>
  <c r="EW328" i="1"/>
  <c r="EU328" i="1"/>
  <c r="ER328" i="1"/>
  <c r="EV328" i="1" s="1"/>
  <c r="EZ328" i="1" s="1"/>
  <c r="FC328" i="1" s="1"/>
  <c r="DI328" i="1"/>
  <c r="CW328" i="1"/>
  <c r="DA328" i="1" s="1"/>
  <c r="DE328" i="1" s="1"/>
  <c r="CH328" i="1"/>
  <c r="CL328" i="1" s="1"/>
  <c r="CO328" i="1" s="1"/>
  <c r="AV328" i="1"/>
  <c r="FK327" i="1"/>
  <c r="FO327" i="1" s="1"/>
  <c r="FS327" i="1" s="1"/>
  <c r="FW327" i="1" s="1"/>
  <c r="FB327" i="1"/>
  <c r="FA327" i="1"/>
  <c r="EY327" i="1"/>
  <c r="EX327" i="1"/>
  <c r="EW327" i="1"/>
  <c r="EV327" i="1"/>
  <c r="EZ327" i="1" s="1"/>
  <c r="FC327" i="1" s="1"/>
  <c r="EU327" i="1"/>
  <c r="ER327" i="1"/>
  <c r="DI327" i="1"/>
  <c r="CW327" i="1"/>
  <c r="DA327" i="1" s="1"/>
  <c r="DE327" i="1" s="1"/>
  <c r="CH327" i="1"/>
  <c r="CL327" i="1" s="1"/>
  <c r="CO327" i="1" s="1"/>
  <c r="AV327" i="1"/>
  <c r="FK326" i="1"/>
  <c r="FO326" i="1" s="1"/>
  <c r="FS326" i="1" s="1"/>
  <c r="FW326" i="1" s="1"/>
  <c r="FB326" i="1"/>
  <c r="FA326" i="1"/>
  <c r="EY326" i="1"/>
  <c r="EX326" i="1"/>
  <c r="EW326" i="1"/>
  <c r="EV326" i="1"/>
  <c r="EZ326" i="1" s="1"/>
  <c r="FC326" i="1" s="1"/>
  <c r="EU326" i="1"/>
  <c r="ER326" i="1"/>
  <c r="DI326" i="1"/>
  <c r="CW326" i="1"/>
  <c r="DA326" i="1" s="1"/>
  <c r="DE326" i="1" s="1"/>
  <c r="CH326" i="1"/>
  <c r="CL326" i="1" s="1"/>
  <c r="CO326" i="1" s="1"/>
  <c r="AV326" i="1"/>
  <c r="FK325" i="1"/>
  <c r="FO325" i="1" s="1"/>
  <c r="FS325" i="1" s="1"/>
  <c r="FW325" i="1" s="1"/>
  <c r="FB325" i="1"/>
  <c r="FA325" i="1"/>
  <c r="EY325" i="1"/>
  <c r="EX325" i="1"/>
  <c r="EW325" i="1"/>
  <c r="EU325" i="1"/>
  <c r="ER325" i="1"/>
  <c r="EV325" i="1" s="1"/>
  <c r="EZ325" i="1" s="1"/>
  <c r="FC325" i="1" s="1"/>
  <c r="DI325" i="1"/>
  <c r="CW325" i="1"/>
  <c r="DA325" i="1" s="1"/>
  <c r="DE325" i="1" s="1"/>
  <c r="CH325" i="1"/>
  <c r="CL325" i="1" s="1"/>
  <c r="CO325" i="1" s="1"/>
  <c r="AV325" i="1"/>
  <c r="FK324" i="1"/>
  <c r="FO324" i="1" s="1"/>
  <c r="FS324" i="1" s="1"/>
  <c r="FW324" i="1" s="1"/>
  <c r="FB324" i="1"/>
  <c r="FA324" i="1"/>
  <c r="EY324" i="1"/>
  <c r="EX324" i="1"/>
  <c r="EW324" i="1"/>
  <c r="EU324" i="1"/>
  <c r="ER324" i="1"/>
  <c r="EV324" i="1" s="1"/>
  <c r="EZ324" i="1" s="1"/>
  <c r="FC324" i="1" s="1"/>
  <c r="DI324" i="1"/>
  <c r="DE324" i="1"/>
  <c r="DA324" i="1"/>
  <c r="CW324" i="1"/>
  <c r="CH324" i="1"/>
  <c r="CL324" i="1" s="1"/>
  <c r="CO324" i="1" s="1"/>
  <c r="AV324" i="1"/>
  <c r="FO323" i="1"/>
  <c r="FS323" i="1" s="1"/>
  <c r="FW323" i="1" s="1"/>
  <c r="FK323" i="1"/>
  <c r="FB323" i="1"/>
  <c r="FA323" i="1"/>
  <c r="EY323" i="1"/>
  <c r="EX323" i="1"/>
  <c r="EW323" i="1"/>
  <c r="EU323" i="1"/>
  <c r="ER323" i="1"/>
  <c r="EV323" i="1" s="1"/>
  <c r="EZ323" i="1" s="1"/>
  <c r="FC323" i="1" s="1"/>
  <c r="DI323" i="1"/>
  <c r="CW323" i="1"/>
  <c r="DA323" i="1" s="1"/>
  <c r="DE323" i="1" s="1"/>
  <c r="CH323" i="1"/>
  <c r="CL323" i="1" s="1"/>
  <c r="CO323" i="1" s="1"/>
  <c r="AV323" i="1"/>
  <c r="FK322" i="1"/>
  <c r="FO322" i="1" s="1"/>
  <c r="FS322" i="1" s="1"/>
  <c r="FW322" i="1" s="1"/>
  <c r="FB322" i="1"/>
  <c r="FA322" i="1"/>
  <c r="EY322" i="1"/>
  <c r="EX322" i="1"/>
  <c r="EW322" i="1"/>
  <c r="EU322" i="1"/>
  <c r="ER322" i="1"/>
  <c r="EV322" i="1" s="1"/>
  <c r="EZ322" i="1" s="1"/>
  <c r="FC322" i="1" s="1"/>
  <c r="DI322" i="1"/>
  <c r="DA322" i="1"/>
  <c r="DE322" i="1" s="1"/>
  <c r="CW322" i="1"/>
  <c r="CH322" i="1"/>
  <c r="CL322" i="1" s="1"/>
  <c r="CO322" i="1" s="1"/>
  <c r="AV322" i="1"/>
  <c r="FO321" i="1"/>
  <c r="FS321" i="1" s="1"/>
  <c r="FW321" i="1" s="1"/>
  <c r="FK321" i="1"/>
  <c r="FB321" i="1"/>
  <c r="FA321" i="1"/>
  <c r="EY321" i="1"/>
  <c r="EX321" i="1"/>
  <c r="EW321" i="1"/>
  <c r="EU321" i="1"/>
  <c r="ER321" i="1"/>
  <c r="EV321" i="1" s="1"/>
  <c r="EZ321" i="1" s="1"/>
  <c r="FC321" i="1" s="1"/>
  <c r="DI321" i="1"/>
  <c r="CW321" i="1"/>
  <c r="DA321" i="1" s="1"/>
  <c r="DE321" i="1" s="1"/>
  <c r="CO321" i="1"/>
  <c r="CL321" i="1"/>
  <c r="CH321" i="1"/>
  <c r="AV321" i="1"/>
  <c r="FK320" i="1"/>
  <c r="FO320" i="1" s="1"/>
  <c r="FS320" i="1" s="1"/>
  <c r="FW320" i="1" s="1"/>
  <c r="FB320" i="1"/>
  <c r="FA320" i="1"/>
  <c r="EY320" i="1"/>
  <c r="EX320" i="1"/>
  <c r="EW320" i="1"/>
  <c r="EU320" i="1"/>
  <c r="ER320" i="1"/>
  <c r="EV320" i="1" s="1"/>
  <c r="EZ320" i="1" s="1"/>
  <c r="FC320" i="1" s="1"/>
  <c r="DI320" i="1"/>
  <c r="DA320" i="1"/>
  <c r="DE320" i="1" s="1"/>
  <c r="CW320" i="1"/>
  <c r="CH320" i="1"/>
  <c r="CL320" i="1" s="1"/>
  <c r="CO320" i="1" s="1"/>
  <c r="AV320" i="1"/>
  <c r="FK319" i="1"/>
  <c r="FO319" i="1" s="1"/>
  <c r="FS319" i="1" s="1"/>
  <c r="FW319" i="1" s="1"/>
  <c r="FB319" i="1"/>
  <c r="FA319" i="1"/>
  <c r="EY319" i="1"/>
  <c r="EX319" i="1"/>
  <c r="EW319" i="1"/>
  <c r="EV319" i="1"/>
  <c r="EZ319" i="1" s="1"/>
  <c r="FC319" i="1" s="1"/>
  <c r="EU319" i="1"/>
  <c r="ER319" i="1"/>
  <c r="DI319" i="1"/>
  <c r="CW319" i="1"/>
  <c r="DA319" i="1" s="1"/>
  <c r="DE319" i="1" s="1"/>
  <c r="CH319" i="1"/>
  <c r="CL319" i="1" s="1"/>
  <c r="CO319" i="1" s="1"/>
  <c r="AV319" i="1"/>
  <c r="FK318" i="1"/>
  <c r="FO318" i="1" s="1"/>
  <c r="FS318" i="1" s="1"/>
  <c r="FW318" i="1" s="1"/>
  <c r="FB318" i="1"/>
  <c r="FA318" i="1"/>
  <c r="EY318" i="1"/>
  <c r="EX318" i="1"/>
  <c r="EW318" i="1"/>
  <c r="EV318" i="1"/>
  <c r="EZ318" i="1" s="1"/>
  <c r="FC318" i="1" s="1"/>
  <c r="EU318" i="1"/>
  <c r="ER318" i="1"/>
  <c r="DI318" i="1"/>
  <c r="DA318" i="1"/>
  <c r="DE318" i="1" s="1"/>
  <c r="CW318" i="1"/>
  <c r="CH318" i="1"/>
  <c r="CL318" i="1" s="1"/>
  <c r="CO318" i="1" s="1"/>
  <c r="AV318" i="1"/>
  <c r="FK317" i="1"/>
  <c r="FO317" i="1" s="1"/>
  <c r="FS317" i="1" s="1"/>
  <c r="FW317" i="1" s="1"/>
  <c r="FB317" i="1"/>
  <c r="FA317" i="1"/>
  <c r="EY317" i="1"/>
  <c r="EX317" i="1"/>
  <c r="EW317" i="1"/>
  <c r="EU317" i="1"/>
  <c r="ER317" i="1"/>
  <c r="EV317" i="1" s="1"/>
  <c r="EZ317" i="1" s="1"/>
  <c r="FC317" i="1" s="1"/>
  <c r="DI317" i="1"/>
  <c r="CW317" i="1"/>
  <c r="DA317" i="1" s="1"/>
  <c r="DE317" i="1" s="1"/>
  <c r="CO317" i="1"/>
  <c r="CL317" i="1"/>
  <c r="CH317" i="1"/>
  <c r="AV317" i="1"/>
  <c r="FK316" i="1"/>
  <c r="FO316" i="1" s="1"/>
  <c r="FS316" i="1" s="1"/>
  <c r="FW316" i="1" s="1"/>
  <c r="FB316" i="1"/>
  <c r="FA316" i="1"/>
  <c r="EY316" i="1"/>
  <c r="EX316" i="1"/>
  <c r="EW316" i="1"/>
  <c r="EU316" i="1"/>
  <c r="ER316" i="1"/>
  <c r="EV316" i="1" s="1"/>
  <c r="EZ316" i="1" s="1"/>
  <c r="FC316" i="1" s="1"/>
  <c r="DI316" i="1"/>
  <c r="CW316" i="1"/>
  <c r="DA316" i="1" s="1"/>
  <c r="DE316" i="1" s="1"/>
  <c r="CH316" i="1"/>
  <c r="CL316" i="1" s="1"/>
  <c r="CO316" i="1" s="1"/>
  <c r="AV316" i="1"/>
  <c r="FK315" i="1"/>
  <c r="FO315" i="1" s="1"/>
  <c r="FS315" i="1" s="1"/>
  <c r="FW315" i="1" s="1"/>
  <c r="FB315" i="1"/>
  <c r="FA315" i="1"/>
  <c r="EY315" i="1"/>
  <c r="EX315" i="1"/>
  <c r="EW315" i="1"/>
  <c r="EV315" i="1"/>
  <c r="EZ315" i="1" s="1"/>
  <c r="FC315" i="1" s="1"/>
  <c r="EU315" i="1"/>
  <c r="ER315" i="1"/>
  <c r="DI315" i="1"/>
  <c r="CW315" i="1"/>
  <c r="DA315" i="1" s="1"/>
  <c r="DE315" i="1" s="1"/>
  <c r="CH315" i="1"/>
  <c r="CL315" i="1" s="1"/>
  <c r="CO315" i="1" s="1"/>
  <c r="AV315" i="1"/>
  <c r="FK314" i="1"/>
  <c r="FO314" i="1" s="1"/>
  <c r="FS314" i="1" s="1"/>
  <c r="FW314" i="1" s="1"/>
  <c r="FB314" i="1"/>
  <c r="FA314" i="1"/>
  <c r="EY314" i="1"/>
  <c r="EX314" i="1"/>
  <c r="EW314" i="1"/>
  <c r="EV314" i="1"/>
  <c r="EZ314" i="1" s="1"/>
  <c r="FC314" i="1" s="1"/>
  <c r="EU314" i="1"/>
  <c r="ER314" i="1"/>
  <c r="DI314" i="1"/>
  <c r="CW314" i="1"/>
  <c r="DA314" i="1" s="1"/>
  <c r="DE314" i="1" s="1"/>
  <c r="CH314" i="1"/>
  <c r="CL314" i="1" s="1"/>
  <c r="CO314" i="1" s="1"/>
  <c r="AV314" i="1"/>
  <c r="FK313" i="1"/>
  <c r="FO313" i="1" s="1"/>
  <c r="FS313" i="1" s="1"/>
  <c r="FW313" i="1" s="1"/>
  <c r="FB313" i="1"/>
  <c r="FA313" i="1"/>
  <c r="EY313" i="1"/>
  <c r="EX313" i="1"/>
  <c r="EW313" i="1"/>
  <c r="EU313" i="1"/>
  <c r="ER313" i="1"/>
  <c r="EV313" i="1" s="1"/>
  <c r="EZ313" i="1" s="1"/>
  <c r="FC313" i="1" s="1"/>
  <c r="DI313" i="1"/>
  <c r="CW313" i="1"/>
  <c r="DA313" i="1" s="1"/>
  <c r="DE313" i="1" s="1"/>
  <c r="CH313" i="1"/>
  <c r="CL313" i="1" s="1"/>
  <c r="CO313" i="1" s="1"/>
  <c r="AV313" i="1"/>
  <c r="FK312" i="1"/>
  <c r="FO312" i="1" s="1"/>
  <c r="FS312" i="1" s="1"/>
  <c r="FW312" i="1" s="1"/>
  <c r="FB312" i="1"/>
  <c r="FA312" i="1"/>
  <c r="EY312" i="1"/>
  <c r="EX312" i="1"/>
  <c r="EW312" i="1"/>
  <c r="EU312" i="1"/>
  <c r="ER312" i="1"/>
  <c r="EV312" i="1" s="1"/>
  <c r="EZ312" i="1" s="1"/>
  <c r="FC312" i="1" s="1"/>
  <c r="DI312" i="1"/>
  <c r="DA312" i="1"/>
  <c r="DE312" i="1" s="1"/>
  <c r="CW312" i="1"/>
  <c r="CH312" i="1"/>
  <c r="CL312" i="1" s="1"/>
  <c r="CO312" i="1" s="1"/>
  <c r="AV312" i="1"/>
  <c r="FK311" i="1"/>
  <c r="FO311" i="1" s="1"/>
  <c r="FS311" i="1" s="1"/>
  <c r="FW311" i="1" s="1"/>
  <c r="FB311" i="1"/>
  <c r="FA311" i="1"/>
  <c r="EY311" i="1"/>
  <c r="EX311" i="1"/>
  <c r="EW311" i="1"/>
  <c r="EU311" i="1"/>
  <c r="ER311" i="1"/>
  <c r="EV311" i="1" s="1"/>
  <c r="EZ311" i="1" s="1"/>
  <c r="FC311" i="1" s="1"/>
  <c r="DI311" i="1"/>
  <c r="CW311" i="1"/>
  <c r="DA311" i="1" s="1"/>
  <c r="DE311" i="1" s="1"/>
  <c r="CO311" i="1"/>
  <c r="CL311" i="1"/>
  <c r="CH311" i="1"/>
  <c r="AV311" i="1"/>
  <c r="FK310" i="1"/>
  <c r="FO310" i="1" s="1"/>
  <c r="FS310" i="1" s="1"/>
  <c r="FW310" i="1" s="1"/>
  <c r="FB310" i="1"/>
  <c r="FA310" i="1"/>
  <c r="EY310" i="1"/>
  <c r="EX310" i="1"/>
  <c r="EW310" i="1"/>
  <c r="EU310" i="1"/>
  <c r="ER310" i="1"/>
  <c r="EV310" i="1" s="1"/>
  <c r="EZ310" i="1" s="1"/>
  <c r="FC310" i="1" s="1"/>
  <c r="DI310" i="1"/>
  <c r="DA310" i="1"/>
  <c r="DE310" i="1" s="1"/>
  <c r="CW310" i="1"/>
  <c r="CH310" i="1"/>
  <c r="CL310" i="1" s="1"/>
  <c r="CO310" i="1" s="1"/>
  <c r="AV310" i="1"/>
  <c r="FK309" i="1"/>
  <c r="FO309" i="1" s="1"/>
  <c r="FS309" i="1" s="1"/>
  <c r="FW309" i="1" s="1"/>
  <c r="FB309" i="1"/>
  <c r="FA309" i="1"/>
  <c r="EY309" i="1"/>
  <c r="EX309" i="1"/>
  <c r="EW309" i="1"/>
  <c r="EU309" i="1"/>
  <c r="ER309" i="1"/>
  <c r="EV309" i="1" s="1"/>
  <c r="EZ309" i="1" s="1"/>
  <c r="FC309" i="1" s="1"/>
  <c r="DI309" i="1"/>
  <c r="CW309" i="1"/>
  <c r="DA309" i="1" s="1"/>
  <c r="DE309" i="1" s="1"/>
  <c r="CH309" i="1"/>
  <c r="CL309" i="1" s="1"/>
  <c r="CO309" i="1" s="1"/>
  <c r="AV309" i="1"/>
  <c r="FK308" i="1"/>
  <c r="FO308" i="1" s="1"/>
  <c r="FS308" i="1" s="1"/>
  <c r="FW308" i="1" s="1"/>
  <c r="FB308" i="1"/>
  <c r="FA308" i="1"/>
  <c r="EY308" i="1"/>
  <c r="EX308" i="1"/>
  <c r="EW308" i="1"/>
  <c r="EU308" i="1"/>
  <c r="ER308" i="1"/>
  <c r="EV308" i="1" s="1"/>
  <c r="EZ308" i="1" s="1"/>
  <c r="FC308" i="1" s="1"/>
  <c r="DI308" i="1"/>
  <c r="CW308" i="1"/>
  <c r="DA308" i="1" s="1"/>
  <c r="DE308" i="1" s="1"/>
  <c r="CH308" i="1"/>
  <c r="CL308" i="1" s="1"/>
  <c r="CO308" i="1" s="1"/>
  <c r="AV308" i="1"/>
  <c r="FK307" i="1"/>
  <c r="FO307" i="1" s="1"/>
  <c r="FS307" i="1" s="1"/>
  <c r="FW307" i="1" s="1"/>
  <c r="FB307" i="1"/>
  <c r="FA307" i="1"/>
  <c r="EY307" i="1"/>
  <c r="EX307" i="1"/>
  <c r="EW307" i="1"/>
  <c r="EV307" i="1"/>
  <c r="EZ307" i="1" s="1"/>
  <c r="FC307" i="1" s="1"/>
  <c r="EU307" i="1"/>
  <c r="ER307" i="1"/>
  <c r="DI307" i="1"/>
  <c r="CW307" i="1"/>
  <c r="DA307" i="1" s="1"/>
  <c r="DE307" i="1" s="1"/>
  <c r="CH307" i="1"/>
  <c r="CL307" i="1" s="1"/>
  <c r="CO307" i="1" s="1"/>
  <c r="AV307" i="1"/>
  <c r="FK306" i="1"/>
  <c r="FO306" i="1" s="1"/>
  <c r="FS306" i="1" s="1"/>
  <c r="FW306" i="1" s="1"/>
  <c r="FB306" i="1"/>
  <c r="FA306" i="1"/>
  <c r="EY306" i="1"/>
  <c r="EX306" i="1"/>
  <c r="EW306" i="1"/>
  <c r="EU306" i="1"/>
  <c r="ER306" i="1"/>
  <c r="EV306" i="1" s="1"/>
  <c r="EZ306" i="1" s="1"/>
  <c r="FC306" i="1" s="1"/>
  <c r="DI306" i="1"/>
  <c r="DA306" i="1"/>
  <c r="DE306" i="1" s="1"/>
  <c r="CW306" i="1"/>
  <c r="CH306" i="1"/>
  <c r="CL306" i="1" s="1"/>
  <c r="CO306" i="1" s="1"/>
  <c r="AV306" i="1"/>
  <c r="FO305" i="1"/>
  <c r="FS305" i="1" s="1"/>
  <c r="FW305" i="1" s="1"/>
  <c r="FK305" i="1"/>
  <c r="FB305" i="1"/>
  <c r="FA305" i="1"/>
  <c r="EY305" i="1"/>
  <c r="EX305" i="1"/>
  <c r="EW305" i="1"/>
  <c r="EU305" i="1"/>
  <c r="ER305" i="1"/>
  <c r="EV305" i="1" s="1"/>
  <c r="EZ305" i="1" s="1"/>
  <c r="FC305" i="1" s="1"/>
  <c r="DI305" i="1"/>
  <c r="CW305" i="1"/>
  <c r="DA305" i="1" s="1"/>
  <c r="DE305" i="1" s="1"/>
  <c r="CH305" i="1"/>
  <c r="CL305" i="1" s="1"/>
  <c r="CO305" i="1" s="1"/>
  <c r="AV305" i="1"/>
  <c r="FS304" i="1"/>
  <c r="FW304" i="1" s="1"/>
  <c r="FK304" i="1"/>
  <c r="FO304" i="1" s="1"/>
  <c r="FB304" i="1"/>
  <c r="FA304" i="1"/>
  <c r="EY304" i="1"/>
  <c r="EX304" i="1"/>
  <c r="EW304" i="1"/>
  <c r="EU304" i="1"/>
  <c r="ER304" i="1"/>
  <c r="EV304" i="1" s="1"/>
  <c r="EZ304" i="1" s="1"/>
  <c r="FC304" i="1" s="1"/>
  <c r="DI304" i="1"/>
  <c r="CW304" i="1"/>
  <c r="DA304" i="1" s="1"/>
  <c r="DE304" i="1" s="1"/>
  <c r="CH304" i="1"/>
  <c r="CL304" i="1" s="1"/>
  <c r="CO304" i="1" s="1"/>
  <c r="AV304" i="1"/>
  <c r="FK303" i="1"/>
  <c r="FO303" i="1" s="1"/>
  <c r="FS303" i="1" s="1"/>
  <c r="FW303" i="1" s="1"/>
  <c r="FB303" i="1"/>
  <c r="FA303" i="1"/>
  <c r="EY303" i="1"/>
  <c r="EX303" i="1"/>
  <c r="EW303" i="1"/>
  <c r="EV303" i="1"/>
  <c r="EZ303" i="1" s="1"/>
  <c r="FC303" i="1" s="1"/>
  <c r="EU303" i="1"/>
  <c r="ER303" i="1"/>
  <c r="DI303" i="1"/>
  <c r="CW303" i="1"/>
  <c r="DA303" i="1" s="1"/>
  <c r="DE303" i="1" s="1"/>
  <c r="CL303" i="1"/>
  <c r="CO303" i="1" s="1"/>
  <c r="CH303" i="1"/>
  <c r="AV303" i="1"/>
  <c r="FK302" i="1"/>
  <c r="FO302" i="1" s="1"/>
  <c r="FS302" i="1" s="1"/>
  <c r="FW302" i="1" s="1"/>
  <c r="FB302" i="1"/>
  <c r="FA302" i="1"/>
  <c r="EY302" i="1"/>
  <c r="EX302" i="1"/>
  <c r="EW302" i="1"/>
  <c r="EU302" i="1"/>
  <c r="ER302" i="1"/>
  <c r="EV302" i="1" s="1"/>
  <c r="EZ302" i="1" s="1"/>
  <c r="FC302" i="1" s="1"/>
  <c r="DI302" i="1"/>
  <c r="CW302" i="1"/>
  <c r="DA302" i="1" s="1"/>
  <c r="DE302" i="1" s="1"/>
  <c r="CL302" i="1"/>
  <c r="CO302" i="1" s="1"/>
  <c r="CH302" i="1"/>
  <c r="AV302" i="1"/>
  <c r="FO301" i="1"/>
  <c r="FS301" i="1" s="1"/>
  <c r="FW301" i="1" s="1"/>
  <c r="FK301" i="1"/>
  <c r="FB301" i="1"/>
  <c r="FA301" i="1"/>
  <c r="EY301" i="1"/>
  <c r="EX301" i="1"/>
  <c r="EW301" i="1"/>
  <c r="EU301" i="1"/>
  <c r="ER301" i="1"/>
  <c r="EV301" i="1" s="1"/>
  <c r="EZ301" i="1" s="1"/>
  <c r="FC301" i="1" s="1"/>
  <c r="DI301" i="1"/>
  <c r="CW301" i="1"/>
  <c r="DA301" i="1" s="1"/>
  <c r="DE301" i="1" s="1"/>
  <c r="CL301" i="1"/>
  <c r="CO301" i="1" s="1"/>
  <c r="CH301" i="1"/>
  <c r="AV301" i="1"/>
  <c r="FS300" i="1"/>
  <c r="FW300" i="1" s="1"/>
  <c r="FK300" i="1"/>
  <c r="FO300" i="1" s="1"/>
  <c r="FB300" i="1"/>
  <c r="FA300" i="1"/>
  <c r="EY300" i="1"/>
  <c r="EX300" i="1"/>
  <c r="EW300" i="1"/>
  <c r="EU300" i="1"/>
  <c r="ER300" i="1"/>
  <c r="EV300" i="1" s="1"/>
  <c r="EZ300" i="1" s="1"/>
  <c r="FC300" i="1" s="1"/>
  <c r="DI300" i="1"/>
  <c r="CW300" i="1"/>
  <c r="DA300" i="1" s="1"/>
  <c r="DE300" i="1" s="1"/>
  <c r="CH300" i="1"/>
  <c r="CL300" i="1" s="1"/>
  <c r="CO300" i="1" s="1"/>
  <c r="AV300" i="1"/>
  <c r="FK299" i="1"/>
  <c r="FO299" i="1" s="1"/>
  <c r="FS299" i="1" s="1"/>
  <c r="FW299" i="1" s="1"/>
  <c r="FB299" i="1"/>
  <c r="FA299" i="1"/>
  <c r="EY299" i="1"/>
  <c r="EX299" i="1"/>
  <c r="EW299" i="1"/>
  <c r="EU299" i="1"/>
  <c r="ER299" i="1"/>
  <c r="EV299" i="1" s="1"/>
  <c r="EZ299" i="1" s="1"/>
  <c r="FC299" i="1" s="1"/>
  <c r="DI299" i="1"/>
  <c r="CW299" i="1"/>
  <c r="DA299" i="1" s="1"/>
  <c r="DE299" i="1" s="1"/>
  <c r="CH299" i="1"/>
  <c r="CL299" i="1" s="1"/>
  <c r="CO299" i="1" s="1"/>
  <c r="AV299" i="1"/>
  <c r="FK298" i="1"/>
  <c r="FO298" i="1" s="1"/>
  <c r="FS298" i="1" s="1"/>
  <c r="FW298" i="1" s="1"/>
  <c r="FB298" i="1"/>
  <c r="FA298" i="1"/>
  <c r="EY298" i="1"/>
  <c r="EX298" i="1"/>
  <c r="EW298" i="1"/>
  <c r="EU298" i="1"/>
  <c r="ER298" i="1"/>
  <c r="EV298" i="1" s="1"/>
  <c r="EZ298" i="1" s="1"/>
  <c r="FC298" i="1" s="1"/>
  <c r="DI298" i="1"/>
  <c r="CW298" i="1"/>
  <c r="DA298" i="1" s="1"/>
  <c r="DE298" i="1" s="1"/>
  <c r="CH298" i="1"/>
  <c r="CL298" i="1" s="1"/>
  <c r="CO298" i="1" s="1"/>
  <c r="AV298" i="1"/>
  <c r="FK297" i="1"/>
  <c r="FO297" i="1" s="1"/>
  <c r="FS297" i="1" s="1"/>
  <c r="FW297" i="1" s="1"/>
  <c r="FB297" i="1"/>
  <c r="FA297" i="1"/>
  <c r="EY297" i="1"/>
  <c r="EX297" i="1"/>
  <c r="EW297" i="1"/>
  <c r="EU297" i="1"/>
  <c r="ER297" i="1"/>
  <c r="EV297" i="1" s="1"/>
  <c r="EZ297" i="1" s="1"/>
  <c r="FC297" i="1" s="1"/>
  <c r="DI297" i="1"/>
  <c r="CW297" i="1"/>
  <c r="DA297" i="1" s="1"/>
  <c r="DE297" i="1" s="1"/>
  <c r="CH297" i="1"/>
  <c r="CL297" i="1" s="1"/>
  <c r="CO297" i="1" s="1"/>
  <c r="AV297" i="1"/>
  <c r="FK296" i="1"/>
  <c r="FO296" i="1" s="1"/>
  <c r="FS296" i="1" s="1"/>
  <c r="FW296" i="1" s="1"/>
  <c r="FB296" i="1"/>
  <c r="FA296" i="1"/>
  <c r="EY296" i="1"/>
  <c r="EX296" i="1"/>
  <c r="EW296" i="1"/>
  <c r="EU296" i="1"/>
  <c r="ER296" i="1"/>
  <c r="EV296" i="1" s="1"/>
  <c r="EZ296" i="1" s="1"/>
  <c r="FC296" i="1" s="1"/>
  <c r="DI296" i="1"/>
  <c r="CW296" i="1"/>
  <c r="DA296" i="1" s="1"/>
  <c r="DE296" i="1" s="1"/>
  <c r="CH296" i="1"/>
  <c r="CL296" i="1" s="1"/>
  <c r="CO296" i="1" s="1"/>
  <c r="AV296" i="1"/>
  <c r="FK295" i="1"/>
  <c r="FO295" i="1" s="1"/>
  <c r="FS295" i="1" s="1"/>
  <c r="FW295" i="1" s="1"/>
  <c r="FB295" i="1"/>
  <c r="FA295" i="1"/>
  <c r="EY295" i="1"/>
  <c r="EX295" i="1"/>
  <c r="EW295" i="1"/>
  <c r="EU295" i="1"/>
  <c r="ER295" i="1"/>
  <c r="EV295" i="1" s="1"/>
  <c r="EZ295" i="1" s="1"/>
  <c r="FC295" i="1" s="1"/>
  <c r="DI295" i="1"/>
  <c r="CW295" i="1"/>
  <c r="DA295" i="1" s="1"/>
  <c r="DE295" i="1" s="1"/>
  <c r="CL295" i="1"/>
  <c r="CO295" i="1" s="1"/>
  <c r="CH295" i="1"/>
  <c r="AV295" i="1"/>
  <c r="FK294" i="1"/>
  <c r="FO294" i="1" s="1"/>
  <c r="FS294" i="1" s="1"/>
  <c r="FW294" i="1" s="1"/>
  <c r="FB294" i="1"/>
  <c r="FA294" i="1"/>
  <c r="EY294" i="1"/>
  <c r="EX294" i="1"/>
  <c r="EW294" i="1"/>
  <c r="EV294" i="1"/>
  <c r="EZ294" i="1" s="1"/>
  <c r="FC294" i="1" s="1"/>
  <c r="EU294" i="1"/>
  <c r="ER294" i="1"/>
  <c r="DI294" i="1"/>
  <c r="CW294" i="1"/>
  <c r="DA294" i="1" s="1"/>
  <c r="DE294" i="1" s="1"/>
  <c r="CH294" i="1"/>
  <c r="CL294" i="1" s="1"/>
  <c r="CO294" i="1" s="1"/>
  <c r="AV294" i="1"/>
  <c r="FO293" i="1"/>
  <c r="FS293" i="1" s="1"/>
  <c r="FW293" i="1" s="1"/>
  <c r="FK293" i="1"/>
  <c r="FB293" i="1"/>
  <c r="FA293" i="1"/>
  <c r="EY293" i="1"/>
  <c r="EX293" i="1"/>
  <c r="EW293" i="1"/>
  <c r="EU293" i="1"/>
  <c r="ER293" i="1"/>
  <c r="EV293" i="1" s="1"/>
  <c r="EZ293" i="1" s="1"/>
  <c r="FC293" i="1" s="1"/>
  <c r="DI293" i="1"/>
  <c r="CW293" i="1"/>
  <c r="DA293" i="1" s="1"/>
  <c r="DE293" i="1" s="1"/>
  <c r="CH293" i="1"/>
  <c r="CL293" i="1" s="1"/>
  <c r="CO293" i="1" s="1"/>
  <c r="AV293" i="1"/>
  <c r="FK292" i="1"/>
  <c r="FO292" i="1" s="1"/>
  <c r="FS292" i="1" s="1"/>
  <c r="FW292" i="1" s="1"/>
  <c r="FB292" i="1"/>
  <c r="FA292" i="1"/>
  <c r="EY292" i="1"/>
  <c r="EX292" i="1"/>
  <c r="EW292" i="1"/>
  <c r="EU292" i="1"/>
  <c r="ER292" i="1"/>
  <c r="EV292" i="1" s="1"/>
  <c r="EZ292" i="1" s="1"/>
  <c r="FC292" i="1" s="1"/>
  <c r="DI292" i="1"/>
  <c r="CW292" i="1"/>
  <c r="DA292" i="1" s="1"/>
  <c r="DE292" i="1" s="1"/>
  <c r="CH292" i="1"/>
  <c r="CL292" i="1" s="1"/>
  <c r="CO292" i="1" s="1"/>
  <c r="AV292" i="1"/>
  <c r="FK291" i="1"/>
  <c r="FO291" i="1" s="1"/>
  <c r="FS291" i="1" s="1"/>
  <c r="FW291" i="1" s="1"/>
  <c r="FB291" i="1"/>
  <c r="FA291" i="1"/>
  <c r="EY291" i="1"/>
  <c r="EX291" i="1"/>
  <c r="EW291" i="1"/>
  <c r="EV291" i="1"/>
  <c r="EZ291" i="1" s="1"/>
  <c r="FC291" i="1" s="1"/>
  <c r="EU291" i="1"/>
  <c r="ER291" i="1"/>
  <c r="DI291" i="1"/>
  <c r="CW291" i="1"/>
  <c r="DA291" i="1" s="1"/>
  <c r="DE291" i="1" s="1"/>
  <c r="CH291" i="1"/>
  <c r="CL291" i="1" s="1"/>
  <c r="CO291" i="1" s="1"/>
  <c r="AV291" i="1"/>
  <c r="FK290" i="1"/>
  <c r="FO290" i="1" s="1"/>
  <c r="FS290" i="1" s="1"/>
  <c r="FW290" i="1" s="1"/>
  <c r="FB290" i="1"/>
  <c r="FA290" i="1"/>
  <c r="EY290" i="1"/>
  <c r="EX290" i="1"/>
  <c r="EW290" i="1"/>
  <c r="EU290" i="1"/>
  <c r="ER290" i="1"/>
  <c r="EV290" i="1" s="1"/>
  <c r="EZ290" i="1" s="1"/>
  <c r="FC290" i="1" s="1"/>
  <c r="DI290" i="1"/>
  <c r="CW290" i="1"/>
  <c r="DA290" i="1" s="1"/>
  <c r="DE290" i="1" s="1"/>
  <c r="CH290" i="1"/>
  <c r="CL290" i="1" s="1"/>
  <c r="CO290" i="1" s="1"/>
  <c r="AV290" i="1"/>
  <c r="FK289" i="1"/>
  <c r="FO289" i="1" s="1"/>
  <c r="FS289" i="1" s="1"/>
  <c r="FW289" i="1" s="1"/>
  <c r="FB289" i="1"/>
  <c r="FA289" i="1"/>
  <c r="EY289" i="1"/>
  <c r="EX289" i="1"/>
  <c r="EW289" i="1"/>
  <c r="EU289" i="1"/>
  <c r="ER289" i="1"/>
  <c r="EV289" i="1" s="1"/>
  <c r="EZ289" i="1" s="1"/>
  <c r="FC289" i="1" s="1"/>
  <c r="DI289" i="1"/>
  <c r="CW289" i="1"/>
  <c r="DA289" i="1" s="1"/>
  <c r="DE289" i="1" s="1"/>
  <c r="CH289" i="1"/>
  <c r="CL289" i="1" s="1"/>
  <c r="CO289" i="1" s="1"/>
  <c r="AV289" i="1"/>
  <c r="FK288" i="1"/>
  <c r="FO288" i="1" s="1"/>
  <c r="FS288" i="1" s="1"/>
  <c r="FW288" i="1" s="1"/>
  <c r="FB288" i="1"/>
  <c r="FA288" i="1"/>
  <c r="EY288" i="1"/>
  <c r="EX288" i="1"/>
  <c r="EW288" i="1"/>
  <c r="EU288" i="1"/>
  <c r="ER288" i="1"/>
  <c r="EV288" i="1" s="1"/>
  <c r="EZ288" i="1" s="1"/>
  <c r="FC288" i="1" s="1"/>
  <c r="DI288" i="1"/>
  <c r="DA288" i="1"/>
  <c r="DE288" i="1" s="1"/>
  <c r="CW288" i="1"/>
  <c r="CH288" i="1"/>
  <c r="CL288" i="1" s="1"/>
  <c r="CO288" i="1" s="1"/>
  <c r="AV288" i="1"/>
  <c r="FK287" i="1"/>
  <c r="FO287" i="1" s="1"/>
  <c r="FS287" i="1" s="1"/>
  <c r="FW287" i="1" s="1"/>
  <c r="FB287" i="1"/>
  <c r="FA287" i="1"/>
  <c r="EY287" i="1"/>
  <c r="EX287" i="1"/>
  <c r="EW287" i="1"/>
  <c r="EU287" i="1"/>
  <c r="ER287" i="1"/>
  <c r="EV287" i="1" s="1"/>
  <c r="EZ287" i="1" s="1"/>
  <c r="FC287" i="1" s="1"/>
  <c r="DI287" i="1"/>
  <c r="CW287" i="1"/>
  <c r="DA287" i="1" s="1"/>
  <c r="DE287" i="1" s="1"/>
  <c r="CH287" i="1"/>
  <c r="CL287" i="1" s="1"/>
  <c r="CO287" i="1" s="1"/>
  <c r="AV287" i="1"/>
  <c r="FK286" i="1"/>
  <c r="FO286" i="1" s="1"/>
  <c r="FS286" i="1" s="1"/>
  <c r="FW286" i="1" s="1"/>
  <c r="FC286" i="1"/>
  <c r="FB286" i="1"/>
  <c r="FA286" i="1"/>
  <c r="EY286" i="1"/>
  <c r="EX286" i="1"/>
  <c r="EW286" i="1"/>
  <c r="EU286" i="1"/>
  <c r="ER286" i="1"/>
  <c r="EV286" i="1" s="1"/>
  <c r="EZ286" i="1" s="1"/>
  <c r="DI286" i="1"/>
  <c r="CW286" i="1"/>
  <c r="DA286" i="1" s="1"/>
  <c r="DE286" i="1" s="1"/>
  <c r="CH286" i="1"/>
  <c r="CL286" i="1" s="1"/>
  <c r="CO286" i="1" s="1"/>
  <c r="AV286" i="1"/>
  <c r="FO285" i="1"/>
  <c r="FS285" i="1" s="1"/>
  <c r="FW285" i="1" s="1"/>
  <c r="FK285" i="1"/>
  <c r="FB285" i="1"/>
  <c r="FA285" i="1"/>
  <c r="EY285" i="1"/>
  <c r="EX285" i="1"/>
  <c r="EW285" i="1"/>
  <c r="EU285" i="1"/>
  <c r="ER285" i="1"/>
  <c r="EV285" i="1" s="1"/>
  <c r="EZ285" i="1" s="1"/>
  <c r="FC285" i="1" s="1"/>
  <c r="DI285" i="1"/>
  <c r="CW285" i="1"/>
  <c r="DA285" i="1" s="1"/>
  <c r="DE285" i="1" s="1"/>
  <c r="CL285" i="1"/>
  <c r="CO285" i="1" s="1"/>
  <c r="CH285" i="1"/>
  <c r="AV285" i="1"/>
  <c r="FK284" i="1"/>
  <c r="FO284" i="1" s="1"/>
  <c r="FS284" i="1" s="1"/>
  <c r="FW284" i="1" s="1"/>
  <c r="FB284" i="1"/>
  <c r="FA284" i="1"/>
  <c r="EY284" i="1"/>
  <c r="EX284" i="1"/>
  <c r="EW284" i="1"/>
  <c r="EU284" i="1"/>
  <c r="ER284" i="1"/>
  <c r="EV284" i="1" s="1"/>
  <c r="EZ284" i="1" s="1"/>
  <c r="FC284" i="1" s="1"/>
  <c r="DI284" i="1"/>
  <c r="CW284" i="1"/>
  <c r="DA284" i="1" s="1"/>
  <c r="DE284" i="1" s="1"/>
  <c r="CH284" i="1"/>
  <c r="CL284" i="1" s="1"/>
  <c r="CO284" i="1" s="1"/>
  <c r="AV284" i="1"/>
  <c r="FO283" i="1"/>
  <c r="FS283" i="1" s="1"/>
  <c r="FW283" i="1" s="1"/>
  <c r="FK283" i="1"/>
  <c r="FB283" i="1"/>
  <c r="FA283" i="1"/>
  <c r="EY283" i="1"/>
  <c r="EX283" i="1"/>
  <c r="EW283" i="1"/>
  <c r="EV283" i="1"/>
  <c r="EZ283" i="1" s="1"/>
  <c r="FC283" i="1" s="1"/>
  <c r="EU283" i="1"/>
  <c r="ER283" i="1"/>
  <c r="DI283" i="1"/>
  <c r="CW283" i="1"/>
  <c r="DA283" i="1" s="1"/>
  <c r="DE283" i="1" s="1"/>
  <c r="CH283" i="1"/>
  <c r="CL283" i="1" s="1"/>
  <c r="CO283" i="1" s="1"/>
  <c r="AV283" i="1"/>
  <c r="FK282" i="1"/>
  <c r="FO282" i="1" s="1"/>
  <c r="FS282" i="1" s="1"/>
  <c r="FW282" i="1" s="1"/>
  <c r="FB282" i="1"/>
  <c r="FA282" i="1"/>
  <c r="EY282" i="1"/>
  <c r="EX282" i="1"/>
  <c r="EW282" i="1"/>
  <c r="EU282" i="1"/>
  <c r="ER282" i="1"/>
  <c r="EV282" i="1" s="1"/>
  <c r="EZ282" i="1" s="1"/>
  <c r="FC282" i="1" s="1"/>
  <c r="DI282" i="1"/>
  <c r="CW282" i="1"/>
  <c r="DA282" i="1" s="1"/>
  <c r="DE282" i="1" s="1"/>
  <c r="CH282" i="1"/>
  <c r="CL282" i="1" s="1"/>
  <c r="CO282" i="1" s="1"/>
  <c r="AV282" i="1"/>
  <c r="FK281" i="1"/>
  <c r="FO281" i="1" s="1"/>
  <c r="FS281" i="1" s="1"/>
  <c r="FW281" i="1" s="1"/>
  <c r="FB281" i="1"/>
  <c r="FA281" i="1"/>
  <c r="EY281" i="1"/>
  <c r="EX281" i="1"/>
  <c r="EW281" i="1"/>
  <c r="EU281" i="1"/>
  <c r="ER281" i="1"/>
  <c r="EV281" i="1" s="1"/>
  <c r="EZ281" i="1" s="1"/>
  <c r="FC281" i="1" s="1"/>
  <c r="DI281" i="1"/>
  <c r="DE281" i="1"/>
  <c r="CW281" i="1"/>
  <c r="DA281" i="1" s="1"/>
  <c r="CO281" i="1"/>
  <c r="CL281" i="1"/>
  <c r="CH281" i="1"/>
  <c r="AV281" i="1"/>
  <c r="FK280" i="1"/>
  <c r="FO280" i="1" s="1"/>
  <c r="FS280" i="1" s="1"/>
  <c r="FW280" i="1" s="1"/>
  <c r="FB280" i="1"/>
  <c r="FA280" i="1"/>
  <c r="EY280" i="1"/>
  <c r="EX280" i="1"/>
  <c r="EW280" i="1"/>
  <c r="EU280" i="1"/>
  <c r="ER280" i="1"/>
  <c r="EV280" i="1" s="1"/>
  <c r="EZ280" i="1" s="1"/>
  <c r="FC280" i="1" s="1"/>
  <c r="DI280" i="1"/>
  <c r="DE280" i="1"/>
  <c r="CW280" i="1"/>
  <c r="DA280" i="1" s="1"/>
  <c r="CH280" i="1"/>
  <c r="CL280" i="1" s="1"/>
  <c r="CO280" i="1" s="1"/>
  <c r="AV280" i="1"/>
  <c r="FK279" i="1"/>
  <c r="FO279" i="1" s="1"/>
  <c r="FS279" i="1" s="1"/>
  <c r="FW279" i="1" s="1"/>
  <c r="FB279" i="1"/>
  <c r="FA279" i="1"/>
  <c r="EY279" i="1"/>
  <c r="EX279" i="1"/>
  <c r="EW279" i="1"/>
  <c r="EU279" i="1"/>
  <c r="ER279" i="1"/>
  <c r="EV279" i="1" s="1"/>
  <c r="EZ279" i="1" s="1"/>
  <c r="FC279" i="1" s="1"/>
  <c r="DI279" i="1"/>
  <c r="CW279" i="1"/>
  <c r="DA279" i="1" s="1"/>
  <c r="DE279" i="1" s="1"/>
  <c r="CL279" i="1"/>
  <c r="CO279" i="1" s="1"/>
  <c r="CH279" i="1"/>
  <c r="AV279" i="1"/>
  <c r="FK278" i="1"/>
  <c r="FO278" i="1" s="1"/>
  <c r="FS278" i="1" s="1"/>
  <c r="FW278" i="1" s="1"/>
  <c r="FB278" i="1"/>
  <c r="FA278" i="1"/>
  <c r="EY278" i="1"/>
  <c r="EX278" i="1"/>
  <c r="EW278" i="1"/>
  <c r="EU278" i="1"/>
  <c r="ER278" i="1"/>
  <c r="EV278" i="1" s="1"/>
  <c r="EZ278" i="1" s="1"/>
  <c r="FC278" i="1" s="1"/>
  <c r="DI278" i="1"/>
  <c r="CW278" i="1"/>
  <c r="DA278" i="1" s="1"/>
  <c r="DE278" i="1" s="1"/>
  <c r="CH278" i="1"/>
  <c r="CL278" i="1" s="1"/>
  <c r="CO278" i="1" s="1"/>
  <c r="AV278" i="1"/>
  <c r="FO277" i="1"/>
  <c r="FS277" i="1" s="1"/>
  <c r="FW277" i="1" s="1"/>
  <c r="FK277" i="1"/>
  <c r="FB277" i="1"/>
  <c r="FA277" i="1"/>
  <c r="EY277" i="1"/>
  <c r="EX277" i="1"/>
  <c r="EW277" i="1"/>
  <c r="EU277" i="1"/>
  <c r="ER277" i="1"/>
  <c r="EV277" i="1" s="1"/>
  <c r="EZ277" i="1" s="1"/>
  <c r="FC277" i="1" s="1"/>
  <c r="DI277" i="1"/>
  <c r="DE277" i="1"/>
  <c r="CW277" i="1"/>
  <c r="DA277" i="1" s="1"/>
  <c r="CH277" i="1"/>
  <c r="CL277" i="1" s="1"/>
  <c r="CO277" i="1" s="1"/>
  <c r="AV277" i="1"/>
  <c r="FK276" i="1"/>
  <c r="FO276" i="1" s="1"/>
  <c r="FS276" i="1" s="1"/>
  <c r="FW276" i="1" s="1"/>
  <c r="FB276" i="1"/>
  <c r="FA276" i="1"/>
  <c r="EY276" i="1"/>
  <c r="EX276" i="1"/>
  <c r="EW276" i="1"/>
  <c r="EU276" i="1"/>
  <c r="ER276" i="1"/>
  <c r="EV276" i="1" s="1"/>
  <c r="EZ276" i="1" s="1"/>
  <c r="FC276" i="1" s="1"/>
  <c r="DI276" i="1"/>
  <c r="CW276" i="1"/>
  <c r="DA276" i="1" s="1"/>
  <c r="DE276" i="1" s="1"/>
  <c r="CH276" i="1"/>
  <c r="CL276" i="1" s="1"/>
  <c r="CO276" i="1" s="1"/>
  <c r="AV276" i="1"/>
  <c r="FK275" i="1"/>
  <c r="FO275" i="1" s="1"/>
  <c r="FS275" i="1" s="1"/>
  <c r="FW275" i="1" s="1"/>
  <c r="FB275" i="1"/>
  <c r="FA275" i="1"/>
  <c r="EY275" i="1"/>
  <c r="EX275" i="1"/>
  <c r="EW275" i="1"/>
  <c r="EU275" i="1"/>
  <c r="ER275" i="1"/>
  <c r="EV275" i="1" s="1"/>
  <c r="EZ275" i="1" s="1"/>
  <c r="FC275" i="1" s="1"/>
  <c r="DI275" i="1"/>
  <c r="CW275" i="1"/>
  <c r="DA275" i="1" s="1"/>
  <c r="DE275" i="1" s="1"/>
  <c r="CL275" i="1"/>
  <c r="CO275" i="1" s="1"/>
  <c r="CH275" i="1"/>
  <c r="AV275" i="1"/>
  <c r="FK274" i="1"/>
  <c r="FO274" i="1" s="1"/>
  <c r="FS274" i="1" s="1"/>
  <c r="FW274" i="1" s="1"/>
  <c r="FB274" i="1"/>
  <c r="FA274" i="1"/>
  <c r="EY274" i="1"/>
  <c r="EX274" i="1"/>
  <c r="EW274" i="1"/>
  <c r="EU274" i="1"/>
  <c r="ER274" i="1"/>
  <c r="EV274" i="1" s="1"/>
  <c r="EZ274" i="1" s="1"/>
  <c r="FC274" i="1" s="1"/>
  <c r="DI274" i="1"/>
  <c r="CW274" i="1"/>
  <c r="DA274" i="1" s="1"/>
  <c r="DE274" i="1" s="1"/>
  <c r="CH274" i="1"/>
  <c r="CL274" i="1" s="1"/>
  <c r="CO274" i="1" s="1"/>
  <c r="AV274" i="1"/>
  <c r="FO273" i="1"/>
  <c r="FS273" i="1" s="1"/>
  <c r="FW273" i="1" s="1"/>
  <c r="FK273" i="1"/>
  <c r="FB273" i="1"/>
  <c r="FA273" i="1"/>
  <c r="EY273" i="1"/>
  <c r="EX273" i="1"/>
  <c r="EW273" i="1"/>
  <c r="EU273" i="1"/>
  <c r="ER273" i="1"/>
  <c r="EV273" i="1" s="1"/>
  <c r="EZ273" i="1" s="1"/>
  <c r="FC273" i="1" s="1"/>
  <c r="DI273" i="1"/>
  <c r="CW273" i="1"/>
  <c r="DA273" i="1" s="1"/>
  <c r="DE273" i="1" s="1"/>
  <c r="CL273" i="1"/>
  <c r="CO273" i="1" s="1"/>
  <c r="CH273" i="1"/>
  <c r="AV273" i="1"/>
  <c r="FK272" i="1"/>
  <c r="FO272" i="1" s="1"/>
  <c r="FS272" i="1" s="1"/>
  <c r="FW272" i="1" s="1"/>
  <c r="FB272" i="1"/>
  <c r="FA272" i="1"/>
  <c r="EY272" i="1"/>
  <c r="EX272" i="1"/>
  <c r="EW272" i="1"/>
  <c r="EU272" i="1"/>
  <c r="ER272" i="1"/>
  <c r="EV272" i="1" s="1"/>
  <c r="EZ272" i="1" s="1"/>
  <c r="FC272" i="1" s="1"/>
  <c r="DI272" i="1"/>
  <c r="CW272" i="1"/>
  <c r="DA272" i="1" s="1"/>
  <c r="DE272" i="1" s="1"/>
  <c r="CH272" i="1"/>
  <c r="CL272" i="1" s="1"/>
  <c r="CO272" i="1" s="1"/>
  <c r="AV272" i="1"/>
  <c r="FO271" i="1"/>
  <c r="FS271" i="1" s="1"/>
  <c r="FW271" i="1" s="1"/>
  <c r="FK271" i="1"/>
  <c r="FB271" i="1"/>
  <c r="FA271" i="1"/>
  <c r="EY271" i="1"/>
  <c r="EX271" i="1"/>
  <c r="EW271" i="1"/>
  <c r="EU271" i="1"/>
  <c r="ER271" i="1"/>
  <c r="EV271" i="1" s="1"/>
  <c r="EZ271" i="1" s="1"/>
  <c r="FC271" i="1" s="1"/>
  <c r="DI271" i="1"/>
  <c r="CW271" i="1"/>
  <c r="DA271" i="1" s="1"/>
  <c r="DE271" i="1" s="1"/>
  <c r="CL271" i="1"/>
  <c r="CO271" i="1" s="1"/>
  <c r="CH271" i="1"/>
  <c r="AV271" i="1"/>
  <c r="FK270" i="1"/>
  <c r="FO270" i="1" s="1"/>
  <c r="FS270" i="1" s="1"/>
  <c r="FW270" i="1" s="1"/>
  <c r="FB270" i="1"/>
  <c r="FA270" i="1"/>
  <c r="EY270" i="1"/>
  <c r="EX270" i="1"/>
  <c r="EW270" i="1"/>
  <c r="EU270" i="1"/>
  <c r="ER270" i="1"/>
  <c r="EV270" i="1" s="1"/>
  <c r="EZ270" i="1" s="1"/>
  <c r="FC270" i="1" s="1"/>
  <c r="DI270" i="1"/>
  <c r="CW270" i="1"/>
  <c r="DA270" i="1" s="1"/>
  <c r="DE270" i="1" s="1"/>
  <c r="CH270" i="1"/>
  <c r="CL270" i="1" s="1"/>
  <c r="CO270" i="1" s="1"/>
  <c r="AV270" i="1"/>
  <c r="FK269" i="1"/>
  <c r="FO269" i="1" s="1"/>
  <c r="FS269" i="1" s="1"/>
  <c r="FW269" i="1" s="1"/>
  <c r="FB269" i="1"/>
  <c r="FA269" i="1"/>
  <c r="EY269" i="1"/>
  <c r="EX269" i="1"/>
  <c r="EW269" i="1"/>
  <c r="EU269" i="1"/>
  <c r="ER269" i="1"/>
  <c r="EV269" i="1" s="1"/>
  <c r="EZ269" i="1" s="1"/>
  <c r="FC269" i="1" s="1"/>
  <c r="DI269" i="1"/>
  <c r="CW269" i="1"/>
  <c r="DA269" i="1" s="1"/>
  <c r="DE269" i="1" s="1"/>
  <c r="CL269" i="1"/>
  <c r="CO269" i="1" s="1"/>
  <c r="CH269" i="1"/>
  <c r="AV269" i="1"/>
  <c r="FK268" i="1"/>
  <c r="FO268" i="1" s="1"/>
  <c r="FS268" i="1" s="1"/>
  <c r="FW268" i="1" s="1"/>
  <c r="FB268" i="1"/>
  <c r="FA268" i="1"/>
  <c r="EZ268" i="1"/>
  <c r="FC268" i="1" s="1"/>
  <c r="EY268" i="1"/>
  <c r="EX268" i="1"/>
  <c r="EW268" i="1"/>
  <c r="EU268" i="1"/>
  <c r="ER268" i="1"/>
  <c r="EV268" i="1" s="1"/>
  <c r="DI268" i="1"/>
  <c r="DA268" i="1"/>
  <c r="DE268" i="1" s="1"/>
  <c r="CW268" i="1"/>
  <c r="CH268" i="1"/>
  <c r="CL268" i="1" s="1"/>
  <c r="CO268" i="1" s="1"/>
  <c r="AV268" i="1"/>
  <c r="FO267" i="1"/>
  <c r="FS267" i="1" s="1"/>
  <c r="FW267" i="1" s="1"/>
  <c r="FK267" i="1"/>
  <c r="FB267" i="1"/>
  <c r="FA267" i="1"/>
  <c r="EY267" i="1"/>
  <c r="EX267" i="1"/>
  <c r="EW267" i="1"/>
  <c r="EV267" i="1"/>
  <c r="EZ267" i="1" s="1"/>
  <c r="FC267" i="1" s="1"/>
  <c r="EU267" i="1"/>
  <c r="ER267" i="1"/>
  <c r="DI267" i="1"/>
  <c r="CW267" i="1"/>
  <c r="DA267" i="1" s="1"/>
  <c r="DE267" i="1" s="1"/>
  <c r="CH267" i="1"/>
  <c r="CL267" i="1" s="1"/>
  <c r="CO267" i="1" s="1"/>
  <c r="AV267" i="1"/>
  <c r="FK266" i="1"/>
  <c r="FO266" i="1" s="1"/>
  <c r="FS266" i="1" s="1"/>
  <c r="FW266" i="1" s="1"/>
  <c r="FB266" i="1"/>
  <c r="FA266" i="1"/>
  <c r="EY266" i="1"/>
  <c r="EX266" i="1"/>
  <c r="EW266" i="1"/>
  <c r="EV266" i="1"/>
  <c r="EZ266" i="1" s="1"/>
  <c r="FC266" i="1" s="1"/>
  <c r="EU266" i="1"/>
  <c r="ER266" i="1"/>
  <c r="DI266" i="1"/>
  <c r="CW266" i="1"/>
  <c r="DA266" i="1" s="1"/>
  <c r="DE266" i="1" s="1"/>
  <c r="CL266" i="1"/>
  <c r="CO266" i="1" s="1"/>
  <c r="CH266" i="1"/>
  <c r="AV266" i="1"/>
  <c r="AT266" i="1"/>
  <c r="FO265" i="1"/>
  <c r="FS265" i="1" s="1"/>
  <c r="FW265" i="1" s="1"/>
  <c r="FK265" i="1"/>
  <c r="FC265" i="1"/>
  <c r="FB265" i="1"/>
  <c r="FA265" i="1"/>
  <c r="EY265" i="1"/>
  <c r="EX265" i="1"/>
  <c r="EW265" i="1"/>
  <c r="EU265" i="1"/>
  <c r="ER265" i="1"/>
  <c r="EV265" i="1" s="1"/>
  <c r="EZ265" i="1" s="1"/>
  <c r="DI265" i="1"/>
  <c r="CW265" i="1"/>
  <c r="DA265" i="1" s="1"/>
  <c r="DE265" i="1" s="1"/>
  <c r="CH265" i="1"/>
  <c r="CL265" i="1" s="1"/>
  <c r="CO265" i="1" s="1"/>
  <c r="AV265" i="1"/>
  <c r="AT265" i="1"/>
  <c r="FO264" i="1"/>
  <c r="FS264" i="1" s="1"/>
  <c r="FW264" i="1" s="1"/>
  <c r="FK264" i="1"/>
  <c r="FB264" i="1"/>
  <c r="FA264" i="1"/>
  <c r="EY264" i="1"/>
  <c r="EX264" i="1"/>
  <c r="EW264" i="1"/>
  <c r="EV264" i="1"/>
  <c r="EZ264" i="1" s="1"/>
  <c r="FC264" i="1" s="1"/>
  <c r="EU264" i="1"/>
  <c r="ER264" i="1"/>
  <c r="DI264" i="1"/>
  <c r="CW264" i="1"/>
  <c r="DA264" i="1" s="1"/>
  <c r="DE264" i="1" s="1"/>
  <c r="CO264" i="1"/>
  <c r="CL264" i="1"/>
  <c r="CH264" i="1"/>
  <c r="AV264" i="1"/>
  <c r="AT264" i="1"/>
  <c r="FK263" i="1"/>
  <c r="FO263" i="1" s="1"/>
  <c r="FS263" i="1" s="1"/>
  <c r="FW263" i="1" s="1"/>
  <c r="FB263" i="1"/>
  <c r="FA263" i="1"/>
  <c r="EY263" i="1"/>
  <c r="EX263" i="1"/>
  <c r="EW263" i="1"/>
  <c r="EU263" i="1"/>
  <c r="ER263" i="1"/>
  <c r="EV263" i="1" s="1"/>
  <c r="EZ263" i="1" s="1"/>
  <c r="FC263" i="1" s="1"/>
  <c r="DI263" i="1"/>
  <c r="CW263" i="1"/>
  <c r="DA263" i="1" s="1"/>
  <c r="DE263" i="1" s="1"/>
  <c r="CL263" i="1"/>
  <c r="CO263" i="1" s="1"/>
  <c r="CH263" i="1"/>
  <c r="AV263" i="1"/>
  <c r="AT263" i="1"/>
  <c r="FS262" i="1"/>
  <c r="FW262" i="1" s="1"/>
  <c r="FK262" i="1"/>
  <c r="FO262" i="1" s="1"/>
  <c r="FB262" i="1"/>
  <c r="FA262" i="1"/>
  <c r="EY262" i="1"/>
  <c r="EX262" i="1"/>
  <c r="EW262" i="1"/>
  <c r="EU262" i="1"/>
  <c r="ER262" i="1"/>
  <c r="EV262" i="1" s="1"/>
  <c r="EZ262" i="1" s="1"/>
  <c r="FC262" i="1" s="1"/>
  <c r="DI262" i="1"/>
  <c r="CW262" i="1"/>
  <c r="DA262" i="1" s="1"/>
  <c r="DE262" i="1" s="1"/>
  <c r="CH262" i="1"/>
  <c r="CL262" i="1" s="1"/>
  <c r="CO262" i="1" s="1"/>
  <c r="AV262" i="1"/>
  <c r="AT262" i="1"/>
  <c r="FO261" i="1"/>
  <c r="FS261" i="1" s="1"/>
  <c r="FW261" i="1" s="1"/>
  <c r="FK261" i="1"/>
  <c r="FB261" i="1"/>
  <c r="FA261" i="1"/>
  <c r="EY261" i="1"/>
  <c r="EX261" i="1"/>
  <c r="EW261" i="1"/>
  <c r="EU261" i="1"/>
  <c r="ER261" i="1"/>
  <c r="EV261" i="1" s="1"/>
  <c r="EZ261" i="1" s="1"/>
  <c r="FC261" i="1" s="1"/>
  <c r="DI261" i="1"/>
  <c r="CW261" i="1"/>
  <c r="DA261" i="1" s="1"/>
  <c r="DE261" i="1" s="1"/>
  <c r="CO261" i="1"/>
  <c r="CH261" i="1"/>
  <c r="CL261" i="1" s="1"/>
  <c r="AV261" i="1"/>
  <c r="AT261" i="1"/>
  <c r="FO260" i="1"/>
  <c r="FS260" i="1" s="1"/>
  <c r="FW260" i="1" s="1"/>
  <c r="FK260" i="1"/>
  <c r="FB260" i="1"/>
  <c r="FA260" i="1"/>
  <c r="EY260" i="1"/>
  <c r="EX260" i="1"/>
  <c r="EW260" i="1"/>
  <c r="EU260" i="1"/>
  <c r="ER260" i="1"/>
  <c r="EV260" i="1" s="1"/>
  <c r="EZ260" i="1" s="1"/>
  <c r="FC260" i="1" s="1"/>
  <c r="DI260" i="1"/>
  <c r="CW260" i="1"/>
  <c r="DA260" i="1" s="1"/>
  <c r="DE260" i="1" s="1"/>
  <c r="CH260" i="1"/>
  <c r="CL260" i="1" s="1"/>
  <c r="CO260" i="1" s="1"/>
  <c r="AV260" i="1"/>
  <c r="AT260" i="1"/>
  <c r="FK259" i="1"/>
  <c r="FO259" i="1" s="1"/>
  <c r="FS259" i="1" s="1"/>
  <c r="FW259" i="1" s="1"/>
  <c r="FB259" i="1"/>
  <c r="FA259" i="1"/>
  <c r="EY259" i="1"/>
  <c r="EX259" i="1"/>
  <c r="EW259" i="1"/>
  <c r="EV259" i="1"/>
  <c r="EZ259" i="1" s="1"/>
  <c r="FC259" i="1" s="1"/>
  <c r="EU259" i="1"/>
  <c r="ER259" i="1"/>
  <c r="DI259" i="1"/>
  <c r="CW259" i="1"/>
  <c r="DA259" i="1" s="1"/>
  <c r="DE259" i="1" s="1"/>
  <c r="CH259" i="1"/>
  <c r="CL259" i="1" s="1"/>
  <c r="CO259" i="1" s="1"/>
  <c r="AV259" i="1"/>
  <c r="AT259" i="1"/>
  <c r="FK258" i="1"/>
  <c r="FO258" i="1" s="1"/>
  <c r="FS258" i="1" s="1"/>
  <c r="FW258" i="1" s="1"/>
  <c r="FB258" i="1"/>
  <c r="FA258" i="1"/>
  <c r="EY258" i="1"/>
  <c r="EX258" i="1"/>
  <c r="EW258" i="1"/>
  <c r="EV258" i="1"/>
  <c r="EZ258" i="1" s="1"/>
  <c r="FC258" i="1" s="1"/>
  <c r="EU258" i="1"/>
  <c r="ER258" i="1"/>
  <c r="DI258" i="1"/>
  <c r="DA258" i="1"/>
  <c r="DE258" i="1" s="1"/>
  <c r="CW258" i="1"/>
  <c r="CH258" i="1"/>
  <c r="CL258" i="1" s="1"/>
  <c r="CO258" i="1" s="1"/>
  <c r="AV258" i="1"/>
  <c r="AT258" i="1"/>
  <c r="FO257" i="1"/>
  <c r="FS257" i="1" s="1"/>
  <c r="FW257" i="1" s="1"/>
  <c r="FK257" i="1"/>
  <c r="FB257" i="1"/>
  <c r="FA257" i="1"/>
  <c r="EY257" i="1"/>
  <c r="EX257" i="1"/>
  <c r="EW257" i="1"/>
  <c r="EU257" i="1"/>
  <c r="ER257" i="1"/>
  <c r="EV257" i="1" s="1"/>
  <c r="EZ257" i="1" s="1"/>
  <c r="FC257" i="1" s="1"/>
  <c r="DI257" i="1"/>
  <c r="CW257" i="1"/>
  <c r="DA257" i="1" s="1"/>
  <c r="DE257" i="1" s="1"/>
  <c r="CO257" i="1"/>
  <c r="CH257" i="1"/>
  <c r="CL257" i="1" s="1"/>
  <c r="AV257" i="1"/>
  <c r="AT257" i="1"/>
  <c r="FK256" i="1"/>
  <c r="FO256" i="1" s="1"/>
  <c r="FS256" i="1" s="1"/>
  <c r="FW256" i="1" s="1"/>
  <c r="FB256" i="1"/>
  <c r="FA256" i="1"/>
  <c r="EY256" i="1"/>
  <c r="EX256" i="1"/>
  <c r="EW256" i="1"/>
  <c r="EU256" i="1"/>
  <c r="ER256" i="1"/>
  <c r="EV256" i="1" s="1"/>
  <c r="EZ256" i="1" s="1"/>
  <c r="FC256" i="1" s="1"/>
  <c r="DI256" i="1"/>
  <c r="CW256" i="1"/>
  <c r="DA256" i="1" s="1"/>
  <c r="DE256" i="1" s="1"/>
  <c r="CH256" i="1"/>
  <c r="CL256" i="1" s="1"/>
  <c r="CO256" i="1" s="1"/>
  <c r="AV256" i="1"/>
  <c r="AT256" i="1"/>
  <c r="FK255" i="1"/>
  <c r="FO255" i="1" s="1"/>
  <c r="FS255" i="1" s="1"/>
  <c r="FW255" i="1" s="1"/>
  <c r="FB255" i="1"/>
  <c r="FA255" i="1"/>
  <c r="EY255" i="1"/>
  <c r="EX255" i="1"/>
  <c r="EW255" i="1"/>
  <c r="EU255" i="1"/>
  <c r="ER255" i="1"/>
  <c r="EV255" i="1" s="1"/>
  <c r="EZ255" i="1" s="1"/>
  <c r="FC255" i="1" s="1"/>
  <c r="DI255" i="1"/>
  <c r="DA255" i="1"/>
  <c r="DE255" i="1" s="1"/>
  <c r="CW255" i="1"/>
  <c r="CH255" i="1"/>
  <c r="CL255" i="1" s="1"/>
  <c r="CO255" i="1" s="1"/>
  <c r="AV255" i="1"/>
  <c r="AT255" i="1"/>
  <c r="FK254" i="1"/>
  <c r="FO254" i="1" s="1"/>
  <c r="FS254" i="1" s="1"/>
  <c r="FW254" i="1" s="1"/>
  <c r="FB254" i="1"/>
  <c r="FA254" i="1"/>
  <c r="EY254" i="1"/>
  <c r="EX254" i="1"/>
  <c r="EW254" i="1"/>
  <c r="EU254" i="1"/>
  <c r="ER254" i="1"/>
  <c r="EV254" i="1" s="1"/>
  <c r="EZ254" i="1" s="1"/>
  <c r="FC254" i="1" s="1"/>
  <c r="DI254" i="1"/>
  <c r="CW254" i="1"/>
  <c r="DA254" i="1" s="1"/>
  <c r="DE254" i="1" s="1"/>
  <c r="CH254" i="1"/>
  <c r="CL254" i="1" s="1"/>
  <c r="CO254" i="1" s="1"/>
  <c r="AV254" i="1"/>
  <c r="AT254" i="1"/>
  <c r="FK253" i="1"/>
  <c r="FO253" i="1" s="1"/>
  <c r="FS253" i="1" s="1"/>
  <c r="FW253" i="1" s="1"/>
  <c r="FB253" i="1"/>
  <c r="FA253" i="1"/>
  <c r="EY253" i="1"/>
  <c r="EX253" i="1"/>
  <c r="EW253" i="1"/>
  <c r="EU253" i="1"/>
  <c r="ER253" i="1"/>
  <c r="EV253" i="1" s="1"/>
  <c r="EZ253" i="1" s="1"/>
  <c r="FC253" i="1" s="1"/>
  <c r="DI253" i="1"/>
  <c r="DA253" i="1"/>
  <c r="DE253" i="1" s="1"/>
  <c r="CW253" i="1"/>
  <c r="CH253" i="1"/>
  <c r="CL253" i="1" s="1"/>
  <c r="CO253" i="1" s="1"/>
  <c r="AV253" i="1"/>
  <c r="AT253" i="1"/>
  <c r="FK252" i="1"/>
  <c r="FO252" i="1" s="1"/>
  <c r="FS252" i="1" s="1"/>
  <c r="FW252" i="1" s="1"/>
  <c r="FB252" i="1"/>
  <c r="FA252" i="1"/>
  <c r="EZ252" i="1"/>
  <c r="FC252" i="1" s="1"/>
  <c r="EY252" i="1"/>
  <c r="EX252" i="1"/>
  <c r="EW252" i="1"/>
  <c r="EV252" i="1"/>
  <c r="EU252" i="1"/>
  <c r="ER252" i="1"/>
  <c r="DI252" i="1"/>
  <c r="DE252" i="1"/>
  <c r="CW252" i="1"/>
  <c r="DA252" i="1" s="1"/>
  <c r="CL252" i="1"/>
  <c r="CO252" i="1" s="1"/>
  <c r="CH252" i="1"/>
  <c r="AV252" i="1"/>
  <c r="AT252" i="1"/>
  <c r="FK251" i="1"/>
  <c r="FO251" i="1" s="1"/>
  <c r="FS251" i="1" s="1"/>
  <c r="FW251" i="1" s="1"/>
  <c r="FB251" i="1"/>
  <c r="FA251" i="1"/>
  <c r="EY251" i="1"/>
  <c r="EX251" i="1"/>
  <c r="EW251" i="1"/>
  <c r="EU251" i="1"/>
  <c r="ER251" i="1"/>
  <c r="EV251" i="1" s="1"/>
  <c r="EZ251" i="1" s="1"/>
  <c r="FC251" i="1" s="1"/>
  <c r="DI251" i="1"/>
  <c r="DA251" i="1"/>
  <c r="DE251" i="1" s="1"/>
  <c r="CW251" i="1"/>
  <c r="CH251" i="1"/>
  <c r="CL251" i="1" s="1"/>
  <c r="CO251" i="1" s="1"/>
  <c r="AV251" i="1"/>
  <c r="AT251" i="1"/>
  <c r="FK250" i="1"/>
  <c r="FO250" i="1" s="1"/>
  <c r="FS250" i="1" s="1"/>
  <c r="FW250" i="1" s="1"/>
  <c r="FB250" i="1"/>
  <c r="FA250" i="1"/>
  <c r="EY250" i="1"/>
  <c r="EX250" i="1"/>
  <c r="EW250" i="1"/>
  <c r="EU250" i="1"/>
  <c r="ER250" i="1"/>
  <c r="EV250" i="1" s="1"/>
  <c r="EZ250" i="1" s="1"/>
  <c r="FC250" i="1" s="1"/>
  <c r="DI250" i="1"/>
  <c r="DA250" i="1"/>
  <c r="DE250" i="1" s="1"/>
  <c r="CW250" i="1"/>
  <c r="CH250" i="1"/>
  <c r="CL250" i="1" s="1"/>
  <c r="CO250" i="1" s="1"/>
  <c r="AV250" i="1"/>
  <c r="AT250" i="1"/>
  <c r="FK249" i="1"/>
  <c r="FO249" i="1" s="1"/>
  <c r="FS249" i="1" s="1"/>
  <c r="FW249" i="1" s="1"/>
  <c r="FB249" i="1"/>
  <c r="FA249" i="1"/>
  <c r="EY249" i="1"/>
  <c r="EX249" i="1"/>
  <c r="EW249" i="1"/>
  <c r="EU249" i="1"/>
  <c r="ER249" i="1"/>
  <c r="EV249" i="1" s="1"/>
  <c r="EZ249" i="1" s="1"/>
  <c r="FC249" i="1" s="1"/>
  <c r="DI249" i="1"/>
  <c r="CW249" i="1"/>
  <c r="DA249" i="1" s="1"/>
  <c r="DE249" i="1" s="1"/>
  <c r="CO249" i="1"/>
  <c r="CH249" i="1"/>
  <c r="CL249" i="1" s="1"/>
  <c r="AV249" i="1"/>
  <c r="AT249" i="1"/>
  <c r="FK248" i="1"/>
  <c r="FO248" i="1" s="1"/>
  <c r="FS248" i="1" s="1"/>
  <c r="FW248" i="1" s="1"/>
  <c r="FB248" i="1"/>
  <c r="FA248" i="1"/>
  <c r="EY248" i="1"/>
  <c r="EX248" i="1"/>
  <c r="EW248" i="1"/>
  <c r="EU248" i="1"/>
  <c r="ER248" i="1"/>
  <c r="EV248" i="1" s="1"/>
  <c r="EZ248" i="1" s="1"/>
  <c r="FC248" i="1" s="1"/>
  <c r="DI248" i="1"/>
  <c r="DE248" i="1"/>
  <c r="CW248" i="1"/>
  <c r="DA248" i="1" s="1"/>
  <c r="CH248" i="1"/>
  <c r="CL248" i="1" s="1"/>
  <c r="CO248" i="1" s="1"/>
  <c r="AV248" i="1"/>
  <c r="AT248" i="1"/>
  <c r="FK247" i="1"/>
  <c r="FO247" i="1" s="1"/>
  <c r="FS247" i="1" s="1"/>
  <c r="FW247" i="1" s="1"/>
  <c r="FB247" i="1"/>
  <c r="FA247" i="1"/>
  <c r="EY247" i="1"/>
  <c r="EX247" i="1"/>
  <c r="EW247" i="1"/>
  <c r="EU247" i="1"/>
  <c r="ER247" i="1"/>
  <c r="EV247" i="1" s="1"/>
  <c r="EZ247" i="1" s="1"/>
  <c r="FC247" i="1" s="1"/>
  <c r="DI247" i="1"/>
  <c r="DA247" i="1"/>
  <c r="DE247" i="1" s="1"/>
  <c r="CW247" i="1"/>
  <c r="CH247" i="1"/>
  <c r="CL247" i="1" s="1"/>
  <c r="CO247" i="1" s="1"/>
  <c r="AV247" i="1"/>
  <c r="AT247" i="1"/>
  <c r="FK246" i="1"/>
  <c r="FO246" i="1" s="1"/>
  <c r="FS246" i="1" s="1"/>
  <c r="FW246" i="1" s="1"/>
  <c r="FC246" i="1"/>
  <c r="FB246" i="1"/>
  <c r="FA246" i="1"/>
  <c r="EY246" i="1"/>
  <c r="EX246" i="1"/>
  <c r="EW246" i="1"/>
  <c r="EU246" i="1"/>
  <c r="ER246" i="1"/>
  <c r="EV246" i="1" s="1"/>
  <c r="EZ246" i="1" s="1"/>
  <c r="DI246" i="1"/>
  <c r="CW246" i="1"/>
  <c r="DA246" i="1" s="1"/>
  <c r="DE246" i="1" s="1"/>
  <c r="CH246" i="1"/>
  <c r="CL246" i="1" s="1"/>
  <c r="CO246" i="1" s="1"/>
  <c r="AV246" i="1"/>
  <c r="AT246" i="1"/>
  <c r="FO245" i="1"/>
  <c r="FS245" i="1" s="1"/>
  <c r="FW245" i="1" s="1"/>
  <c r="FK245" i="1"/>
  <c r="FB245" i="1"/>
  <c r="FA245" i="1"/>
  <c r="EY245" i="1"/>
  <c r="EX245" i="1"/>
  <c r="EW245" i="1"/>
  <c r="EU245" i="1"/>
  <c r="ER245" i="1"/>
  <c r="EV245" i="1" s="1"/>
  <c r="EZ245" i="1" s="1"/>
  <c r="FC245" i="1" s="1"/>
  <c r="DI245" i="1"/>
  <c r="CW245" i="1"/>
  <c r="DA245" i="1" s="1"/>
  <c r="DE245" i="1" s="1"/>
  <c r="CH245" i="1"/>
  <c r="CL245" i="1" s="1"/>
  <c r="CO245" i="1" s="1"/>
  <c r="AV245" i="1"/>
  <c r="AT245" i="1"/>
  <c r="FK244" i="1"/>
  <c r="FO244" i="1" s="1"/>
  <c r="FS244" i="1" s="1"/>
  <c r="FW244" i="1" s="1"/>
  <c r="FB244" i="1"/>
  <c r="FA244" i="1"/>
  <c r="EY244" i="1"/>
  <c r="EX244" i="1"/>
  <c r="EW244" i="1"/>
  <c r="EU244" i="1"/>
  <c r="ER244" i="1"/>
  <c r="EV244" i="1" s="1"/>
  <c r="EZ244" i="1" s="1"/>
  <c r="FC244" i="1" s="1"/>
  <c r="DI244" i="1"/>
  <c r="CW244" i="1"/>
  <c r="DA244" i="1" s="1"/>
  <c r="DE244" i="1" s="1"/>
  <c r="CH244" i="1"/>
  <c r="CL244" i="1" s="1"/>
  <c r="CO244" i="1" s="1"/>
  <c r="AV244" i="1"/>
  <c r="AT244" i="1"/>
  <c r="FO243" i="1"/>
  <c r="FS243" i="1" s="1"/>
  <c r="FW243" i="1" s="1"/>
  <c r="FK243" i="1"/>
  <c r="FB243" i="1"/>
  <c r="FA243" i="1"/>
  <c r="EY243" i="1"/>
  <c r="EX243" i="1"/>
  <c r="EW243" i="1"/>
  <c r="EV243" i="1"/>
  <c r="EZ243" i="1" s="1"/>
  <c r="FC243" i="1" s="1"/>
  <c r="EU243" i="1"/>
  <c r="ER243" i="1"/>
  <c r="DI243" i="1"/>
  <c r="DA243" i="1"/>
  <c r="DE243" i="1" s="1"/>
  <c r="CW243" i="1"/>
  <c r="CH243" i="1"/>
  <c r="CL243" i="1" s="1"/>
  <c r="CO243" i="1" s="1"/>
  <c r="AV243" i="1"/>
  <c r="AT243" i="1"/>
  <c r="FK242" i="1"/>
  <c r="FO242" i="1" s="1"/>
  <c r="FS242" i="1" s="1"/>
  <c r="FW242" i="1" s="1"/>
  <c r="FB242" i="1"/>
  <c r="FA242" i="1"/>
  <c r="EY242" i="1"/>
  <c r="EX242" i="1"/>
  <c r="EW242" i="1"/>
  <c r="EU242" i="1"/>
  <c r="ER242" i="1"/>
  <c r="EV242" i="1" s="1"/>
  <c r="EZ242" i="1" s="1"/>
  <c r="FC242" i="1" s="1"/>
  <c r="DI242" i="1"/>
  <c r="CW242" i="1"/>
  <c r="DA242" i="1" s="1"/>
  <c r="DE242" i="1" s="1"/>
  <c r="CH242" i="1"/>
  <c r="CL242" i="1" s="1"/>
  <c r="CO242" i="1" s="1"/>
  <c r="AV242" i="1"/>
  <c r="AT242" i="1"/>
  <c r="FO241" i="1"/>
  <c r="FS241" i="1" s="1"/>
  <c r="FW241" i="1" s="1"/>
  <c r="FK241" i="1"/>
  <c r="FB241" i="1"/>
  <c r="FA241" i="1"/>
  <c r="EY241" i="1"/>
  <c r="EX241" i="1"/>
  <c r="EW241" i="1"/>
  <c r="EU241" i="1"/>
  <c r="ER241" i="1"/>
  <c r="EV241" i="1" s="1"/>
  <c r="EZ241" i="1" s="1"/>
  <c r="FC241" i="1" s="1"/>
  <c r="DI241" i="1"/>
  <c r="CW241" i="1"/>
  <c r="DA241" i="1" s="1"/>
  <c r="DE241" i="1" s="1"/>
  <c r="CH241" i="1"/>
  <c r="CL241" i="1" s="1"/>
  <c r="CO241" i="1" s="1"/>
  <c r="AV241" i="1"/>
  <c r="AT241" i="1"/>
  <c r="FO240" i="1"/>
  <c r="FS240" i="1" s="1"/>
  <c r="FW240" i="1" s="1"/>
  <c r="FK240" i="1"/>
  <c r="FB240" i="1"/>
  <c r="FA240" i="1"/>
  <c r="EY240" i="1"/>
  <c r="EX240" i="1"/>
  <c r="EW240" i="1"/>
  <c r="EU240" i="1"/>
  <c r="ER240" i="1"/>
  <c r="EV240" i="1" s="1"/>
  <c r="EZ240" i="1" s="1"/>
  <c r="FC240" i="1" s="1"/>
  <c r="DI240" i="1"/>
  <c r="CW240" i="1"/>
  <c r="DA240" i="1" s="1"/>
  <c r="DE240" i="1" s="1"/>
  <c r="CH240" i="1"/>
  <c r="CL240" i="1" s="1"/>
  <c r="CO240" i="1" s="1"/>
  <c r="AV240" i="1"/>
  <c r="AT240" i="1"/>
  <c r="FK239" i="1"/>
  <c r="FO239" i="1" s="1"/>
  <c r="FS239" i="1" s="1"/>
  <c r="FW239" i="1" s="1"/>
  <c r="FB239" i="1"/>
  <c r="FA239" i="1"/>
  <c r="EY239" i="1"/>
  <c r="EX239" i="1"/>
  <c r="EW239" i="1"/>
  <c r="EU239" i="1"/>
  <c r="ER239" i="1"/>
  <c r="EV239" i="1" s="1"/>
  <c r="EZ239" i="1" s="1"/>
  <c r="FC239" i="1" s="1"/>
  <c r="DI239" i="1"/>
  <c r="CW239" i="1"/>
  <c r="DA239" i="1" s="1"/>
  <c r="DE239" i="1" s="1"/>
  <c r="CH239" i="1"/>
  <c r="CL239" i="1" s="1"/>
  <c r="CO239" i="1" s="1"/>
  <c r="AV239" i="1"/>
  <c r="AT239" i="1"/>
  <c r="FO238" i="1"/>
  <c r="FS238" i="1" s="1"/>
  <c r="FW238" i="1" s="1"/>
  <c r="FK238" i="1"/>
  <c r="FB238" i="1"/>
  <c r="FA238" i="1"/>
  <c r="EY238" i="1"/>
  <c r="EX238" i="1"/>
  <c r="EW238" i="1"/>
  <c r="EU238" i="1"/>
  <c r="ER238" i="1"/>
  <c r="EV238" i="1" s="1"/>
  <c r="EZ238" i="1" s="1"/>
  <c r="FC238" i="1" s="1"/>
  <c r="DI238" i="1"/>
  <c r="DA238" i="1"/>
  <c r="DE238" i="1" s="1"/>
  <c r="CW238" i="1"/>
  <c r="CH238" i="1"/>
  <c r="CL238" i="1" s="1"/>
  <c r="CO238" i="1" s="1"/>
  <c r="AV238" i="1"/>
  <c r="AT238" i="1"/>
  <c r="FK237" i="1"/>
  <c r="FO237" i="1" s="1"/>
  <c r="FS237" i="1" s="1"/>
  <c r="FW237" i="1" s="1"/>
  <c r="FB237" i="1"/>
  <c r="FA237" i="1"/>
  <c r="EY237" i="1"/>
  <c r="EX237" i="1"/>
  <c r="EW237" i="1"/>
  <c r="EU237" i="1"/>
  <c r="ER237" i="1"/>
  <c r="EV237" i="1" s="1"/>
  <c r="EZ237" i="1" s="1"/>
  <c r="FC237" i="1" s="1"/>
  <c r="DI237" i="1"/>
  <c r="CW237" i="1"/>
  <c r="DA237" i="1" s="1"/>
  <c r="DE237" i="1" s="1"/>
  <c r="CL237" i="1"/>
  <c r="CO237" i="1" s="1"/>
  <c r="CH237" i="1"/>
  <c r="AV237" i="1"/>
  <c r="AT237" i="1"/>
  <c r="FO236" i="1"/>
  <c r="FS236" i="1" s="1"/>
  <c r="FW236" i="1" s="1"/>
  <c r="FK236" i="1"/>
  <c r="FB236" i="1"/>
  <c r="FA236" i="1"/>
  <c r="EY236" i="1"/>
  <c r="EX236" i="1"/>
  <c r="EW236" i="1"/>
  <c r="EV236" i="1"/>
  <c r="EZ236" i="1" s="1"/>
  <c r="FC236" i="1" s="1"/>
  <c r="EU236" i="1"/>
  <c r="ER236" i="1"/>
  <c r="DI236" i="1"/>
  <c r="CW236" i="1"/>
  <c r="DA236" i="1" s="1"/>
  <c r="DE236" i="1" s="1"/>
  <c r="CH236" i="1"/>
  <c r="CL236" i="1" s="1"/>
  <c r="CO236" i="1" s="1"/>
  <c r="AV236" i="1"/>
  <c r="AT236" i="1"/>
  <c r="FK235" i="1"/>
  <c r="FO235" i="1" s="1"/>
  <c r="FS235" i="1" s="1"/>
  <c r="FW235" i="1" s="1"/>
  <c r="FB235" i="1"/>
  <c r="FA235" i="1"/>
  <c r="EY235" i="1"/>
  <c r="EX235" i="1"/>
  <c r="EW235" i="1"/>
  <c r="EU235" i="1"/>
  <c r="ER235" i="1"/>
  <c r="EV235" i="1" s="1"/>
  <c r="EZ235" i="1" s="1"/>
  <c r="FC235" i="1" s="1"/>
  <c r="DI235" i="1"/>
  <c r="CW235" i="1"/>
  <c r="DA235" i="1" s="1"/>
  <c r="DE235" i="1" s="1"/>
  <c r="CH235" i="1"/>
  <c r="CL235" i="1" s="1"/>
  <c r="CO235" i="1" s="1"/>
  <c r="AV235" i="1"/>
  <c r="AT235" i="1"/>
  <c r="FF234" i="1"/>
  <c r="FE234" i="1"/>
  <c r="FD234" i="1"/>
  <c r="FB234" i="1"/>
  <c r="FA234" i="1"/>
  <c r="EQ234" i="1"/>
  <c r="EP234" i="1"/>
  <c r="EN234" i="1"/>
  <c r="EM234" i="1"/>
  <c r="EL234" i="1"/>
  <c r="EJ234" i="1"/>
  <c r="EI234" i="1"/>
  <c r="EH234" i="1"/>
  <c r="EF234" i="1"/>
  <c r="EE234" i="1"/>
  <c r="ED234" i="1"/>
  <c r="DP234" i="1"/>
  <c r="DO234" i="1"/>
  <c r="DN234" i="1"/>
  <c r="DL234" i="1"/>
  <c r="DK234" i="1"/>
  <c r="DJ234" i="1"/>
  <c r="DH234" i="1"/>
  <c r="DG234" i="1"/>
  <c r="AV234" i="1"/>
  <c r="AT234" i="1"/>
  <c r="FF233" i="1"/>
  <c r="FE233" i="1"/>
  <c r="FD233" i="1"/>
  <c r="FB233" i="1"/>
  <c r="FA233" i="1"/>
  <c r="EQ233" i="1"/>
  <c r="EP233" i="1"/>
  <c r="EN233" i="1"/>
  <c r="EM233" i="1"/>
  <c r="EL233" i="1"/>
  <c r="EJ233" i="1"/>
  <c r="EI233" i="1"/>
  <c r="EH233" i="1"/>
  <c r="EF233" i="1"/>
  <c r="EE233" i="1"/>
  <c r="ED233" i="1"/>
  <c r="DP233" i="1"/>
  <c r="DO233" i="1"/>
  <c r="DN233" i="1"/>
  <c r="DL233" i="1"/>
  <c r="DK233" i="1"/>
  <c r="DJ233" i="1"/>
  <c r="DH233" i="1"/>
  <c r="DG233" i="1"/>
  <c r="AV233" i="1"/>
  <c r="DF233" i="1" s="1"/>
  <c r="DI233" i="1" s="1"/>
  <c r="DM233" i="1" s="1"/>
  <c r="DQ233" i="1" s="1"/>
  <c r="DU233" i="1" s="1"/>
  <c r="DY233" i="1" s="1"/>
  <c r="EC233" i="1" s="1"/>
  <c r="EG233" i="1" s="1"/>
  <c r="EK233" i="1" s="1"/>
  <c r="EO233" i="1" s="1"/>
  <c r="ER233" i="1" s="1"/>
  <c r="EV233" i="1" s="1"/>
  <c r="EZ233" i="1" s="1"/>
  <c r="FC233" i="1" s="1"/>
  <c r="FG233" i="1" s="1"/>
  <c r="FK233" i="1" s="1"/>
  <c r="FO233" i="1" s="1"/>
  <c r="FS233" i="1" s="1"/>
  <c r="FW233" i="1" s="1"/>
  <c r="AT233" i="1"/>
  <c r="FF232" i="1"/>
  <c r="FE232" i="1"/>
  <c r="FD232" i="1"/>
  <c r="FB232" i="1"/>
  <c r="FA232" i="1"/>
  <c r="EQ232" i="1"/>
  <c r="EP232" i="1"/>
  <c r="EN232" i="1"/>
  <c r="EM232" i="1"/>
  <c r="EL232" i="1"/>
  <c r="EJ232" i="1"/>
  <c r="EI232" i="1"/>
  <c r="EH232" i="1"/>
  <c r="EF232" i="1"/>
  <c r="EE232" i="1"/>
  <c r="ED232" i="1"/>
  <c r="DP232" i="1"/>
  <c r="DO232" i="1"/>
  <c r="DN232" i="1"/>
  <c r="DL232" i="1"/>
  <c r="DK232" i="1"/>
  <c r="DJ232" i="1"/>
  <c r="DH232" i="1"/>
  <c r="DG232" i="1"/>
  <c r="AV232" i="1"/>
  <c r="DF232" i="1" s="1"/>
  <c r="DI232" i="1" s="1"/>
  <c r="DM232" i="1" s="1"/>
  <c r="DQ232" i="1" s="1"/>
  <c r="DU232" i="1" s="1"/>
  <c r="DY232" i="1" s="1"/>
  <c r="EC232" i="1" s="1"/>
  <c r="EG232" i="1" s="1"/>
  <c r="EK232" i="1" s="1"/>
  <c r="EO232" i="1" s="1"/>
  <c r="ER232" i="1" s="1"/>
  <c r="EV232" i="1" s="1"/>
  <c r="EZ232" i="1" s="1"/>
  <c r="FC232" i="1" s="1"/>
  <c r="FG232" i="1" s="1"/>
  <c r="FK232" i="1" s="1"/>
  <c r="FO232" i="1" s="1"/>
  <c r="FS232" i="1" s="1"/>
  <c r="FW232" i="1" s="1"/>
  <c r="AT232" i="1"/>
  <c r="FF231" i="1"/>
  <c r="FE231" i="1"/>
  <c r="FD231" i="1"/>
  <c r="FB231" i="1"/>
  <c r="FA231" i="1"/>
  <c r="EQ231" i="1"/>
  <c r="EP231" i="1"/>
  <c r="EN231" i="1"/>
  <c r="EM231" i="1"/>
  <c r="EL231" i="1"/>
  <c r="EJ231" i="1"/>
  <c r="EI231" i="1"/>
  <c r="EH231" i="1"/>
  <c r="EF231" i="1"/>
  <c r="EE231" i="1"/>
  <c r="ED231" i="1"/>
  <c r="DP231" i="1"/>
  <c r="DO231" i="1"/>
  <c r="DN231" i="1"/>
  <c r="DL231" i="1"/>
  <c r="DK231" i="1"/>
  <c r="DJ231" i="1"/>
  <c r="DH231" i="1"/>
  <c r="DG231" i="1"/>
  <c r="AV231" i="1"/>
  <c r="DF231" i="1" s="1"/>
  <c r="DI231" i="1" s="1"/>
  <c r="DM231" i="1" s="1"/>
  <c r="DQ231" i="1" s="1"/>
  <c r="DU231" i="1" s="1"/>
  <c r="DY231" i="1" s="1"/>
  <c r="EC231" i="1" s="1"/>
  <c r="EG231" i="1" s="1"/>
  <c r="EK231" i="1" s="1"/>
  <c r="EO231" i="1" s="1"/>
  <c r="ER231" i="1" s="1"/>
  <c r="EV231" i="1" s="1"/>
  <c r="EZ231" i="1" s="1"/>
  <c r="FC231" i="1" s="1"/>
  <c r="FG231" i="1" s="1"/>
  <c r="FK231" i="1" s="1"/>
  <c r="FO231" i="1" s="1"/>
  <c r="FS231" i="1" s="1"/>
  <c r="FW231" i="1" s="1"/>
  <c r="AT231" i="1"/>
  <c r="FF230" i="1"/>
  <c r="FE230" i="1"/>
  <c r="FD230" i="1"/>
  <c r="FB230" i="1"/>
  <c r="FA230" i="1"/>
  <c r="EQ230" i="1"/>
  <c r="EP230" i="1"/>
  <c r="EN230" i="1"/>
  <c r="EM230" i="1"/>
  <c r="EL230" i="1"/>
  <c r="EJ230" i="1"/>
  <c r="EI230" i="1"/>
  <c r="EH230" i="1"/>
  <c r="EF230" i="1"/>
  <c r="EE230" i="1"/>
  <c r="ED230" i="1"/>
  <c r="DP230" i="1"/>
  <c r="DO230" i="1"/>
  <c r="DN230" i="1"/>
  <c r="DL230" i="1"/>
  <c r="DK230" i="1"/>
  <c r="DJ230" i="1"/>
  <c r="DH230" i="1"/>
  <c r="DG230" i="1"/>
  <c r="AV230" i="1"/>
  <c r="AY230" i="1" s="1"/>
  <c r="BC230" i="1" s="1"/>
  <c r="BG230" i="1" s="1"/>
  <c r="BK230" i="1" s="1"/>
  <c r="BO230" i="1" s="1"/>
  <c r="BS230" i="1" s="1"/>
  <c r="BW230" i="1" s="1"/>
  <c r="CA230" i="1" s="1"/>
  <c r="CE230" i="1" s="1"/>
  <c r="CH230" i="1" s="1"/>
  <c r="CL230" i="1" s="1"/>
  <c r="CO230" i="1" s="1"/>
  <c r="CS230" i="1" s="1"/>
  <c r="CW230" i="1" s="1"/>
  <c r="DA230" i="1" s="1"/>
  <c r="DE230" i="1" s="1"/>
  <c r="AT230" i="1"/>
  <c r="FF229" i="1"/>
  <c r="FE229" i="1"/>
  <c r="FD229" i="1"/>
  <c r="FB229" i="1"/>
  <c r="FA229" i="1"/>
  <c r="EQ229" i="1"/>
  <c r="EP229" i="1"/>
  <c r="EN229" i="1"/>
  <c r="EM229" i="1"/>
  <c r="EL229" i="1"/>
  <c r="EJ229" i="1"/>
  <c r="EI229" i="1"/>
  <c r="EH229" i="1"/>
  <c r="EF229" i="1"/>
  <c r="EE229" i="1"/>
  <c r="ED229" i="1"/>
  <c r="DP229" i="1"/>
  <c r="DO229" i="1"/>
  <c r="DN229" i="1"/>
  <c r="DL229" i="1"/>
  <c r="DK229" i="1"/>
  <c r="DJ229" i="1"/>
  <c r="DH229" i="1"/>
  <c r="DG229" i="1"/>
  <c r="AV229" i="1"/>
  <c r="DF229" i="1" s="1"/>
  <c r="DI229" i="1" s="1"/>
  <c r="DM229" i="1" s="1"/>
  <c r="DQ229" i="1" s="1"/>
  <c r="DU229" i="1" s="1"/>
  <c r="DY229" i="1" s="1"/>
  <c r="EC229" i="1" s="1"/>
  <c r="EG229" i="1" s="1"/>
  <c r="EK229" i="1" s="1"/>
  <c r="EO229" i="1" s="1"/>
  <c r="ER229" i="1" s="1"/>
  <c r="EV229" i="1" s="1"/>
  <c r="EZ229" i="1" s="1"/>
  <c r="FC229" i="1" s="1"/>
  <c r="FG229" i="1" s="1"/>
  <c r="FK229" i="1" s="1"/>
  <c r="FO229" i="1" s="1"/>
  <c r="FS229" i="1" s="1"/>
  <c r="FW229" i="1" s="1"/>
  <c r="AT229" i="1"/>
  <c r="FF228" i="1"/>
  <c r="FE228" i="1"/>
  <c r="FD228" i="1"/>
  <c r="FB228" i="1"/>
  <c r="FA228" i="1"/>
  <c r="EQ228" i="1"/>
  <c r="EP228" i="1"/>
  <c r="EN228" i="1"/>
  <c r="EM228" i="1"/>
  <c r="EL228" i="1"/>
  <c r="EJ228" i="1"/>
  <c r="EI228" i="1"/>
  <c r="EH228" i="1"/>
  <c r="EF228" i="1"/>
  <c r="EE228" i="1"/>
  <c r="ED228" i="1"/>
  <c r="DP228" i="1"/>
  <c r="DO228" i="1"/>
  <c r="DN228" i="1"/>
  <c r="DL228" i="1"/>
  <c r="DK228" i="1"/>
  <c r="DJ228" i="1"/>
  <c r="DH228" i="1"/>
  <c r="DG228" i="1"/>
  <c r="AV228" i="1"/>
  <c r="DF228" i="1" s="1"/>
  <c r="DI228" i="1" s="1"/>
  <c r="DM228" i="1" s="1"/>
  <c r="DQ228" i="1" s="1"/>
  <c r="DU228" i="1" s="1"/>
  <c r="DY228" i="1" s="1"/>
  <c r="EC228" i="1" s="1"/>
  <c r="EG228" i="1" s="1"/>
  <c r="EK228" i="1" s="1"/>
  <c r="EO228" i="1" s="1"/>
  <c r="ER228" i="1" s="1"/>
  <c r="EV228" i="1" s="1"/>
  <c r="EZ228" i="1" s="1"/>
  <c r="FC228" i="1" s="1"/>
  <c r="FG228" i="1" s="1"/>
  <c r="FK228" i="1" s="1"/>
  <c r="FO228" i="1" s="1"/>
  <c r="FS228" i="1" s="1"/>
  <c r="FW228" i="1" s="1"/>
  <c r="AT228" i="1"/>
  <c r="FF227" i="1"/>
  <c r="FE227" i="1"/>
  <c r="FD227" i="1"/>
  <c r="FB227" i="1"/>
  <c r="FA227" i="1"/>
  <c r="EQ227" i="1"/>
  <c r="EP227" i="1"/>
  <c r="EN227" i="1"/>
  <c r="EM227" i="1"/>
  <c r="EL227" i="1"/>
  <c r="EJ227" i="1"/>
  <c r="EI227" i="1"/>
  <c r="EH227" i="1"/>
  <c r="EF227" i="1"/>
  <c r="EE227" i="1"/>
  <c r="ED227" i="1"/>
  <c r="DP227" i="1"/>
  <c r="DO227" i="1"/>
  <c r="DN227" i="1"/>
  <c r="DL227" i="1"/>
  <c r="DK227" i="1"/>
  <c r="DJ227" i="1"/>
  <c r="DH227" i="1"/>
  <c r="DG227" i="1"/>
  <c r="AV227" i="1"/>
  <c r="DF227" i="1" s="1"/>
  <c r="DI227" i="1" s="1"/>
  <c r="DM227" i="1" s="1"/>
  <c r="DQ227" i="1" s="1"/>
  <c r="DU227" i="1" s="1"/>
  <c r="DY227" i="1" s="1"/>
  <c r="EC227" i="1" s="1"/>
  <c r="EG227" i="1" s="1"/>
  <c r="EK227" i="1" s="1"/>
  <c r="EO227" i="1" s="1"/>
  <c r="ER227" i="1" s="1"/>
  <c r="EV227" i="1" s="1"/>
  <c r="EZ227" i="1" s="1"/>
  <c r="FC227" i="1" s="1"/>
  <c r="FG227" i="1" s="1"/>
  <c r="FK227" i="1" s="1"/>
  <c r="FO227" i="1" s="1"/>
  <c r="FS227" i="1" s="1"/>
  <c r="FW227" i="1" s="1"/>
  <c r="AT227" i="1"/>
  <c r="FF226" i="1"/>
  <c r="FE226" i="1"/>
  <c r="FD226" i="1"/>
  <c r="FB226" i="1"/>
  <c r="FA226" i="1"/>
  <c r="EQ226" i="1"/>
  <c r="EP226" i="1"/>
  <c r="EN226" i="1"/>
  <c r="EM226" i="1"/>
  <c r="EL226" i="1"/>
  <c r="EJ226" i="1"/>
  <c r="EI226" i="1"/>
  <c r="EH226" i="1"/>
  <c r="EF226" i="1"/>
  <c r="EE226" i="1"/>
  <c r="ED226" i="1"/>
  <c r="DP226" i="1"/>
  <c r="DO226" i="1"/>
  <c r="DN226" i="1"/>
  <c r="DL226" i="1"/>
  <c r="DK226" i="1"/>
  <c r="DJ226" i="1"/>
  <c r="DH226" i="1"/>
  <c r="DG226" i="1"/>
  <c r="AV226" i="1"/>
  <c r="AT226" i="1"/>
  <c r="FF225" i="1"/>
  <c r="FE225" i="1"/>
  <c r="FD225" i="1"/>
  <c r="FB225" i="1"/>
  <c r="FA225" i="1"/>
  <c r="EQ225" i="1"/>
  <c r="EP225" i="1"/>
  <c r="EN225" i="1"/>
  <c r="EM225" i="1"/>
  <c r="EL225" i="1"/>
  <c r="EJ225" i="1"/>
  <c r="EI225" i="1"/>
  <c r="EH225" i="1"/>
  <c r="EF225" i="1"/>
  <c r="EE225" i="1"/>
  <c r="ED225" i="1"/>
  <c r="DP225" i="1"/>
  <c r="DO225" i="1"/>
  <c r="DN225" i="1"/>
  <c r="DL225" i="1"/>
  <c r="DK225" i="1"/>
  <c r="DJ225" i="1"/>
  <c r="DH225" i="1"/>
  <c r="DG225" i="1"/>
  <c r="AV225" i="1"/>
  <c r="DF225" i="1" s="1"/>
  <c r="DI225" i="1" s="1"/>
  <c r="DM225" i="1" s="1"/>
  <c r="DQ225" i="1" s="1"/>
  <c r="DU225" i="1" s="1"/>
  <c r="DY225" i="1" s="1"/>
  <c r="EC225" i="1" s="1"/>
  <c r="EG225" i="1" s="1"/>
  <c r="EK225" i="1" s="1"/>
  <c r="EO225" i="1" s="1"/>
  <c r="ER225" i="1" s="1"/>
  <c r="EV225" i="1" s="1"/>
  <c r="EZ225" i="1" s="1"/>
  <c r="FC225" i="1" s="1"/>
  <c r="FG225" i="1" s="1"/>
  <c r="FK225" i="1" s="1"/>
  <c r="FO225" i="1" s="1"/>
  <c r="FS225" i="1" s="1"/>
  <c r="FW225" i="1" s="1"/>
  <c r="AT225" i="1"/>
  <c r="FF224" i="1"/>
  <c r="FE224" i="1"/>
  <c r="FD224" i="1"/>
  <c r="FB224" i="1"/>
  <c r="FA224" i="1"/>
  <c r="EQ224" i="1"/>
  <c r="EP224" i="1"/>
  <c r="EN224" i="1"/>
  <c r="EM224" i="1"/>
  <c r="EL224" i="1"/>
  <c r="EJ224" i="1"/>
  <c r="EI224" i="1"/>
  <c r="EH224" i="1"/>
  <c r="EF224" i="1"/>
  <c r="EE224" i="1"/>
  <c r="ED224" i="1"/>
  <c r="DP224" i="1"/>
  <c r="DO224" i="1"/>
  <c r="DN224" i="1"/>
  <c r="DL224" i="1"/>
  <c r="DK224" i="1"/>
  <c r="DJ224" i="1"/>
  <c r="DH224" i="1"/>
  <c r="DG224" i="1"/>
  <c r="AV224" i="1"/>
  <c r="DF224" i="1" s="1"/>
  <c r="DI224" i="1" s="1"/>
  <c r="DM224" i="1" s="1"/>
  <c r="DQ224" i="1" s="1"/>
  <c r="DU224" i="1" s="1"/>
  <c r="DY224" i="1" s="1"/>
  <c r="EC224" i="1" s="1"/>
  <c r="EG224" i="1" s="1"/>
  <c r="EK224" i="1" s="1"/>
  <c r="EO224" i="1" s="1"/>
  <c r="ER224" i="1" s="1"/>
  <c r="EV224" i="1" s="1"/>
  <c r="EZ224" i="1" s="1"/>
  <c r="FC224" i="1" s="1"/>
  <c r="FG224" i="1" s="1"/>
  <c r="FK224" i="1" s="1"/>
  <c r="FO224" i="1" s="1"/>
  <c r="FS224" i="1" s="1"/>
  <c r="FW224" i="1" s="1"/>
  <c r="AT224" i="1"/>
  <c r="FF223" i="1"/>
  <c r="FE223" i="1"/>
  <c r="FD223" i="1"/>
  <c r="FB223" i="1"/>
  <c r="FA223" i="1"/>
  <c r="EQ223" i="1"/>
  <c r="EP223" i="1"/>
  <c r="EN223" i="1"/>
  <c r="EM223" i="1"/>
  <c r="EL223" i="1"/>
  <c r="EJ223" i="1"/>
  <c r="EI223" i="1"/>
  <c r="EH223" i="1"/>
  <c r="EF223" i="1"/>
  <c r="EE223" i="1"/>
  <c r="ED223" i="1"/>
  <c r="DP223" i="1"/>
  <c r="DO223" i="1"/>
  <c r="DN223" i="1"/>
  <c r="DL223" i="1"/>
  <c r="DK223" i="1"/>
  <c r="DJ223" i="1"/>
  <c r="DH223" i="1"/>
  <c r="DG223" i="1"/>
  <c r="AV223" i="1"/>
  <c r="DF223" i="1" s="1"/>
  <c r="DI223" i="1" s="1"/>
  <c r="DM223" i="1" s="1"/>
  <c r="DQ223" i="1" s="1"/>
  <c r="DU223" i="1" s="1"/>
  <c r="DY223" i="1" s="1"/>
  <c r="EC223" i="1" s="1"/>
  <c r="EG223" i="1" s="1"/>
  <c r="EK223" i="1" s="1"/>
  <c r="EO223" i="1" s="1"/>
  <c r="ER223" i="1" s="1"/>
  <c r="EV223" i="1" s="1"/>
  <c r="EZ223" i="1" s="1"/>
  <c r="FC223" i="1" s="1"/>
  <c r="FG223" i="1" s="1"/>
  <c r="FK223" i="1" s="1"/>
  <c r="FO223" i="1" s="1"/>
  <c r="FS223" i="1" s="1"/>
  <c r="FW223" i="1" s="1"/>
  <c r="AT223" i="1"/>
  <c r="FF222" i="1"/>
  <c r="FE222" i="1"/>
  <c r="FD222" i="1"/>
  <c r="FB222" i="1"/>
  <c r="FA222" i="1"/>
  <c r="EQ222" i="1"/>
  <c r="EP222" i="1"/>
  <c r="EN222" i="1"/>
  <c r="EM222" i="1"/>
  <c r="EL222" i="1"/>
  <c r="EJ222" i="1"/>
  <c r="EI222" i="1"/>
  <c r="EH222" i="1"/>
  <c r="EF222" i="1"/>
  <c r="EE222" i="1"/>
  <c r="ED222" i="1"/>
  <c r="DP222" i="1"/>
  <c r="DO222" i="1"/>
  <c r="DN222" i="1"/>
  <c r="DL222" i="1"/>
  <c r="DK222" i="1"/>
  <c r="DJ222" i="1"/>
  <c r="DH222" i="1"/>
  <c r="DG222" i="1"/>
  <c r="AV222" i="1"/>
  <c r="AY222" i="1" s="1"/>
  <c r="BC222" i="1" s="1"/>
  <c r="BG222" i="1" s="1"/>
  <c r="BK222" i="1" s="1"/>
  <c r="BO222" i="1" s="1"/>
  <c r="BS222" i="1" s="1"/>
  <c r="BW222" i="1" s="1"/>
  <c r="CA222" i="1" s="1"/>
  <c r="CE222" i="1" s="1"/>
  <c r="CH222" i="1" s="1"/>
  <c r="CL222" i="1" s="1"/>
  <c r="CO222" i="1" s="1"/>
  <c r="CS222" i="1" s="1"/>
  <c r="CW222" i="1" s="1"/>
  <c r="DA222" i="1" s="1"/>
  <c r="DE222" i="1" s="1"/>
  <c r="AT222" i="1"/>
  <c r="FF221" i="1"/>
  <c r="FE221" i="1"/>
  <c r="FD221" i="1"/>
  <c r="FB221" i="1"/>
  <c r="FA221" i="1"/>
  <c r="EQ221" i="1"/>
  <c r="EP221" i="1"/>
  <c r="EN221" i="1"/>
  <c r="EM221" i="1"/>
  <c r="EL221" i="1"/>
  <c r="EJ221" i="1"/>
  <c r="EI221" i="1"/>
  <c r="EH221" i="1"/>
  <c r="EF221" i="1"/>
  <c r="EE221" i="1"/>
  <c r="ED221" i="1"/>
  <c r="DP221" i="1"/>
  <c r="DO221" i="1"/>
  <c r="DN221" i="1"/>
  <c r="DL221" i="1"/>
  <c r="DK221" i="1"/>
  <c r="DJ221" i="1"/>
  <c r="DH221" i="1"/>
  <c r="DG221" i="1"/>
  <c r="AV221" i="1"/>
  <c r="DF221" i="1" s="1"/>
  <c r="DI221" i="1" s="1"/>
  <c r="DM221" i="1" s="1"/>
  <c r="DQ221" i="1" s="1"/>
  <c r="DU221" i="1" s="1"/>
  <c r="DY221" i="1" s="1"/>
  <c r="EC221" i="1" s="1"/>
  <c r="EG221" i="1" s="1"/>
  <c r="EK221" i="1" s="1"/>
  <c r="EO221" i="1" s="1"/>
  <c r="ER221" i="1" s="1"/>
  <c r="EV221" i="1" s="1"/>
  <c r="EZ221" i="1" s="1"/>
  <c r="FC221" i="1" s="1"/>
  <c r="FG221" i="1" s="1"/>
  <c r="FK221" i="1" s="1"/>
  <c r="FO221" i="1" s="1"/>
  <c r="FS221" i="1" s="1"/>
  <c r="FW221" i="1" s="1"/>
  <c r="AT221" i="1"/>
  <c r="FF220" i="1"/>
  <c r="FE220" i="1"/>
  <c r="FD220" i="1"/>
  <c r="FB220" i="1"/>
  <c r="FA220" i="1"/>
  <c r="EQ220" i="1"/>
  <c r="EP220" i="1"/>
  <c r="EN220" i="1"/>
  <c r="EM220" i="1"/>
  <c r="EL220" i="1"/>
  <c r="EJ220" i="1"/>
  <c r="EI220" i="1"/>
  <c r="EH220" i="1"/>
  <c r="EF220" i="1"/>
  <c r="EE220" i="1"/>
  <c r="ED220" i="1"/>
  <c r="DP220" i="1"/>
  <c r="DO220" i="1"/>
  <c r="DN220" i="1"/>
  <c r="DL220" i="1"/>
  <c r="DK220" i="1"/>
  <c r="DJ220" i="1"/>
  <c r="DH220" i="1"/>
  <c r="DG220" i="1"/>
  <c r="AV220" i="1"/>
  <c r="AT220" i="1"/>
  <c r="FF219" i="1"/>
  <c r="FE219" i="1"/>
  <c r="FD219" i="1"/>
  <c r="FB219" i="1"/>
  <c r="FA219" i="1"/>
  <c r="EQ219" i="1"/>
  <c r="EP219" i="1"/>
  <c r="EN219" i="1"/>
  <c r="EM219" i="1"/>
  <c r="EL219" i="1"/>
  <c r="EJ219" i="1"/>
  <c r="EI219" i="1"/>
  <c r="EH219" i="1"/>
  <c r="EF219" i="1"/>
  <c r="EE219" i="1"/>
  <c r="ED219" i="1"/>
  <c r="DP219" i="1"/>
  <c r="DO219" i="1"/>
  <c r="DN219" i="1"/>
  <c r="DL219" i="1"/>
  <c r="DK219" i="1"/>
  <c r="DJ219" i="1"/>
  <c r="DH219" i="1"/>
  <c r="DG219" i="1"/>
  <c r="AV219" i="1"/>
  <c r="DF219" i="1" s="1"/>
  <c r="DI219" i="1" s="1"/>
  <c r="DM219" i="1" s="1"/>
  <c r="DQ219" i="1" s="1"/>
  <c r="DU219" i="1" s="1"/>
  <c r="DY219" i="1" s="1"/>
  <c r="EC219" i="1" s="1"/>
  <c r="EG219" i="1" s="1"/>
  <c r="EK219" i="1" s="1"/>
  <c r="EO219" i="1" s="1"/>
  <c r="ER219" i="1" s="1"/>
  <c r="EV219" i="1" s="1"/>
  <c r="EZ219" i="1" s="1"/>
  <c r="FC219" i="1" s="1"/>
  <c r="FG219" i="1" s="1"/>
  <c r="FK219" i="1" s="1"/>
  <c r="FO219" i="1" s="1"/>
  <c r="FS219" i="1" s="1"/>
  <c r="FW219" i="1" s="1"/>
  <c r="AT219" i="1"/>
  <c r="FF218" i="1"/>
  <c r="FE218" i="1"/>
  <c r="FD218" i="1"/>
  <c r="FB218" i="1"/>
  <c r="FA218" i="1"/>
  <c r="EQ218" i="1"/>
  <c r="EP218" i="1"/>
  <c r="EN218" i="1"/>
  <c r="EM218" i="1"/>
  <c r="EL218" i="1"/>
  <c r="EJ218" i="1"/>
  <c r="EI218" i="1"/>
  <c r="EH218" i="1"/>
  <c r="EF218" i="1"/>
  <c r="EE218" i="1"/>
  <c r="ED218" i="1"/>
  <c r="DP218" i="1"/>
  <c r="DO218" i="1"/>
  <c r="DN218" i="1"/>
  <c r="DL218" i="1"/>
  <c r="DK218" i="1"/>
  <c r="DJ218" i="1"/>
  <c r="DH218" i="1"/>
  <c r="DG218" i="1"/>
  <c r="AV218" i="1"/>
  <c r="DF218" i="1" s="1"/>
  <c r="DI218" i="1" s="1"/>
  <c r="DM218" i="1" s="1"/>
  <c r="DQ218" i="1" s="1"/>
  <c r="DU218" i="1" s="1"/>
  <c r="DY218" i="1" s="1"/>
  <c r="EC218" i="1" s="1"/>
  <c r="EG218" i="1" s="1"/>
  <c r="EK218" i="1" s="1"/>
  <c r="EO218" i="1" s="1"/>
  <c r="ER218" i="1" s="1"/>
  <c r="EV218" i="1" s="1"/>
  <c r="EZ218" i="1" s="1"/>
  <c r="FC218" i="1" s="1"/>
  <c r="FG218" i="1" s="1"/>
  <c r="FK218" i="1" s="1"/>
  <c r="FO218" i="1" s="1"/>
  <c r="FS218" i="1" s="1"/>
  <c r="FW218" i="1" s="1"/>
  <c r="AT218" i="1"/>
  <c r="FF217" i="1"/>
  <c r="FE217" i="1"/>
  <c r="FD217" i="1"/>
  <c r="FB217" i="1"/>
  <c r="FA217" i="1"/>
  <c r="EQ217" i="1"/>
  <c r="EP217" i="1"/>
  <c r="EN217" i="1"/>
  <c r="EM217" i="1"/>
  <c r="EL217" i="1"/>
  <c r="EJ217" i="1"/>
  <c r="EI217" i="1"/>
  <c r="EH217" i="1"/>
  <c r="EF217" i="1"/>
  <c r="EE217" i="1"/>
  <c r="ED217" i="1"/>
  <c r="DP217" i="1"/>
  <c r="DO217" i="1"/>
  <c r="DN217" i="1"/>
  <c r="DL217" i="1"/>
  <c r="DK217" i="1"/>
  <c r="DJ217" i="1"/>
  <c r="DH217" i="1"/>
  <c r="DG217" i="1"/>
  <c r="AV217" i="1"/>
  <c r="DF217" i="1" s="1"/>
  <c r="DI217" i="1" s="1"/>
  <c r="DM217" i="1" s="1"/>
  <c r="DQ217" i="1" s="1"/>
  <c r="DU217" i="1" s="1"/>
  <c r="DY217" i="1" s="1"/>
  <c r="EC217" i="1" s="1"/>
  <c r="EG217" i="1" s="1"/>
  <c r="EK217" i="1" s="1"/>
  <c r="EO217" i="1" s="1"/>
  <c r="ER217" i="1" s="1"/>
  <c r="EV217" i="1" s="1"/>
  <c r="EZ217" i="1" s="1"/>
  <c r="FC217" i="1" s="1"/>
  <c r="FG217" i="1" s="1"/>
  <c r="FK217" i="1" s="1"/>
  <c r="FO217" i="1" s="1"/>
  <c r="FS217" i="1" s="1"/>
  <c r="FW217" i="1" s="1"/>
  <c r="AT217" i="1"/>
  <c r="FF216" i="1"/>
  <c r="FE216" i="1"/>
  <c r="FD216" i="1"/>
  <c r="FB216" i="1"/>
  <c r="FA216" i="1"/>
  <c r="EQ216" i="1"/>
  <c r="EP216" i="1"/>
  <c r="EN216" i="1"/>
  <c r="EM216" i="1"/>
  <c r="EL216" i="1"/>
  <c r="EJ216" i="1"/>
  <c r="EI216" i="1"/>
  <c r="EH216" i="1"/>
  <c r="EF216" i="1"/>
  <c r="EE216" i="1"/>
  <c r="ED216" i="1"/>
  <c r="DP216" i="1"/>
  <c r="DO216" i="1"/>
  <c r="DN216" i="1"/>
  <c r="DL216" i="1"/>
  <c r="DK216" i="1"/>
  <c r="DJ216" i="1"/>
  <c r="DH216" i="1"/>
  <c r="DG216" i="1"/>
  <c r="AV216" i="1"/>
  <c r="DF216" i="1" s="1"/>
  <c r="DI216" i="1" s="1"/>
  <c r="DM216" i="1" s="1"/>
  <c r="DQ216" i="1" s="1"/>
  <c r="DU216" i="1" s="1"/>
  <c r="DY216" i="1" s="1"/>
  <c r="EC216" i="1" s="1"/>
  <c r="EG216" i="1" s="1"/>
  <c r="EK216" i="1" s="1"/>
  <c r="EO216" i="1" s="1"/>
  <c r="ER216" i="1" s="1"/>
  <c r="EV216" i="1" s="1"/>
  <c r="EZ216" i="1" s="1"/>
  <c r="FC216" i="1" s="1"/>
  <c r="FG216" i="1" s="1"/>
  <c r="FK216" i="1" s="1"/>
  <c r="FO216" i="1" s="1"/>
  <c r="FS216" i="1" s="1"/>
  <c r="FW216" i="1" s="1"/>
  <c r="AT216" i="1"/>
  <c r="FF215" i="1"/>
  <c r="FE215" i="1"/>
  <c r="FD215" i="1"/>
  <c r="FB215" i="1"/>
  <c r="FA215" i="1"/>
  <c r="EQ215" i="1"/>
  <c r="EP215" i="1"/>
  <c r="EN215" i="1"/>
  <c r="EM215" i="1"/>
  <c r="EL215" i="1"/>
  <c r="EJ215" i="1"/>
  <c r="EI215" i="1"/>
  <c r="EH215" i="1"/>
  <c r="EF215" i="1"/>
  <c r="EE215" i="1"/>
  <c r="ED215" i="1"/>
  <c r="DP215" i="1"/>
  <c r="DO215" i="1"/>
  <c r="DN215" i="1"/>
  <c r="DL215" i="1"/>
  <c r="DK215" i="1"/>
  <c r="DJ215" i="1"/>
  <c r="DH215" i="1"/>
  <c r="DG215" i="1"/>
  <c r="AV215" i="1"/>
  <c r="DF215" i="1" s="1"/>
  <c r="DI215" i="1" s="1"/>
  <c r="DM215" i="1" s="1"/>
  <c r="DQ215" i="1" s="1"/>
  <c r="DU215" i="1" s="1"/>
  <c r="DY215" i="1" s="1"/>
  <c r="EC215" i="1" s="1"/>
  <c r="EG215" i="1" s="1"/>
  <c r="EK215" i="1" s="1"/>
  <c r="EO215" i="1" s="1"/>
  <c r="ER215" i="1" s="1"/>
  <c r="EV215" i="1" s="1"/>
  <c r="EZ215" i="1" s="1"/>
  <c r="FC215" i="1" s="1"/>
  <c r="FG215" i="1" s="1"/>
  <c r="FK215" i="1" s="1"/>
  <c r="FO215" i="1" s="1"/>
  <c r="FS215" i="1" s="1"/>
  <c r="FW215" i="1" s="1"/>
  <c r="AT215" i="1"/>
  <c r="FF214" i="1"/>
  <c r="FE214" i="1"/>
  <c r="FD214" i="1"/>
  <c r="FB214" i="1"/>
  <c r="FA214" i="1"/>
  <c r="EQ214" i="1"/>
  <c r="EP214" i="1"/>
  <c r="EN214" i="1"/>
  <c r="EM214" i="1"/>
  <c r="EL214" i="1"/>
  <c r="EJ214" i="1"/>
  <c r="EI214" i="1"/>
  <c r="EH214" i="1"/>
  <c r="EF214" i="1"/>
  <c r="EE214" i="1"/>
  <c r="ED214" i="1"/>
  <c r="DP214" i="1"/>
  <c r="DO214" i="1"/>
  <c r="DN214" i="1"/>
  <c r="DL214" i="1"/>
  <c r="DK214" i="1"/>
  <c r="DJ214" i="1"/>
  <c r="DH214" i="1"/>
  <c r="DG214" i="1"/>
  <c r="AV214" i="1"/>
  <c r="AT214" i="1"/>
  <c r="FF213" i="1"/>
  <c r="FE213" i="1"/>
  <c r="FD213" i="1"/>
  <c r="FB213" i="1"/>
  <c r="FA213" i="1"/>
  <c r="EQ213" i="1"/>
  <c r="EP213" i="1"/>
  <c r="EN213" i="1"/>
  <c r="EM213" i="1"/>
  <c r="EL213" i="1"/>
  <c r="EJ213" i="1"/>
  <c r="EI213" i="1"/>
  <c r="EH213" i="1"/>
  <c r="EF213" i="1"/>
  <c r="EE213" i="1"/>
  <c r="ED213" i="1"/>
  <c r="DP213" i="1"/>
  <c r="DO213" i="1"/>
  <c r="DN213" i="1"/>
  <c r="DL213" i="1"/>
  <c r="DK213" i="1"/>
  <c r="DJ213" i="1"/>
  <c r="DH213" i="1"/>
  <c r="DG213" i="1"/>
  <c r="AV213" i="1"/>
  <c r="DF213" i="1" s="1"/>
  <c r="DI213" i="1" s="1"/>
  <c r="DM213" i="1" s="1"/>
  <c r="DQ213" i="1" s="1"/>
  <c r="DU213" i="1" s="1"/>
  <c r="DY213" i="1" s="1"/>
  <c r="EC213" i="1" s="1"/>
  <c r="EG213" i="1" s="1"/>
  <c r="EK213" i="1" s="1"/>
  <c r="EO213" i="1" s="1"/>
  <c r="ER213" i="1" s="1"/>
  <c r="EV213" i="1" s="1"/>
  <c r="EZ213" i="1" s="1"/>
  <c r="FC213" i="1" s="1"/>
  <c r="FG213" i="1" s="1"/>
  <c r="FK213" i="1" s="1"/>
  <c r="FO213" i="1" s="1"/>
  <c r="FS213" i="1" s="1"/>
  <c r="FW213" i="1" s="1"/>
  <c r="AT213" i="1"/>
  <c r="FF212" i="1"/>
  <c r="FE212" i="1"/>
  <c r="FD212" i="1"/>
  <c r="FB212" i="1"/>
  <c r="FA212" i="1"/>
  <c r="EQ212" i="1"/>
  <c r="EP212" i="1"/>
  <c r="EN212" i="1"/>
  <c r="EM212" i="1"/>
  <c r="EL212" i="1"/>
  <c r="EJ212" i="1"/>
  <c r="EI212" i="1"/>
  <c r="EH212" i="1"/>
  <c r="EF212" i="1"/>
  <c r="EE212" i="1"/>
  <c r="ED212" i="1"/>
  <c r="DP212" i="1"/>
  <c r="DO212" i="1"/>
  <c r="DN212" i="1"/>
  <c r="DL212" i="1"/>
  <c r="DK212" i="1"/>
  <c r="DJ212" i="1"/>
  <c r="DH212" i="1"/>
  <c r="DG212" i="1"/>
  <c r="AV212" i="1"/>
  <c r="AT212" i="1"/>
  <c r="FF211" i="1"/>
  <c r="FE211" i="1"/>
  <c r="FD211" i="1"/>
  <c r="FB211" i="1"/>
  <c r="FA211" i="1"/>
  <c r="EQ211" i="1"/>
  <c r="EP211" i="1"/>
  <c r="EN211" i="1"/>
  <c r="EM211" i="1"/>
  <c r="EL211" i="1"/>
  <c r="EJ211" i="1"/>
  <c r="EI211" i="1"/>
  <c r="EH211" i="1"/>
  <c r="EF211" i="1"/>
  <c r="EE211" i="1"/>
  <c r="ED211" i="1"/>
  <c r="DP211" i="1"/>
  <c r="DO211" i="1"/>
  <c r="DN211" i="1"/>
  <c r="DL211" i="1"/>
  <c r="DK211" i="1"/>
  <c r="DJ211" i="1"/>
  <c r="DH211" i="1"/>
  <c r="DG211" i="1"/>
  <c r="AV211" i="1"/>
  <c r="DF211" i="1" s="1"/>
  <c r="DI211" i="1" s="1"/>
  <c r="DM211" i="1" s="1"/>
  <c r="DQ211" i="1" s="1"/>
  <c r="DU211" i="1" s="1"/>
  <c r="DY211" i="1" s="1"/>
  <c r="EC211" i="1" s="1"/>
  <c r="EG211" i="1" s="1"/>
  <c r="EK211" i="1" s="1"/>
  <c r="EO211" i="1" s="1"/>
  <c r="ER211" i="1" s="1"/>
  <c r="EV211" i="1" s="1"/>
  <c r="EZ211" i="1" s="1"/>
  <c r="FC211" i="1" s="1"/>
  <c r="FG211" i="1" s="1"/>
  <c r="FK211" i="1" s="1"/>
  <c r="FO211" i="1" s="1"/>
  <c r="FS211" i="1" s="1"/>
  <c r="FW211" i="1" s="1"/>
  <c r="AT211" i="1"/>
  <c r="FF210" i="1"/>
  <c r="FE210" i="1"/>
  <c r="FD210" i="1"/>
  <c r="FB210" i="1"/>
  <c r="FA210" i="1"/>
  <c r="EQ210" i="1"/>
  <c r="EP210" i="1"/>
  <c r="EN210" i="1"/>
  <c r="EM210" i="1"/>
  <c r="EL210" i="1"/>
  <c r="EJ210" i="1"/>
  <c r="EI210" i="1"/>
  <c r="EH210" i="1"/>
  <c r="EF210" i="1"/>
  <c r="EE210" i="1"/>
  <c r="ED210" i="1"/>
  <c r="DP210" i="1"/>
  <c r="DO210" i="1"/>
  <c r="DN210" i="1"/>
  <c r="DL210" i="1"/>
  <c r="DK210" i="1"/>
  <c r="DJ210" i="1"/>
  <c r="DH210" i="1"/>
  <c r="DG210" i="1"/>
  <c r="AV210" i="1"/>
  <c r="DF210" i="1" s="1"/>
  <c r="DI210" i="1" s="1"/>
  <c r="DM210" i="1" s="1"/>
  <c r="DQ210" i="1" s="1"/>
  <c r="DU210" i="1" s="1"/>
  <c r="DY210" i="1" s="1"/>
  <c r="EC210" i="1" s="1"/>
  <c r="EG210" i="1" s="1"/>
  <c r="EK210" i="1" s="1"/>
  <c r="EO210" i="1" s="1"/>
  <c r="ER210" i="1" s="1"/>
  <c r="EV210" i="1" s="1"/>
  <c r="EZ210" i="1" s="1"/>
  <c r="FC210" i="1" s="1"/>
  <c r="FG210" i="1" s="1"/>
  <c r="FK210" i="1" s="1"/>
  <c r="FO210" i="1" s="1"/>
  <c r="FS210" i="1" s="1"/>
  <c r="FW210" i="1" s="1"/>
  <c r="AT210" i="1"/>
  <c r="FF209" i="1"/>
  <c r="FE209" i="1"/>
  <c r="FD209" i="1"/>
  <c r="FB209" i="1"/>
  <c r="FA209" i="1"/>
  <c r="EQ209" i="1"/>
  <c r="EP209" i="1"/>
  <c r="EN209" i="1"/>
  <c r="EM209" i="1"/>
  <c r="EL209" i="1"/>
  <c r="EJ209" i="1"/>
  <c r="EI209" i="1"/>
  <c r="EH209" i="1"/>
  <c r="EF209" i="1"/>
  <c r="EE209" i="1"/>
  <c r="ED209" i="1"/>
  <c r="DP209" i="1"/>
  <c r="DO209" i="1"/>
  <c r="DN209" i="1"/>
  <c r="DL209" i="1"/>
  <c r="DK209" i="1"/>
  <c r="DJ209" i="1"/>
  <c r="DH209" i="1"/>
  <c r="DG209" i="1"/>
  <c r="AV209" i="1"/>
  <c r="AY209" i="1" s="1"/>
  <c r="BC209" i="1" s="1"/>
  <c r="BG209" i="1" s="1"/>
  <c r="BK209" i="1" s="1"/>
  <c r="BO209" i="1" s="1"/>
  <c r="BS209" i="1" s="1"/>
  <c r="BW209" i="1" s="1"/>
  <c r="CA209" i="1" s="1"/>
  <c r="CE209" i="1" s="1"/>
  <c r="CH209" i="1" s="1"/>
  <c r="CL209" i="1" s="1"/>
  <c r="CO209" i="1" s="1"/>
  <c r="CS209" i="1" s="1"/>
  <c r="CW209" i="1" s="1"/>
  <c r="DA209" i="1" s="1"/>
  <c r="DE209" i="1" s="1"/>
  <c r="AT209" i="1"/>
  <c r="FF208" i="1"/>
  <c r="FE208" i="1"/>
  <c r="FD208" i="1"/>
  <c r="FB208" i="1"/>
  <c r="FA208" i="1"/>
  <c r="EQ208" i="1"/>
  <c r="EP208" i="1"/>
  <c r="EN208" i="1"/>
  <c r="EM208" i="1"/>
  <c r="EL208" i="1"/>
  <c r="EJ208" i="1"/>
  <c r="EI208" i="1"/>
  <c r="EH208" i="1"/>
  <c r="EF208" i="1"/>
  <c r="EE208" i="1"/>
  <c r="ED208" i="1"/>
  <c r="DP208" i="1"/>
  <c r="DO208" i="1"/>
  <c r="DN208" i="1"/>
  <c r="DL208" i="1"/>
  <c r="DK208" i="1"/>
  <c r="DJ208" i="1"/>
  <c r="DH208" i="1"/>
  <c r="DG208" i="1"/>
  <c r="AV208" i="1"/>
  <c r="DF208" i="1" s="1"/>
  <c r="DI208" i="1" s="1"/>
  <c r="DM208" i="1" s="1"/>
  <c r="DQ208" i="1" s="1"/>
  <c r="DU208" i="1" s="1"/>
  <c r="DY208" i="1" s="1"/>
  <c r="EC208" i="1" s="1"/>
  <c r="EG208" i="1" s="1"/>
  <c r="EK208" i="1" s="1"/>
  <c r="EO208" i="1" s="1"/>
  <c r="ER208" i="1" s="1"/>
  <c r="EV208" i="1" s="1"/>
  <c r="EZ208" i="1" s="1"/>
  <c r="FC208" i="1" s="1"/>
  <c r="FG208" i="1" s="1"/>
  <c r="FK208" i="1" s="1"/>
  <c r="FO208" i="1" s="1"/>
  <c r="FS208" i="1" s="1"/>
  <c r="FW208" i="1" s="1"/>
  <c r="AT208" i="1"/>
  <c r="FF207" i="1"/>
  <c r="FE207" i="1"/>
  <c r="FD207" i="1"/>
  <c r="FB207" i="1"/>
  <c r="FA207" i="1"/>
  <c r="EQ207" i="1"/>
  <c r="EP207" i="1"/>
  <c r="EN207" i="1"/>
  <c r="EM207" i="1"/>
  <c r="EL207" i="1"/>
  <c r="EJ207" i="1"/>
  <c r="EI207" i="1"/>
  <c r="EH207" i="1"/>
  <c r="EF207" i="1"/>
  <c r="EE207" i="1"/>
  <c r="ED207" i="1"/>
  <c r="DP207" i="1"/>
  <c r="DO207" i="1"/>
  <c r="DN207" i="1"/>
  <c r="DL207" i="1"/>
  <c r="DK207" i="1"/>
  <c r="DJ207" i="1"/>
  <c r="DH207" i="1"/>
  <c r="DG207" i="1"/>
  <c r="AV207" i="1"/>
  <c r="AY207" i="1" s="1"/>
  <c r="BC207" i="1" s="1"/>
  <c r="BG207" i="1" s="1"/>
  <c r="BK207" i="1" s="1"/>
  <c r="BO207" i="1" s="1"/>
  <c r="BS207" i="1" s="1"/>
  <c r="BW207" i="1" s="1"/>
  <c r="CA207" i="1" s="1"/>
  <c r="CE207" i="1" s="1"/>
  <c r="CH207" i="1" s="1"/>
  <c r="CL207" i="1" s="1"/>
  <c r="CO207" i="1" s="1"/>
  <c r="CS207" i="1" s="1"/>
  <c r="CW207" i="1" s="1"/>
  <c r="DA207" i="1" s="1"/>
  <c r="DE207" i="1" s="1"/>
  <c r="AT207" i="1"/>
  <c r="FF206" i="1"/>
  <c r="FE206" i="1"/>
  <c r="FD206" i="1"/>
  <c r="FB206" i="1"/>
  <c r="FA206" i="1"/>
  <c r="EQ206" i="1"/>
  <c r="EP206" i="1"/>
  <c r="EN206" i="1"/>
  <c r="EM206" i="1"/>
  <c r="EL206" i="1"/>
  <c r="EJ206" i="1"/>
  <c r="EI206" i="1"/>
  <c r="EH206" i="1"/>
  <c r="EF206" i="1"/>
  <c r="EE206" i="1"/>
  <c r="ED206" i="1"/>
  <c r="DP206" i="1"/>
  <c r="DO206" i="1"/>
  <c r="DN206" i="1"/>
  <c r="DL206" i="1"/>
  <c r="DK206" i="1"/>
  <c r="DJ206" i="1"/>
  <c r="DH206" i="1"/>
  <c r="DG206" i="1"/>
  <c r="AV206" i="1"/>
  <c r="DF206" i="1" s="1"/>
  <c r="DI206" i="1" s="1"/>
  <c r="DM206" i="1" s="1"/>
  <c r="DQ206" i="1" s="1"/>
  <c r="DU206" i="1" s="1"/>
  <c r="DY206" i="1" s="1"/>
  <c r="EC206" i="1" s="1"/>
  <c r="EG206" i="1" s="1"/>
  <c r="EK206" i="1" s="1"/>
  <c r="EO206" i="1" s="1"/>
  <c r="ER206" i="1" s="1"/>
  <c r="EV206" i="1" s="1"/>
  <c r="EZ206" i="1" s="1"/>
  <c r="FC206" i="1" s="1"/>
  <c r="FG206" i="1" s="1"/>
  <c r="FK206" i="1" s="1"/>
  <c r="FO206" i="1" s="1"/>
  <c r="FS206" i="1" s="1"/>
  <c r="FW206" i="1" s="1"/>
  <c r="AT206" i="1"/>
  <c r="FF205" i="1"/>
  <c r="FE205" i="1"/>
  <c r="FD205" i="1"/>
  <c r="FB205" i="1"/>
  <c r="FA205" i="1"/>
  <c r="EQ205" i="1"/>
  <c r="EP205" i="1"/>
  <c r="EN205" i="1"/>
  <c r="EM205" i="1"/>
  <c r="EL205" i="1"/>
  <c r="EJ205" i="1"/>
  <c r="EI205" i="1"/>
  <c r="EH205" i="1"/>
  <c r="EF205" i="1"/>
  <c r="EE205" i="1"/>
  <c r="ED205" i="1"/>
  <c r="DP205" i="1"/>
  <c r="DO205" i="1"/>
  <c r="DN205" i="1"/>
  <c r="DL205" i="1"/>
  <c r="DK205" i="1"/>
  <c r="DJ205" i="1"/>
  <c r="DH205" i="1"/>
  <c r="DG205" i="1"/>
  <c r="AV205" i="1"/>
  <c r="AY205" i="1" s="1"/>
  <c r="BC205" i="1" s="1"/>
  <c r="BG205" i="1" s="1"/>
  <c r="BK205" i="1" s="1"/>
  <c r="BO205" i="1" s="1"/>
  <c r="BS205" i="1" s="1"/>
  <c r="BW205" i="1" s="1"/>
  <c r="CA205" i="1" s="1"/>
  <c r="CE205" i="1" s="1"/>
  <c r="CH205" i="1" s="1"/>
  <c r="CL205" i="1" s="1"/>
  <c r="CO205" i="1" s="1"/>
  <c r="CS205" i="1" s="1"/>
  <c r="CW205" i="1" s="1"/>
  <c r="DA205" i="1" s="1"/>
  <c r="DE205" i="1" s="1"/>
  <c r="AT205" i="1"/>
  <c r="FF204" i="1"/>
  <c r="FE204" i="1"/>
  <c r="FD204" i="1"/>
  <c r="FB204" i="1"/>
  <c r="FA204" i="1"/>
  <c r="EQ204" i="1"/>
  <c r="EP204" i="1"/>
  <c r="EN204" i="1"/>
  <c r="EM204" i="1"/>
  <c r="EL204" i="1"/>
  <c r="EJ204" i="1"/>
  <c r="EI204" i="1"/>
  <c r="EH204" i="1"/>
  <c r="EF204" i="1"/>
  <c r="EE204" i="1"/>
  <c r="ED204" i="1"/>
  <c r="DP204" i="1"/>
  <c r="DO204" i="1"/>
  <c r="DN204" i="1"/>
  <c r="DL204" i="1"/>
  <c r="DK204" i="1"/>
  <c r="DJ204" i="1"/>
  <c r="DH204" i="1"/>
  <c r="DG204" i="1"/>
  <c r="AV204" i="1"/>
  <c r="AT204" i="1"/>
  <c r="FF203" i="1"/>
  <c r="FE203" i="1"/>
  <c r="FD203" i="1"/>
  <c r="FB203" i="1"/>
  <c r="FA203" i="1"/>
  <c r="EQ203" i="1"/>
  <c r="EP203" i="1"/>
  <c r="EN203" i="1"/>
  <c r="EM203" i="1"/>
  <c r="EL203" i="1"/>
  <c r="EJ203" i="1"/>
  <c r="EI203" i="1"/>
  <c r="EH203" i="1"/>
  <c r="EF203" i="1"/>
  <c r="EE203" i="1"/>
  <c r="ED203" i="1"/>
  <c r="DP203" i="1"/>
  <c r="DO203" i="1"/>
  <c r="DN203" i="1"/>
  <c r="DL203" i="1"/>
  <c r="DK203" i="1"/>
  <c r="DJ203" i="1"/>
  <c r="DH203" i="1"/>
  <c r="DG203" i="1"/>
  <c r="AV203" i="1"/>
  <c r="AY203" i="1" s="1"/>
  <c r="BC203" i="1" s="1"/>
  <c r="BG203" i="1" s="1"/>
  <c r="BK203" i="1" s="1"/>
  <c r="BO203" i="1" s="1"/>
  <c r="BS203" i="1" s="1"/>
  <c r="BW203" i="1" s="1"/>
  <c r="CA203" i="1" s="1"/>
  <c r="CE203" i="1" s="1"/>
  <c r="CH203" i="1" s="1"/>
  <c r="CL203" i="1" s="1"/>
  <c r="CO203" i="1" s="1"/>
  <c r="CS203" i="1" s="1"/>
  <c r="CW203" i="1" s="1"/>
  <c r="DA203" i="1" s="1"/>
  <c r="DE203" i="1" s="1"/>
  <c r="AT203" i="1"/>
  <c r="FF202" i="1"/>
  <c r="FE202" i="1"/>
  <c r="FD202" i="1"/>
  <c r="FB202" i="1"/>
  <c r="FA202" i="1"/>
  <c r="EQ202" i="1"/>
  <c r="EP202" i="1"/>
  <c r="EN202" i="1"/>
  <c r="EM202" i="1"/>
  <c r="EL202" i="1"/>
  <c r="EJ202" i="1"/>
  <c r="EI202" i="1"/>
  <c r="EH202" i="1"/>
  <c r="EF202" i="1"/>
  <c r="EE202" i="1"/>
  <c r="ED202" i="1"/>
  <c r="DP202" i="1"/>
  <c r="DO202" i="1"/>
  <c r="DN202" i="1"/>
  <c r="DL202" i="1"/>
  <c r="DK202" i="1"/>
  <c r="DJ202" i="1"/>
  <c r="DH202" i="1"/>
  <c r="DG202" i="1"/>
  <c r="AV202" i="1"/>
  <c r="DF202" i="1" s="1"/>
  <c r="DI202" i="1" s="1"/>
  <c r="DM202" i="1" s="1"/>
  <c r="DQ202" i="1" s="1"/>
  <c r="DU202" i="1" s="1"/>
  <c r="DY202" i="1" s="1"/>
  <c r="EC202" i="1" s="1"/>
  <c r="EG202" i="1" s="1"/>
  <c r="EK202" i="1" s="1"/>
  <c r="EO202" i="1" s="1"/>
  <c r="ER202" i="1" s="1"/>
  <c r="EV202" i="1" s="1"/>
  <c r="EZ202" i="1" s="1"/>
  <c r="FC202" i="1" s="1"/>
  <c r="FG202" i="1" s="1"/>
  <c r="FK202" i="1" s="1"/>
  <c r="FO202" i="1" s="1"/>
  <c r="FS202" i="1" s="1"/>
  <c r="FW202" i="1" s="1"/>
  <c r="AT202" i="1"/>
  <c r="FF201" i="1"/>
  <c r="FE201" i="1"/>
  <c r="FD201" i="1"/>
  <c r="FB201" i="1"/>
  <c r="FA201" i="1"/>
  <c r="EQ201" i="1"/>
  <c r="EP201" i="1"/>
  <c r="EN201" i="1"/>
  <c r="EM201" i="1"/>
  <c r="EL201" i="1"/>
  <c r="EJ201" i="1"/>
  <c r="EI201" i="1"/>
  <c r="EH201" i="1"/>
  <c r="EF201" i="1"/>
  <c r="EE201" i="1"/>
  <c r="ED201" i="1"/>
  <c r="DP201" i="1"/>
  <c r="DO201" i="1"/>
  <c r="DN201" i="1"/>
  <c r="DL201" i="1"/>
  <c r="DK201" i="1"/>
  <c r="DJ201" i="1"/>
  <c r="DH201" i="1"/>
  <c r="DG201" i="1"/>
  <c r="AV201" i="1"/>
  <c r="AT201" i="1"/>
  <c r="FF200" i="1"/>
  <c r="FE200" i="1"/>
  <c r="FD200" i="1"/>
  <c r="FB200" i="1"/>
  <c r="FA200" i="1"/>
  <c r="EQ200" i="1"/>
  <c r="EP200" i="1"/>
  <c r="EN200" i="1"/>
  <c r="EM200" i="1"/>
  <c r="EL200" i="1"/>
  <c r="EJ200" i="1"/>
  <c r="EI200" i="1"/>
  <c r="EH200" i="1"/>
  <c r="EF200" i="1"/>
  <c r="EE200" i="1"/>
  <c r="ED200" i="1"/>
  <c r="DP200" i="1"/>
  <c r="DO200" i="1"/>
  <c r="DN200" i="1"/>
  <c r="DL200" i="1"/>
  <c r="DK200" i="1"/>
  <c r="DJ200" i="1"/>
  <c r="DH200" i="1"/>
  <c r="DG200" i="1"/>
  <c r="AV200" i="1"/>
  <c r="DF200" i="1" s="1"/>
  <c r="DI200" i="1" s="1"/>
  <c r="DM200" i="1" s="1"/>
  <c r="DQ200" i="1" s="1"/>
  <c r="DU200" i="1" s="1"/>
  <c r="DY200" i="1" s="1"/>
  <c r="EC200" i="1" s="1"/>
  <c r="EG200" i="1" s="1"/>
  <c r="EK200" i="1" s="1"/>
  <c r="EO200" i="1" s="1"/>
  <c r="ER200" i="1" s="1"/>
  <c r="EV200" i="1" s="1"/>
  <c r="EZ200" i="1" s="1"/>
  <c r="FC200" i="1" s="1"/>
  <c r="FG200" i="1" s="1"/>
  <c r="FK200" i="1" s="1"/>
  <c r="FO200" i="1" s="1"/>
  <c r="FS200" i="1" s="1"/>
  <c r="FW200" i="1" s="1"/>
  <c r="AT200" i="1"/>
  <c r="FF199" i="1"/>
  <c r="FE199" i="1"/>
  <c r="FD199" i="1"/>
  <c r="FB199" i="1"/>
  <c r="FA199" i="1"/>
  <c r="EQ199" i="1"/>
  <c r="EP199" i="1"/>
  <c r="EN199" i="1"/>
  <c r="EM199" i="1"/>
  <c r="EL199" i="1"/>
  <c r="EJ199" i="1"/>
  <c r="EI199" i="1"/>
  <c r="EH199" i="1"/>
  <c r="EF199" i="1"/>
  <c r="EE199" i="1"/>
  <c r="ED199" i="1"/>
  <c r="DP199" i="1"/>
  <c r="DO199" i="1"/>
  <c r="DN199" i="1"/>
  <c r="DL199" i="1"/>
  <c r="DK199" i="1"/>
  <c r="DJ199" i="1"/>
  <c r="DH199" i="1"/>
  <c r="DG199" i="1"/>
  <c r="AV199" i="1"/>
  <c r="DF199" i="1" s="1"/>
  <c r="DI199" i="1" s="1"/>
  <c r="DM199" i="1" s="1"/>
  <c r="DQ199" i="1" s="1"/>
  <c r="DU199" i="1" s="1"/>
  <c r="DY199" i="1" s="1"/>
  <c r="EC199" i="1" s="1"/>
  <c r="EG199" i="1" s="1"/>
  <c r="EK199" i="1" s="1"/>
  <c r="EO199" i="1" s="1"/>
  <c r="ER199" i="1" s="1"/>
  <c r="EV199" i="1" s="1"/>
  <c r="EZ199" i="1" s="1"/>
  <c r="FC199" i="1" s="1"/>
  <c r="FG199" i="1" s="1"/>
  <c r="FK199" i="1" s="1"/>
  <c r="FO199" i="1" s="1"/>
  <c r="FS199" i="1" s="1"/>
  <c r="FW199" i="1" s="1"/>
  <c r="AT199" i="1"/>
  <c r="FF198" i="1"/>
  <c r="FE198" i="1"/>
  <c r="FD198" i="1"/>
  <c r="FB198" i="1"/>
  <c r="FA198" i="1"/>
  <c r="EQ198" i="1"/>
  <c r="EP198" i="1"/>
  <c r="EN198" i="1"/>
  <c r="EM198" i="1"/>
  <c r="EL198" i="1"/>
  <c r="EJ198" i="1"/>
  <c r="EI198" i="1"/>
  <c r="EH198" i="1"/>
  <c r="EF198" i="1"/>
  <c r="EE198" i="1"/>
  <c r="ED198" i="1"/>
  <c r="DP198" i="1"/>
  <c r="DO198" i="1"/>
  <c r="DN198" i="1"/>
  <c r="DL198" i="1"/>
  <c r="DK198" i="1"/>
  <c r="DJ198" i="1"/>
  <c r="DH198" i="1"/>
  <c r="DG198" i="1"/>
  <c r="AV198" i="1"/>
  <c r="DF198" i="1" s="1"/>
  <c r="DI198" i="1" s="1"/>
  <c r="DM198" i="1" s="1"/>
  <c r="DQ198" i="1" s="1"/>
  <c r="DU198" i="1" s="1"/>
  <c r="DY198" i="1" s="1"/>
  <c r="EC198" i="1" s="1"/>
  <c r="EG198" i="1" s="1"/>
  <c r="EK198" i="1" s="1"/>
  <c r="EO198" i="1" s="1"/>
  <c r="ER198" i="1" s="1"/>
  <c r="EV198" i="1" s="1"/>
  <c r="EZ198" i="1" s="1"/>
  <c r="FC198" i="1" s="1"/>
  <c r="FG198" i="1" s="1"/>
  <c r="FK198" i="1" s="1"/>
  <c r="FO198" i="1" s="1"/>
  <c r="FS198" i="1" s="1"/>
  <c r="FW198" i="1" s="1"/>
  <c r="AT198" i="1"/>
  <c r="FF197" i="1"/>
  <c r="FE197" i="1"/>
  <c r="FD197" i="1"/>
  <c r="FB197" i="1"/>
  <c r="FA197" i="1"/>
  <c r="EQ197" i="1"/>
  <c r="EP197" i="1"/>
  <c r="EN197" i="1"/>
  <c r="EM197" i="1"/>
  <c r="EL197" i="1"/>
  <c r="EJ197" i="1"/>
  <c r="EI197" i="1"/>
  <c r="EH197" i="1"/>
  <c r="EF197" i="1"/>
  <c r="EE197" i="1"/>
  <c r="ED197" i="1"/>
  <c r="DP197" i="1"/>
  <c r="DO197" i="1"/>
  <c r="DN197" i="1"/>
  <c r="DL197" i="1"/>
  <c r="DK197" i="1"/>
  <c r="DJ197" i="1"/>
  <c r="DH197" i="1"/>
  <c r="DG197" i="1"/>
  <c r="AV197" i="1"/>
  <c r="AY197" i="1" s="1"/>
  <c r="BC197" i="1" s="1"/>
  <c r="BG197" i="1" s="1"/>
  <c r="BK197" i="1" s="1"/>
  <c r="BO197" i="1" s="1"/>
  <c r="BS197" i="1" s="1"/>
  <c r="BW197" i="1" s="1"/>
  <c r="CA197" i="1" s="1"/>
  <c r="CE197" i="1" s="1"/>
  <c r="CH197" i="1" s="1"/>
  <c r="CL197" i="1" s="1"/>
  <c r="CO197" i="1" s="1"/>
  <c r="CS197" i="1" s="1"/>
  <c r="CW197" i="1" s="1"/>
  <c r="DA197" i="1" s="1"/>
  <c r="DE197" i="1" s="1"/>
  <c r="AT197" i="1"/>
  <c r="FF196" i="1"/>
  <c r="FE196" i="1"/>
  <c r="FD196" i="1"/>
  <c r="FB196" i="1"/>
  <c r="FA196" i="1"/>
  <c r="EQ196" i="1"/>
  <c r="EP196" i="1"/>
  <c r="EN196" i="1"/>
  <c r="EM196" i="1"/>
  <c r="EL196" i="1"/>
  <c r="EJ196" i="1"/>
  <c r="EI196" i="1"/>
  <c r="EH196" i="1"/>
  <c r="EF196" i="1"/>
  <c r="EE196" i="1"/>
  <c r="ED196" i="1"/>
  <c r="DP196" i="1"/>
  <c r="DO196" i="1"/>
  <c r="DN196" i="1"/>
  <c r="DL196" i="1"/>
  <c r="DK196" i="1"/>
  <c r="DJ196" i="1"/>
  <c r="DH196" i="1"/>
  <c r="DG196" i="1"/>
  <c r="AV196" i="1"/>
  <c r="AY196" i="1" s="1"/>
  <c r="BC196" i="1" s="1"/>
  <c r="BG196" i="1" s="1"/>
  <c r="BK196" i="1" s="1"/>
  <c r="BO196" i="1" s="1"/>
  <c r="BS196" i="1" s="1"/>
  <c r="BW196" i="1" s="1"/>
  <c r="CA196" i="1" s="1"/>
  <c r="CE196" i="1" s="1"/>
  <c r="CH196" i="1" s="1"/>
  <c r="CL196" i="1" s="1"/>
  <c r="CO196" i="1" s="1"/>
  <c r="CS196" i="1" s="1"/>
  <c r="CW196" i="1" s="1"/>
  <c r="DA196" i="1" s="1"/>
  <c r="DE196" i="1" s="1"/>
  <c r="AT196" i="1"/>
  <c r="FF195" i="1"/>
  <c r="FE195" i="1"/>
  <c r="FD195" i="1"/>
  <c r="FB195" i="1"/>
  <c r="FA195" i="1"/>
  <c r="EQ195" i="1"/>
  <c r="EP195" i="1"/>
  <c r="EN195" i="1"/>
  <c r="EM195" i="1"/>
  <c r="EL195" i="1"/>
  <c r="EJ195" i="1"/>
  <c r="EI195" i="1"/>
  <c r="EH195" i="1"/>
  <c r="EF195" i="1"/>
  <c r="EE195" i="1"/>
  <c r="ED195" i="1"/>
  <c r="DP195" i="1"/>
  <c r="DO195" i="1"/>
  <c r="DN195" i="1"/>
  <c r="DL195" i="1"/>
  <c r="DK195" i="1"/>
  <c r="DJ195" i="1"/>
  <c r="DH195" i="1"/>
  <c r="DG195" i="1"/>
  <c r="AV195" i="1"/>
  <c r="AY195" i="1" s="1"/>
  <c r="BC195" i="1" s="1"/>
  <c r="BG195" i="1" s="1"/>
  <c r="BK195" i="1" s="1"/>
  <c r="BO195" i="1" s="1"/>
  <c r="BS195" i="1" s="1"/>
  <c r="BW195" i="1" s="1"/>
  <c r="CA195" i="1" s="1"/>
  <c r="CE195" i="1" s="1"/>
  <c r="CH195" i="1" s="1"/>
  <c r="CL195" i="1" s="1"/>
  <c r="CO195" i="1" s="1"/>
  <c r="CS195" i="1" s="1"/>
  <c r="CW195" i="1" s="1"/>
  <c r="DA195" i="1" s="1"/>
  <c r="DE195" i="1" s="1"/>
  <c r="AT195" i="1"/>
  <c r="FF194" i="1"/>
  <c r="FE194" i="1"/>
  <c r="FD194" i="1"/>
  <c r="FB194" i="1"/>
  <c r="FA194" i="1"/>
  <c r="EQ194" i="1"/>
  <c r="EP194" i="1"/>
  <c r="EN194" i="1"/>
  <c r="EM194" i="1"/>
  <c r="EL194" i="1"/>
  <c r="EJ194" i="1"/>
  <c r="EI194" i="1"/>
  <c r="EH194" i="1"/>
  <c r="EF194" i="1"/>
  <c r="EE194" i="1"/>
  <c r="ED194" i="1"/>
  <c r="DP194" i="1"/>
  <c r="DO194" i="1"/>
  <c r="DN194" i="1"/>
  <c r="DL194" i="1"/>
  <c r="DK194" i="1"/>
  <c r="DJ194" i="1"/>
  <c r="DH194" i="1"/>
  <c r="DG194" i="1"/>
  <c r="AV194" i="1"/>
  <c r="AT194" i="1"/>
  <c r="FF193" i="1"/>
  <c r="FE193" i="1"/>
  <c r="FD193" i="1"/>
  <c r="FB193" i="1"/>
  <c r="FA193" i="1"/>
  <c r="EQ193" i="1"/>
  <c r="EP193" i="1"/>
  <c r="EN193" i="1"/>
  <c r="EM193" i="1"/>
  <c r="EL193" i="1"/>
  <c r="EJ193" i="1"/>
  <c r="EI193" i="1"/>
  <c r="EH193" i="1"/>
  <c r="EF193" i="1"/>
  <c r="EE193" i="1"/>
  <c r="ED193" i="1"/>
  <c r="DP193" i="1"/>
  <c r="DO193" i="1"/>
  <c r="DN193" i="1"/>
  <c r="DL193" i="1"/>
  <c r="DK193" i="1"/>
  <c r="DJ193" i="1"/>
  <c r="DH193" i="1"/>
  <c r="DG193" i="1"/>
  <c r="AV193" i="1"/>
  <c r="AT193" i="1"/>
  <c r="FF192" i="1"/>
  <c r="FE192" i="1"/>
  <c r="FD192" i="1"/>
  <c r="FB192" i="1"/>
  <c r="FA192" i="1"/>
  <c r="EQ192" i="1"/>
  <c r="EP192" i="1"/>
  <c r="EN192" i="1"/>
  <c r="EM192" i="1"/>
  <c r="EL192" i="1"/>
  <c r="EJ192" i="1"/>
  <c r="EI192" i="1"/>
  <c r="EH192" i="1"/>
  <c r="EF192" i="1"/>
  <c r="EE192" i="1"/>
  <c r="ED192" i="1"/>
  <c r="DP192" i="1"/>
  <c r="DO192" i="1"/>
  <c r="DN192" i="1"/>
  <c r="DL192" i="1"/>
  <c r="DK192" i="1"/>
  <c r="DJ192" i="1"/>
  <c r="DH192" i="1"/>
  <c r="DG192" i="1"/>
  <c r="AV192" i="1"/>
  <c r="DF192" i="1" s="1"/>
  <c r="DI192" i="1" s="1"/>
  <c r="DM192" i="1" s="1"/>
  <c r="DQ192" i="1" s="1"/>
  <c r="DU192" i="1" s="1"/>
  <c r="DY192" i="1" s="1"/>
  <c r="EC192" i="1" s="1"/>
  <c r="EG192" i="1" s="1"/>
  <c r="EK192" i="1" s="1"/>
  <c r="EO192" i="1" s="1"/>
  <c r="ER192" i="1" s="1"/>
  <c r="EV192" i="1" s="1"/>
  <c r="EZ192" i="1" s="1"/>
  <c r="FC192" i="1" s="1"/>
  <c r="FG192" i="1" s="1"/>
  <c r="FK192" i="1" s="1"/>
  <c r="FO192" i="1" s="1"/>
  <c r="FS192" i="1" s="1"/>
  <c r="FW192" i="1" s="1"/>
  <c r="AT192" i="1"/>
  <c r="FF191" i="1"/>
  <c r="FE191" i="1"/>
  <c r="FD191" i="1"/>
  <c r="FB191" i="1"/>
  <c r="FA191" i="1"/>
  <c r="EQ191" i="1"/>
  <c r="EP191" i="1"/>
  <c r="EN191" i="1"/>
  <c r="EM191" i="1"/>
  <c r="EL191" i="1"/>
  <c r="EJ191" i="1"/>
  <c r="EI191" i="1"/>
  <c r="EH191" i="1"/>
  <c r="EF191" i="1"/>
  <c r="EE191" i="1"/>
  <c r="ED191" i="1"/>
  <c r="DP191" i="1"/>
  <c r="DO191" i="1"/>
  <c r="DN191" i="1"/>
  <c r="DL191" i="1"/>
  <c r="DK191" i="1"/>
  <c r="DJ191" i="1"/>
  <c r="DH191" i="1"/>
  <c r="DG191" i="1"/>
  <c r="AV191" i="1"/>
  <c r="DF191" i="1" s="1"/>
  <c r="DI191" i="1" s="1"/>
  <c r="DM191" i="1" s="1"/>
  <c r="DQ191" i="1" s="1"/>
  <c r="DU191" i="1" s="1"/>
  <c r="DY191" i="1" s="1"/>
  <c r="EC191" i="1" s="1"/>
  <c r="EG191" i="1" s="1"/>
  <c r="EK191" i="1" s="1"/>
  <c r="EO191" i="1" s="1"/>
  <c r="ER191" i="1" s="1"/>
  <c r="EV191" i="1" s="1"/>
  <c r="EZ191" i="1" s="1"/>
  <c r="FC191" i="1" s="1"/>
  <c r="FG191" i="1" s="1"/>
  <c r="FK191" i="1" s="1"/>
  <c r="FO191" i="1" s="1"/>
  <c r="FS191" i="1" s="1"/>
  <c r="FW191" i="1" s="1"/>
  <c r="AT191" i="1"/>
  <c r="FF190" i="1"/>
  <c r="FE190" i="1"/>
  <c r="FD190" i="1"/>
  <c r="FB190" i="1"/>
  <c r="FA190" i="1"/>
  <c r="EQ190" i="1"/>
  <c r="EP190" i="1"/>
  <c r="EN190" i="1"/>
  <c r="EM190" i="1"/>
  <c r="EL190" i="1"/>
  <c r="EJ190" i="1"/>
  <c r="EI190" i="1"/>
  <c r="EH190" i="1"/>
  <c r="EF190" i="1"/>
  <c r="EE190" i="1"/>
  <c r="ED190" i="1"/>
  <c r="DP190" i="1"/>
  <c r="DO190" i="1"/>
  <c r="DN190" i="1"/>
  <c r="DL190" i="1"/>
  <c r="DK190" i="1"/>
  <c r="DJ190" i="1"/>
  <c r="DH190" i="1"/>
  <c r="DG190" i="1"/>
  <c r="AV190" i="1"/>
  <c r="DF190" i="1" s="1"/>
  <c r="DI190" i="1" s="1"/>
  <c r="DM190" i="1" s="1"/>
  <c r="DQ190" i="1" s="1"/>
  <c r="DU190" i="1" s="1"/>
  <c r="DY190" i="1" s="1"/>
  <c r="EC190" i="1" s="1"/>
  <c r="EG190" i="1" s="1"/>
  <c r="EK190" i="1" s="1"/>
  <c r="EO190" i="1" s="1"/>
  <c r="ER190" i="1" s="1"/>
  <c r="EV190" i="1" s="1"/>
  <c r="EZ190" i="1" s="1"/>
  <c r="FC190" i="1" s="1"/>
  <c r="FG190" i="1" s="1"/>
  <c r="FK190" i="1" s="1"/>
  <c r="FO190" i="1" s="1"/>
  <c r="FS190" i="1" s="1"/>
  <c r="FW190" i="1" s="1"/>
  <c r="AT190" i="1"/>
  <c r="FF189" i="1"/>
  <c r="FE189" i="1"/>
  <c r="FD189" i="1"/>
  <c r="FB189" i="1"/>
  <c r="FA189" i="1"/>
  <c r="EQ189" i="1"/>
  <c r="EP189" i="1"/>
  <c r="EN189" i="1"/>
  <c r="EM189" i="1"/>
  <c r="EL189" i="1"/>
  <c r="EJ189" i="1"/>
  <c r="EI189" i="1"/>
  <c r="EH189" i="1"/>
  <c r="EF189" i="1"/>
  <c r="EE189" i="1"/>
  <c r="ED189" i="1"/>
  <c r="DP189" i="1"/>
  <c r="DO189" i="1"/>
  <c r="DN189" i="1"/>
  <c r="DL189" i="1"/>
  <c r="DK189" i="1"/>
  <c r="DJ189" i="1"/>
  <c r="DH189" i="1"/>
  <c r="DG189" i="1"/>
  <c r="AV189" i="1"/>
  <c r="AT189" i="1"/>
  <c r="FF188" i="1"/>
  <c r="FE188" i="1"/>
  <c r="FD188" i="1"/>
  <c r="FB188" i="1"/>
  <c r="FA188" i="1"/>
  <c r="EQ188" i="1"/>
  <c r="EP188" i="1"/>
  <c r="EN188" i="1"/>
  <c r="EM188" i="1"/>
  <c r="EL188" i="1"/>
  <c r="EJ188" i="1"/>
  <c r="EI188" i="1"/>
  <c r="EH188" i="1"/>
  <c r="EF188" i="1"/>
  <c r="EE188" i="1"/>
  <c r="ED188" i="1"/>
  <c r="DP188" i="1"/>
  <c r="DO188" i="1"/>
  <c r="DN188" i="1"/>
  <c r="DL188" i="1"/>
  <c r="DK188" i="1"/>
  <c r="DJ188" i="1"/>
  <c r="DH188" i="1"/>
  <c r="DG188" i="1"/>
  <c r="AV188" i="1"/>
  <c r="AY188" i="1" s="1"/>
  <c r="BC188" i="1" s="1"/>
  <c r="BG188" i="1" s="1"/>
  <c r="BK188" i="1" s="1"/>
  <c r="BO188" i="1" s="1"/>
  <c r="BS188" i="1" s="1"/>
  <c r="BW188" i="1" s="1"/>
  <c r="CA188" i="1" s="1"/>
  <c r="CE188" i="1" s="1"/>
  <c r="CH188" i="1" s="1"/>
  <c r="CL188" i="1" s="1"/>
  <c r="CO188" i="1" s="1"/>
  <c r="CS188" i="1" s="1"/>
  <c r="CW188" i="1" s="1"/>
  <c r="DA188" i="1" s="1"/>
  <c r="DE188" i="1" s="1"/>
  <c r="AT188" i="1"/>
  <c r="FF187" i="1"/>
  <c r="FE187" i="1"/>
  <c r="FD187" i="1"/>
  <c r="FB187" i="1"/>
  <c r="FA187" i="1"/>
  <c r="EQ187" i="1"/>
  <c r="EP187" i="1"/>
  <c r="EN187" i="1"/>
  <c r="EM187" i="1"/>
  <c r="EL187" i="1"/>
  <c r="EJ187" i="1"/>
  <c r="EI187" i="1"/>
  <c r="EH187" i="1"/>
  <c r="EF187" i="1"/>
  <c r="EE187" i="1"/>
  <c r="ED187" i="1"/>
  <c r="DP187" i="1"/>
  <c r="DO187" i="1"/>
  <c r="DN187" i="1"/>
  <c r="DL187" i="1"/>
  <c r="DK187" i="1"/>
  <c r="DJ187" i="1"/>
  <c r="DH187" i="1"/>
  <c r="DG187" i="1"/>
  <c r="AV187" i="1"/>
  <c r="DF187" i="1" s="1"/>
  <c r="DI187" i="1" s="1"/>
  <c r="DM187" i="1" s="1"/>
  <c r="DQ187" i="1" s="1"/>
  <c r="DU187" i="1" s="1"/>
  <c r="DY187" i="1" s="1"/>
  <c r="EC187" i="1" s="1"/>
  <c r="EG187" i="1" s="1"/>
  <c r="EK187" i="1" s="1"/>
  <c r="EO187" i="1" s="1"/>
  <c r="ER187" i="1" s="1"/>
  <c r="EV187" i="1" s="1"/>
  <c r="EZ187" i="1" s="1"/>
  <c r="FC187" i="1" s="1"/>
  <c r="FG187" i="1" s="1"/>
  <c r="FK187" i="1" s="1"/>
  <c r="FO187" i="1" s="1"/>
  <c r="FS187" i="1" s="1"/>
  <c r="FW187" i="1" s="1"/>
  <c r="AT187" i="1"/>
  <c r="FF186" i="1"/>
  <c r="FE186" i="1"/>
  <c r="FD186" i="1"/>
  <c r="FB186" i="1"/>
  <c r="FA186" i="1"/>
  <c r="EQ186" i="1"/>
  <c r="EP186" i="1"/>
  <c r="EN186" i="1"/>
  <c r="EM186" i="1"/>
  <c r="EL186" i="1"/>
  <c r="EJ186" i="1"/>
  <c r="EI186" i="1"/>
  <c r="EH186" i="1"/>
  <c r="EF186" i="1"/>
  <c r="EE186" i="1"/>
  <c r="ED186" i="1"/>
  <c r="DP186" i="1"/>
  <c r="DO186" i="1"/>
  <c r="DN186" i="1"/>
  <c r="DL186" i="1"/>
  <c r="DK186" i="1"/>
  <c r="DJ186" i="1"/>
  <c r="DH186" i="1"/>
  <c r="DG186" i="1"/>
  <c r="AV186" i="1"/>
  <c r="AT186" i="1"/>
  <c r="FF185" i="1"/>
  <c r="FE185" i="1"/>
  <c r="FD185" i="1"/>
  <c r="FB185" i="1"/>
  <c r="FA185" i="1"/>
  <c r="EQ185" i="1"/>
  <c r="EP185" i="1"/>
  <c r="EN185" i="1"/>
  <c r="EM185" i="1"/>
  <c r="EL185" i="1"/>
  <c r="EJ185" i="1"/>
  <c r="EI185" i="1"/>
  <c r="EH185" i="1"/>
  <c r="EF185" i="1"/>
  <c r="EE185" i="1"/>
  <c r="ED185" i="1"/>
  <c r="DP185" i="1"/>
  <c r="DO185" i="1"/>
  <c r="DN185" i="1"/>
  <c r="DL185" i="1"/>
  <c r="DK185" i="1"/>
  <c r="DJ185" i="1"/>
  <c r="DH185" i="1"/>
  <c r="DG185" i="1"/>
  <c r="AV185" i="1"/>
  <c r="AT185" i="1"/>
  <c r="FF184" i="1"/>
  <c r="FE184" i="1"/>
  <c r="FD184" i="1"/>
  <c r="FB184" i="1"/>
  <c r="FA184" i="1"/>
  <c r="EQ184" i="1"/>
  <c r="EP184" i="1"/>
  <c r="EN184" i="1"/>
  <c r="EM184" i="1"/>
  <c r="EL184" i="1"/>
  <c r="EJ184" i="1"/>
  <c r="EI184" i="1"/>
  <c r="EH184" i="1"/>
  <c r="EF184" i="1"/>
  <c r="EE184" i="1"/>
  <c r="ED184" i="1"/>
  <c r="DP184" i="1"/>
  <c r="DO184" i="1"/>
  <c r="DN184" i="1"/>
  <c r="DL184" i="1"/>
  <c r="DK184" i="1"/>
  <c r="DJ184" i="1"/>
  <c r="DH184" i="1"/>
  <c r="DG184" i="1"/>
  <c r="AV184" i="1"/>
  <c r="AT184" i="1"/>
  <c r="FF183" i="1"/>
  <c r="FE183" i="1"/>
  <c r="FD183" i="1"/>
  <c r="FB183" i="1"/>
  <c r="FA183" i="1"/>
  <c r="EQ183" i="1"/>
  <c r="EP183" i="1"/>
  <c r="EN183" i="1"/>
  <c r="EM183" i="1"/>
  <c r="EL183" i="1"/>
  <c r="EJ183" i="1"/>
  <c r="EI183" i="1"/>
  <c r="EH183" i="1"/>
  <c r="EF183" i="1"/>
  <c r="EE183" i="1"/>
  <c r="ED183" i="1"/>
  <c r="DP183" i="1"/>
  <c r="DO183" i="1"/>
  <c r="DN183" i="1"/>
  <c r="DL183" i="1"/>
  <c r="DK183" i="1"/>
  <c r="DJ183" i="1"/>
  <c r="DH183" i="1"/>
  <c r="DG183" i="1"/>
  <c r="AV183" i="1"/>
  <c r="DF183" i="1" s="1"/>
  <c r="DI183" i="1" s="1"/>
  <c r="DM183" i="1" s="1"/>
  <c r="DQ183" i="1" s="1"/>
  <c r="DU183" i="1" s="1"/>
  <c r="DY183" i="1" s="1"/>
  <c r="EC183" i="1" s="1"/>
  <c r="EG183" i="1" s="1"/>
  <c r="EK183" i="1" s="1"/>
  <c r="EO183" i="1" s="1"/>
  <c r="ER183" i="1" s="1"/>
  <c r="EV183" i="1" s="1"/>
  <c r="EZ183" i="1" s="1"/>
  <c r="FC183" i="1" s="1"/>
  <c r="FG183" i="1" s="1"/>
  <c r="FK183" i="1" s="1"/>
  <c r="FO183" i="1" s="1"/>
  <c r="FS183" i="1" s="1"/>
  <c r="FW183" i="1" s="1"/>
  <c r="AT183" i="1"/>
  <c r="FF182" i="1"/>
  <c r="FE182" i="1"/>
  <c r="FD182" i="1"/>
  <c r="FB182" i="1"/>
  <c r="FA182" i="1"/>
  <c r="EQ182" i="1"/>
  <c r="EP182" i="1"/>
  <c r="EN182" i="1"/>
  <c r="EM182" i="1"/>
  <c r="EL182" i="1"/>
  <c r="EJ182" i="1"/>
  <c r="EI182" i="1"/>
  <c r="EH182" i="1"/>
  <c r="EF182" i="1"/>
  <c r="EE182" i="1"/>
  <c r="ED182" i="1"/>
  <c r="DP182" i="1"/>
  <c r="DO182" i="1"/>
  <c r="DN182" i="1"/>
  <c r="DL182" i="1"/>
  <c r="DK182" i="1"/>
  <c r="DJ182" i="1"/>
  <c r="DH182" i="1"/>
  <c r="DG182" i="1"/>
  <c r="AV182" i="1"/>
  <c r="AT182" i="1"/>
  <c r="FF181" i="1"/>
  <c r="FE181" i="1"/>
  <c r="FD181" i="1"/>
  <c r="FB181" i="1"/>
  <c r="FA181" i="1"/>
  <c r="EQ181" i="1"/>
  <c r="EP181" i="1"/>
  <c r="EN181" i="1"/>
  <c r="EM181" i="1"/>
  <c r="EL181" i="1"/>
  <c r="EJ181" i="1"/>
  <c r="EI181" i="1"/>
  <c r="EH181" i="1"/>
  <c r="EF181" i="1"/>
  <c r="EE181" i="1"/>
  <c r="ED181" i="1"/>
  <c r="DP181" i="1"/>
  <c r="DO181" i="1"/>
  <c r="DN181" i="1"/>
  <c r="DL181" i="1"/>
  <c r="DK181" i="1"/>
  <c r="DJ181" i="1"/>
  <c r="DH181" i="1"/>
  <c r="DG181" i="1"/>
  <c r="AV181" i="1"/>
  <c r="AY181" i="1" s="1"/>
  <c r="BC181" i="1" s="1"/>
  <c r="BG181" i="1" s="1"/>
  <c r="BK181" i="1" s="1"/>
  <c r="BO181" i="1" s="1"/>
  <c r="BS181" i="1" s="1"/>
  <c r="BW181" i="1" s="1"/>
  <c r="CA181" i="1" s="1"/>
  <c r="CE181" i="1" s="1"/>
  <c r="CH181" i="1" s="1"/>
  <c r="CL181" i="1" s="1"/>
  <c r="CO181" i="1" s="1"/>
  <c r="CS181" i="1" s="1"/>
  <c r="CW181" i="1" s="1"/>
  <c r="DA181" i="1" s="1"/>
  <c r="DE181" i="1" s="1"/>
  <c r="AT181" i="1"/>
  <c r="FF180" i="1"/>
  <c r="FE180" i="1"/>
  <c r="FD180" i="1"/>
  <c r="FB180" i="1"/>
  <c r="FA180" i="1"/>
  <c r="EQ180" i="1"/>
  <c r="EP180" i="1"/>
  <c r="EN180" i="1"/>
  <c r="EM180" i="1"/>
  <c r="EL180" i="1"/>
  <c r="EJ180" i="1"/>
  <c r="EI180" i="1"/>
  <c r="EH180" i="1"/>
  <c r="EF180" i="1"/>
  <c r="EE180" i="1"/>
  <c r="ED180" i="1"/>
  <c r="DP180" i="1"/>
  <c r="DO180" i="1"/>
  <c r="DN180" i="1"/>
  <c r="DL180" i="1"/>
  <c r="DK180" i="1"/>
  <c r="DJ180" i="1"/>
  <c r="DH180" i="1"/>
  <c r="DG180" i="1"/>
  <c r="AV180" i="1"/>
  <c r="AY180" i="1" s="1"/>
  <c r="BC180" i="1" s="1"/>
  <c r="BG180" i="1" s="1"/>
  <c r="BK180" i="1" s="1"/>
  <c r="BO180" i="1" s="1"/>
  <c r="BS180" i="1" s="1"/>
  <c r="BW180" i="1" s="1"/>
  <c r="CA180" i="1" s="1"/>
  <c r="CE180" i="1" s="1"/>
  <c r="CH180" i="1" s="1"/>
  <c r="CL180" i="1" s="1"/>
  <c r="CO180" i="1" s="1"/>
  <c r="CS180" i="1" s="1"/>
  <c r="CW180" i="1" s="1"/>
  <c r="DA180" i="1" s="1"/>
  <c r="DE180" i="1" s="1"/>
  <c r="AT180" i="1"/>
  <c r="FF179" i="1"/>
  <c r="FE179" i="1"/>
  <c r="FD179" i="1"/>
  <c r="FB179" i="1"/>
  <c r="FA179" i="1"/>
  <c r="EQ179" i="1"/>
  <c r="EP179" i="1"/>
  <c r="EN179" i="1"/>
  <c r="EM179" i="1"/>
  <c r="EL179" i="1"/>
  <c r="EJ179" i="1"/>
  <c r="EI179" i="1"/>
  <c r="EH179" i="1"/>
  <c r="EF179" i="1"/>
  <c r="EE179" i="1"/>
  <c r="ED179" i="1"/>
  <c r="DP179" i="1"/>
  <c r="DO179" i="1"/>
  <c r="DN179" i="1"/>
  <c r="DL179" i="1"/>
  <c r="DK179" i="1"/>
  <c r="DJ179" i="1"/>
  <c r="DH179" i="1"/>
  <c r="DG179" i="1"/>
  <c r="AV179" i="1"/>
  <c r="DF179" i="1" s="1"/>
  <c r="DI179" i="1" s="1"/>
  <c r="DM179" i="1" s="1"/>
  <c r="DQ179" i="1" s="1"/>
  <c r="DU179" i="1" s="1"/>
  <c r="DY179" i="1" s="1"/>
  <c r="EC179" i="1" s="1"/>
  <c r="EG179" i="1" s="1"/>
  <c r="EK179" i="1" s="1"/>
  <c r="EO179" i="1" s="1"/>
  <c r="ER179" i="1" s="1"/>
  <c r="EV179" i="1" s="1"/>
  <c r="EZ179" i="1" s="1"/>
  <c r="FC179" i="1" s="1"/>
  <c r="FG179" i="1" s="1"/>
  <c r="FK179" i="1" s="1"/>
  <c r="FO179" i="1" s="1"/>
  <c r="FS179" i="1" s="1"/>
  <c r="FW179" i="1" s="1"/>
  <c r="AT179" i="1"/>
  <c r="FF178" i="1"/>
  <c r="FE178" i="1"/>
  <c r="FD178" i="1"/>
  <c r="FB178" i="1"/>
  <c r="FA178" i="1"/>
  <c r="EQ178" i="1"/>
  <c r="EP178" i="1"/>
  <c r="EN178" i="1"/>
  <c r="EM178" i="1"/>
  <c r="EL178" i="1"/>
  <c r="EJ178" i="1"/>
  <c r="EI178" i="1"/>
  <c r="EH178" i="1"/>
  <c r="EF178" i="1"/>
  <c r="EE178" i="1"/>
  <c r="ED178" i="1"/>
  <c r="DP178" i="1"/>
  <c r="DO178" i="1"/>
  <c r="DN178" i="1"/>
  <c r="DL178" i="1"/>
  <c r="DK178" i="1"/>
  <c r="DJ178" i="1"/>
  <c r="DH178" i="1"/>
  <c r="DG178" i="1"/>
  <c r="AV178" i="1"/>
  <c r="AT178" i="1"/>
  <c r="FF177" i="1"/>
  <c r="FE177" i="1"/>
  <c r="FD177" i="1"/>
  <c r="FB177" i="1"/>
  <c r="FA177" i="1"/>
  <c r="EQ177" i="1"/>
  <c r="EP177" i="1"/>
  <c r="EN177" i="1"/>
  <c r="EM177" i="1"/>
  <c r="EL177" i="1"/>
  <c r="EJ177" i="1"/>
  <c r="EI177" i="1"/>
  <c r="EH177" i="1"/>
  <c r="EF177" i="1"/>
  <c r="EE177" i="1"/>
  <c r="ED177" i="1"/>
  <c r="DP177" i="1"/>
  <c r="DO177" i="1"/>
  <c r="DN177" i="1"/>
  <c r="DL177" i="1"/>
  <c r="DK177" i="1"/>
  <c r="DJ177" i="1"/>
  <c r="DH177" i="1"/>
  <c r="DG177" i="1"/>
  <c r="AV177" i="1"/>
  <c r="DF177" i="1" s="1"/>
  <c r="DI177" i="1" s="1"/>
  <c r="DM177" i="1" s="1"/>
  <c r="DQ177" i="1" s="1"/>
  <c r="DU177" i="1" s="1"/>
  <c r="DY177" i="1" s="1"/>
  <c r="EC177" i="1" s="1"/>
  <c r="EG177" i="1" s="1"/>
  <c r="EK177" i="1" s="1"/>
  <c r="EO177" i="1" s="1"/>
  <c r="ER177" i="1" s="1"/>
  <c r="EV177" i="1" s="1"/>
  <c r="EZ177" i="1" s="1"/>
  <c r="FC177" i="1" s="1"/>
  <c r="FG177" i="1" s="1"/>
  <c r="FK177" i="1" s="1"/>
  <c r="FO177" i="1" s="1"/>
  <c r="FS177" i="1" s="1"/>
  <c r="FW177" i="1" s="1"/>
  <c r="AT177" i="1"/>
  <c r="FF176" i="1"/>
  <c r="FE176" i="1"/>
  <c r="FD176" i="1"/>
  <c r="FB176" i="1"/>
  <c r="FA176" i="1"/>
  <c r="EQ176" i="1"/>
  <c r="EP176" i="1"/>
  <c r="EN176" i="1"/>
  <c r="EM176" i="1"/>
  <c r="EL176" i="1"/>
  <c r="EJ176" i="1"/>
  <c r="EI176" i="1"/>
  <c r="EH176" i="1"/>
  <c r="EF176" i="1"/>
  <c r="EE176" i="1"/>
  <c r="ED176" i="1"/>
  <c r="DP176" i="1"/>
  <c r="DO176" i="1"/>
  <c r="DN176" i="1"/>
  <c r="DL176" i="1"/>
  <c r="DK176" i="1"/>
  <c r="DJ176" i="1"/>
  <c r="DH176" i="1"/>
  <c r="DG176" i="1"/>
  <c r="AV176" i="1"/>
  <c r="AT176" i="1"/>
  <c r="FF175" i="1"/>
  <c r="FE175" i="1"/>
  <c r="FD175" i="1"/>
  <c r="FB175" i="1"/>
  <c r="FA175" i="1"/>
  <c r="EQ175" i="1"/>
  <c r="EP175" i="1"/>
  <c r="EN175" i="1"/>
  <c r="EM175" i="1"/>
  <c r="EL175" i="1"/>
  <c r="EJ175" i="1"/>
  <c r="EI175" i="1"/>
  <c r="EH175" i="1"/>
  <c r="EF175" i="1"/>
  <c r="EE175" i="1"/>
  <c r="ED175" i="1"/>
  <c r="DP175" i="1"/>
  <c r="DO175" i="1"/>
  <c r="DN175" i="1"/>
  <c r="DL175" i="1"/>
  <c r="DK175" i="1"/>
  <c r="DJ175" i="1"/>
  <c r="DH175" i="1"/>
  <c r="DG175" i="1"/>
  <c r="AV175" i="1"/>
  <c r="DF175" i="1" s="1"/>
  <c r="DI175" i="1" s="1"/>
  <c r="DM175" i="1" s="1"/>
  <c r="DQ175" i="1" s="1"/>
  <c r="DU175" i="1" s="1"/>
  <c r="DY175" i="1" s="1"/>
  <c r="EC175" i="1" s="1"/>
  <c r="EG175" i="1" s="1"/>
  <c r="EK175" i="1" s="1"/>
  <c r="EO175" i="1" s="1"/>
  <c r="ER175" i="1" s="1"/>
  <c r="EV175" i="1" s="1"/>
  <c r="EZ175" i="1" s="1"/>
  <c r="FC175" i="1" s="1"/>
  <c r="FG175" i="1" s="1"/>
  <c r="FK175" i="1" s="1"/>
  <c r="FO175" i="1" s="1"/>
  <c r="FS175" i="1" s="1"/>
  <c r="FW175" i="1" s="1"/>
  <c r="AT175" i="1"/>
  <c r="FF174" i="1"/>
  <c r="FE174" i="1"/>
  <c r="FD174" i="1"/>
  <c r="FB174" i="1"/>
  <c r="FA174" i="1"/>
  <c r="EQ174" i="1"/>
  <c r="EP174" i="1"/>
  <c r="EN174" i="1"/>
  <c r="EM174" i="1"/>
  <c r="EL174" i="1"/>
  <c r="EJ174" i="1"/>
  <c r="EI174" i="1"/>
  <c r="EH174" i="1"/>
  <c r="EF174" i="1"/>
  <c r="EE174" i="1"/>
  <c r="ED174" i="1"/>
  <c r="DP174" i="1"/>
  <c r="DO174" i="1"/>
  <c r="DN174" i="1"/>
  <c r="DL174" i="1"/>
  <c r="DK174" i="1"/>
  <c r="DJ174" i="1"/>
  <c r="DH174" i="1"/>
  <c r="DG174" i="1"/>
  <c r="AV174" i="1"/>
  <c r="DF174" i="1" s="1"/>
  <c r="DI174" i="1" s="1"/>
  <c r="DM174" i="1" s="1"/>
  <c r="DQ174" i="1" s="1"/>
  <c r="DU174" i="1" s="1"/>
  <c r="DY174" i="1" s="1"/>
  <c r="EC174" i="1" s="1"/>
  <c r="EG174" i="1" s="1"/>
  <c r="EK174" i="1" s="1"/>
  <c r="EO174" i="1" s="1"/>
  <c r="ER174" i="1" s="1"/>
  <c r="EV174" i="1" s="1"/>
  <c r="EZ174" i="1" s="1"/>
  <c r="FC174" i="1" s="1"/>
  <c r="FG174" i="1" s="1"/>
  <c r="FK174" i="1" s="1"/>
  <c r="FO174" i="1" s="1"/>
  <c r="FS174" i="1" s="1"/>
  <c r="FW174" i="1" s="1"/>
  <c r="AT174" i="1"/>
  <c r="FF173" i="1"/>
  <c r="FE173" i="1"/>
  <c r="FD173" i="1"/>
  <c r="FB173" i="1"/>
  <c r="FA173" i="1"/>
  <c r="EQ173" i="1"/>
  <c r="EP173" i="1"/>
  <c r="EN173" i="1"/>
  <c r="EM173" i="1"/>
  <c r="EL173" i="1"/>
  <c r="EJ173" i="1"/>
  <c r="EI173" i="1"/>
  <c r="EH173" i="1"/>
  <c r="EF173" i="1"/>
  <c r="EE173" i="1"/>
  <c r="ED173" i="1"/>
  <c r="DP173" i="1"/>
  <c r="DO173" i="1"/>
  <c r="DN173" i="1"/>
  <c r="DL173" i="1"/>
  <c r="DK173" i="1"/>
  <c r="DJ173" i="1"/>
  <c r="DH173" i="1"/>
  <c r="DG173" i="1"/>
  <c r="AV173" i="1"/>
  <c r="AT173" i="1"/>
  <c r="FF172" i="1"/>
  <c r="FE172" i="1"/>
  <c r="FD172" i="1"/>
  <c r="FB172" i="1"/>
  <c r="FA172" i="1"/>
  <c r="EQ172" i="1"/>
  <c r="EP172" i="1"/>
  <c r="EN172" i="1"/>
  <c r="EM172" i="1"/>
  <c r="EL172" i="1"/>
  <c r="EJ172" i="1"/>
  <c r="EI172" i="1"/>
  <c r="EH172" i="1"/>
  <c r="EF172" i="1"/>
  <c r="EE172" i="1"/>
  <c r="ED172" i="1"/>
  <c r="DP172" i="1"/>
  <c r="DO172" i="1"/>
  <c r="DN172" i="1"/>
  <c r="DL172" i="1"/>
  <c r="DK172" i="1"/>
  <c r="DJ172" i="1"/>
  <c r="DH172" i="1"/>
  <c r="DG172" i="1"/>
  <c r="AV172" i="1"/>
  <c r="AT172" i="1"/>
  <c r="FF171" i="1"/>
  <c r="FE171" i="1"/>
  <c r="FD171" i="1"/>
  <c r="FB171" i="1"/>
  <c r="FA171" i="1"/>
  <c r="EQ171" i="1"/>
  <c r="EP171" i="1"/>
  <c r="EN171" i="1"/>
  <c r="EM171" i="1"/>
  <c r="EL171" i="1"/>
  <c r="EJ171" i="1"/>
  <c r="EI171" i="1"/>
  <c r="EH171" i="1"/>
  <c r="EF171" i="1"/>
  <c r="EE171" i="1"/>
  <c r="ED171" i="1"/>
  <c r="DP171" i="1"/>
  <c r="DO171" i="1"/>
  <c r="DN171" i="1"/>
  <c r="DL171" i="1"/>
  <c r="DK171" i="1"/>
  <c r="DJ171" i="1"/>
  <c r="DH171" i="1"/>
  <c r="DG171" i="1"/>
  <c r="AV171" i="1"/>
  <c r="DF171" i="1" s="1"/>
  <c r="DI171" i="1" s="1"/>
  <c r="DM171" i="1" s="1"/>
  <c r="DQ171" i="1" s="1"/>
  <c r="DU171" i="1" s="1"/>
  <c r="DY171" i="1" s="1"/>
  <c r="EC171" i="1" s="1"/>
  <c r="EG171" i="1" s="1"/>
  <c r="EK171" i="1" s="1"/>
  <c r="EO171" i="1" s="1"/>
  <c r="ER171" i="1" s="1"/>
  <c r="EV171" i="1" s="1"/>
  <c r="EZ171" i="1" s="1"/>
  <c r="FC171" i="1" s="1"/>
  <c r="FG171" i="1" s="1"/>
  <c r="FK171" i="1" s="1"/>
  <c r="FO171" i="1" s="1"/>
  <c r="FS171" i="1" s="1"/>
  <c r="FW171" i="1" s="1"/>
  <c r="AT171" i="1"/>
  <c r="FF170" i="1"/>
  <c r="FE170" i="1"/>
  <c r="FD170" i="1"/>
  <c r="FB170" i="1"/>
  <c r="FA170" i="1"/>
  <c r="EQ170" i="1"/>
  <c r="EP170" i="1"/>
  <c r="EN170" i="1"/>
  <c r="EM170" i="1"/>
  <c r="EL170" i="1"/>
  <c r="EJ170" i="1"/>
  <c r="EI170" i="1"/>
  <c r="EH170" i="1"/>
  <c r="EF170" i="1"/>
  <c r="EE170" i="1"/>
  <c r="ED170" i="1"/>
  <c r="DP170" i="1"/>
  <c r="DO170" i="1"/>
  <c r="DN170" i="1"/>
  <c r="DL170" i="1"/>
  <c r="DK170" i="1"/>
  <c r="DJ170" i="1"/>
  <c r="DH170" i="1"/>
  <c r="DG170" i="1"/>
  <c r="AV170" i="1"/>
  <c r="AT170" i="1"/>
  <c r="FF169" i="1"/>
  <c r="FE169" i="1"/>
  <c r="FD169" i="1"/>
  <c r="FB169" i="1"/>
  <c r="FA169" i="1"/>
  <c r="EQ169" i="1"/>
  <c r="EP169" i="1"/>
  <c r="EN169" i="1"/>
  <c r="EM169" i="1"/>
  <c r="EL169" i="1"/>
  <c r="EJ169" i="1"/>
  <c r="EI169" i="1"/>
  <c r="EH169" i="1"/>
  <c r="EF169" i="1"/>
  <c r="EE169" i="1"/>
  <c r="ED169" i="1"/>
  <c r="DP169" i="1"/>
  <c r="DO169" i="1"/>
  <c r="DN169" i="1"/>
  <c r="DL169" i="1"/>
  <c r="DK169" i="1"/>
  <c r="DJ169" i="1"/>
  <c r="DH169" i="1"/>
  <c r="DG169" i="1"/>
  <c r="AV169" i="1"/>
  <c r="DF169" i="1" s="1"/>
  <c r="DI169" i="1" s="1"/>
  <c r="DM169" i="1" s="1"/>
  <c r="DQ169" i="1" s="1"/>
  <c r="DU169" i="1" s="1"/>
  <c r="DY169" i="1" s="1"/>
  <c r="EC169" i="1" s="1"/>
  <c r="EG169" i="1" s="1"/>
  <c r="EK169" i="1" s="1"/>
  <c r="EO169" i="1" s="1"/>
  <c r="ER169" i="1" s="1"/>
  <c r="EV169" i="1" s="1"/>
  <c r="EZ169" i="1" s="1"/>
  <c r="FC169" i="1" s="1"/>
  <c r="FG169" i="1" s="1"/>
  <c r="FK169" i="1" s="1"/>
  <c r="FO169" i="1" s="1"/>
  <c r="FS169" i="1" s="1"/>
  <c r="FW169" i="1" s="1"/>
  <c r="AT169" i="1"/>
  <c r="FF168" i="1"/>
  <c r="FE168" i="1"/>
  <c r="FD168" i="1"/>
  <c r="FB168" i="1"/>
  <c r="FA168" i="1"/>
  <c r="EQ168" i="1"/>
  <c r="EP168" i="1"/>
  <c r="EN168" i="1"/>
  <c r="EM168" i="1"/>
  <c r="EL168" i="1"/>
  <c r="EJ168" i="1"/>
  <c r="EI168" i="1"/>
  <c r="EH168" i="1"/>
  <c r="EF168" i="1"/>
  <c r="EE168" i="1"/>
  <c r="ED168" i="1"/>
  <c r="DP168" i="1"/>
  <c r="DO168" i="1"/>
  <c r="DN168" i="1"/>
  <c r="DL168" i="1"/>
  <c r="DK168" i="1"/>
  <c r="DJ168" i="1"/>
  <c r="DH168" i="1"/>
  <c r="DG168" i="1"/>
  <c r="AV168" i="1"/>
  <c r="AT168" i="1"/>
  <c r="FF167" i="1"/>
  <c r="FE167" i="1"/>
  <c r="FD167" i="1"/>
  <c r="FB167" i="1"/>
  <c r="FA167" i="1"/>
  <c r="EQ167" i="1"/>
  <c r="EP167" i="1"/>
  <c r="EN167" i="1"/>
  <c r="EM167" i="1"/>
  <c r="EL167" i="1"/>
  <c r="EJ167" i="1"/>
  <c r="EI167" i="1"/>
  <c r="EH167" i="1"/>
  <c r="EF167" i="1"/>
  <c r="EE167" i="1"/>
  <c r="ED167" i="1"/>
  <c r="DP167" i="1"/>
  <c r="DO167" i="1"/>
  <c r="DN167" i="1"/>
  <c r="DL167" i="1"/>
  <c r="DK167" i="1"/>
  <c r="DJ167" i="1"/>
  <c r="DH167" i="1"/>
  <c r="DG167" i="1"/>
  <c r="AV167" i="1"/>
  <c r="DF167" i="1" s="1"/>
  <c r="DI167" i="1" s="1"/>
  <c r="DM167" i="1" s="1"/>
  <c r="DQ167" i="1" s="1"/>
  <c r="DU167" i="1" s="1"/>
  <c r="DY167" i="1" s="1"/>
  <c r="EC167" i="1" s="1"/>
  <c r="EG167" i="1" s="1"/>
  <c r="EK167" i="1" s="1"/>
  <c r="EO167" i="1" s="1"/>
  <c r="ER167" i="1" s="1"/>
  <c r="EV167" i="1" s="1"/>
  <c r="EZ167" i="1" s="1"/>
  <c r="FC167" i="1" s="1"/>
  <c r="FG167" i="1" s="1"/>
  <c r="FK167" i="1" s="1"/>
  <c r="FO167" i="1" s="1"/>
  <c r="FS167" i="1" s="1"/>
  <c r="FW167" i="1" s="1"/>
  <c r="AT167" i="1"/>
  <c r="FF166" i="1"/>
  <c r="FE166" i="1"/>
  <c r="FD166" i="1"/>
  <c r="FB166" i="1"/>
  <c r="FA166" i="1"/>
  <c r="EQ166" i="1"/>
  <c r="EP166" i="1"/>
  <c r="EN166" i="1"/>
  <c r="EM166" i="1"/>
  <c r="EL166" i="1"/>
  <c r="EJ166" i="1"/>
  <c r="EI166" i="1"/>
  <c r="EH166" i="1"/>
  <c r="EF166" i="1"/>
  <c r="EE166" i="1"/>
  <c r="ED166" i="1"/>
  <c r="DP166" i="1"/>
  <c r="DO166" i="1"/>
  <c r="DN166" i="1"/>
  <c r="DL166" i="1"/>
  <c r="DK166" i="1"/>
  <c r="DJ166" i="1"/>
  <c r="DH166" i="1"/>
  <c r="DG166" i="1"/>
  <c r="AV166" i="1"/>
  <c r="AY166" i="1" s="1"/>
  <c r="BC166" i="1" s="1"/>
  <c r="BG166" i="1" s="1"/>
  <c r="BK166" i="1" s="1"/>
  <c r="BO166" i="1" s="1"/>
  <c r="BS166" i="1" s="1"/>
  <c r="BW166" i="1" s="1"/>
  <c r="CA166" i="1" s="1"/>
  <c r="CE166" i="1" s="1"/>
  <c r="CH166" i="1" s="1"/>
  <c r="CL166" i="1" s="1"/>
  <c r="CO166" i="1" s="1"/>
  <c r="CS166" i="1" s="1"/>
  <c r="CW166" i="1" s="1"/>
  <c r="DA166" i="1" s="1"/>
  <c r="DE166" i="1" s="1"/>
  <c r="AT166" i="1"/>
  <c r="FF165" i="1"/>
  <c r="FE165" i="1"/>
  <c r="FD165" i="1"/>
  <c r="FB165" i="1"/>
  <c r="FA165" i="1"/>
  <c r="EQ165" i="1"/>
  <c r="EP165" i="1"/>
  <c r="EN165" i="1"/>
  <c r="EM165" i="1"/>
  <c r="EL165" i="1"/>
  <c r="EJ165" i="1"/>
  <c r="EI165" i="1"/>
  <c r="EH165" i="1"/>
  <c r="EF165" i="1"/>
  <c r="EE165" i="1"/>
  <c r="ED165" i="1"/>
  <c r="DP165" i="1"/>
  <c r="DO165" i="1"/>
  <c r="DN165" i="1"/>
  <c r="DL165" i="1"/>
  <c r="DK165" i="1"/>
  <c r="DJ165" i="1"/>
  <c r="DH165" i="1"/>
  <c r="DG165" i="1"/>
  <c r="AV165" i="1"/>
  <c r="AY165" i="1" s="1"/>
  <c r="BC165" i="1" s="1"/>
  <c r="BG165" i="1" s="1"/>
  <c r="BK165" i="1" s="1"/>
  <c r="BO165" i="1" s="1"/>
  <c r="BS165" i="1" s="1"/>
  <c r="BW165" i="1" s="1"/>
  <c r="CA165" i="1" s="1"/>
  <c r="CE165" i="1" s="1"/>
  <c r="CH165" i="1" s="1"/>
  <c r="CL165" i="1" s="1"/>
  <c r="CO165" i="1" s="1"/>
  <c r="CS165" i="1" s="1"/>
  <c r="CW165" i="1" s="1"/>
  <c r="DA165" i="1" s="1"/>
  <c r="DE165" i="1" s="1"/>
  <c r="AT165" i="1"/>
  <c r="FF164" i="1"/>
  <c r="FE164" i="1"/>
  <c r="FD164" i="1"/>
  <c r="FB164" i="1"/>
  <c r="FA164" i="1"/>
  <c r="EQ164" i="1"/>
  <c r="EP164" i="1"/>
  <c r="EN164" i="1"/>
  <c r="EM164" i="1"/>
  <c r="EL164" i="1"/>
  <c r="EJ164" i="1"/>
  <c r="EI164" i="1"/>
  <c r="EH164" i="1"/>
  <c r="EF164" i="1"/>
  <c r="EE164" i="1"/>
  <c r="ED164" i="1"/>
  <c r="DP164" i="1"/>
  <c r="DO164" i="1"/>
  <c r="DN164" i="1"/>
  <c r="DL164" i="1"/>
  <c r="DK164" i="1"/>
  <c r="DJ164" i="1"/>
  <c r="DH164" i="1"/>
  <c r="DG164" i="1"/>
  <c r="AV164" i="1"/>
  <c r="AY164" i="1" s="1"/>
  <c r="BC164" i="1" s="1"/>
  <c r="BG164" i="1" s="1"/>
  <c r="BK164" i="1" s="1"/>
  <c r="BO164" i="1" s="1"/>
  <c r="BS164" i="1" s="1"/>
  <c r="BW164" i="1" s="1"/>
  <c r="CA164" i="1" s="1"/>
  <c r="CE164" i="1" s="1"/>
  <c r="CH164" i="1" s="1"/>
  <c r="CL164" i="1" s="1"/>
  <c r="CO164" i="1" s="1"/>
  <c r="CS164" i="1" s="1"/>
  <c r="CW164" i="1" s="1"/>
  <c r="DA164" i="1" s="1"/>
  <c r="DE164" i="1" s="1"/>
  <c r="AT164" i="1"/>
  <c r="FF163" i="1"/>
  <c r="FE163" i="1"/>
  <c r="FD163" i="1"/>
  <c r="FB163" i="1"/>
  <c r="FA163" i="1"/>
  <c r="EQ163" i="1"/>
  <c r="EP163" i="1"/>
  <c r="EN163" i="1"/>
  <c r="EM163" i="1"/>
  <c r="EL163" i="1"/>
  <c r="EJ163" i="1"/>
  <c r="EI163" i="1"/>
  <c r="EH163" i="1"/>
  <c r="EF163" i="1"/>
  <c r="EE163" i="1"/>
  <c r="ED163" i="1"/>
  <c r="DP163" i="1"/>
  <c r="DO163" i="1"/>
  <c r="DN163" i="1"/>
  <c r="DL163" i="1"/>
  <c r="DK163" i="1"/>
  <c r="DJ163" i="1"/>
  <c r="DH163" i="1"/>
  <c r="DG163" i="1"/>
  <c r="AV163" i="1"/>
  <c r="AT163" i="1"/>
  <c r="FF162" i="1"/>
  <c r="FE162" i="1"/>
  <c r="FD162" i="1"/>
  <c r="FB162" i="1"/>
  <c r="FA162" i="1"/>
  <c r="EQ162" i="1"/>
  <c r="EP162" i="1"/>
  <c r="EN162" i="1"/>
  <c r="EM162" i="1"/>
  <c r="EL162" i="1"/>
  <c r="EJ162" i="1"/>
  <c r="EI162" i="1"/>
  <c r="EH162" i="1"/>
  <c r="EF162" i="1"/>
  <c r="EE162" i="1"/>
  <c r="ED162" i="1"/>
  <c r="DP162" i="1"/>
  <c r="DO162" i="1"/>
  <c r="DN162" i="1"/>
  <c r="DL162" i="1"/>
  <c r="DK162" i="1"/>
  <c r="DJ162" i="1"/>
  <c r="DH162" i="1"/>
  <c r="DG162" i="1"/>
  <c r="AV162" i="1"/>
  <c r="AT162" i="1"/>
  <c r="FF161" i="1"/>
  <c r="FE161" i="1"/>
  <c r="FD161" i="1"/>
  <c r="FB161" i="1"/>
  <c r="FA161" i="1"/>
  <c r="EQ161" i="1"/>
  <c r="EP161" i="1"/>
  <c r="EN161" i="1"/>
  <c r="EM161" i="1"/>
  <c r="EL161" i="1"/>
  <c r="EJ161" i="1"/>
  <c r="EI161" i="1"/>
  <c r="EH161" i="1"/>
  <c r="EF161" i="1"/>
  <c r="EE161" i="1"/>
  <c r="ED161" i="1"/>
  <c r="DP161" i="1"/>
  <c r="DO161" i="1"/>
  <c r="DN161" i="1"/>
  <c r="DL161" i="1"/>
  <c r="DK161" i="1"/>
  <c r="DJ161" i="1"/>
  <c r="DH161" i="1"/>
  <c r="DG161" i="1"/>
  <c r="AV161" i="1"/>
  <c r="DF161" i="1" s="1"/>
  <c r="DI161" i="1" s="1"/>
  <c r="DM161" i="1" s="1"/>
  <c r="DQ161" i="1" s="1"/>
  <c r="DU161" i="1" s="1"/>
  <c r="DY161" i="1" s="1"/>
  <c r="EC161" i="1" s="1"/>
  <c r="EG161" i="1" s="1"/>
  <c r="EK161" i="1" s="1"/>
  <c r="EO161" i="1" s="1"/>
  <c r="ER161" i="1" s="1"/>
  <c r="EV161" i="1" s="1"/>
  <c r="EZ161" i="1" s="1"/>
  <c r="FC161" i="1" s="1"/>
  <c r="FG161" i="1" s="1"/>
  <c r="FK161" i="1" s="1"/>
  <c r="FO161" i="1" s="1"/>
  <c r="FS161" i="1" s="1"/>
  <c r="FW161" i="1" s="1"/>
  <c r="AT161" i="1"/>
  <c r="FF160" i="1"/>
  <c r="FE160" i="1"/>
  <c r="FD160" i="1"/>
  <c r="FB160" i="1"/>
  <c r="FA160" i="1"/>
  <c r="EQ160" i="1"/>
  <c r="EP160" i="1"/>
  <c r="EN160" i="1"/>
  <c r="EM160" i="1"/>
  <c r="EL160" i="1"/>
  <c r="EJ160" i="1"/>
  <c r="EI160" i="1"/>
  <c r="EH160" i="1"/>
  <c r="EF160" i="1"/>
  <c r="EE160" i="1"/>
  <c r="ED160" i="1"/>
  <c r="DP160" i="1"/>
  <c r="DO160" i="1"/>
  <c r="DN160" i="1"/>
  <c r="DL160" i="1"/>
  <c r="DK160" i="1"/>
  <c r="DJ160" i="1"/>
  <c r="DH160" i="1"/>
  <c r="DG160" i="1"/>
  <c r="AV160" i="1"/>
  <c r="AT160" i="1"/>
  <c r="FF159" i="1"/>
  <c r="FE159" i="1"/>
  <c r="FD159" i="1"/>
  <c r="FB159" i="1"/>
  <c r="FA159" i="1"/>
  <c r="EQ159" i="1"/>
  <c r="EP159" i="1"/>
  <c r="EN159" i="1"/>
  <c r="EM159" i="1"/>
  <c r="EL159" i="1"/>
  <c r="EJ159" i="1"/>
  <c r="EI159" i="1"/>
  <c r="EH159" i="1"/>
  <c r="EF159" i="1"/>
  <c r="EE159" i="1"/>
  <c r="ED159" i="1"/>
  <c r="DP159" i="1"/>
  <c r="DO159" i="1"/>
  <c r="DN159" i="1"/>
  <c r="DL159" i="1"/>
  <c r="DK159" i="1"/>
  <c r="DJ159" i="1"/>
  <c r="DH159" i="1"/>
  <c r="DG159" i="1"/>
  <c r="AV159" i="1"/>
  <c r="DF159" i="1" s="1"/>
  <c r="DI159" i="1" s="1"/>
  <c r="DM159" i="1" s="1"/>
  <c r="DQ159" i="1" s="1"/>
  <c r="DU159" i="1" s="1"/>
  <c r="DY159" i="1" s="1"/>
  <c r="EC159" i="1" s="1"/>
  <c r="EG159" i="1" s="1"/>
  <c r="EK159" i="1" s="1"/>
  <c r="EO159" i="1" s="1"/>
  <c r="ER159" i="1" s="1"/>
  <c r="EV159" i="1" s="1"/>
  <c r="EZ159" i="1" s="1"/>
  <c r="FC159" i="1" s="1"/>
  <c r="FG159" i="1" s="1"/>
  <c r="FK159" i="1" s="1"/>
  <c r="FO159" i="1" s="1"/>
  <c r="FS159" i="1" s="1"/>
  <c r="FW159" i="1" s="1"/>
  <c r="AT159" i="1"/>
  <c r="FF158" i="1"/>
  <c r="FE158" i="1"/>
  <c r="FD158" i="1"/>
  <c r="FB158" i="1"/>
  <c r="FA158" i="1"/>
  <c r="EQ158" i="1"/>
  <c r="EP158" i="1"/>
  <c r="EN158" i="1"/>
  <c r="EM158" i="1"/>
  <c r="EL158" i="1"/>
  <c r="EJ158" i="1"/>
  <c r="EI158" i="1"/>
  <c r="EH158" i="1"/>
  <c r="EF158" i="1"/>
  <c r="EE158" i="1"/>
  <c r="ED158" i="1"/>
  <c r="DP158" i="1"/>
  <c r="DO158" i="1"/>
  <c r="DN158" i="1"/>
  <c r="DL158" i="1"/>
  <c r="DK158" i="1"/>
  <c r="DJ158" i="1"/>
  <c r="DH158" i="1"/>
  <c r="DG158" i="1"/>
  <c r="AV158" i="1"/>
  <c r="DF158" i="1" s="1"/>
  <c r="DI158" i="1" s="1"/>
  <c r="DM158" i="1" s="1"/>
  <c r="DQ158" i="1" s="1"/>
  <c r="DU158" i="1" s="1"/>
  <c r="DY158" i="1" s="1"/>
  <c r="EC158" i="1" s="1"/>
  <c r="EG158" i="1" s="1"/>
  <c r="EK158" i="1" s="1"/>
  <c r="EO158" i="1" s="1"/>
  <c r="ER158" i="1" s="1"/>
  <c r="EV158" i="1" s="1"/>
  <c r="EZ158" i="1" s="1"/>
  <c r="FC158" i="1" s="1"/>
  <c r="FG158" i="1" s="1"/>
  <c r="FK158" i="1" s="1"/>
  <c r="FO158" i="1" s="1"/>
  <c r="FS158" i="1" s="1"/>
  <c r="FW158" i="1" s="1"/>
  <c r="AT158" i="1"/>
  <c r="FF157" i="1"/>
  <c r="FE157" i="1"/>
  <c r="FD157" i="1"/>
  <c r="FB157" i="1"/>
  <c r="FA157" i="1"/>
  <c r="EQ157" i="1"/>
  <c r="EP157" i="1"/>
  <c r="EN157" i="1"/>
  <c r="EM157" i="1"/>
  <c r="EL157" i="1"/>
  <c r="EJ157" i="1"/>
  <c r="EI157" i="1"/>
  <c r="EH157" i="1"/>
  <c r="EF157" i="1"/>
  <c r="EE157" i="1"/>
  <c r="ED157" i="1"/>
  <c r="DP157" i="1"/>
  <c r="DO157" i="1"/>
  <c r="DN157" i="1"/>
  <c r="DL157" i="1"/>
  <c r="DK157" i="1"/>
  <c r="DJ157" i="1"/>
  <c r="DH157" i="1"/>
  <c r="DG157" i="1"/>
  <c r="AV157" i="1"/>
  <c r="DF157" i="1" s="1"/>
  <c r="DI157" i="1" s="1"/>
  <c r="DM157" i="1" s="1"/>
  <c r="DQ157" i="1" s="1"/>
  <c r="DU157" i="1" s="1"/>
  <c r="DY157" i="1" s="1"/>
  <c r="EC157" i="1" s="1"/>
  <c r="EG157" i="1" s="1"/>
  <c r="EK157" i="1" s="1"/>
  <c r="EO157" i="1" s="1"/>
  <c r="ER157" i="1" s="1"/>
  <c r="EV157" i="1" s="1"/>
  <c r="EZ157" i="1" s="1"/>
  <c r="FC157" i="1" s="1"/>
  <c r="FG157" i="1" s="1"/>
  <c r="FK157" i="1" s="1"/>
  <c r="FO157" i="1" s="1"/>
  <c r="FS157" i="1" s="1"/>
  <c r="FW157" i="1" s="1"/>
  <c r="AT157" i="1"/>
  <c r="FF156" i="1"/>
  <c r="FE156" i="1"/>
  <c r="FD156" i="1"/>
  <c r="FB156" i="1"/>
  <c r="FA156" i="1"/>
  <c r="EQ156" i="1"/>
  <c r="EP156" i="1"/>
  <c r="EN156" i="1"/>
  <c r="EM156" i="1"/>
  <c r="EL156" i="1"/>
  <c r="EJ156" i="1"/>
  <c r="EI156" i="1"/>
  <c r="EH156" i="1"/>
  <c r="EF156" i="1"/>
  <c r="EE156" i="1"/>
  <c r="ED156" i="1"/>
  <c r="DP156" i="1"/>
  <c r="DO156" i="1"/>
  <c r="DN156" i="1"/>
  <c r="DL156" i="1"/>
  <c r="DK156" i="1"/>
  <c r="DJ156" i="1"/>
  <c r="DH156" i="1"/>
  <c r="DG156" i="1"/>
  <c r="AV156" i="1"/>
  <c r="DF156" i="1" s="1"/>
  <c r="DI156" i="1" s="1"/>
  <c r="DM156" i="1" s="1"/>
  <c r="DQ156" i="1" s="1"/>
  <c r="DU156" i="1" s="1"/>
  <c r="DY156" i="1" s="1"/>
  <c r="EC156" i="1" s="1"/>
  <c r="EG156" i="1" s="1"/>
  <c r="EK156" i="1" s="1"/>
  <c r="EO156" i="1" s="1"/>
  <c r="ER156" i="1" s="1"/>
  <c r="EV156" i="1" s="1"/>
  <c r="EZ156" i="1" s="1"/>
  <c r="FC156" i="1" s="1"/>
  <c r="FG156" i="1" s="1"/>
  <c r="FK156" i="1" s="1"/>
  <c r="FO156" i="1" s="1"/>
  <c r="FS156" i="1" s="1"/>
  <c r="FW156" i="1" s="1"/>
  <c r="AT156" i="1"/>
  <c r="FF155" i="1"/>
  <c r="FE155" i="1"/>
  <c r="FD155" i="1"/>
  <c r="FB155" i="1"/>
  <c r="FA155" i="1"/>
  <c r="EQ155" i="1"/>
  <c r="EP155" i="1"/>
  <c r="EN155" i="1"/>
  <c r="EM155" i="1"/>
  <c r="EL155" i="1"/>
  <c r="EJ155" i="1"/>
  <c r="EI155" i="1"/>
  <c r="EH155" i="1"/>
  <c r="EF155" i="1"/>
  <c r="EE155" i="1"/>
  <c r="ED155" i="1"/>
  <c r="DP155" i="1"/>
  <c r="DO155" i="1"/>
  <c r="DN155" i="1"/>
  <c r="DL155" i="1"/>
  <c r="DK155" i="1"/>
  <c r="DJ155" i="1"/>
  <c r="DH155" i="1"/>
  <c r="DG155" i="1"/>
  <c r="AV155" i="1"/>
  <c r="DF155" i="1" s="1"/>
  <c r="DI155" i="1" s="1"/>
  <c r="DM155" i="1" s="1"/>
  <c r="DQ155" i="1" s="1"/>
  <c r="DU155" i="1" s="1"/>
  <c r="DY155" i="1" s="1"/>
  <c r="EC155" i="1" s="1"/>
  <c r="EG155" i="1" s="1"/>
  <c r="EK155" i="1" s="1"/>
  <c r="EO155" i="1" s="1"/>
  <c r="ER155" i="1" s="1"/>
  <c r="EV155" i="1" s="1"/>
  <c r="EZ155" i="1" s="1"/>
  <c r="FC155" i="1" s="1"/>
  <c r="FG155" i="1" s="1"/>
  <c r="FK155" i="1" s="1"/>
  <c r="FO155" i="1" s="1"/>
  <c r="FS155" i="1" s="1"/>
  <c r="FW155" i="1" s="1"/>
  <c r="AT155" i="1"/>
  <c r="FF154" i="1"/>
  <c r="FE154" i="1"/>
  <c r="FD154" i="1"/>
  <c r="FB154" i="1"/>
  <c r="FA154" i="1"/>
  <c r="EQ154" i="1"/>
  <c r="EP154" i="1"/>
  <c r="EN154" i="1"/>
  <c r="EM154" i="1"/>
  <c r="EL154" i="1"/>
  <c r="EJ154" i="1"/>
  <c r="EI154" i="1"/>
  <c r="EH154" i="1"/>
  <c r="EF154" i="1"/>
  <c r="EE154" i="1"/>
  <c r="ED154" i="1"/>
  <c r="DP154" i="1"/>
  <c r="DO154" i="1"/>
  <c r="DN154" i="1"/>
  <c r="DL154" i="1"/>
  <c r="DK154" i="1"/>
  <c r="DJ154" i="1"/>
  <c r="DH154" i="1"/>
  <c r="DG154" i="1"/>
  <c r="AV154" i="1"/>
  <c r="AT154" i="1"/>
  <c r="FF153" i="1"/>
  <c r="FE153" i="1"/>
  <c r="FD153" i="1"/>
  <c r="FB153" i="1"/>
  <c r="FA153" i="1"/>
  <c r="EQ153" i="1"/>
  <c r="EP153" i="1"/>
  <c r="EN153" i="1"/>
  <c r="EM153" i="1"/>
  <c r="EL153" i="1"/>
  <c r="EJ153" i="1"/>
  <c r="EI153" i="1"/>
  <c r="EH153" i="1"/>
  <c r="EF153" i="1"/>
  <c r="EE153" i="1"/>
  <c r="ED153" i="1"/>
  <c r="DP153" i="1"/>
  <c r="DO153" i="1"/>
  <c r="DN153" i="1"/>
  <c r="DL153" i="1"/>
  <c r="DK153" i="1"/>
  <c r="DJ153" i="1"/>
  <c r="DH153" i="1"/>
  <c r="DG153" i="1"/>
  <c r="AV153" i="1"/>
  <c r="DF153" i="1" s="1"/>
  <c r="DI153" i="1" s="1"/>
  <c r="DM153" i="1" s="1"/>
  <c r="DQ153" i="1" s="1"/>
  <c r="DU153" i="1" s="1"/>
  <c r="DY153" i="1" s="1"/>
  <c r="EC153" i="1" s="1"/>
  <c r="EG153" i="1" s="1"/>
  <c r="EK153" i="1" s="1"/>
  <c r="EO153" i="1" s="1"/>
  <c r="ER153" i="1" s="1"/>
  <c r="EV153" i="1" s="1"/>
  <c r="EZ153" i="1" s="1"/>
  <c r="FC153" i="1" s="1"/>
  <c r="FG153" i="1" s="1"/>
  <c r="FK153" i="1" s="1"/>
  <c r="FO153" i="1" s="1"/>
  <c r="FS153" i="1" s="1"/>
  <c r="FW153" i="1" s="1"/>
  <c r="AT153" i="1"/>
  <c r="FF152" i="1"/>
  <c r="FE152" i="1"/>
  <c r="FD152" i="1"/>
  <c r="FB152" i="1"/>
  <c r="FA152" i="1"/>
  <c r="EQ152" i="1"/>
  <c r="EP152" i="1"/>
  <c r="EN152" i="1"/>
  <c r="EM152" i="1"/>
  <c r="EL152" i="1"/>
  <c r="EJ152" i="1"/>
  <c r="EI152" i="1"/>
  <c r="EH152" i="1"/>
  <c r="EF152" i="1"/>
  <c r="EE152" i="1"/>
  <c r="ED152" i="1"/>
  <c r="DP152" i="1"/>
  <c r="DO152" i="1"/>
  <c r="DN152" i="1"/>
  <c r="DL152" i="1"/>
  <c r="DK152" i="1"/>
  <c r="DJ152" i="1"/>
  <c r="DH152" i="1"/>
  <c r="DG152" i="1"/>
  <c r="AV152" i="1"/>
  <c r="AT152" i="1"/>
  <c r="FF151" i="1"/>
  <c r="FE151" i="1"/>
  <c r="FD151" i="1"/>
  <c r="FB151" i="1"/>
  <c r="FA151" i="1"/>
  <c r="EQ151" i="1"/>
  <c r="EP151" i="1"/>
  <c r="EN151" i="1"/>
  <c r="EM151" i="1"/>
  <c r="EL151" i="1"/>
  <c r="EJ151" i="1"/>
  <c r="EI151" i="1"/>
  <c r="EH151" i="1"/>
  <c r="EF151" i="1"/>
  <c r="EE151" i="1"/>
  <c r="ED151" i="1"/>
  <c r="DP151" i="1"/>
  <c r="DO151" i="1"/>
  <c r="DN151" i="1"/>
  <c r="DL151" i="1"/>
  <c r="DK151" i="1"/>
  <c r="DJ151" i="1"/>
  <c r="DH151" i="1"/>
  <c r="DG151" i="1"/>
  <c r="AV151" i="1"/>
  <c r="DF151" i="1" s="1"/>
  <c r="DI151" i="1" s="1"/>
  <c r="DM151" i="1" s="1"/>
  <c r="DQ151" i="1" s="1"/>
  <c r="DU151" i="1" s="1"/>
  <c r="DY151" i="1" s="1"/>
  <c r="EC151" i="1" s="1"/>
  <c r="EG151" i="1" s="1"/>
  <c r="EK151" i="1" s="1"/>
  <c r="EO151" i="1" s="1"/>
  <c r="ER151" i="1" s="1"/>
  <c r="EV151" i="1" s="1"/>
  <c r="EZ151" i="1" s="1"/>
  <c r="FC151" i="1" s="1"/>
  <c r="FG151" i="1" s="1"/>
  <c r="FK151" i="1" s="1"/>
  <c r="FO151" i="1" s="1"/>
  <c r="FS151" i="1" s="1"/>
  <c r="FW151" i="1" s="1"/>
  <c r="AT151" i="1"/>
  <c r="FF150" i="1"/>
  <c r="FE150" i="1"/>
  <c r="FD150" i="1"/>
  <c r="FB150" i="1"/>
  <c r="FA150" i="1"/>
  <c r="EQ150" i="1"/>
  <c r="EP150" i="1"/>
  <c r="EN150" i="1"/>
  <c r="EM150" i="1"/>
  <c r="EL150" i="1"/>
  <c r="EJ150" i="1"/>
  <c r="EI150" i="1"/>
  <c r="EH150" i="1"/>
  <c r="EF150" i="1"/>
  <c r="EE150" i="1"/>
  <c r="ED150" i="1"/>
  <c r="DP150" i="1"/>
  <c r="DO150" i="1"/>
  <c r="DN150" i="1"/>
  <c r="DL150" i="1"/>
  <c r="DK150" i="1"/>
  <c r="DJ150" i="1"/>
  <c r="DH150" i="1"/>
  <c r="DG150" i="1"/>
  <c r="AV150" i="1"/>
  <c r="AT150" i="1"/>
  <c r="FF149" i="1"/>
  <c r="FE149" i="1"/>
  <c r="FD149" i="1"/>
  <c r="FB149" i="1"/>
  <c r="FA149" i="1"/>
  <c r="EQ149" i="1"/>
  <c r="EP149" i="1"/>
  <c r="EN149" i="1"/>
  <c r="EM149" i="1"/>
  <c r="EL149" i="1"/>
  <c r="EJ149" i="1"/>
  <c r="EI149" i="1"/>
  <c r="EH149" i="1"/>
  <c r="EF149" i="1"/>
  <c r="EE149" i="1"/>
  <c r="ED149" i="1"/>
  <c r="DP149" i="1"/>
  <c r="DO149" i="1"/>
  <c r="DN149" i="1"/>
  <c r="DL149" i="1"/>
  <c r="DK149" i="1"/>
  <c r="DJ149" i="1"/>
  <c r="DH149" i="1"/>
  <c r="DG149" i="1"/>
  <c r="AV149" i="1"/>
  <c r="AY149" i="1" s="1"/>
  <c r="BC149" i="1" s="1"/>
  <c r="BG149" i="1" s="1"/>
  <c r="BK149" i="1" s="1"/>
  <c r="BO149" i="1" s="1"/>
  <c r="BS149" i="1" s="1"/>
  <c r="BW149" i="1" s="1"/>
  <c r="CA149" i="1" s="1"/>
  <c r="CE149" i="1" s="1"/>
  <c r="CH149" i="1" s="1"/>
  <c r="CL149" i="1" s="1"/>
  <c r="CO149" i="1" s="1"/>
  <c r="CS149" i="1" s="1"/>
  <c r="CW149" i="1" s="1"/>
  <c r="DA149" i="1" s="1"/>
  <c r="DE149" i="1" s="1"/>
  <c r="AT149" i="1"/>
  <c r="FF148" i="1"/>
  <c r="FE148" i="1"/>
  <c r="FD148" i="1"/>
  <c r="FB148" i="1"/>
  <c r="FA148" i="1"/>
  <c r="EQ148" i="1"/>
  <c r="EP148" i="1"/>
  <c r="EN148" i="1"/>
  <c r="EM148" i="1"/>
  <c r="EL148" i="1"/>
  <c r="EJ148" i="1"/>
  <c r="EI148" i="1"/>
  <c r="EH148" i="1"/>
  <c r="EF148" i="1"/>
  <c r="EE148" i="1"/>
  <c r="ED148" i="1"/>
  <c r="DP148" i="1"/>
  <c r="DO148" i="1"/>
  <c r="DN148" i="1"/>
  <c r="DL148" i="1"/>
  <c r="DK148" i="1"/>
  <c r="DJ148" i="1"/>
  <c r="DH148" i="1"/>
  <c r="DG148" i="1"/>
  <c r="AV148" i="1"/>
  <c r="AT148" i="1"/>
  <c r="FF147" i="1"/>
  <c r="FE147" i="1"/>
  <c r="FD147" i="1"/>
  <c r="FB147" i="1"/>
  <c r="FA147" i="1"/>
  <c r="EQ147" i="1"/>
  <c r="EP147" i="1"/>
  <c r="EN147" i="1"/>
  <c r="EM147" i="1"/>
  <c r="EL147" i="1"/>
  <c r="EJ147" i="1"/>
  <c r="EI147" i="1"/>
  <c r="EH147" i="1"/>
  <c r="EF147" i="1"/>
  <c r="EE147" i="1"/>
  <c r="ED147" i="1"/>
  <c r="DP147" i="1"/>
  <c r="DO147" i="1"/>
  <c r="DN147" i="1"/>
  <c r="DL147" i="1"/>
  <c r="DK147" i="1"/>
  <c r="DJ147" i="1"/>
  <c r="DH147" i="1"/>
  <c r="DG147" i="1"/>
  <c r="AV147" i="1"/>
  <c r="DF147" i="1" s="1"/>
  <c r="DI147" i="1" s="1"/>
  <c r="DM147" i="1" s="1"/>
  <c r="DQ147" i="1" s="1"/>
  <c r="DU147" i="1" s="1"/>
  <c r="DY147" i="1" s="1"/>
  <c r="EC147" i="1" s="1"/>
  <c r="EG147" i="1" s="1"/>
  <c r="EK147" i="1" s="1"/>
  <c r="EO147" i="1" s="1"/>
  <c r="ER147" i="1" s="1"/>
  <c r="EV147" i="1" s="1"/>
  <c r="EZ147" i="1" s="1"/>
  <c r="FC147" i="1" s="1"/>
  <c r="FG147" i="1" s="1"/>
  <c r="FK147" i="1" s="1"/>
  <c r="FO147" i="1" s="1"/>
  <c r="FS147" i="1" s="1"/>
  <c r="FW147" i="1" s="1"/>
  <c r="AT147" i="1"/>
  <c r="FF146" i="1"/>
  <c r="FE146" i="1"/>
  <c r="FD146" i="1"/>
  <c r="FB146" i="1"/>
  <c r="FA146" i="1"/>
  <c r="EQ146" i="1"/>
  <c r="EP146" i="1"/>
  <c r="EN146" i="1"/>
  <c r="EM146" i="1"/>
  <c r="EL146" i="1"/>
  <c r="EJ146" i="1"/>
  <c r="EI146" i="1"/>
  <c r="EH146" i="1"/>
  <c r="EF146" i="1"/>
  <c r="EE146" i="1"/>
  <c r="ED146" i="1"/>
  <c r="DP146" i="1"/>
  <c r="DO146" i="1"/>
  <c r="DN146" i="1"/>
  <c r="DL146" i="1"/>
  <c r="DK146" i="1"/>
  <c r="DJ146" i="1"/>
  <c r="DH146" i="1"/>
  <c r="DG146" i="1"/>
  <c r="AV146" i="1"/>
  <c r="AT146" i="1"/>
  <c r="FF145" i="1"/>
  <c r="FE145" i="1"/>
  <c r="FD145" i="1"/>
  <c r="FB145" i="1"/>
  <c r="FA145" i="1"/>
  <c r="EQ145" i="1"/>
  <c r="EP145" i="1"/>
  <c r="EN145" i="1"/>
  <c r="EM145" i="1"/>
  <c r="EL145" i="1"/>
  <c r="EJ145" i="1"/>
  <c r="EI145" i="1"/>
  <c r="EH145" i="1"/>
  <c r="EF145" i="1"/>
  <c r="EE145" i="1"/>
  <c r="ED145" i="1"/>
  <c r="DP145" i="1"/>
  <c r="DO145" i="1"/>
  <c r="DN145" i="1"/>
  <c r="DL145" i="1"/>
  <c r="DK145" i="1"/>
  <c r="DJ145" i="1"/>
  <c r="DH145" i="1"/>
  <c r="DG145" i="1"/>
  <c r="AV145" i="1"/>
  <c r="DF145" i="1" s="1"/>
  <c r="DI145" i="1" s="1"/>
  <c r="DM145" i="1" s="1"/>
  <c r="DQ145" i="1" s="1"/>
  <c r="DU145" i="1" s="1"/>
  <c r="DY145" i="1" s="1"/>
  <c r="EC145" i="1" s="1"/>
  <c r="EG145" i="1" s="1"/>
  <c r="EK145" i="1" s="1"/>
  <c r="EO145" i="1" s="1"/>
  <c r="ER145" i="1" s="1"/>
  <c r="EV145" i="1" s="1"/>
  <c r="EZ145" i="1" s="1"/>
  <c r="FC145" i="1" s="1"/>
  <c r="FG145" i="1" s="1"/>
  <c r="FK145" i="1" s="1"/>
  <c r="FO145" i="1" s="1"/>
  <c r="FS145" i="1" s="1"/>
  <c r="FW145" i="1" s="1"/>
  <c r="AT145" i="1"/>
  <c r="FF144" i="1"/>
  <c r="FE144" i="1"/>
  <c r="FD144" i="1"/>
  <c r="FB144" i="1"/>
  <c r="FA144" i="1"/>
  <c r="EQ144" i="1"/>
  <c r="EP144" i="1"/>
  <c r="EN144" i="1"/>
  <c r="EM144" i="1"/>
  <c r="EL144" i="1"/>
  <c r="EJ144" i="1"/>
  <c r="EI144" i="1"/>
  <c r="EH144" i="1"/>
  <c r="EF144" i="1"/>
  <c r="EE144" i="1"/>
  <c r="ED144" i="1"/>
  <c r="DP144" i="1"/>
  <c r="DO144" i="1"/>
  <c r="DN144" i="1"/>
  <c r="DL144" i="1"/>
  <c r="DK144" i="1"/>
  <c r="DJ144" i="1"/>
  <c r="DH144" i="1"/>
  <c r="DG144" i="1"/>
  <c r="AV144" i="1"/>
  <c r="DF144" i="1" s="1"/>
  <c r="DI144" i="1" s="1"/>
  <c r="DM144" i="1" s="1"/>
  <c r="DQ144" i="1" s="1"/>
  <c r="DU144" i="1" s="1"/>
  <c r="DY144" i="1" s="1"/>
  <c r="EC144" i="1" s="1"/>
  <c r="EG144" i="1" s="1"/>
  <c r="EK144" i="1" s="1"/>
  <c r="EO144" i="1" s="1"/>
  <c r="ER144" i="1" s="1"/>
  <c r="EV144" i="1" s="1"/>
  <c r="EZ144" i="1" s="1"/>
  <c r="FC144" i="1" s="1"/>
  <c r="FG144" i="1" s="1"/>
  <c r="FK144" i="1" s="1"/>
  <c r="FO144" i="1" s="1"/>
  <c r="FS144" i="1" s="1"/>
  <c r="FW144" i="1" s="1"/>
  <c r="AT144" i="1"/>
  <c r="FF143" i="1"/>
  <c r="FE143" i="1"/>
  <c r="FD143" i="1"/>
  <c r="FB143" i="1"/>
  <c r="FA143" i="1"/>
  <c r="EQ143" i="1"/>
  <c r="EP143" i="1"/>
  <c r="EN143" i="1"/>
  <c r="EM143" i="1"/>
  <c r="EL143" i="1"/>
  <c r="EJ143" i="1"/>
  <c r="EI143" i="1"/>
  <c r="EH143" i="1"/>
  <c r="EF143" i="1"/>
  <c r="EE143" i="1"/>
  <c r="ED143" i="1"/>
  <c r="DP143" i="1"/>
  <c r="DO143" i="1"/>
  <c r="DN143" i="1"/>
  <c r="DL143" i="1"/>
  <c r="DK143" i="1"/>
  <c r="DJ143" i="1"/>
  <c r="DH143" i="1"/>
  <c r="DG143" i="1"/>
  <c r="AV143" i="1"/>
  <c r="DF143" i="1" s="1"/>
  <c r="DI143" i="1" s="1"/>
  <c r="DM143" i="1" s="1"/>
  <c r="DQ143" i="1" s="1"/>
  <c r="DU143" i="1" s="1"/>
  <c r="DY143" i="1" s="1"/>
  <c r="EC143" i="1" s="1"/>
  <c r="EG143" i="1" s="1"/>
  <c r="EK143" i="1" s="1"/>
  <c r="EO143" i="1" s="1"/>
  <c r="ER143" i="1" s="1"/>
  <c r="EV143" i="1" s="1"/>
  <c r="EZ143" i="1" s="1"/>
  <c r="FC143" i="1" s="1"/>
  <c r="FG143" i="1" s="1"/>
  <c r="FK143" i="1" s="1"/>
  <c r="FO143" i="1" s="1"/>
  <c r="FS143" i="1" s="1"/>
  <c r="FW143" i="1" s="1"/>
  <c r="AT143" i="1"/>
  <c r="FF142" i="1"/>
  <c r="FE142" i="1"/>
  <c r="FD142" i="1"/>
  <c r="FB142" i="1"/>
  <c r="FA142" i="1"/>
  <c r="EQ142" i="1"/>
  <c r="EP142" i="1"/>
  <c r="EN142" i="1"/>
  <c r="EM142" i="1"/>
  <c r="EL142" i="1"/>
  <c r="EJ142" i="1"/>
  <c r="EI142" i="1"/>
  <c r="EH142" i="1"/>
  <c r="EF142" i="1"/>
  <c r="EE142" i="1"/>
  <c r="ED142" i="1"/>
  <c r="DP142" i="1"/>
  <c r="DO142" i="1"/>
  <c r="DN142" i="1"/>
  <c r="DL142" i="1"/>
  <c r="DK142" i="1"/>
  <c r="DJ142" i="1"/>
  <c r="DH142" i="1"/>
  <c r="DG142" i="1"/>
  <c r="AV142" i="1"/>
  <c r="DF142" i="1" s="1"/>
  <c r="DI142" i="1" s="1"/>
  <c r="DM142" i="1" s="1"/>
  <c r="DQ142" i="1" s="1"/>
  <c r="DU142" i="1" s="1"/>
  <c r="DY142" i="1" s="1"/>
  <c r="EC142" i="1" s="1"/>
  <c r="EG142" i="1" s="1"/>
  <c r="EK142" i="1" s="1"/>
  <c r="EO142" i="1" s="1"/>
  <c r="ER142" i="1" s="1"/>
  <c r="EV142" i="1" s="1"/>
  <c r="EZ142" i="1" s="1"/>
  <c r="FC142" i="1" s="1"/>
  <c r="FG142" i="1" s="1"/>
  <c r="FK142" i="1" s="1"/>
  <c r="FO142" i="1" s="1"/>
  <c r="FS142" i="1" s="1"/>
  <c r="FW142" i="1" s="1"/>
  <c r="AT142" i="1"/>
  <c r="FF141" i="1"/>
  <c r="FE141" i="1"/>
  <c r="FD141" i="1"/>
  <c r="FB141" i="1"/>
  <c r="FA141" i="1"/>
  <c r="EQ141" i="1"/>
  <c r="EP141" i="1"/>
  <c r="EN141" i="1"/>
  <c r="EM141" i="1"/>
  <c r="EL141" i="1"/>
  <c r="EJ141" i="1"/>
  <c r="EI141" i="1"/>
  <c r="EH141" i="1"/>
  <c r="EF141" i="1"/>
  <c r="EE141" i="1"/>
  <c r="ED141" i="1"/>
  <c r="DP141" i="1"/>
  <c r="DO141" i="1"/>
  <c r="DN141" i="1"/>
  <c r="DL141" i="1"/>
  <c r="DK141" i="1"/>
  <c r="DJ141" i="1"/>
  <c r="DH141" i="1"/>
  <c r="DG141" i="1"/>
  <c r="AV141" i="1"/>
  <c r="AY141" i="1" s="1"/>
  <c r="BC141" i="1" s="1"/>
  <c r="BG141" i="1" s="1"/>
  <c r="BK141" i="1" s="1"/>
  <c r="BO141" i="1" s="1"/>
  <c r="BS141" i="1" s="1"/>
  <c r="BW141" i="1" s="1"/>
  <c r="CA141" i="1" s="1"/>
  <c r="CE141" i="1" s="1"/>
  <c r="CH141" i="1" s="1"/>
  <c r="CL141" i="1" s="1"/>
  <c r="CO141" i="1" s="1"/>
  <c r="CS141" i="1" s="1"/>
  <c r="CW141" i="1" s="1"/>
  <c r="DA141" i="1" s="1"/>
  <c r="DE141" i="1" s="1"/>
  <c r="AT141" i="1"/>
  <c r="FF140" i="1"/>
  <c r="FE140" i="1"/>
  <c r="FD140" i="1"/>
  <c r="FB140" i="1"/>
  <c r="FA140" i="1"/>
  <c r="EQ140" i="1"/>
  <c r="EP140" i="1"/>
  <c r="EN140" i="1"/>
  <c r="EM140" i="1"/>
  <c r="EL140" i="1"/>
  <c r="EJ140" i="1"/>
  <c r="EI140" i="1"/>
  <c r="EH140" i="1"/>
  <c r="EF140" i="1"/>
  <c r="EE140" i="1"/>
  <c r="ED140" i="1"/>
  <c r="DP140" i="1"/>
  <c r="DO140" i="1"/>
  <c r="DN140" i="1"/>
  <c r="DL140" i="1"/>
  <c r="DK140" i="1"/>
  <c r="DJ140" i="1"/>
  <c r="DH140" i="1"/>
  <c r="DG140" i="1"/>
  <c r="AV140" i="1"/>
  <c r="DF140" i="1" s="1"/>
  <c r="DI140" i="1" s="1"/>
  <c r="DM140" i="1" s="1"/>
  <c r="DQ140" i="1" s="1"/>
  <c r="DU140" i="1" s="1"/>
  <c r="DY140" i="1" s="1"/>
  <c r="EC140" i="1" s="1"/>
  <c r="EG140" i="1" s="1"/>
  <c r="EK140" i="1" s="1"/>
  <c r="EO140" i="1" s="1"/>
  <c r="ER140" i="1" s="1"/>
  <c r="EV140" i="1" s="1"/>
  <c r="EZ140" i="1" s="1"/>
  <c r="FC140" i="1" s="1"/>
  <c r="FG140" i="1" s="1"/>
  <c r="FK140" i="1" s="1"/>
  <c r="FO140" i="1" s="1"/>
  <c r="FS140" i="1" s="1"/>
  <c r="FW140" i="1" s="1"/>
  <c r="AT140" i="1"/>
  <c r="FF139" i="1"/>
  <c r="FE139" i="1"/>
  <c r="FD139" i="1"/>
  <c r="FB139" i="1"/>
  <c r="FA139" i="1"/>
  <c r="EQ139" i="1"/>
  <c r="EP139" i="1"/>
  <c r="EN139" i="1"/>
  <c r="EM139" i="1"/>
  <c r="EL139" i="1"/>
  <c r="EJ139" i="1"/>
  <c r="EI139" i="1"/>
  <c r="EH139" i="1"/>
  <c r="EF139" i="1"/>
  <c r="EE139" i="1"/>
  <c r="ED139" i="1"/>
  <c r="DP139" i="1"/>
  <c r="DO139" i="1"/>
  <c r="DN139" i="1"/>
  <c r="DL139" i="1"/>
  <c r="DK139" i="1"/>
  <c r="DJ139" i="1"/>
  <c r="DH139" i="1"/>
  <c r="DG139" i="1"/>
  <c r="AV139" i="1"/>
  <c r="AT139" i="1"/>
  <c r="FF138" i="1"/>
  <c r="FE138" i="1"/>
  <c r="FD138" i="1"/>
  <c r="FB138" i="1"/>
  <c r="FA138" i="1"/>
  <c r="EQ138" i="1"/>
  <c r="EP138" i="1"/>
  <c r="EN138" i="1"/>
  <c r="EM138" i="1"/>
  <c r="EL138" i="1"/>
  <c r="EJ138" i="1"/>
  <c r="EI138" i="1"/>
  <c r="EH138" i="1"/>
  <c r="EF138" i="1"/>
  <c r="EE138" i="1"/>
  <c r="ED138" i="1"/>
  <c r="DP138" i="1"/>
  <c r="DO138" i="1"/>
  <c r="DN138" i="1"/>
  <c r="DL138" i="1"/>
  <c r="DK138" i="1"/>
  <c r="DJ138" i="1"/>
  <c r="DH138" i="1"/>
  <c r="DG138" i="1"/>
  <c r="AV138" i="1"/>
  <c r="DF138" i="1" s="1"/>
  <c r="DI138" i="1" s="1"/>
  <c r="DM138" i="1" s="1"/>
  <c r="DQ138" i="1" s="1"/>
  <c r="DU138" i="1" s="1"/>
  <c r="DY138" i="1" s="1"/>
  <c r="EC138" i="1" s="1"/>
  <c r="EG138" i="1" s="1"/>
  <c r="EK138" i="1" s="1"/>
  <c r="EO138" i="1" s="1"/>
  <c r="ER138" i="1" s="1"/>
  <c r="EV138" i="1" s="1"/>
  <c r="EZ138" i="1" s="1"/>
  <c r="FC138" i="1" s="1"/>
  <c r="FG138" i="1" s="1"/>
  <c r="FK138" i="1" s="1"/>
  <c r="FO138" i="1" s="1"/>
  <c r="FS138" i="1" s="1"/>
  <c r="FW138" i="1" s="1"/>
  <c r="AT138" i="1"/>
  <c r="FF137" i="1"/>
  <c r="FE137" i="1"/>
  <c r="FD137" i="1"/>
  <c r="FB137" i="1"/>
  <c r="FA137" i="1"/>
  <c r="EQ137" i="1"/>
  <c r="EP137" i="1"/>
  <c r="EN137" i="1"/>
  <c r="EM137" i="1"/>
  <c r="EL137" i="1"/>
  <c r="EJ137" i="1"/>
  <c r="EI137" i="1"/>
  <c r="EH137" i="1"/>
  <c r="EF137" i="1"/>
  <c r="EE137" i="1"/>
  <c r="ED137" i="1"/>
  <c r="DP137" i="1"/>
  <c r="DO137" i="1"/>
  <c r="DN137" i="1"/>
  <c r="DL137" i="1"/>
  <c r="DK137" i="1"/>
  <c r="DJ137" i="1"/>
  <c r="DH137" i="1"/>
  <c r="DG137" i="1"/>
  <c r="AV137" i="1"/>
  <c r="AY137" i="1" s="1"/>
  <c r="BC137" i="1" s="1"/>
  <c r="BG137" i="1" s="1"/>
  <c r="BK137" i="1" s="1"/>
  <c r="BO137" i="1" s="1"/>
  <c r="BS137" i="1" s="1"/>
  <c r="BW137" i="1" s="1"/>
  <c r="CA137" i="1" s="1"/>
  <c r="CE137" i="1" s="1"/>
  <c r="CH137" i="1" s="1"/>
  <c r="CL137" i="1" s="1"/>
  <c r="CO137" i="1" s="1"/>
  <c r="CS137" i="1" s="1"/>
  <c r="CW137" i="1" s="1"/>
  <c r="DA137" i="1" s="1"/>
  <c r="DE137" i="1" s="1"/>
  <c r="AT137" i="1"/>
  <c r="FF136" i="1"/>
  <c r="FE136" i="1"/>
  <c r="FD136" i="1"/>
  <c r="FB136" i="1"/>
  <c r="FA136" i="1"/>
  <c r="EQ136" i="1"/>
  <c r="EP136" i="1"/>
  <c r="EN136" i="1"/>
  <c r="EM136" i="1"/>
  <c r="EL136" i="1"/>
  <c r="EJ136" i="1"/>
  <c r="EI136" i="1"/>
  <c r="EH136" i="1"/>
  <c r="EF136" i="1"/>
  <c r="EE136" i="1"/>
  <c r="ED136" i="1"/>
  <c r="DP136" i="1"/>
  <c r="DO136" i="1"/>
  <c r="DN136" i="1"/>
  <c r="DL136" i="1"/>
  <c r="DK136" i="1"/>
  <c r="DJ136" i="1"/>
  <c r="DH136" i="1"/>
  <c r="DG136" i="1"/>
  <c r="AV136" i="1"/>
  <c r="DF136" i="1" s="1"/>
  <c r="DI136" i="1" s="1"/>
  <c r="DM136" i="1" s="1"/>
  <c r="DQ136" i="1" s="1"/>
  <c r="DU136" i="1" s="1"/>
  <c r="DY136" i="1" s="1"/>
  <c r="EC136" i="1" s="1"/>
  <c r="EG136" i="1" s="1"/>
  <c r="EK136" i="1" s="1"/>
  <c r="EO136" i="1" s="1"/>
  <c r="ER136" i="1" s="1"/>
  <c r="EV136" i="1" s="1"/>
  <c r="EZ136" i="1" s="1"/>
  <c r="FC136" i="1" s="1"/>
  <c r="FG136" i="1" s="1"/>
  <c r="FK136" i="1" s="1"/>
  <c r="FO136" i="1" s="1"/>
  <c r="FS136" i="1" s="1"/>
  <c r="FW136" i="1" s="1"/>
  <c r="AT136" i="1"/>
  <c r="FF135" i="1"/>
  <c r="FE135" i="1"/>
  <c r="FD135" i="1"/>
  <c r="FB135" i="1"/>
  <c r="FA135" i="1"/>
  <c r="EQ135" i="1"/>
  <c r="EP135" i="1"/>
  <c r="EN135" i="1"/>
  <c r="EM135" i="1"/>
  <c r="EL135" i="1"/>
  <c r="EJ135" i="1"/>
  <c r="EI135" i="1"/>
  <c r="EH135" i="1"/>
  <c r="EF135" i="1"/>
  <c r="EE135" i="1"/>
  <c r="ED135" i="1"/>
  <c r="DP135" i="1"/>
  <c r="DO135" i="1"/>
  <c r="DN135" i="1"/>
  <c r="DL135" i="1"/>
  <c r="DK135" i="1"/>
  <c r="DJ135" i="1"/>
  <c r="DH135" i="1"/>
  <c r="DG135" i="1"/>
  <c r="AV135" i="1"/>
  <c r="DF135" i="1" s="1"/>
  <c r="DI135" i="1" s="1"/>
  <c r="DM135" i="1" s="1"/>
  <c r="DQ135" i="1" s="1"/>
  <c r="DU135" i="1" s="1"/>
  <c r="DY135" i="1" s="1"/>
  <c r="EC135" i="1" s="1"/>
  <c r="EG135" i="1" s="1"/>
  <c r="EK135" i="1" s="1"/>
  <c r="EO135" i="1" s="1"/>
  <c r="ER135" i="1" s="1"/>
  <c r="EV135" i="1" s="1"/>
  <c r="EZ135" i="1" s="1"/>
  <c r="FC135" i="1" s="1"/>
  <c r="FG135" i="1" s="1"/>
  <c r="FK135" i="1" s="1"/>
  <c r="FO135" i="1" s="1"/>
  <c r="FS135" i="1" s="1"/>
  <c r="FW135" i="1" s="1"/>
  <c r="AT135" i="1"/>
  <c r="FF134" i="1"/>
  <c r="FE134" i="1"/>
  <c r="FD134" i="1"/>
  <c r="FB134" i="1"/>
  <c r="FA134" i="1"/>
  <c r="EQ134" i="1"/>
  <c r="EP134" i="1"/>
  <c r="EN134" i="1"/>
  <c r="EM134" i="1"/>
  <c r="EL134" i="1"/>
  <c r="EJ134" i="1"/>
  <c r="EI134" i="1"/>
  <c r="EH134" i="1"/>
  <c r="EF134" i="1"/>
  <c r="EE134" i="1"/>
  <c r="ED134" i="1"/>
  <c r="DP134" i="1"/>
  <c r="DO134" i="1"/>
  <c r="DN134" i="1"/>
  <c r="DL134" i="1"/>
  <c r="DK134" i="1"/>
  <c r="DJ134" i="1"/>
  <c r="DH134" i="1"/>
  <c r="DG134" i="1"/>
  <c r="AV134" i="1"/>
  <c r="AY134" i="1" s="1"/>
  <c r="BC134" i="1" s="1"/>
  <c r="BG134" i="1" s="1"/>
  <c r="BK134" i="1" s="1"/>
  <c r="BO134" i="1" s="1"/>
  <c r="BS134" i="1" s="1"/>
  <c r="BW134" i="1" s="1"/>
  <c r="CA134" i="1" s="1"/>
  <c r="CE134" i="1" s="1"/>
  <c r="CH134" i="1" s="1"/>
  <c r="CL134" i="1" s="1"/>
  <c r="CO134" i="1" s="1"/>
  <c r="CS134" i="1" s="1"/>
  <c r="CW134" i="1" s="1"/>
  <c r="DA134" i="1" s="1"/>
  <c r="DE134" i="1" s="1"/>
  <c r="AT134" i="1"/>
  <c r="FF133" i="1"/>
  <c r="FE133" i="1"/>
  <c r="FD133" i="1"/>
  <c r="FB133" i="1"/>
  <c r="FA133" i="1"/>
  <c r="EQ133" i="1"/>
  <c r="EP133" i="1"/>
  <c r="EN133" i="1"/>
  <c r="EM133" i="1"/>
  <c r="EL133" i="1"/>
  <c r="EJ133" i="1"/>
  <c r="EI133" i="1"/>
  <c r="EH133" i="1"/>
  <c r="EF133" i="1"/>
  <c r="EE133" i="1"/>
  <c r="ED133" i="1"/>
  <c r="DP133" i="1"/>
  <c r="DO133" i="1"/>
  <c r="DN133" i="1"/>
  <c r="DL133" i="1"/>
  <c r="DK133" i="1"/>
  <c r="DJ133" i="1"/>
  <c r="DH133" i="1"/>
  <c r="DG133" i="1"/>
  <c r="AV133" i="1"/>
  <c r="DF133" i="1" s="1"/>
  <c r="DI133" i="1" s="1"/>
  <c r="DM133" i="1" s="1"/>
  <c r="DQ133" i="1" s="1"/>
  <c r="DU133" i="1" s="1"/>
  <c r="DY133" i="1" s="1"/>
  <c r="EC133" i="1" s="1"/>
  <c r="EG133" i="1" s="1"/>
  <c r="EK133" i="1" s="1"/>
  <c r="EO133" i="1" s="1"/>
  <c r="ER133" i="1" s="1"/>
  <c r="EV133" i="1" s="1"/>
  <c r="EZ133" i="1" s="1"/>
  <c r="FC133" i="1" s="1"/>
  <c r="FG133" i="1" s="1"/>
  <c r="FK133" i="1" s="1"/>
  <c r="FO133" i="1" s="1"/>
  <c r="FS133" i="1" s="1"/>
  <c r="FW133" i="1" s="1"/>
  <c r="AT133" i="1"/>
  <c r="FF132" i="1"/>
  <c r="FE132" i="1"/>
  <c r="FD132" i="1"/>
  <c r="FB132" i="1"/>
  <c r="FA132" i="1"/>
  <c r="EQ132" i="1"/>
  <c r="EP132" i="1"/>
  <c r="EN132" i="1"/>
  <c r="EM132" i="1"/>
  <c r="EL132" i="1"/>
  <c r="EJ132" i="1"/>
  <c r="EI132" i="1"/>
  <c r="EH132" i="1"/>
  <c r="EF132" i="1"/>
  <c r="EE132" i="1"/>
  <c r="ED132" i="1"/>
  <c r="DP132" i="1"/>
  <c r="DO132" i="1"/>
  <c r="DN132" i="1"/>
  <c r="DL132" i="1"/>
  <c r="DK132" i="1"/>
  <c r="DJ132" i="1"/>
  <c r="DH132" i="1"/>
  <c r="DG132" i="1"/>
  <c r="AV132" i="1"/>
  <c r="DF132" i="1" s="1"/>
  <c r="DI132" i="1" s="1"/>
  <c r="DM132" i="1" s="1"/>
  <c r="DQ132" i="1" s="1"/>
  <c r="DU132" i="1" s="1"/>
  <c r="DY132" i="1" s="1"/>
  <c r="EC132" i="1" s="1"/>
  <c r="EG132" i="1" s="1"/>
  <c r="EK132" i="1" s="1"/>
  <c r="EO132" i="1" s="1"/>
  <c r="ER132" i="1" s="1"/>
  <c r="EV132" i="1" s="1"/>
  <c r="EZ132" i="1" s="1"/>
  <c r="FC132" i="1" s="1"/>
  <c r="FG132" i="1" s="1"/>
  <c r="FK132" i="1" s="1"/>
  <c r="FO132" i="1" s="1"/>
  <c r="FS132" i="1" s="1"/>
  <c r="FW132" i="1" s="1"/>
  <c r="AT132" i="1"/>
  <c r="FF131" i="1"/>
  <c r="FE131" i="1"/>
  <c r="FD131" i="1"/>
  <c r="FB131" i="1"/>
  <c r="FA131" i="1"/>
  <c r="EQ131" i="1"/>
  <c r="EP131" i="1"/>
  <c r="EN131" i="1"/>
  <c r="EM131" i="1"/>
  <c r="EL131" i="1"/>
  <c r="EJ131" i="1"/>
  <c r="EI131" i="1"/>
  <c r="EH131" i="1"/>
  <c r="EF131" i="1"/>
  <c r="EE131" i="1"/>
  <c r="ED131" i="1"/>
  <c r="DP131" i="1"/>
  <c r="DO131" i="1"/>
  <c r="DN131" i="1"/>
  <c r="DL131" i="1"/>
  <c r="DK131" i="1"/>
  <c r="DJ131" i="1"/>
  <c r="DH131" i="1"/>
  <c r="DG131" i="1"/>
  <c r="AV131" i="1"/>
  <c r="AT131" i="1"/>
  <c r="FF130" i="1"/>
  <c r="FE130" i="1"/>
  <c r="FD130" i="1"/>
  <c r="FB130" i="1"/>
  <c r="FA130" i="1"/>
  <c r="EQ130" i="1"/>
  <c r="EP130" i="1"/>
  <c r="EN130" i="1"/>
  <c r="EM130" i="1"/>
  <c r="EL130" i="1"/>
  <c r="EJ130" i="1"/>
  <c r="EI130" i="1"/>
  <c r="EH130" i="1"/>
  <c r="EF130" i="1"/>
  <c r="EE130" i="1"/>
  <c r="ED130" i="1"/>
  <c r="DP130" i="1"/>
  <c r="DO130" i="1"/>
  <c r="DN130" i="1"/>
  <c r="DL130" i="1"/>
  <c r="DK130" i="1"/>
  <c r="DJ130" i="1"/>
  <c r="DH130" i="1"/>
  <c r="DG130" i="1"/>
  <c r="AV130" i="1"/>
  <c r="DF130" i="1" s="1"/>
  <c r="DI130" i="1" s="1"/>
  <c r="DM130" i="1" s="1"/>
  <c r="DQ130" i="1" s="1"/>
  <c r="DU130" i="1" s="1"/>
  <c r="DY130" i="1" s="1"/>
  <c r="EC130" i="1" s="1"/>
  <c r="EG130" i="1" s="1"/>
  <c r="EK130" i="1" s="1"/>
  <c r="EO130" i="1" s="1"/>
  <c r="ER130" i="1" s="1"/>
  <c r="EV130" i="1" s="1"/>
  <c r="EZ130" i="1" s="1"/>
  <c r="FC130" i="1" s="1"/>
  <c r="FG130" i="1" s="1"/>
  <c r="FK130" i="1" s="1"/>
  <c r="FO130" i="1" s="1"/>
  <c r="FS130" i="1" s="1"/>
  <c r="FW130" i="1" s="1"/>
  <c r="AT130" i="1"/>
  <c r="FF129" i="1"/>
  <c r="FE129" i="1"/>
  <c r="FD129" i="1"/>
  <c r="FB129" i="1"/>
  <c r="FA129" i="1"/>
  <c r="EQ129" i="1"/>
  <c r="EP129" i="1"/>
  <c r="EN129" i="1"/>
  <c r="EM129" i="1"/>
  <c r="EL129" i="1"/>
  <c r="EJ129" i="1"/>
  <c r="EI129" i="1"/>
  <c r="EH129" i="1"/>
  <c r="EF129" i="1"/>
  <c r="EE129" i="1"/>
  <c r="ED129" i="1"/>
  <c r="DP129" i="1"/>
  <c r="DO129" i="1"/>
  <c r="DN129" i="1"/>
  <c r="DL129" i="1"/>
  <c r="DK129" i="1"/>
  <c r="DJ129" i="1"/>
  <c r="DH129" i="1"/>
  <c r="DG129" i="1"/>
  <c r="AV129" i="1"/>
  <c r="DF129" i="1" s="1"/>
  <c r="DI129" i="1" s="1"/>
  <c r="DM129" i="1" s="1"/>
  <c r="DQ129" i="1" s="1"/>
  <c r="DU129" i="1" s="1"/>
  <c r="DY129" i="1" s="1"/>
  <c r="EC129" i="1" s="1"/>
  <c r="EG129" i="1" s="1"/>
  <c r="EK129" i="1" s="1"/>
  <c r="EO129" i="1" s="1"/>
  <c r="ER129" i="1" s="1"/>
  <c r="EV129" i="1" s="1"/>
  <c r="EZ129" i="1" s="1"/>
  <c r="FC129" i="1" s="1"/>
  <c r="FG129" i="1" s="1"/>
  <c r="FK129" i="1" s="1"/>
  <c r="FO129" i="1" s="1"/>
  <c r="FS129" i="1" s="1"/>
  <c r="FW129" i="1" s="1"/>
  <c r="AT129" i="1"/>
  <c r="FF128" i="1"/>
  <c r="FE128" i="1"/>
  <c r="FD128" i="1"/>
  <c r="FB128" i="1"/>
  <c r="FA128" i="1"/>
  <c r="EQ128" i="1"/>
  <c r="EP128" i="1"/>
  <c r="EN128" i="1"/>
  <c r="EM128" i="1"/>
  <c r="EL128" i="1"/>
  <c r="EJ128" i="1"/>
  <c r="EI128" i="1"/>
  <c r="EH128" i="1"/>
  <c r="EF128" i="1"/>
  <c r="EE128" i="1"/>
  <c r="ED128" i="1"/>
  <c r="DP128" i="1"/>
  <c r="DO128" i="1"/>
  <c r="DN128" i="1"/>
  <c r="DL128" i="1"/>
  <c r="DK128" i="1"/>
  <c r="DJ128" i="1"/>
  <c r="DH128" i="1"/>
  <c r="DG128" i="1"/>
  <c r="AV128" i="1"/>
  <c r="DF128" i="1" s="1"/>
  <c r="DI128" i="1" s="1"/>
  <c r="DM128" i="1" s="1"/>
  <c r="DQ128" i="1" s="1"/>
  <c r="DU128" i="1" s="1"/>
  <c r="DY128" i="1" s="1"/>
  <c r="EC128" i="1" s="1"/>
  <c r="EG128" i="1" s="1"/>
  <c r="EK128" i="1" s="1"/>
  <c r="EO128" i="1" s="1"/>
  <c r="ER128" i="1" s="1"/>
  <c r="EV128" i="1" s="1"/>
  <c r="EZ128" i="1" s="1"/>
  <c r="FC128" i="1" s="1"/>
  <c r="FG128" i="1" s="1"/>
  <c r="FK128" i="1" s="1"/>
  <c r="FO128" i="1" s="1"/>
  <c r="FS128" i="1" s="1"/>
  <c r="FW128" i="1" s="1"/>
  <c r="AT128" i="1"/>
  <c r="FF127" i="1"/>
  <c r="FE127" i="1"/>
  <c r="FD127" i="1"/>
  <c r="FB127" i="1"/>
  <c r="FA127" i="1"/>
  <c r="EQ127" i="1"/>
  <c r="EP127" i="1"/>
  <c r="EN127" i="1"/>
  <c r="EM127" i="1"/>
  <c r="EL127" i="1"/>
  <c r="EJ127" i="1"/>
  <c r="EI127" i="1"/>
  <c r="EH127" i="1"/>
  <c r="EF127" i="1"/>
  <c r="EE127" i="1"/>
  <c r="ED127" i="1"/>
  <c r="DP127" i="1"/>
  <c r="DO127" i="1"/>
  <c r="DN127" i="1"/>
  <c r="DL127" i="1"/>
  <c r="DK127" i="1"/>
  <c r="DJ127" i="1"/>
  <c r="DH127" i="1"/>
  <c r="DG127" i="1"/>
  <c r="AV127" i="1"/>
  <c r="DF127" i="1" s="1"/>
  <c r="DI127" i="1" s="1"/>
  <c r="DM127" i="1" s="1"/>
  <c r="DQ127" i="1" s="1"/>
  <c r="DU127" i="1" s="1"/>
  <c r="DY127" i="1" s="1"/>
  <c r="EC127" i="1" s="1"/>
  <c r="EG127" i="1" s="1"/>
  <c r="EK127" i="1" s="1"/>
  <c r="EO127" i="1" s="1"/>
  <c r="ER127" i="1" s="1"/>
  <c r="EV127" i="1" s="1"/>
  <c r="EZ127" i="1" s="1"/>
  <c r="FC127" i="1" s="1"/>
  <c r="FG127" i="1" s="1"/>
  <c r="FK127" i="1" s="1"/>
  <c r="FO127" i="1" s="1"/>
  <c r="FS127" i="1" s="1"/>
  <c r="FW127" i="1" s="1"/>
  <c r="AT127" i="1"/>
  <c r="FF126" i="1"/>
  <c r="FE126" i="1"/>
  <c r="FD126" i="1"/>
  <c r="FB126" i="1"/>
  <c r="FA126" i="1"/>
  <c r="EQ126" i="1"/>
  <c r="EP126" i="1"/>
  <c r="EN126" i="1"/>
  <c r="EM126" i="1"/>
  <c r="EL126" i="1"/>
  <c r="EJ126" i="1"/>
  <c r="EI126" i="1"/>
  <c r="EH126" i="1"/>
  <c r="EF126" i="1"/>
  <c r="EE126" i="1"/>
  <c r="ED126" i="1"/>
  <c r="DP126" i="1"/>
  <c r="DO126" i="1"/>
  <c r="DN126" i="1"/>
  <c r="DL126" i="1"/>
  <c r="DK126" i="1"/>
  <c r="DJ126" i="1"/>
  <c r="DH126" i="1"/>
  <c r="DG126" i="1"/>
  <c r="AV126" i="1"/>
  <c r="AT126" i="1"/>
  <c r="FF125" i="1"/>
  <c r="FE125" i="1"/>
  <c r="FD125" i="1"/>
  <c r="FB125" i="1"/>
  <c r="FA125" i="1"/>
  <c r="EQ125" i="1"/>
  <c r="EP125" i="1"/>
  <c r="EN125" i="1"/>
  <c r="EM125" i="1"/>
  <c r="EL125" i="1"/>
  <c r="EJ125" i="1"/>
  <c r="EI125" i="1"/>
  <c r="EH125" i="1"/>
  <c r="EF125" i="1"/>
  <c r="EE125" i="1"/>
  <c r="ED125" i="1"/>
  <c r="DP125" i="1"/>
  <c r="DO125" i="1"/>
  <c r="DN125" i="1"/>
  <c r="DL125" i="1"/>
  <c r="DK125" i="1"/>
  <c r="DJ125" i="1"/>
  <c r="DH125" i="1"/>
  <c r="DG125" i="1"/>
  <c r="AV125" i="1"/>
  <c r="AY125" i="1" s="1"/>
  <c r="BC125" i="1" s="1"/>
  <c r="BG125" i="1" s="1"/>
  <c r="BK125" i="1" s="1"/>
  <c r="BO125" i="1" s="1"/>
  <c r="BS125" i="1" s="1"/>
  <c r="BW125" i="1" s="1"/>
  <c r="CA125" i="1" s="1"/>
  <c r="CE125" i="1" s="1"/>
  <c r="CH125" i="1" s="1"/>
  <c r="CL125" i="1" s="1"/>
  <c r="CO125" i="1" s="1"/>
  <c r="CS125" i="1" s="1"/>
  <c r="CW125" i="1" s="1"/>
  <c r="DA125" i="1" s="1"/>
  <c r="DE125" i="1" s="1"/>
  <c r="AT125" i="1"/>
  <c r="FF124" i="1"/>
  <c r="FE124" i="1"/>
  <c r="FD124" i="1"/>
  <c r="FB124" i="1"/>
  <c r="FA124" i="1"/>
  <c r="EQ124" i="1"/>
  <c r="EP124" i="1"/>
  <c r="EN124" i="1"/>
  <c r="EM124" i="1"/>
  <c r="EL124" i="1"/>
  <c r="EJ124" i="1"/>
  <c r="EI124" i="1"/>
  <c r="EH124" i="1"/>
  <c r="EF124" i="1"/>
  <c r="EE124" i="1"/>
  <c r="ED124" i="1"/>
  <c r="DP124" i="1"/>
  <c r="DO124" i="1"/>
  <c r="DN124" i="1"/>
  <c r="DL124" i="1"/>
  <c r="DK124" i="1"/>
  <c r="DJ124" i="1"/>
  <c r="DH124" i="1"/>
  <c r="DG124" i="1"/>
  <c r="AV124" i="1"/>
  <c r="DF124" i="1" s="1"/>
  <c r="DI124" i="1" s="1"/>
  <c r="DM124" i="1" s="1"/>
  <c r="DQ124" i="1" s="1"/>
  <c r="DU124" i="1" s="1"/>
  <c r="DY124" i="1" s="1"/>
  <c r="EC124" i="1" s="1"/>
  <c r="EG124" i="1" s="1"/>
  <c r="EK124" i="1" s="1"/>
  <c r="EO124" i="1" s="1"/>
  <c r="ER124" i="1" s="1"/>
  <c r="EV124" i="1" s="1"/>
  <c r="EZ124" i="1" s="1"/>
  <c r="FC124" i="1" s="1"/>
  <c r="FG124" i="1" s="1"/>
  <c r="FK124" i="1" s="1"/>
  <c r="FO124" i="1" s="1"/>
  <c r="FS124" i="1" s="1"/>
  <c r="FW124" i="1" s="1"/>
  <c r="AT124" i="1"/>
  <c r="FF123" i="1"/>
  <c r="FE123" i="1"/>
  <c r="FD123" i="1"/>
  <c r="FB123" i="1"/>
  <c r="FA123" i="1"/>
  <c r="EQ123" i="1"/>
  <c r="EP123" i="1"/>
  <c r="EN123" i="1"/>
  <c r="EM123" i="1"/>
  <c r="EL123" i="1"/>
  <c r="EJ123" i="1"/>
  <c r="EI123" i="1"/>
  <c r="EH123" i="1"/>
  <c r="EF123" i="1"/>
  <c r="EE123" i="1"/>
  <c r="ED123" i="1"/>
  <c r="DP123" i="1"/>
  <c r="DO123" i="1"/>
  <c r="DN123" i="1"/>
  <c r="DL123" i="1"/>
  <c r="DK123" i="1"/>
  <c r="DJ123" i="1"/>
  <c r="DH123" i="1"/>
  <c r="DG123" i="1"/>
  <c r="AV123" i="1"/>
  <c r="DF123" i="1" s="1"/>
  <c r="DI123" i="1" s="1"/>
  <c r="DM123" i="1" s="1"/>
  <c r="DQ123" i="1" s="1"/>
  <c r="DU123" i="1" s="1"/>
  <c r="DY123" i="1" s="1"/>
  <c r="EC123" i="1" s="1"/>
  <c r="EG123" i="1" s="1"/>
  <c r="EK123" i="1" s="1"/>
  <c r="EO123" i="1" s="1"/>
  <c r="ER123" i="1" s="1"/>
  <c r="EV123" i="1" s="1"/>
  <c r="EZ123" i="1" s="1"/>
  <c r="FC123" i="1" s="1"/>
  <c r="FG123" i="1" s="1"/>
  <c r="FK123" i="1" s="1"/>
  <c r="FO123" i="1" s="1"/>
  <c r="FS123" i="1" s="1"/>
  <c r="FW123" i="1" s="1"/>
  <c r="AT123" i="1"/>
  <c r="FF122" i="1"/>
  <c r="FE122" i="1"/>
  <c r="FD122" i="1"/>
  <c r="FB122" i="1"/>
  <c r="FA122" i="1"/>
  <c r="EQ122" i="1"/>
  <c r="EP122" i="1"/>
  <c r="EN122" i="1"/>
  <c r="EM122" i="1"/>
  <c r="EL122" i="1"/>
  <c r="EJ122" i="1"/>
  <c r="EI122" i="1"/>
  <c r="EH122" i="1"/>
  <c r="EF122" i="1"/>
  <c r="EE122" i="1"/>
  <c r="ED122" i="1"/>
  <c r="DP122" i="1"/>
  <c r="DO122" i="1"/>
  <c r="DN122" i="1"/>
  <c r="DL122" i="1"/>
  <c r="DK122" i="1"/>
  <c r="DJ122" i="1"/>
  <c r="DH122" i="1"/>
  <c r="DG122" i="1"/>
  <c r="AV122" i="1"/>
  <c r="DF122" i="1" s="1"/>
  <c r="DI122" i="1" s="1"/>
  <c r="DM122" i="1" s="1"/>
  <c r="DQ122" i="1" s="1"/>
  <c r="DU122" i="1" s="1"/>
  <c r="DY122" i="1" s="1"/>
  <c r="EC122" i="1" s="1"/>
  <c r="EG122" i="1" s="1"/>
  <c r="EK122" i="1" s="1"/>
  <c r="EO122" i="1" s="1"/>
  <c r="ER122" i="1" s="1"/>
  <c r="EV122" i="1" s="1"/>
  <c r="EZ122" i="1" s="1"/>
  <c r="FC122" i="1" s="1"/>
  <c r="FG122" i="1" s="1"/>
  <c r="FK122" i="1" s="1"/>
  <c r="FO122" i="1" s="1"/>
  <c r="FS122" i="1" s="1"/>
  <c r="FW122" i="1" s="1"/>
  <c r="AT122" i="1"/>
  <c r="FF121" i="1"/>
  <c r="FE121" i="1"/>
  <c r="FD121" i="1"/>
  <c r="FB121" i="1"/>
  <c r="FA121" i="1"/>
  <c r="EQ121" i="1"/>
  <c r="EP121" i="1"/>
  <c r="EN121" i="1"/>
  <c r="EM121" i="1"/>
  <c r="EL121" i="1"/>
  <c r="EJ121" i="1"/>
  <c r="EI121" i="1"/>
  <c r="EH121" i="1"/>
  <c r="EF121" i="1"/>
  <c r="EE121" i="1"/>
  <c r="ED121" i="1"/>
  <c r="DP121" i="1"/>
  <c r="DO121" i="1"/>
  <c r="DN121" i="1"/>
  <c r="DL121" i="1"/>
  <c r="DK121" i="1"/>
  <c r="DJ121" i="1"/>
  <c r="DH121" i="1"/>
  <c r="DG121" i="1"/>
  <c r="AV121" i="1"/>
  <c r="AY121" i="1" s="1"/>
  <c r="BC121" i="1" s="1"/>
  <c r="BG121" i="1" s="1"/>
  <c r="BK121" i="1" s="1"/>
  <c r="BO121" i="1" s="1"/>
  <c r="BS121" i="1" s="1"/>
  <c r="BW121" i="1" s="1"/>
  <c r="CA121" i="1" s="1"/>
  <c r="CE121" i="1" s="1"/>
  <c r="CH121" i="1" s="1"/>
  <c r="CL121" i="1" s="1"/>
  <c r="CO121" i="1" s="1"/>
  <c r="CS121" i="1" s="1"/>
  <c r="CW121" i="1" s="1"/>
  <c r="DA121" i="1" s="1"/>
  <c r="DE121" i="1" s="1"/>
  <c r="AT121" i="1"/>
  <c r="FF120" i="1"/>
  <c r="FE120" i="1"/>
  <c r="FD120" i="1"/>
  <c r="FB120" i="1"/>
  <c r="FA120" i="1"/>
  <c r="EQ120" i="1"/>
  <c r="EP120" i="1"/>
  <c r="EN120" i="1"/>
  <c r="EM120" i="1"/>
  <c r="EL120" i="1"/>
  <c r="EJ120" i="1"/>
  <c r="EI120" i="1"/>
  <c r="EH120" i="1"/>
  <c r="EF120" i="1"/>
  <c r="EE120" i="1"/>
  <c r="ED120" i="1"/>
  <c r="DP120" i="1"/>
  <c r="DO120" i="1"/>
  <c r="DN120" i="1"/>
  <c r="DL120" i="1"/>
  <c r="DK120" i="1"/>
  <c r="DJ120" i="1"/>
  <c r="DH120" i="1"/>
  <c r="DG120" i="1"/>
  <c r="AV120" i="1"/>
  <c r="AT120" i="1"/>
  <c r="FF119" i="1"/>
  <c r="FE119" i="1"/>
  <c r="FD119" i="1"/>
  <c r="FB119" i="1"/>
  <c r="FA119" i="1"/>
  <c r="EQ119" i="1"/>
  <c r="EP119" i="1"/>
  <c r="EN119" i="1"/>
  <c r="EM119" i="1"/>
  <c r="EL119" i="1"/>
  <c r="EJ119" i="1"/>
  <c r="EI119" i="1"/>
  <c r="EH119" i="1"/>
  <c r="EF119" i="1"/>
  <c r="EE119" i="1"/>
  <c r="ED119" i="1"/>
  <c r="DP119" i="1"/>
  <c r="DO119" i="1"/>
  <c r="DN119" i="1"/>
  <c r="DL119" i="1"/>
  <c r="DK119" i="1"/>
  <c r="DJ119" i="1"/>
  <c r="DH119" i="1"/>
  <c r="DG119" i="1"/>
  <c r="AV119" i="1"/>
  <c r="DF119" i="1" s="1"/>
  <c r="DI119" i="1" s="1"/>
  <c r="DM119" i="1" s="1"/>
  <c r="DQ119" i="1" s="1"/>
  <c r="DU119" i="1" s="1"/>
  <c r="DY119" i="1" s="1"/>
  <c r="EC119" i="1" s="1"/>
  <c r="EG119" i="1" s="1"/>
  <c r="EK119" i="1" s="1"/>
  <c r="EO119" i="1" s="1"/>
  <c r="ER119" i="1" s="1"/>
  <c r="EV119" i="1" s="1"/>
  <c r="EZ119" i="1" s="1"/>
  <c r="FC119" i="1" s="1"/>
  <c r="FG119" i="1" s="1"/>
  <c r="FK119" i="1" s="1"/>
  <c r="FO119" i="1" s="1"/>
  <c r="FS119" i="1" s="1"/>
  <c r="FW119" i="1" s="1"/>
  <c r="AT119" i="1"/>
  <c r="FF118" i="1"/>
  <c r="FE118" i="1"/>
  <c r="FD118" i="1"/>
  <c r="FB118" i="1"/>
  <c r="FA118" i="1"/>
  <c r="EQ118" i="1"/>
  <c r="EP118" i="1"/>
  <c r="EN118" i="1"/>
  <c r="EM118" i="1"/>
  <c r="EL118" i="1"/>
  <c r="EJ118" i="1"/>
  <c r="EI118" i="1"/>
  <c r="EH118" i="1"/>
  <c r="EF118" i="1"/>
  <c r="EE118" i="1"/>
  <c r="ED118" i="1"/>
  <c r="DP118" i="1"/>
  <c r="DO118" i="1"/>
  <c r="DN118" i="1"/>
  <c r="DL118" i="1"/>
  <c r="DK118" i="1"/>
  <c r="DJ118" i="1"/>
  <c r="DH118" i="1"/>
  <c r="DG118" i="1"/>
  <c r="AV118" i="1"/>
  <c r="AT118" i="1"/>
  <c r="FF117" i="1"/>
  <c r="FE117" i="1"/>
  <c r="FD117" i="1"/>
  <c r="FB117" i="1"/>
  <c r="FA117" i="1"/>
  <c r="EQ117" i="1"/>
  <c r="EP117" i="1"/>
  <c r="EN117" i="1"/>
  <c r="EM117" i="1"/>
  <c r="EL117" i="1"/>
  <c r="EJ117" i="1"/>
  <c r="EI117" i="1"/>
  <c r="EH117" i="1"/>
  <c r="EF117" i="1"/>
  <c r="EE117" i="1"/>
  <c r="ED117" i="1"/>
  <c r="DP117" i="1"/>
  <c r="DO117" i="1"/>
  <c r="DN117" i="1"/>
  <c r="DL117" i="1"/>
  <c r="DK117" i="1"/>
  <c r="DJ117" i="1"/>
  <c r="DH117" i="1"/>
  <c r="DG117" i="1"/>
  <c r="AV117" i="1"/>
  <c r="AT117" i="1"/>
  <c r="FF116" i="1"/>
  <c r="FE116" i="1"/>
  <c r="FD116" i="1"/>
  <c r="FB116" i="1"/>
  <c r="FA116" i="1"/>
  <c r="EQ116" i="1"/>
  <c r="EP116" i="1"/>
  <c r="EN116" i="1"/>
  <c r="EM116" i="1"/>
  <c r="EL116" i="1"/>
  <c r="EJ116" i="1"/>
  <c r="EI116" i="1"/>
  <c r="EH116" i="1"/>
  <c r="EF116" i="1"/>
  <c r="EE116" i="1"/>
  <c r="ED116" i="1"/>
  <c r="DP116" i="1"/>
  <c r="DO116" i="1"/>
  <c r="DN116" i="1"/>
  <c r="DL116" i="1"/>
  <c r="DK116" i="1"/>
  <c r="DJ116" i="1"/>
  <c r="DH116" i="1"/>
  <c r="DG116" i="1"/>
  <c r="AV116" i="1"/>
  <c r="DF116" i="1" s="1"/>
  <c r="DI116" i="1" s="1"/>
  <c r="DM116" i="1" s="1"/>
  <c r="DQ116" i="1" s="1"/>
  <c r="DU116" i="1" s="1"/>
  <c r="DY116" i="1" s="1"/>
  <c r="EC116" i="1" s="1"/>
  <c r="EG116" i="1" s="1"/>
  <c r="EK116" i="1" s="1"/>
  <c r="EO116" i="1" s="1"/>
  <c r="ER116" i="1" s="1"/>
  <c r="EV116" i="1" s="1"/>
  <c r="EZ116" i="1" s="1"/>
  <c r="FC116" i="1" s="1"/>
  <c r="FG116" i="1" s="1"/>
  <c r="FK116" i="1" s="1"/>
  <c r="FO116" i="1" s="1"/>
  <c r="FS116" i="1" s="1"/>
  <c r="FW116" i="1" s="1"/>
  <c r="AT116" i="1"/>
  <c r="FF115" i="1"/>
  <c r="FE115" i="1"/>
  <c r="FD115" i="1"/>
  <c r="FB115" i="1"/>
  <c r="FA115" i="1"/>
  <c r="EQ115" i="1"/>
  <c r="EP115" i="1"/>
  <c r="EN115" i="1"/>
  <c r="EM115" i="1"/>
  <c r="EL115" i="1"/>
  <c r="EJ115" i="1"/>
  <c r="EI115" i="1"/>
  <c r="EH115" i="1"/>
  <c r="EF115" i="1"/>
  <c r="EE115" i="1"/>
  <c r="ED115" i="1"/>
  <c r="DP115" i="1"/>
  <c r="DO115" i="1"/>
  <c r="DN115" i="1"/>
  <c r="DL115" i="1"/>
  <c r="DK115" i="1"/>
  <c r="DJ115" i="1"/>
  <c r="DH115" i="1"/>
  <c r="DG115" i="1"/>
  <c r="AV115" i="1"/>
  <c r="AY115" i="1" s="1"/>
  <c r="BC115" i="1" s="1"/>
  <c r="BG115" i="1" s="1"/>
  <c r="BK115" i="1" s="1"/>
  <c r="BO115" i="1" s="1"/>
  <c r="BS115" i="1" s="1"/>
  <c r="BW115" i="1" s="1"/>
  <c r="CA115" i="1" s="1"/>
  <c r="CE115" i="1" s="1"/>
  <c r="CH115" i="1" s="1"/>
  <c r="CL115" i="1" s="1"/>
  <c r="CO115" i="1" s="1"/>
  <c r="CS115" i="1" s="1"/>
  <c r="CW115" i="1" s="1"/>
  <c r="DA115" i="1" s="1"/>
  <c r="DE115" i="1" s="1"/>
  <c r="AT115" i="1"/>
  <c r="FF114" i="1"/>
  <c r="FE114" i="1"/>
  <c r="FD114" i="1"/>
  <c r="FB114" i="1"/>
  <c r="FA114" i="1"/>
  <c r="EQ114" i="1"/>
  <c r="EP114" i="1"/>
  <c r="EN114" i="1"/>
  <c r="EM114" i="1"/>
  <c r="EL114" i="1"/>
  <c r="EJ114" i="1"/>
  <c r="EI114" i="1"/>
  <c r="EH114" i="1"/>
  <c r="EF114" i="1"/>
  <c r="EE114" i="1"/>
  <c r="ED114" i="1"/>
  <c r="DP114" i="1"/>
  <c r="DO114" i="1"/>
  <c r="DN114" i="1"/>
  <c r="DL114" i="1"/>
  <c r="DK114" i="1"/>
  <c r="DJ114" i="1"/>
  <c r="DH114" i="1"/>
  <c r="DG114" i="1"/>
  <c r="AV114" i="1"/>
  <c r="AT114" i="1"/>
  <c r="FF113" i="1"/>
  <c r="FE113" i="1"/>
  <c r="FD113" i="1"/>
  <c r="FB113" i="1"/>
  <c r="FA113" i="1"/>
  <c r="EQ113" i="1"/>
  <c r="EP113" i="1"/>
  <c r="EN113" i="1"/>
  <c r="EM113" i="1"/>
  <c r="EL113" i="1"/>
  <c r="EJ113" i="1"/>
  <c r="EI113" i="1"/>
  <c r="EH113" i="1"/>
  <c r="EF113" i="1"/>
  <c r="EE113" i="1"/>
  <c r="ED113" i="1"/>
  <c r="DP113" i="1"/>
  <c r="DO113" i="1"/>
  <c r="DN113" i="1"/>
  <c r="DL113" i="1"/>
  <c r="DK113" i="1"/>
  <c r="DJ113" i="1"/>
  <c r="DH113" i="1"/>
  <c r="DG113" i="1"/>
  <c r="AV113" i="1"/>
  <c r="AT113" i="1"/>
  <c r="FF112" i="1"/>
  <c r="FE112" i="1"/>
  <c r="FD112" i="1"/>
  <c r="FB112" i="1"/>
  <c r="FA112" i="1"/>
  <c r="EQ112" i="1"/>
  <c r="EP112" i="1"/>
  <c r="EN112" i="1"/>
  <c r="EM112" i="1"/>
  <c r="EL112" i="1"/>
  <c r="EJ112" i="1"/>
  <c r="EI112" i="1"/>
  <c r="EH112" i="1"/>
  <c r="EF112" i="1"/>
  <c r="EE112" i="1"/>
  <c r="ED112" i="1"/>
  <c r="DP112" i="1"/>
  <c r="DO112" i="1"/>
  <c r="DN112" i="1"/>
  <c r="DL112" i="1"/>
  <c r="DK112" i="1"/>
  <c r="DJ112" i="1"/>
  <c r="DH112" i="1"/>
  <c r="DG112" i="1"/>
  <c r="AV112" i="1"/>
  <c r="DF112" i="1" s="1"/>
  <c r="DI112" i="1" s="1"/>
  <c r="DM112" i="1" s="1"/>
  <c r="DQ112" i="1" s="1"/>
  <c r="DU112" i="1" s="1"/>
  <c r="DY112" i="1" s="1"/>
  <c r="EC112" i="1" s="1"/>
  <c r="EG112" i="1" s="1"/>
  <c r="EK112" i="1" s="1"/>
  <c r="EO112" i="1" s="1"/>
  <c r="ER112" i="1" s="1"/>
  <c r="EV112" i="1" s="1"/>
  <c r="EZ112" i="1" s="1"/>
  <c r="FC112" i="1" s="1"/>
  <c r="FG112" i="1" s="1"/>
  <c r="FK112" i="1" s="1"/>
  <c r="FO112" i="1" s="1"/>
  <c r="FS112" i="1" s="1"/>
  <c r="FW112" i="1" s="1"/>
  <c r="AT112" i="1"/>
  <c r="FF111" i="1"/>
  <c r="FE111" i="1"/>
  <c r="FD111" i="1"/>
  <c r="FB111" i="1"/>
  <c r="FA111" i="1"/>
  <c r="EQ111" i="1"/>
  <c r="EP111" i="1"/>
  <c r="EN111" i="1"/>
  <c r="EM111" i="1"/>
  <c r="EL111" i="1"/>
  <c r="EJ111" i="1"/>
  <c r="EI111" i="1"/>
  <c r="EH111" i="1"/>
  <c r="EF111" i="1"/>
  <c r="EE111" i="1"/>
  <c r="ED111" i="1"/>
  <c r="DP111" i="1"/>
  <c r="DO111" i="1"/>
  <c r="DN111" i="1"/>
  <c r="DL111" i="1"/>
  <c r="DK111" i="1"/>
  <c r="DJ111" i="1"/>
  <c r="DH111" i="1"/>
  <c r="DG111" i="1"/>
  <c r="AV111" i="1"/>
  <c r="AY111" i="1" s="1"/>
  <c r="BC111" i="1" s="1"/>
  <c r="BG111" i="1" s="1"/>
  <c r="BK111" i="1" s="1"/>
  <c r="BO111" i="1" s="1"/>
  <c r="BS111" i="1" s="1"/>
  <c r="BW111" i="1" s="1"/>
  <c r="CA111" i="1" s="1"/>
  <c r="CE111" i="1" s="1"/>
  <c r="CH111" i="1" s="1"/>
  <c r="CL111" i="1" s="1"/>
  <c r="CO111" i="1" s="1"/>
  <c r="CS111" i="1" s="1"/>
  <c r="CW111" i="1" s="1"/>
  <c r="DA111" i="1" s="1"/>
  <c r="DE111" i="1" s="1"/>
  <c r="AT111" i="1"/>
  <c r="FF110" i="1"/>
  <c r="FE110" i="1"/>
  <c r="FD110" i="1"/>
  <c r="FB110" i="1"/>
  <c r="FA110" i="1"/>
  <c r="EQ110" i="1"/>
  <c r="EP110" i="1"/>
  <c r="EN110" i="1"/>
  <c r="EM110" i="1"/>
  <c r="EL110" i="1"/>
  <c r="EJ110" i="1"/>
  <c r="EI110" i="1"/>
  <c r="EH110" i="1"/>
  <c r="EF110" i="1"/>
  <c r="EE110" i="1"/>
  <c r="ED110" i="1"/>
  <c r="DP110" i="1"/>
  <c r="DO110" i="1"/>
  <c r="DN110" i="1"/>
  <c r="DL110" i="1"/>
  <c r="DK110" i="1"/>
  <c r="DJ110" i="1"/>
  <c r="DH110" i="1"/>
  <c r="DG110" i="1"/>
  <c r="AV110" i="1"/>
  <c r="AY110" i="1" s="1"/>
  <c r="BC110" i="1" s="1"/>
  <c r="BG110" i="1" s="1"/>
  <c r="BK110" i="1" s="1"/>
  <c r="BO110" i="1" s="1"/>
  <c r="BS110" i="1" s="1"/>
  <c r="BW110" i="1" s="1"/>
  <c r="CA110" i="1" s="1"/>
  <c r="CE110" i="1" s="1"/>
  <c r="CH110" i="1" s="1"/>
  <c r="CL110" i="1" s="1"/>
  <c r="CO110" i="1" s="1"/>
  <c r="CS110" i="1" s="1"/>
  <c r="CW110" i="1" s="1"/>
  <c r="DA110" i="1" s="1"/>
  <c r="DE110" i="1" s="1"/>
  <c r="AT110" i="1"/>
  <c r="FF109" i="1"/>
  <c r="FE109" i="1"/>
  <c r="FD109" i="1"/>
  <c r="FB109" i="1"/>
  <c r="FA109" i="1"/>
  <c r="EQ109" i="1"/>
  <c r="EP109" i="1"/>
  <c r="EN109" i="1"/>
  <c r="EM109" i="1"/>
  <c r="EL109" i="1"/>
  <c r="EJ109" i="1"/>
  <c r="EI109" i="1"/>
  <c r="EH109" i="1"/>
  <c r="EF109" i="1"/>
  <c r="EE109" i="1"/>
  <c r="ED109" i="1"/>
  <c r="DP109" i="1"/>
  <c r="DO109" i="1"/>
  <c r="DN109" i="1"/>
  <c r="DL109" i="1"/>
  <c r="DK109" i="1"/>
  <c r="DJ109" i="1"/>
  <c r="DH109" i="1"/>
  <c r="DG109" i="1"/>
  <c r="AV109" i="1"/>
  <c r="DF109" i="1" s="1"/>
  <c r="DI109" i="1" s="1"/>
  <c r="DM109" i="1" s="1"/>
  <c r="DQ109" i="1" s="1"/>
  <c r="DU109" i="1" s="1"/>
  <c r="DY109" i="1" s="1"/>
  <c r="EC109" i="1" s="1"/>
  <c r="EG109" i="1" s="1"/>
  <c r="EK109" i="1" s="1"/>
  <c r="EO109" i="1" s="1"/>
  <c r="ER109" i="1" s="1"/>
  <c r="EV109" i="1" s="1"/>
  <c r="EZ109" i="1" s="1"/>
  <c r="FC109" i="1" s="1"/>
  <c r="FG109" i="1" s="1"/>
  <c r="FK109" i="1" s="1"/>
  <c r="FO109" i="1" s="1"/>
  <c r="FS109" i="1" s="1"/>
  <c r="FW109" i="1" s="1"/>
  <c r="AT109" i="1"/>
  <c r="FF108" i="1"/>
  <c r="FE108" i="1"/>
  <c r="FD108" i="1"/>
  <c r="FB108" i="1"/>
  <c r="FA108" i="1"/>
  <c r="EQ108" i="1"/>
  <c r="EP108" i="1"/>
  <c r="EN108" i="1"/>
  <c r="EM108" i="1"/>
  <c r="EL108" i="1"/>
  <c r="EJ108" i="1"/>
  <c r="EI108" i="1"/>
  <c r="EH108" i="1"/>
  <c r="EF108" i="1"/>
  <c r="EE108" i="1"/>
  <c r="ED108" i="1"/>
  <c r="DP108" i="1"/>
  <c r="DO108" i="1"/>
  <c r="DN108" i="1"/>
  <c r="DL108" i="1"/>
  <c r="DK108" i="1"/>
  <c r="DJ108" i="1"/>
  <c r="DH108" i="1"/>
  <c r="DG108" i="1"/>
  <c r="AV108" i="1"/>
  <c r="DF108" i="1" s="1"/>
  <c r="DI108" i="1" s="1"/>
  <c r="DM108" i="1" s="1"/>
  <c r="DQ108" i="1" s="1"/>
  <c r="DU108" i="1" s="1"/>
  <c r="DY108" i="1" s="1"/>
  <c r="EC108" i="1" s="1"/>
  <c r="EG108" i="1" s="1"/>
  <c r="EK108" i="1" s="1"/>
  <c r="EO108" i="1" s="1"/>
  <c r="ER108" i="1" s="1"/>
  <c r="EV108" i="1" s="1"/>
  <c r="EZ108" i="1" s="1"/>
  <c r="FC108" i="1" s="1"/>
  <c r="FG108" i="1" s="1"/>
  <c r="FK108" i="1" s="1"/>
  <c r="FO108" i="1" s="1"/>
  <c r="FS108" i="1" s="1"/>
  <c r="FW108" i="1" s="1"/>
  <c r="AT108" i="1"/>
  <c r="FF107" i="1"/>
  <c r="FE107" i="1"/>
  <c r="FD107" i="1"/>
  <c r="FB107" i="1"/>
  <c r="FA107" i="1"/>
  <c r="EQ107" i="1"/>
  <c r="EP107" i="1"/>
  <c r="EN107" i="1"/>
  <c r="EM107" i="1"/>
  <c r="EL107" i="1"/>
  <c r="EJ107" i="1"/>
  <c r="EI107" i="1"/>
  <c r="EH107" i="1"/>
  <c r="EF107" i="1"/>
  <c r="EE107" i="1"/>
  <c r="ED107" i="1"/>
  <c r="DP107" i="1"/>
  <c r="DO107" i="1"/>
  <c r="DN107" i="1"/>
  <c r="DL107" i="1"/>
  <c r="DK107" i="1"/>
  <c r="DJ107" i="1"/>
  <c r="DH107" i="1"/>
  <c r="DG107" i="1"/>
  <c r="AV107" i="1"/>
  <c r="AT107" i="1"/>
  <c r="FF106" i="1"/>
  <c r="FE106" i="1"/>
  <c r="FD106" i="1"/>
  <c r="FB106" i="1"/>
  <c r="FA106" i="1"/>
  <c r="EQ106" i="1"/>
  <c r="EP106" i="1"/>
  <c r="EN106" i="1"/>
  <c r="EM106" i="1"/>
  <c r="EL106" i="1"/>
  <c r="EJ106" i="1"/>
  <c r="EI106" i="1"/>
  <c r="EH106" i="1"/>
  <c r="EF106" i="1"/>
  <c r="EE106" i="1"/>
  <c r="ED106" i="1"/>
  <c r="DP106" i="1"/>
  <c r="DO106" i="1"/>
  <c r="DN106" i="1"/>
  <c r="DL106" i="1"/>
  <c r="DK106" i="1"/>
  <c r="DJ106" i="1"/>
  <c r="DH106" i="1"/>
  <c r="DG106" i="1"/>
  <c r="AV106" i="1"/>
  <c r="AT106" i="1"/>
  <c r="FF105" i="1"/>
  <c r="FE105" i="1"/>
  <c r="FD105" i="1"/>
  <c r="FB105" i="1"/>
  <c r="FA105" i="1"/>
  <c r="EQ105" i="1"/>
  <c r="EP105" i="1"/>
  <c r="EN105" i="1"/>
  <c r="EM105" i="1"/>
  <c r="EL105" i="1"/>
  <c r="EJ105" i="1"/>
  <c r="EI105" i="1"/>
  <c r="EH105" i="1"/>
  <c r="EF105" i="1"/>
  <c r="EE105" i="1"/>
  <c r="ED105" i="1"/>
  <c r="DP105" i="1"/>
  <c r="DO105" i="1"/>
  <c r="DN105" i="1"/>
  <c r="DL105" i="1"/>
  <c r="DK105" i="1"/>
  <c r="DJ105" i="1"/>
  <c r="DH105" i="1"/>
  <c r="DG105" i="1"/>
  <c r="AV105" i="1"/>
  <c r="AT105" i="1"/>
  <c r="FF104" i="1"/>
  <c r="FE104" i="1"/>
  <c r="FD104" i="1"/>
  <c r="FB104" i="1"/>
  <c r="FA104" i="1"/>
  <c r="EQ104" i="1"/>
  <c r="EP104" i="1"/>
  <c r="EN104" i="1"/>
  <c r="EM104" i="1"/>
  <c r="EL104" i="1"/>
  <c r="EJ104" i="1"/>
  <c r="EI104" i="1"/>
  <c r="EH104" i="1"/>
  <c r="EF104" i="1"/>
  <c r="EE104" i="1"/>
  <c r="ED104" i="1"/>
  <c r="DP104" i="1"/>
  <c r="DO104" i="1"/>
  <c r="DN104" i="1"/>
  <c r="DL104" i="1"/>
  <c r="DK104" i="1"/>
  <c r="DJ104" i="1"/>
  <c r="DH104" i="1"/>
  <c r="DG104" i="1"/>
  <c r="AV104" i="1"/>
  <c r="DF104" i="1" s="1"/>
  <c r="DI104" i="1" s="1"/>
  <c r="DM104" i="1" s="1"/>
  <c r="DQ104" i="1" s="1"/>
  <c r="DU104" i="1" s="1"/>
  <c r="DY104" i="1" s="1"/>
  <c r="EC104" i="1" s="1"/>
  <c r="EG104" i="1" s="1"/>
  <c r="EK104" i="1" s="1"/>
  <c r="EO104" i="1" s="1"/>
  <c r="ER104" i="1" s="1"/>
  <c r="EV104" i="1" s="1"/>
  <c r="EZ104" i="1" s="1"/>
  <c r="FC104" i="1" s="1"/>
  <c r="FG104" i="1" s="1"/>
  <c r="FK104" i="1" s="1"/>
  <c r="FO104" i="1" s="1"/>
  <c r="FS104" i="1" s="1"/>
  <c r="FW104" i="1" s="1"/>
  <c r="AT104" i="1"/>
  <c r="FF103" i="1"/>
  <c r="FE103" i="1"/>
  <c r="FD103" i="1"/>
  <c r="FB103" i="1"/>
  <c r="FA103" i="1"/>
  <c r="EQ103" i="1"/>
  <c r="EP103" i="1"/>
  <c r="EN103" i="1"/>
  <c r="EM103" i="1"/>
  <c r="EL103" i="1"/>
  <c r="EJ103" i="1"/>
  <c r="EI103" i="1"/>
  <c r="EH103" i="1"/>
  <c r="EF103" i="1"/>
  <c r="EE103" i="1"/>
  <c r="ED103" i="1"/>
  <c r="DP103" i="1"/>
  <c r="DO103" i="1"/>
  <c r="DN103" i="1"/>
  <c r="DL103" i="1"/>
  <c r="DK103" i="1"/>
  <c r="DJ103" i="1"/>
  <c r="DH103" i="1"/>
  <c r="DG103" i="1"/>
  <c r="AV103" i="1"/>
  <c r="AT103" i="1"/>
  <c r="FF102" i="1"/>
  <c r="FE102" i="1"/>
  <c r="FD102" i="1"/>
  <c r="FB102" i="1"/>
  <c r="FA102" i="1"/>
  <c r="EQ102" i="1"/>
  <c r="EP102" i="1"/>
  <c r="EN102" i="1"/>
  <c r="EM102" i="1"/>
  <c r="EL102" i="1"/>
  <c r="EJ102" i="1"/>
  <c r="EI102" i="1"/>
  <c r="EH102" i="1"/>
  <c r="EF102" i="1"/>
  <c r="EE102" i="1"/>
  <c r="ED102" i="1"/>
  <c r="DP102" i="1"/>
  <c r="DO102" i="1"/>
  <c r="DN102" i="1"/>
  <c r="DL102" i="1"/>
  <c r="DK102" i="1"/>
  <c r="DJ102" i="1"/>
  <c r="DH102" i="1"/>
  <c r="DG102" i="1"/>
  <c r="AV102" i="1"/>
  <c r="AY102" i="1" s="1"/>
  <c r="BC102" i="1" s="1"/>
  <c r="BG102" i="1" s="1"/>
  <c r="BK102" i="1" s="1"/>
  <c r="BO102" i="1" s="1"/>
  <c r="BS102" i="1" s="1"/>
  <c r="BW102" i="1" s="1"/>
  <c r="CA102" i="1" s="1"/>
  <c r="CE102" i="1" s="1"/>
  <c r="CH102" i="1" s="1"/>
  <c r="CL102" i="1" s="1"/>
  <c r="CO102" i="1" s="1"/>
  <c r="CS102" i="1" s="1"/>
  <c r="CW102" i="1" s="1"/>
  <c r="DA102" i="1" s="1"/>
  <c r="DE102" i="1" s="1"/>
  <c r="AT102" i="1"/>
  <c r="FF101" i="1"/>
  <c r="FE101" i="1"/>
  <c r="FD101" i="1"/>
  <c r="FB101" i="1"/>
  <c r="FA101" i="1"/>
  <c r="EQ101" i="1"/>
  <c r="EP101" i="1"/>
  <c r="EN101" i="1"/>
  <c r="EM101" i="1"/>
  <c r="EL101" i="1"/>
  <c r="EJ101" i="1"/>
  <c r="EI101" i="1"/>
  <c r="EH101" i="1"/>
  <c r="EF101" i="1"/>
  <c r="EE101" i="1"/>
  <c r="ED101" i="1"/>
  <c r="DP101" i="1"/>
  <c r="DO101" i="1"/>
  <c r="DN101" i="1"/>
  <c r="DL101" i="1"/>
  <c r="DK101" i="1"/>
  <c r="DJ101" i="1"/>
  <c r="DH101" i="1"/>
  <c r="DG101" i="1"/>
  <c r="AV101" i="1"/>
  <c r="AY101" i="1" s="1"/>
  <c r="BC101" i="1" s="1"/>
  <c r="BG101" i="1" s="1"/>
  <c r="BK101" i="1" s="1"/>
  <c r="BO101" i="1" s="1"/>
  <c r="BS101" i="1" s="1"/>
  <c r="BW101" i="1" s="1"/>
  <c r="CA101" i="1" s="1"/>
  <c r="CE101" i="1" s="1"/>
  <c r="CH101" i="1" s="1"/>
  <c r="CL101" i="1" s="1"/>
  <c r="CO101" i="1" s="1"/>
  <c r="CS101" i="1" s="1"/>
  <c r="CW101" i="1" s="1"/>
  <c r="DA101" i="1" s="1"/>
  <c r="DE101" i="1" s="1"/>
  <c r="AT101" i="1"/>
  <c r="FF100" i="1"/>
  <c r="FE100" i="1"/>
  <c r="FD100" i="1"/>
  <c r="FB100" i="1"/>
  <c r="FA100" i="1"/>
  <c r="EQ100" i="1"/>
  <c r="EP100" i="1"/>
  <c r="EN100" i="1"/>
  <c r="EM100" i="1"/>
  <c r="EL100" i="1"/>
  <c r="EJ100" i="1"/>
  <c r="EI100" i="1"/>
  <c r="EH100" i="1"/>
  <c r="EF100" i="1"/>
  <c r="EE100" i="1"/>
  <c r="ED100" i="1"/>
  <c r="DP100" i="1"/>
  <c r="DO100" i="1"/>
  <c r="DN100" i="1"/>
  <c r="DL100" i="1"/>
  <c r="DK100" i="1"/>
  <c r="DJ100" i="1"/>
  <c r="DH100" i="1"/>
  <c r="DG100" i="1"/>
  <c r="AV100" i="1"/>
  <c r="AT100" i="1"/>
  <c r="FF99" i="1"/>
  <c r="FE99" i="1"/>
  <c r="FD99" i="1"/>
  <c r="FB99" i="1"/>
  <c r="FA99" i="1"/>
  <c r="EQ99" i="1"/>
  <c r="EP99" i="1"/>
  <c r="EN99" i="1"/>
  <c r="EM99" i="1"/>
  <c r="EL99" i="1"/>
  <c r="EJ99" i="1"/>
  <c r="EI99" i="1"/>
  <c r="EH99" i="1"/>
  <c r="EF99" i="1"/>
  <c r="EE99" i="1"/>
  <c r="ED99" i="1"/>
  <c r="DP99" i="1"/>
  <c r="DO99" i="1"/>
  <c r="DN99" i="1"/>
  <c r="DL99" i="1"/>
  <c r="DK99" i="1"/>
  <c r="DJ99" i="1"/>
  <c r="DH99" i="1"/>
  <c r="DG99" i="1"/>
  <c r="AV99" i="1"/>
  <c r="AT99" i="1"/>
  <c r="FF98" i="1"/>
  <c r="FE98" i="1"/>
  <c r="FD98" i="1"/>
  <c r="FB98" i="1"/>
  <c r="FA98" i="1"/>
  <c r="EQ98" i="1"/>
  <c r="EP98" i="1"/>
  <c r="EN98" i="1"/>
  <c r="EM98" i="1"/>
  <c r="EL98" i="1"/>
  <c r="EJ98" i="1"/>
  <c r="EI98" i="1"/>
  <c r="EH98" i="1"/>
  <c r="EF98" i="1"/>
  <c r="EE98" i="1"/>
  <c r="ED98" i="1"/>
  <c r="DP98" i="1"/>
  <c r="DO98" i="1"/>
  <c r="DN98" i="1"/>
  <c r="DL98" i="1"/>
  <c r="DK98" i="1"/>
  <c r="DJ98" i="1"/>
  <c r="DH98" i="1"/>
  <c r="DG98" i="1"/>
  <c r="AV98" i="1"/>
  <c r="AT98" i="1"/>
  <c r="FF97" i="1"/>
  <c r="FE97" i="1"/>
  <c r="FD97" i="1"/>
  <c r="FB97" i="1"/>
  <c r="FA97" i="1"/>
  <c r="EQ97" i="1"/>
  <c r="EP97" i="1"/>
  <c r="EN97" i="1"/>
  <c r="EM97" i="1"/>
  <c r="EL97" i="1"/>
  <c r="EJ97" i="1"/>
  <c r="EI97" i="1"/>
  <c r="EH97" i="1"/>
  <c r="EF97" i="1"/>
  <c r="EE97" i="1"/>
  <c r="ED97" i="1"/>
  <c r="DP97" i="1"/>
  <c r="DO97" i="1"/>
  <c r="DN97" i="1"/>
  <c r="DL97" i="1"/>
  <c r="DK97" i="1"/>
  <c r="DJ97" i="1"/>
  <c r="DH97" i="1"/>
  <c r="DG97" i="1"/>
  <c r="AV97" i="1"/>
  <c r="AT97" i="1"/>
  <c r="FF96" i="1"/>
  <c r="FE96" i="1"/>
  <c r="FD96" i="1"/>
  <c r="FB96" i="1"/>
  <c r="FA96" i="1"/>
  <c r="EQ96" i="1"/>
  <c r="EP96" i="1"/>
  <c r="EN96" i="1"/>
  <c r="EM96" i="1"/>
  <c r="EL96" i="1"/>
  <c r="EJ96" i="1"/>
  <c r="EI96" i="1"/>
  <c r="EH96" i="1"/>
  <c r="EF96" i="1"/>
  <c r="EE96" i="1"/>
  <c r="ED96" i="1"/>
  <c r="DP96" i="1"/>
  <c r="DO96" i="1"/>
  <c r="DN96" i="1"/>
  <c r="DL96" i="1"/>
  <c r="DK96" i="1"/>
  <c r="DJ96" i="1"/>
  <c r="DH96" i="1"/>
  <c r="DG96" i="1"/>
  <c r="AV96" i="1"/>
  <c r="DF96" i="1" s="1"/>
  <c r="DI96" i="1" s="1"/>
  <c r="DM96" i="1" s="1"/>
  <c r="DQ96" i="1" s="1"/>
  <c r="DU96" i="1" s="1"/>
  <c r="DY96" i="1" s="1"/>
  <c r="EC96" i="1" s="1"/>
  <c r="EG96" i="1" s="1"/>
  <c r="EK96" i="1" s="1"/>
  <c r="EO96" i="1" s="1"/>
  <c r="ER96" i="1" s="1"/>
  <c r="EV96" i="1" s="1"/>
  <c r="EZ96" i="1" s="1"/>
  <c r="FC96" i="1" s="1"/>
  <c r="FG96" i="1" s="1"/>
  <c r="FK96" i="1" s="1"/>
  <c r="FO96" i="1" s="1"/>
  <c r="FS96" i="1" s="1"/>
  <c r="FW96" i="1" s="1"/>
  <c r="AT96" i="1"/>
  <c r="FF95" i="1"/>
  <c r="FE95" i="1"/>
  <c r="FD95" i="1"/>
  <c r="FB95" i="1"/>
  <c r="FA95" i="1"/>
  <c r="EQ95" i="1"/>
  <c r="EP95" i="1"/>
  <c r="EN95" i="1"/>
  <c r="EM95" i="1"/>
  <c r="EL95" i="1"/>
  <c r="EJ95" i="1"/>
  <c r="EI95" i="1"/>
  <c r="EH95" i="1"/>
  <c r="EF95" i="1"/>
  <c r="EE95" i="1"/>
  <c r="ED95" i="1"/>
  <c r="DP95" i="1"/>
  <c r="DO95" i="1"/>
  <c r="DN95" i="1"/>
  <c r="DL95" i="1"/>
  <c r="DK95" i="1"/>
  <c r="DJ95" i="1"/>
  <c r="DH95" i="1"/>
  <c r="DG95" i="1"/>
  <c r="AV95" i="1"/>
  <c r="DF95" i="1" s="1"/>
  <c r="DI95" i="1" s="1"/>
  <c r="DM95" i="1" s="1"/>
  <c r="DQ95" i="1" s="1"/>
  <c r="DU95" i="1" s="1"/>
  <c r="DY95" i="1" s="1"/>
  <c r="EC95" i="1" s="1"/>
  <c r="EG95" i="1" s="1"/>
  <c r="EK95" i="1" s="1"/>
  <c r="EO95" i="1" s="1"/>
  <c r="ER95" i="1" s="1"/>
  <c r="EV95" i="1" s="1"/>
  <c r="EZ95" i="1" s="1"/>
  <c r="FC95" i="1" s="1"/>
  <c r="FG95" i="1" s="1"/>
  <c r="FK95" i="1" s="1"/>
  <c r="FO95" i="1" s="1"/>
  <c r="FS95" i="1" s="1"/>
  <c r="FW95" i="1" s="1"/>
  <c r="AT95" i="1"/>
  <c r="FF94" i="1"/>
  <c r="FE94" i="1"/>
  <c r="FD94" i="1"/>
  <c r="FB94" i="1"/>
  <c r="FA94" i="1"/>
  <c r="EQ94" i="1"/>
  <c r="EP94" i="1"/>
  <c r="EN94" i="1"/>
  <c r="EM94" i="1"/>
  <c r="EL94" i="1"/>
  <c r="EJ94" i="1"/>
  <c r="EI94" i="1"/>
  <c r="EH94" i="1"/>
  <c r="EF94" i="1"/>
  <c r="EE94" i="1"/>
  <c r="ED94" i="1"/>
  <c r="DP94" i="1"/>
  <c r="DO94" i="1"/>
  <c r="DN94" i="1"/>
  <c r="DL94" i="1"/>
  <c r="DK94" i="1"/>
  <c r="DJ94" i="1"/>
  <c r="DH94" i="1"/>
  <c r="DG94" i="1"/>
  <c r="AV94" i="1"/>
  <c r="AY94" i="1" s="1"/>
  <c r="BC94" i="1" s="1"/>
  <c r="BG94" i="1" s="1"/>
  <c r="BK94" i="1" s="1"/>
  <c r="BO94" i="1" s="1"/>
  <c r="BS94" i="1" s="1"/>
  <c r="BW94" i="1" s="1"/>
  <c r="CA94" i="1" s="1"/>
  <c r="CE94" i="1" s="1"/>
  <c r="CH94" i="1" s="1"/>
  <c r="CL94" i="1" s="1"/>
  <c r="CO94" i="1" s="1"/>
  <c r="CS94" i="1" s="1"/>
  <c r="CW94" i="1" s="1"/>
  <c r="DA94" i="1" s="1"/>
  <c r="DE94" i="1" s="1"/>
  <c r="AT94" i="1"/>
  <c r="FF93" i="1"/>
  <c r="FE93" i="1"/>
  <c r="FD93" i="1"/>
  <c r="FB93" i="1"/>
  <c r="FA93" i="1"/>
  <c r="EQ93" i="1"/>
  <c r="EP93" i="1"/>
  <c r="EN93" i="1"/>
  <c r="EM93" i="1"/>
  <c r="EL93" i="1"/>
  <c r="EJ93" i="1"/>
  <c r="EI93" i="1"/>
  <c r="EH93" i="1"/>
  <c r="EF93" i="1"/>
  <c r="EE93" i="1"/>
  <c r="ED93" i="1"/>
  <c r="DP93" i="1"/>
  <c r="DO93" i="1"/>
  <c r="DN93" i="1"/>
  <c r="DL93" i="1"/>
  <c r="DK93" i="1"/>
  <c r="DJ93" i="1"/>
  <c r="DH93" i="1"/>
  <c r="DG93" i="1"/>
  <c r="AV93" i="1"/>
  <c r="DF93" i="1" s="1"/>
  <c r="DI93" i="1" s="1"/>
  <c r="DM93" i="1" s="1"/>
  <c r="DQ93" i="1" s="1"/>
  <c r="DU93" i="1" s="1"/>
  <c r="DY93" i="1" s="1"/>
  <c r="EC93" i="1" s="1"/>
  <c r="EG93" i="1" s="1"/>
  <c r="EK93" i="1" s="1"/>
  <c r="EO93" i="1" s="1"/>
  <c r="ER93" i="1" s="1"/>
  <c r="EV93" i="1" s="1"/>
  <c r="EZ93" i="1" s="1"/>
  <c r="FC93" i="1" s="1"/>
  <c r="FG93" i="1" s="1"/>
  <c r="FK93" i="1" s="1"/>
  <c r="FO93" i="1" s="1"/>
  <c r="FS93" i="1" s="1"/>
  <c r="FW93" i="1" s="1"/>
  <c r="AT93" i="1"/>
  <c r="FF92" i="1"/>
  <c r="FE92" i="1"/>
  <c r="FD92" i="1"/>
  <c r="FB92" i="1"/>
  <c r="FA92" i="1"/>
  <c r="EQ92" i="1"/>
  <c r="EP92" i="1"/>
  <c r="EN92" i="1"/>
  <c r="EM92" i="1"/>
  <c r="EL92" i="1"/>
  <c r="EJ92" i="1"/>
  <c r="EI92" i="1"/>
  <c r="EH92" i="1"/>
  <c r="EF92" i="1"/>
  <c r="EE92" i="1"/>
  <c r="ED92" i="1"/>
  <c r="DP92" i="1"/>
  <c r="DO92" i="1"/>
  <c r="DN92" i="1"/>
  <c r="DL92" i="1"/>
  <c r="DK92" i="1"/>
  <c r="DJ92" i="1"/>
  <c r="DH92" i="1"/>
  <c r="DG92" i="1"/>
  <c r="AV92" i="1"/>
  <c r="DF92" i="1" s="1"/>
  <c r="DI92" i="1" s="1"/>
  <c r="DM92" i="1" s="1"/>
  <c r="DQ92" i="1" s="1"/>
  <c r="DU92" i="1" s="1"/>
  <c r="DY92" i="1" s="1"/>
  <c r="EC92" i="1" s="1"/>
  <c r="EG92" i="1" s="1"/>
  <c r="EK92" i="1" s="1"/>
  <c r="EO92" i="1" s="1"/>
  <c r="ER92" i="1" s="1"/>
  <c r="EV92" i="1" s="1"/>
  <c r="EZ92" i="1" s="1"/>
  <c r="FC92" i="1" s="1"/>
  <c r="FG92" i="1" s="1"/>
  <c r="FK92" i="1" s="1"/>
  <c r="FO92" i="1" s="1"/>
  <c r="FS92" i="1" s="1"/>
  <c r="FW92" i="1" s="1"/>
  <c r="AT92" i="1"/>
  <c r="FF91" i="1"/>
  <c r="FE91" i="1"/>
  <c r="FD91" i="1"/>
  <c r="FB91" i="1"/>
  <c r="FA91" i="1"/>
  <c r="EQ91" i="1"/>
  <c r="EP91" i="1"/>
  <c r="EN91" i="1"/>
  <c r="EM91" i="1"/>
  <c r="EL91" i="1"/>
  <c r="EJ91" i="1"/>
  <c r="EI91" i="1"/>
  <c r="EH91" i="1"/>
  <c r="EF91" i="1"/>
  <c r="EE91" i="1"/>
  <c r="ED91" i="1"/>
  <c r="DP91" i="1"/>
  <c r="DO91" i="1"/>
  <c r="DN91" i="1"/>
  <c r="DL91" i="1"/>
  <c r="DK91" i="1"/>
  <c r="DJ91" i="1"/>
  <c r="DH91" i="1"/>
  <c r="DG91" i="1"/>
  <c r="AV91" i="1"/>
  <c r="AY91" i="1" s="1"/>
  <c r="BC91" i="1" s="1"/>
  <c r="BG91" i="1" s="1"/>
  <c r="BK91" i="1" s="1"/>
  <c r="BO91" i="1" s="1"/>
  <c r="BS91" i="1" s="1"/>
  <c r="BW91" i="1" s="1"/>
  <c r="CA91" i="1" s="1"/>
  <c r="CE91" i="1" s="1"/>
  <c r="CH91" i="1" s="1"/>
  <c r="CL91" i="1" s="1"/>
  <c r="CO91" i="1" s="1"/>
  <c r="CS91" i="1" s="1"/>
  <c r="CW91" i="1" s="1"/>
  <c r="DA91" i="1" s="1"/>
  <c r="DE91" i="1" s="1"/>
  <c r="AT91" i="1"/>
  <c r="FF90" i="1"/>
  <c r="FE90" i="1"/>
  <c r="FD90" i="1"/>
  <c r="FB90" i="1"/>
  <c r="FA90" i="1"/>
  <c r="EQ90" i="1"/>
  <c r="EP90" i="1"/>
  <c r="EN90" i="1"/>
  <c r="EM90" i="1"/>
  <c r="EL90" i="1"/>
  <c r="EJ90" i="1"/>
  <c r="EI90" i="1"/>
  <c r="EH90" i="1"/>
  <c r="EF90" i="1"/>
  <c r="EE90" i="1"/>
  <c r="ED90" i="1"/>
  <c r="DP90" i="1"/>
  <c r="DO90" i="1"/>
  <c r="DN90" i="1"/>
  <c r="DL90" i="1"/>
  <c r="DK90" i="1"/>
  <c r="DJ90" i="1"/>
  <c r="DH90" i="1"/>
  <c r="DG90" i="1"/>
  <c r="AV90" i="1"/>
  <c r="AT90" i="1"/>
  <c r="FF89" i="1"/>
  <c r="FE89" i="1"/>
  <c r="FD89" i="1"/>
  <c r="FB89" i="1"/>
  <c r="FA89" i="1"/>
  <c r="EQ89" i="1"/>
  <c r="EP89" i="1"/>
  <c r="EN89" i="1"/>
  <c r="EM89" i="1"/>
  <c r="EL89" i="1"/>
  <c r="EJ89" i="1"/>
  <c r="EI89" i="1"/>
  <c r="EH89" i="1"/>
  <c r="EF89" i="1"/>
  <c r="EE89" i="1"/>
  <c r="ED89" i="1"/>
  <c r="DP89" i="1"/>
  <c r="DO89" i="1"/>
  <c r="DN89" i="1"/>
  <c r="DL89" i="1"/>
  <c r="DK89" i="1"/>
  <c r="DJ89" i="1"/>
  <c r="DH89" i="1"/>
  <c r="DG89" i="1"/>
  <c r="AV89" i="1"/>
  <c r="AT89" i="1"/>
  <c r="FF88" i="1"/>
  <c r="FE88" i="1"/>
  <c r="FD88" i="1"/>
  <c r="FB88" i="1"/>
  <c r="FA88" i="1"/>
  <c r="EQ88" i="1"/>
  <c r="EP88" i="1"/>
  <c r="EN88" i="1"/>
  <c r="EM88" i="1"/>
  <c r="EL88" i="1"/>
  <c r="EJ88" i="1"/>
  <c r="EI88" i="1"/>
  <c r="EH88" i="1"/>
  <c r="EF88" i="1"/>
  <c r="EE88" i="1"/>
  <c r="ED88" i="1"/>
  <c r="DP88" i="1"/>
  <c r="DO88" i="1"/>
  <c r="DN88" i="1"/>
  <c r="DL88" i="1"/>
  <c r="DK88" i="1"/>
  <c r="DJ88" i="1"/>
  <c r="DH88" i="1"/>
  <c r="DG88" i="1"/>
  <c r="AV88" i="1"/>
  <c r="AT88" i="1"/>
  <c r="FF87" i="1"/>
  <c r="FE87" i="1"/>
  <c r="FD87" i="1"/>
  <c r="FB87" i="1"/>
  <c r="FA87" i="1"/>
  <c r="EQ87" i="1"/>
  <c r="EP87" i="1"/>
  <c r="EN87" i="1"/>
  <c r="EM87" i="1"/>
  <c r="EL87" i="1"/>
  <c r="EJ87" i="1"/>
  <c r="EI87" i="1"/>
  <c r="EH87" i="1"/>
  <c r="EF87" i="1"/>
  <c r="EE87" i="1"/>
  <c r="ED87" i="1"/>
  <c r="DP87" i="1"/>
  <c r="DO87" i="1"/>
  <c r="DN87" i="1"/>
  <c r="DL87" i="1"/>
  <c r="DK87" i="1"/>
  <c r="DJ87" i="1"/>
  <c r="DH87" i="1"/>
  <c r="DG87" i="1"/>
  <c r="AV87" i="1"/>
  <c r="AY87" i="1" s="1"/>
  <c r="BC87" i="1" s="1"/>
  <c r="BG87" i="1" s="1"/>
  <c r="BK87" i="1" s="1"/>
  <c r="BO87" i="1" s="1"/>
  <c r="BS87" i="1" s="1"/>
  <c r="BW87" i="1" s="1"/>
  <c r="CA87" i="1" s="1"/>
  <c r="CE87" i="1" s="1"/>
  <c r="CH87" i="1" s="1"/>
  <c r="CL87" i="1" s="1"/>
  <c r="CO87" i="1" s="1"/>
  <c r="CS87" i="1" s="1"/>
  <c r="CW87" i="1" s="1"/>
  <c r="DA87" i="1" s="1"/>
  <c r="DE87" i="1" s="1"/>
  <c r="AT87" i="1"/>
  <c r="FF86" i="1"/>
  <c r="FE86" i="1"/>
  <c r="FD86" i="1"/>
  <c r="FB86" i="1"/>
  <c r="FA86" i="1"/>
  <c r="EQ86" i="1"/>
  <c r="EP86" i="1"/>
  <c r="EN86" i="1"/>
  <c r="EM86" i="1"/>
  <c r="EL86" i="1"/>
  <c r="EJ86" i="1"/>
  <c r="EI86" i="1"/>
  <c r="EH86" i="1"/>
  <c r="EF86" i="1"/>
  <c r="EE86" i="1"/>
  <c r="ED86" i="1"/>
  <c r="DP86" i="1"/>
  <c r="DO86" i="1"/>
  <c r="DN86" i="1"/>
  <c r="DL86" i="1"/>
  <c r="DK86" i="1"/>
  <c r="DJ86" i="1"/>
  <c r="DH86" i="1"/>
  <c r="DG86" i="1"/>
  <c r="AV86" i="1"/>
  <c r="DF86" i="1" s="1"/>
  <c r="DI86" i="1" s="1"/>
  <c r="DM86" i="1" s="1"/>
  <c r="DQ86" i="1" s="1"/>
  <c r="DU86" i="1" s="1"/>
  <c r="DY86" i="1" s="1"/>
  <c r="EC86" i="1" s="1"/>
  <c r="EG86" i="1" s="1"/>
  <c r="EK86" i="1" s="1"/>
  <c r="EO86" i="1" s="1"/>
  <c r="ER86" i="1" s="1"/>
  <c r="EV86" i="1" s="1"/>
  <c r="EZ86" i="1" s="1"/>
  <c r="FC86" i="1" s="1"/>
  <c r="FG86" i="1" s="1"/>
  <c r="FK86" i="1" s="1"/>
  <c r="FO86" i="1" s="1"/>
  <c r="FS86" i="1" s="1"/>
  <c r="FW86" i="1" s="1"/>
  <c r="AT86" i="1"/>
  <c r="FF85" i="1"/>
  <c r="FE85" i="1"/>
  <c r="FD85" i="1"/>
  <c r="FB85" i="1"/>
  <c r="FA85" i="1"/>
  <c r="EQ85" i="1"/>
  <c r="EP85" i="1"/>
  <c r="EN85" i="1"/>
  <c r="EM85" i="1"/>
  <c r="EL85" i="1"/>
  <c r="EJ85" i="1"/>
  <c r="EI85" i="1"/>
  <c r="EH85" i="1"/>
  <c r="EF85" i="1"/>
  <c r="EE85" i="1"/>
  <c r="ED85" i="1"/>
  <c r="DP85" i="1"/>
  <c r="DO85" i="1"/>
  <c r="DN85" i="1"/>
  <c r="DL85" i="1"/>
  <c r="DK85" i="1"/>
  <c r="DJ85" i="1"/>
  <c r="DH85" i="1"/>
  <c r="DG85" i="1"/>
  <c r="AV85" i="1"/>
  <c r="AY85" i="1" s="1"/>
  <c r="BC85" i="1" s="1"/>
  <c r="BG85" i="1" s="1"/>
  <c r="BK85" i="1" s="1"/>
  <c r="BO85" i="1" s="1"/>
  <c r="BS85" i="1" s="1"/>
  <c r="BW85" i="1" s="1"/>
  <c r="CA85" i="1" s="1"/>
  <c r="CE85" i="1" s="1"/>
  <c r="CH85" i="1" s="1"/>
  <c r="CL85" i="1" s="1"/>
  <c r="CO85" i="1" s="1"/>
  <c r="CS85" i="1" s="1"/>
  <c r="CW85" i="1" s="1"/>
  <c r="DA85" i="1" s="1"/>
  <c r="DE85" i="1" s="1"/>
  <c r="AT85" i="1"/>
  <c r="FF84" i="1"/>
  <c r="FE84" i="1"/>
  <c r="FD84" i="1"/>
  <c r="FB84" i="1"/>
  <c r="FA84" i="1"/>
  <c r="EQ84" i="1"/>
  <c r="EP84" i="1"/>
  <c r="EN84" i="1"/>
  <c r="EM84" i="1"/>
  <c r="EL84" i="1"/>
  <c r="EJ84" i="1"/>
  <c r="EI84" i="1"/>
  <c r="EH84" i="1"/>
  <c r="EF84" i="1"/>
  <c r="EE84" i="1"/>
  <c r="ED84" i="1"/>
  <c r="DP84" i="1"/>
  <c r="DO84" i="1"/>
  <c r="DN84" i="1"/>
  <c r="DL84" i="1"/>
  <c r="DK84" i="1"/>
  <c r="DJ84" i="1"/>
  <c r="DH84" i="1"/>
  <c r="DG84" i="1"/>
  <c r="AV84" i="1"/>
  <c r="DF84" i="1" s="1"/>
  <c r="DI84" i="1" s="1"/>
  <c r="DM84" i="1" s="1"/>
  <c r="DQ84" i="1" s="1"/>
  <c r="DU84" i="1" s="1"/>
  <c r="DY84" i="1" s="1"/>
  <c r="EC84" i="1" s="1"/>
  <c r="EG84" i="1" s="1"/>
  <c r="EK84" i="1" s="1"/>
  <c r="EO84" i="1" s="1"/>
  <c r="ER84" i="1" s="1"/>
  <c r="EV84" i="1" s="1"/>
  <c r="EZ84" i="1" s="1"/>
  <c r="FC84" i="1" s="1"/>
  <c r="FG84" i="1" s="1"/>
  <c r="FK84" i="1" s="1"/>
  <c r="FO84" i="1" s="1"/>
  <c r="FS84" i="1" s="1"/>
  <c r="FW84" i="1" s="1"/>
  <c r="AT84" i="1"/>
  <c r="FF83" i="1"/>
  <c r="FE83" i="1"/>
  <c r="FD83" i="1"/>
  <c r="FB83" i="1"/>
  <c r="FA83" i="1"/>
  <c r="EQ83" i="1"/>
  <c r="EP83" i="1"/>
  <c r="EN83" i="1"/>
  <c r="EM83" i="1"/>
  <c r="EL83" i="1"/>
  <c r="EJ83" i="1"/>
  <c r="EI83" i="1"/>
  <c r="EH83" i="1"/>
  <c r="EF83" i="1"/>
  <c r="EE83" i="1"/>
  <c r="ED83" i="1"/>
  <c r="DP83" i="1"/>
  <c r="DO83" i="1"/>
  <c r="DN83" i="1"/>
  <c r="DL83" i="1"/>
  <c r="DK83" i="1"/>
  <c r="DJ83" i="1"/>
  <c r="DH83" i="1"/>
  <c r="DG83" i="1"/>
  <c r="AV83" i="1"/>
  <c r="DF83" i="1" s="1"/>
  <c r="DI83" i="1" s="1"/>
  <c r="DM83" i="1" s="1"/>
  <c r="DQ83" i="1" s="1"/>
  <c r="DU83" i="1" s="1"/>
  <c r="DY83" i="1" s="1"/>
  <c r="EC83" i="1" s="1"/>
  <c r="EG83" i="1" s="1"/>
  <c r="EK83" i="1" s="1"/>
  <c r="EO83" i="1" s="1"/>
  <c r="ER83" i="1" s="1"/>
  <c r="EV83" i="1" s="1"/>
  <c r="EZ83" i="1" s="1"/>
  <c r="FC83" i="1" s="1"/>
  <c r="FG83" i="1" s="1"/>
  <c r="FK83" i="1" s="1"/>
  <c r="FO83" i="1" s="1"/>
  <c r="FS83" i="1" s="1"/>
  <c r="FW83" i="1" s="1"/>
  <c r="AT83" i="1"/>
  <c r="FF82" i="1"/>
  <c r="FE82" i="1"/>
  <c r="FD82" i="1"/>
  <c r="FB82" i="1"/>
  <c r="FA82" i="1"/>
  <c r="EQ82" i="1"/>
  <c r="EP82" i="1"/>
  <c r="EN82" i="1"/>
  <c r="EM82" i="1"/>
  <c r="EL82" i="1"/>
  <c r="EJ82" i="1"/>
  <c r="EI82" i="1"/>
  <c r="EH82" i="1"/>
  <c r="EF82" i="1"/>
  <c r="EE82" i="1"/>
  <c r="ED82" i="1"/>
  <c r="DP82" i="1"/>
  <c r="DO82" i="1"/>
  <c r="DN82" i="1"/>
  <c r="DL82" i="1"/>
  <c r="DK82" i="1"/>
  <c r="DJ82" i="1"/>
  <c r="DH82" i="1"/>
  <c r="DG82" i="1"/>
  <c r="AV82" i="1"/>
  <c r="AY82" i="1" s="1"/>
  <c r="BC82" i="1" s="1"/>
  <c r="BG82" i="1" s="1"/>
  <c r="BK82" i="1" s="1"/>
  <c r="BO82" i="1" s="1"/>
  <c r="BS82" i="1" s="1"/>
  <c r="BW82" i="1" s="1"/>
  <c r="CA82" i="1" s="1"/>
  <c r="CE82" i="1" s="1"/>
  <c r="CH82" i="1" s="1"/>
  <c r="CL82" i="1" s="1"/>
  <c r="CO82" i="1" s="1"/>
  <c r="CS82" i="1" s="1"/>
  <c r="CW82" i="1" s="1"/>
  <c r="DA82" i="1" s="1"/>
  <c r="DE82" i="1" s="1"/>
  <c r="AT82" i="1"/>
  <c r="FF81" i="1"/>
  <c r="FE81" i="1"/>
  <c r="FD81" i="1"/>
  <c r="FB81" i="1"/>
  <c r="FA81" i="1"/>
  <c r="EQ81" i="1"/>
  <c r="EP81" i="1"/>
  <c r="EN81" i="1"/>
  <c r="EM81" i="1"/>
  <c r="EL81" i="1"/>
  <c r="EJ81" i="1"/>
  <c r="EI81" i="1"/>
  <c r="EH81" i="1"/>
  <c r="EF81" i="1"/>
  <c r="EE81" i="1"/>
  <c r="ED81" i="1"/>
  <c r="DP81" i="1"/>
  <c r="DO81" i="1"/>
  <c r="DN81" i="1"/>
  <c r="DL81" i="1"/>
  <c r="DK81" i="1"/>
  <c r="DJ81" i="1"/>
  <c r="DH81" i="1"/>
  <c r="DG81" i="1"/>
  <c r="AV81" i="1"/>
  <c r="DF81" i="1" s="1"/>
  <c r="DI81" i="1" s="1"/>
  <c r="DM81" i="1" s="1"/>
  <c r="DQ81" i="1" s="1"/>
  <c r="DU81" i="1" s="1"/>
  <c r="DY81" i="1" s="1"/>
  <c r="EC81" i="1" s="1"/>
  <c r="EG81" i="1" s="1"/>
  <c r="EK81" i="1" s="1"/>
  <c r="EO81" i="1" s="1"/>
  <c r="ER81" i="1" s="1"/>
  <c r="EV81" i="1" s="1"/>
  <c r="EZ81" i="1" s="1"/>
  <c r="FC81" i="1" s="1"/>
  <c r="FG81" i="1" s="1"/>
  <c r="FK81" i="1" s="1"/>
  <c r="FO81" i="1" s="1"/>
  <c r="FS81" i="1" s="1"/>
  <c r="FW81" i="1" s="1"/>
  <c r="AT81" i="1"/>
  <c r="FF80" i="1"/>
  <c r="FE80" i="1"/>
  <c r="FD80" i="1"/>
  <c r="FB80" i="1"/>
  <c r="FA80" i="1"/>
  <c r="EQ80" i="1"/>
  <c r="EP80" i="1"/>
  <c r="EN80" i="1"/>
  <c r="EM80" i="1"/>
  <c r="EL80" i="1"/>
  <c r="EJ80" i="1"/>
  <c r="EI80" i="1"/>
  <c r="EH80" i="1"/>
  <c r="EF80" i="1"/>
  <c r="EE80" i="1"/>
  <c r="ED80" i="1"/>
  <c r="DP80" i="1"/>
  <c r="DO80" i="1"/>
  <c r="DN80" i="1"/>
  <c r="DL80" i="1"/>
  <c r="DK80" i="1"/>
  <c r="DJ80" i="1"/>
  <c r="DH80" i="1"/>
  <c r="DG80" i="1"/>
  <c r="AV80" i="1"/>
  <c r="DF80" i="1" s="1"/>
  <c r="DI80" i="1" s="1"/>
  <c r="DM80" i="1" s="1"/>
  <c r="DQ80" i="1" s="1"/>
  <c r="DU80" i="1" s="1"/>
  <c r="DY80" i="1" s="1"/>
  <c r="EC80" i="1" s="1"/>
  <c r="EG80" i="1" s="1"/>
  <c r="EK80" i="1" s="1"/>
  <c r="EO80" i="1" s="1"/>
  <c r="ER80" i="1" s="1"/>
  <c r="EV80" i="1" s="1"/>
  <c r="EZ80" i="1" s="1"/>
  <c r="FC80" i="1" s="1"/>
  <c r="FG80" i="1" s="1"/>
  <c r="FK80" i="1" s="1"/>
  <c r="FO80" i="1" s="1"/>
  <c r="FS80" i="1" s="1"/>
  <c r="FW80" i="1" s="1"/>
  <c r="AT80" i="1"/>
  <c r="FF79" i="1"/>
  <c r="FE79" i="1"/>
  <c r="FD79" i="1"/>
  <c r="FB79" i="1"/>
  <c r="FA79" i="1"/>
  <c r="EQ79" i="1"/>
  <c r="EP79" i="1"/>
  <c r="EN79" i="1"/>
  <c r="EM79" i="1"/>
  <c r="EL79" i="1"/>
  <c r="EJ79" i="1"/>
  <c r="EI79" i="1"/>
  <c r="EH79" i="1"/>
  <c r="EF79" i="1"/>
  <c r="EE79" i="1"/>
  <c r="ED79" i="1"/>
  <c r="DP79" i="1"/>
  <c r="DO79" i="1"/>
  <c r="DN79" i="1"/>
  <c r="DL79" i="1"/>
  <c r="DK79" i="1"/>
  <c r="DJ79" i="1"/>
  <c r="DH79" i="1"/>
  <c r="DG79" i="1"/>
  <c r="AV79" i="1"/>
  <c r="AT79" i="1"/>
  <c r="FF78" i="1"/>
  <c r="FE78" i="1"/>
  <c r="FD78" i="1"/>
  <c r="FB78" i="1"/>
  <c r="FA78" i="1"/>
  <c r="EQ78" i="1"/>
  <c r="EP78" i="1"/>
  <c r="EN78" i="1"/>
  <c r="EM78" i="1"/>
  <c r="EL78" i="1"/>
  <c r="EJ78" i="1"/>
  <c r="EI78" i="1"/>
  <c r="EH78" i="1"/>
  <c r="EF78" i="1"/>
  <c r="EE78" i="1"/>
  <c r="ED78" i="1"/>
  <c r="DP78" i="1"/>
  <c r="DO78" i="1"/>
  <c r="DN78" i="1"/>
  <c r="DL78" i="1"/>
  <c r="DK78" i="1"/>
  <c r="DJ78" i="1"/>
  <c r="DH78" i="1"/>
  <c r="DG78" i="1"/>
  <c r="AV78" i="1"/>
  <c r="AT78" i="1"/>
  <c r="FF77" i="1"/>
  <c r="FE77" i="1"/>
  <c r="FD77" i="1"/>
  <c r="FB77" i="1"/>
  <c r="FA77" i="1"/>
  <c r="EQ77" i="1"/>
  <c r="EP77" i="1"/>
  <c r="EN77" i="1"/>
  <c r="EM77" i="1"/>
  <c r="EL77" i="1"/>
  <c r="EJ77" i="1"/>
  <c r="EI77" i="1"/>
  <c r="EH77" i="1"/>
  <c r="EF77" i="1"/>
  <c r="EE77" i="1"/>
  <c r="ED77" i="1"/>
  <c r="DP77" i="1"/>
  <c r="DO77" i="1"/>
  <c r="DN77" i="1"/>
  <c r="DL77" i="1"/>
  <c r="DK77" i="1"/>
  <c r="DJ77" i="1"/>
  <c r="DH77" i="1"/>
  <c r="DG77" i="1"/>
  <c r="AV77" i="1"/>
  <c r="DF77" i="1" s="1"/>
  <c r="DI77" i="1" s="1"/>
  <c r="DM77" i="1" s="1"/>
  <c r="DQ77" i="1" s="1"/>
  <c r="DU77" i="1" s="1"/>
  <c r="DY77" i="1" s="1"/>
  <c r="EC77" i="1" s="1"/>
  <c r="EG77" i="1" s="1"/>
  <c r="EK77" i="1" s="1"/>
  <c r="EO77" i="1" s="1"/>
  <c r="ER77" i="1" s="1"/>
  <c r="EV77" i="1" s="1"/>
  <c r="EZ77" i="1" s="1"/>
  <c r="FC77" i="1" s="1"/>
  <c r="FG77" i="1" s="1"/>
  <c r="FK77" i="1" s="1"/>
  <c r="FO77" i="1" s="1"/>
  <c r="FS77" i="1" s="1"/>
  <c r="FW77" i="1" s="1"/>
  <c r="AT77" i="1"/>
  <c r="FF76" i="1"/>
  <c r="FE76" i="1"/>
  <c r="FD76" i="1"/>
  <c r="FB76" i="1"/>
  <c r="FA76" i="1"/>
  <c r="EQ76" i="1"/>
  <c r="EP76" i="1"/>
  <c r="EN76" i="1"/>
  <c r="EM76" i="1"/>
  <c r="EL76" i="1"/>
  <c r="EJ76" i="1"/>
  <c r="EI76" i="1"/>
  <c r="EH76" i="1"/>
  <c r="EF76" i="1"/>
  <c r="EE76" i="1"/>
  <c r="ED76" i="1"/>
  <c r="DP76" i="1"/>
  <c r="DO76" i="1"/>
  <c r="DN76" i="1"/>
  <c r="DL76" i="1"/>
  <c r="DK76" i="1"/>
  <c r="DJ76" i="1"/>
  <c r="DH76" i="1"/>
  <c r="DG76" i="1"/>
  <c r="AV76" i="1"/>
  <c r="DF76" i="1" s="1"/>
  <c r="DI76" i="1" s="1"/>
  <c r="DM76" i="1" s="1"/>
  <c r="DQ76" i="1" s="1"/>
  <c r="DU76" i="1" s="1"/>
  <c r="DY76" i="1" s="1"/>
  <c r="EC76" i="1" s="1"/>
  <c r="EG76" i="1" s="1"/>
  <c r="EK76" i="1" s="1"/>
  <c r="EO76" i="1" s="1"/>
  <c r="ER76" i="1" s="1"/>
  <c r="EV76" i="1" s="1"/>
  <c r="EZ76" i="1" s="1"/>
  <c r="FC76" i="1" s="1"/>
  <c r="FG76" i="1" s="1"/>
  <c r="FK76" i="1" s="1"/>
  <c r="FO76" i="1" s="1"/>
  <c r="FS76" i="1" s="1"/>
  <c r="FW76" i="1" s="1"/>
  <c r="AT76" i="1"/>
  <c r="FF75" i="1"/>
  <c r="FE75" i="1"/>
  <c r="FD75" i="1"/>
  <c r="FB75" i="1"/>
  <c r="FA75" i="1"/>
  <c r="EQ75" i="1"/>
  <c r="EP75" i="1"/>
  <c r="EN75" i="1"/>
  <c r="EM75" i="1"/>
  <c r="EL75" i="1"/>
  <c r="EJ75" i="1"/>
  <c r="EI75" i="1"/>
  <c r="EH75" i="1"/>
  <c r="EF75" i="1"/>
  <c r="EE75" i="1"/>
  <c r="ED75" i="1"/>
  <c r="DP75" i="1"/>
  <c r="DO75" i="1"/>
  <c r="DN75" i="1"/>
  <c r="DL75" i="1"/>
  <c r="DK75" i="1"/>
  <c r="DJ75" i="1"/>
  <c r="DH75" i="1"/>
  <c r="DG75" i="1"/>
  <c r="AV75" i="1"/>
  <c r="DF75" i="1" s="1"/>
  <c r="DI75" i="1" s="1"/>
  <c r="DM75" i="1" s="1"/>
  <c r="DQ75" i="1" s="1"/>
  <c r="DU75" i="1" s="1"/>
  <c r="DY75" i="1" s="1"/>
  <c r="EC75" i="1" s="1"/>
  <c r="EG75" i="1" s="1"/>
  <c r="EK75" i="1" s="1"/>
  <c r="EO75" i="1" s="1"/>
  <c r="ER75" i="1" s="1"/>
  <c r="EV75" i="1" s="1"/>
  <c r="EZ75" i="1" s="1"/>
  <c r="FC75" i="1" s="1"/>
  <c r="FG75" i="1" s="1"/>
  <c r="FK75" i="1" s="1"/>
  <c r="FO75" i="1" s="1"/>
  <c r="FS75" i="1" s="1"/>
  <c r="FW75" i="1" s="1"/>
  <c r="AT75" i="1"/>
  <c r="FF74" i="1"/>
  <c r="FE74" i="1"/>
  <c r="FD74" i="1"/>
  <c r="FB74" i="1"/>
  <c r="FA74" i="1"/>
  <c r="EQ74" i="1"/>
  <c r="EP74" i="1"/>
  <c r="EN74" i="1"/>
  <c r="EM74" i="1"/>
  <c r="EL74" i="1"/>
  <c r="EJ74" i="1"/>
  <c r="EI74" i="1"/>
  <c r="EH74" i="1"/>
  <c r="EF74" i="1"/>
  <c r="EE74" i="1"/>
  <c r="ED74" i="1"/>
  <c r="DP74" i="1"/>
  <c r="DO74" i="1"/>
  <c r="DN74" i="1"/>
  <c r="DL74" i="1"/>
  <c r="DK74" i="1"/>
  <c r="DJ74" i="1"/>
  <c r="DH74" i="1"/>
  <c r="DG74" i="1"/>
  <c r="AV74" i="1"/>
  <c r="AY74" i="1" s="1"/>
  <c r="BC74" i="1" s="1"/>
  <c r="BG74" i="1" s="1"/>
  <c r="BK74" i="1" s="1"/>
  <c r="BO74" i="1" s="1"/>
  <c r="BS74" i="1" s="1"/>
  <c r="BW74" i="1" s="1"/>
  <c r="CA74" i="1" s="1"/>
  <c r="CE74" i="1" s="1"/>
  <c r="CH74" i="1" s="1"/>
  <c r="CL74" i="1" s="1"/>
  <c r="CO74" i="1" s="1"/>
  <c r="CS74" i="1" s="1"/>
  <c r="CW74" i="1" s="1"/>
  <c r="DA74" i="1" s="1"/>
  <c r="DE74" i="1" s="1"/>
  <c r="AT74" i="1"/>
  <c r="FF73" i="1"/>
  <c r="FE73" i="1"/>
  <c r="FD73" i="1"/>
  <c r="FB73" i="1"/>
  <c r="FA73" i="1"/>
  <c r="EQ73" i="1"/>
  <c r="EP73" i="1"/>
  <c r="EN73" i="1"/>
  <c r="EM73" i="1"/>
  <c r="EL73" i="1"/>
  <c r="EJ73" i="1"/>
  <c r="EI73" i="1"/>
  <c r="EH73" i="1"/>
  <c r="EF73" i="1"/>
  <c r="EE73" i="1"/>
  <c r="ED73" i="1"/>
  <c r="DP73" i="1"/>
  <c r="DO73" i="1"/>
  <c r="DN73" i="1"/>
  <c r="DL73" i="1"/>
  <c r="DK73" i="1"/>
  <c r="DJ73" i="1"/>
  <c r="DH73" i="1"/>
  <c r="DG73" i="1"/>
  <c r="AV73" i="1"/>
  <c r="AY73" i="1" s="1"/>
  <c r="BC73" i="1" s="1"/>
  <c r="BG73" i="1" s="1"/>
  <c r="BK73" i="1" s="1"/>
  <c r="BO73" i="1" s="1"/>
  <c r="BS73" i="1" s="1"/>
  <c r="BW73" i="1" s="1"/>
  <c r="CA73" i="1" s="1"/>
  <c r="CE73" i="1" s="1"/>
  <c r="CH73" i="1" s="1"/>
  <c r="CL73" i="1" s="1"/>
  <c r="CO73" i="1" s="1"/>
  <c r="CS73" i="1" s="1"/>
  <c r="CW73" i="1" s="1"/>
  <c r="DA73" i="1" s="1"/>
  <c r="DE73" i="1" s="1"/>
  <c r="AT73" i="1"/>
  <c r="FF72" i="1"/>
  <c r="FE72" i="1"/>
  <c r="FD72" i="1"/>
  <c r="FB72" i="1"/>
  <c r="FA72" i="1"/>
  <c r="EQ72" i="1"/>
  <c r="EP72" i="1"/>
  <c r="EN72" i="1"/>
  <c r="EM72" i="1"/>
  <c r="EL72" i="1"/>
  <c r="EJ72" i="1"/>
  <c r="EI72" i="1"/>
  <c r="EH72" i="1"/>
  <c r="EF72" i="1"/>
  <c r="EE72" i="1"/>
  <c r="ED72" i="1"/>
  <c r="DP72" i="1"/>
  <c r="DO72" i="1"/>
  <c r="DN72" i="1"/>
  <c r="DL72" i="1"/>
  <c r="DK72" i="1"/>
  <c r="DJ72" i="1"/>
  <c r="DH72" i="1"/>
  <c r="DG72" i="1"/>
  <c r="AV72" i="1"/>
  <c r="DF72" i="1" s="1"/>
  <c r="DI72" i="1" s="1"/>
  <c r="DM72" i="1" s="1"/>
  <c r="DQ72" i="1" s="1"/>
  <c r="DU72" i="1" s="1"/>
  <c r="DY72" i="1" s="1"/>
  <c r="EC72" i="1" s="1"/>
  <c r="EG72" i="1" s="1"/>
  <c r="EK72" i="1" s="1"/>
  <c r="EO72" i="1" s="1"/>
  <c r="ER72" i="1" s="1"/>
  <c r="EV72" i="1" s="1"/>
  <c r="EZ72" i="1" s="1"/>
  <c r="FC72" i="1" s="1"/>
  <c r="FG72" i="1" s="1"/>
  <c r="FK72" i="1" s="1"/>
  <c r="FO72" i="1" s="1"/>
  <c r="FS72" i="1" s="1"/>
  <c r="FW72" i="1" s="1"/>
  <c r="AT72" i="1"/>
  <c r="FF71" i="1"/>
  <c r="FE71" i="1"/>
  <c r="FD71" i="1"/>
  <c r="FB71" i="1"/>
  <c r="FA71" i="1"/>
  <c r="EQ71" i="1"/>
  <c r="EP71" i="1"/>
  <c r="EN71" i="1"/>
  <c r="EM71" i="1"/>
  <c r="EL71" i="1"/>
  <c r="EJ71" i="1"/>
  <c r="EI71" i="1"/>
  <c r="EH71" i="1"/>
  <c r="EF71" i="1"/>
  <c r="EE71" i="1"/>
  <c r="ED71" i="1"/>
  <c r="DP71" i="1"/>
  <c r="DO71" i="1"/>
  <c r="DN71" i="1"/>
  <c r="DL71" i="1"/>
  <c r="DK71" i="1"/>
  <c r="DJ71" i="1"/>
  <c r="DH71" i="1"/>
  <c r="DG71" i="1"/>
  <c r="AV71" i="1"/>
  <c r="AT71" i="1"/>
  <c r="FF70" i="1"/>
  <c r="FE70" i="1"/>
  <c r="FD70" i="1"/>
  <c r="FB70" i="1"/>
  <c r="FA70" i="1"/>
  <c r="EQ70" i="1"/>
  <c r="EP70" i="1"/>
  <c r="EN70" i="1"/>
  <c r="EM70" i="1"/>
  <c r="EL70" i="1"/>
  <c r="EJ70" i="1"/>
  <c r="EI70" i="1"/>
  <c r="EH70" i="1"/>
  <c r="EF70" i="1"/>
  <c r="EE70" i="1"/>
  <c r="ED70" i="1"/>
  <c r="DP70" i="1"/>
  <c r="DO70" i="1"/>
  <c r="DN70" i="1"/>
  <c r="DL70" i="1"/>
  <c r="DK70" i="1"/>
  <c r="DJ70" i="1"/>
  <c r="DH70" i="1"/>
  <c r="DG70" i="1"/>
  <c r="AV70" i="1"/>
  <c r="AT70" i="1"/>
  <c r="FF69" i="1"/>
  <c r="FE69" i="1"/>
  <c r="FD69" i="1"/>
  <c r="FB69" i="1"/>
  <c r="FA69" i="1"/>
  <c r="EQ69" i="1"/>
  <c r="EP69" i="1"/>
  <c r="EN69" i="1"/>
  <c r="EM69" i="1"/>
  <c r="EL69" i="1"/>
  <c r="EJ69" i="1"/>
  <c r="EI69" i="1"/>
  <c r="EH69" i="1"/>
  <c r="EF69" i="1"/>
  <c r="EE69" i="1"/>
  <c r="ED69" i="1"/>
  <c r="DP69" i="1"/>
  <c r="DO69" i="1"/>
  <c r="DN69" i="1"/>
  <c r="DL69" i="1"/>
  <c r="DK69" i="1"/>
  <c r="DJ69" i="1"/>
  <c r="DH69" i="1"/>
  <c r="DG69" i="1"/>
  <c r="AV69" i="1"/>
  <c r="AT69" i="1"/>
  <c r="FF68" i="1"/>
  <c r="FE68" i="1"/>
  <c r="FD68" i="1"/>
  <c r="FB68" i="1"/>
  <c r="FA68" i="1"/>
  <c r="EQ68" i="1"/>
  <c r="EP68" i="1"/>
  <c r="EN68" i="1"/>
  <c r="EM68" i="1"/>
  <c r="EL68" i="1"/>
  <c r="EJ68" i="1"/>
  <c r="EI68" i="1"/>
  <c r="EH68" i="1"/>
  <c r="EF68" i="1"/>
  <c r="EE68" i="1"/>
  <c r="ED68" i="1"/>
  <c r="DP68" i="1"/>
  <c r="DO68" i="1"/>
  <c r="DN68" i="1"/>
  <c r="DL68" i="1"/>
  <c r="DK68" i="1"/>
  <c r="DJ68" i="1"/>
  <c r="DH68" i="1"/>
  <c r="DG68" i="1"/>
  <c r="AV68" i="1"/>
  <c r="AT68" i="1"/>
  <c r="FF67" i="1"/>
  <c r="FE67" i="1"/>
  <c r="FD67" i="1"/>
  <c r="FB67" i="1"/>
  <c r="FA67" i="1"/>
  <c r="EQ67" i="1"/>
  <c r="EP67" i="1"/>
  <c r="EN67" i="1"/>
  <c r="EM67" i="1"/>
  <c r="EL67" i="1"/>
  <c r="EJ67" i="1"/>
  <c r="EI67" i="1"/>
  <c r="EH67" i="1"/>
  <c r="EF67" i="1"/>
  <c r="EE67" i="1"/>
  <c r="ED67" i="1"/>
  <c r="DP67" i="1"/>
  <c r="DO67" i="1"/>
  <c r="DN67" i="1"/>
  <c r="DL67" i="1"/>
  <c r="DK67" i="1"/>
  <c r="DJ67" i="1"/>
  <c r="DH67" i="1"/>
  <c r="DG67" i="1"/>
  <c r="AV67" i="1"/>
  <c r="DF67" i="1" s="1"/>
  <c r="DI67" i="1" s="1"/>
  <c r="DM67" i="1" s="1"/>
  <c r="DQ67" i="1" s="1"/>
  <c r="DU67" i="1" s="1"/>
  <c r="DY67" i="1" s="1"/>
  <c r="EC67" i="1" s="1"/>
  <c r="EG67" i="1" s="1"/>
  <c r="EK67" i="1" s="1"/>
  <c r="EO67" i="1" s="1"/>
  <c r="ER67" i="1" s="1"/>
  <c r="EV67" i="1" s="1"/>
  <c r="EZ67" i="1" s="1"/>
  <c r="FC67" i="1" s="1"/>
  <c r="FG67" i="1" s="1"/>
  <c r="FK67" i="1" s="1"/>
  <c r="FO67" i="1" s="1"/>
  <c r="FS67" i="1" s="1"/>
  <c r="FW67" i="1" s="1"/>
  <c r="AT67" i="1"/>
  <c r="FF66" i="1"/>
  <c r="FE66" i="1"/>
  <c r="FD66" i="1"/>
  <c r="FB66" i="1"/>
  <c r="FA66" i="1"/>
  <c r="EQ66" i="1"/>
  <c r="EP66" i="1"/>
  <c r="EN66" i="1"/>
  <c r="EM66" i="1"/>
  <c r="EL66" i="1"/>
  <c r="EJ66" i="1"/>
  <c r="EI66" i="1"/>
  <c r="EH66" i="1"/>
  <c r="EF66" i="1"/>
  <c r="EE66" i="1"/>
  <c r="ED66" i="1"/>
  <c r="DP66" i="1"/>
  <c r="DO66" i="1"/>
  <c r="DN66" i="1"/>
  <c r="DL66" i="1"/>
  <c r="DK66" i="1"/>
  <c r="DJ66" i="1"/>
  <c r="DH66" i="1"/>
  <c r="DG66" i="1"/>
  <c r="AV66" i="1"/>
  <c r="DF66" i="1" s="1"/>
  <c r="DI66" i="1" s="1"/>
  <c r="DM66" i="1" s="1"/>
  <c r="DQ66" i="1" s="1"/>
  <c r="DU66" i="1" s="1"/>
  <c r="DY66" i="1" s="1"/>
  <c r="EC66" i="1" s="1"/>
  <c r="EG66" i="1" s="1"/>
  <c r="EK66" i="1" s="1"/>
  <c r="EO66" i="1" s="1"/>
  <c r="ER66" i="1" s="1"/>
  <c r="EV66" i="1" s="1"/>
  <c r="EZ66" i="1" s="1"/>
  <c r="FC66" i="1" s="1"/>
  <c r="FG66" i="1" s="1"/>
  <c r="FK66" i="1" s="1"/>
  <c r="FO66" i="1" s="1"/>
  <c r="FS66" i="1" s="1"/>
  <c r="FW66" i="1" s="1"/>
  <c r="AT66" i="1"/>
  <c r="FF65" i="1"/>
  <c r="FE65" i="1"/>
  <c r="FD65" i="1"/>
  <c r="FB65" i="1"/>
  <c r="FA65" i="1"/>
  <c r="EQ65" i="1"/>
  <c r="EP65" i="1"/>
  <c r="EN65" i="1"/>
  <c r="EM65" i="1"/>
  <c r="EL65" i="1"/>
  <c r="EJ65" i="1"/>
  <c r="EI65" i="1"/>
  <c r="EH65" i="1"/>
  <c r="EF65" i="1"/>
  <c r="EE65" i="1"/>
  <c r="ED65" i="1"/>
  <c r="DP65" i="1"/>
  <c r="DO65" i="1"/>
  <c r="DN65" i="1"/>
  <c r="DL65" i="1"/>
  <c r="DK65" i="1"/>
  <c r="DJ65" i="1"/>
  <c r="DH65" i="1"/>
  <c r="DG65" i="1"/>
  <c r="AV65" i="1"/>
  <c r="DF65" i="1" s="1"/>
  <c r="DI65" i="1" s="1"/>
  <c r="DM65" i="1" s="1"/>
  <c r="DQ65" i="1" s="1"/>
  <c r="DU65" i="1" s="1"/>
  <c r="DY65" i="1" s="1"/>
  <c r="EC65" i="1" s="1"/>
  <c r="EG65" i="1" s="1"/>
  <c r="EK65" i="1" s="1"/>
  <c r="EO65" i="1" s="1"/>
  <c r="ER65" i="1" s="1"/>
  <c r="EV65" i="1" s="1"/>
  <c r="EZ65" i="1" s="1"/>
  <c r="FC65" i="1" s="1"/>
  <c r="FG65" i="1" s="1"/>
  <c r="FK65" i="1" s="1"/>
  <c r="FO65" i="1" s="1"/>
  <c r="FS65" i="1" s="1"/>
  <c r="FW65" i="1" s="1"/>
  <c r="AT65" i="1"/>
  <c r="FF64" i="1"/>
  <c r="FE64" i="1"/>
  <c r="FD64" i="1"/>
  <c r="FB64" i="1"/>
  <c r="FA64" i="1"/>
  <c r="EQ64" i="1"/>
  <c r="EP64" i="1"/>
  <c r="EN64" i="1"/>
  <c r="EM64" i="1"/>
  <c r="EL64" i="1"/>
  <c r="EJ64" i="1"/>
  <c r="EI64" i="1"/>
  <c r="EH64" i="1"/>
  <c r="EF64" i="1"/>
  <c r="EE64" i="1"/>
  <c r="ED64" i="1"/>
  <c r="DP64" i="1"/>
  <c r="DO64" i="1"/>
  <c r="DN64" i="1"/>
  <c r="DL64" i="1"/>
  <c r="DK64" i="1"/>
  <c r="DJ64" i="1"/>
  <c r="DH64" i="1"/>
  <c r="DG64" i="1"/>
  <c r="AV64" i="1"/>
  <c r="AT64" i="1"/>
  <c r="FF63" i="1"/>
  <c r="FE63" i="1"/>
  <c r="FD63" i="1"/>
  <c r="FB63" i="1"/>
  <c r="FA63" i="1"/>
  <c r="EQ63" i="1"/>
  <c r="EP63" i="1"/>
  <c r="EN63" i="1"/>
  <c r="EM63" i="1"/>
  <c r="EL63" i="1"/>
  <c r="EJ63" i="1"/>
  <c r="EI63" i="1"/>
  <c r="EH63" i="1"/>
  <c r="EF63" i="1"/>
  <c r="EE63" i="1"/>
  <c r="ED63" i="1"/>
  <c r="DP63" i="1"/>
  <c r="DO63" i="1"/>
  <c r="DN63" i="1"/>
  <c r="DL63" i="1"/>
  <c r="DK63" i="1"/>
  <c r="DJ63" i="1"/>
  <c r="DH63" i="1"/>
  <c r="DG63" i="1"/>
  <c r="AV63" i="1"/>
  <c r="DF63" i="1" s="1"/>
  <c r="DI63" i="1" s="1"/>
  <c r="DM63" i="1" s="1"/>
  <c r="DQ63" i="1" s="1"/>
  <c r="DU63" i="1" s="1"/>
  <c r="DY63" i="1" s="1"/>
  <c r="EC63" i="1" s="1"/>
  <c r="EG63" i="1" s="1"/>
  <c r="EK63" i="1" s="1"/>
  <c r="EO63" i="1" s="1"/>
  <c r="ER63" i="1" s="1"/>
  <c r="EV63" i="1" s="1"/>
  <c r="EZ63" i="1" s="1"/>
  <c r="FC63" i="1" s="1"/>
  <c r="FG63" i="1" s="1"/>
  <c r="FK63" i="1" s="1"/>
  <c r="FO63" i="1" s="1"/>
  <c r="FS63" i="1" s="1"/>
  <c r="FW63" i="1" s="1"/>
  <c r="AT63" i="1"/>
  <c r="FF62" i="1"/>
  <c r="FE62" i="1"/>
  <c r="FD62" i="1"/>
  <c r="FB62" i="1"/>
  <c r="FA62" i="1"/>
  <c r="EQ62" i="1"/>
  <c r="EP62" i="1"/>
  <c r="EN62" i="1"/>
  <c r="EM62" i="1"/>
  <c r="EL62" i="1"/>
  <c r="EJ62" i="1"/>
  <c r="EI62" i="1"/>
  <c r="EH62" i="1"/>
  <c r="EF62" i="1"/>
  <c r="EE62" i="1"/>
  <c r="ED62" i="1"/>
  <c r="DP62" i="1"/>
  <c r="DO62" i="1"/>
  <c r="DN62" i="1"/>
  <c r="DL62" i="1"/>
  <c r="DK62" i="1"/>
  <c r="DJ62" i="1"/>
  <c r="DH62" i="1"/>
  <c r="DG62" i="1"/>
  <c r="AV62" i="1"/>
  <c r="AT62" i="1"/>
  <c r="FF61" i="1"/>
  <c r="FE61" i="1"/>
  <c r="FD61" i="1"/>
  <c r="FB61" i="1"/>
  <c r="FA61" i="1"/>
  <c r="EQ61" i="1"/>
  <c r="EP61" i="1"/>
  <c r="EN61" i="1"/>
  <c r="EM61" i="1"/>
  <c r="EL61" i="1"/>
  <c r="EJ61" i="1"/>
  <c r="EI61" i="1"/>
  <c r="EH61" i="1"/>
  <c r="EF61" i="1"/>
  <c r="EE61" i="1"/>
  <c r="ED61" i="1"/>
  <c r="DP61" i="1"/>
  <c r="DO61" i="1"/>
  <c r="DN61" i="1"/>
  <c r="DL61" i="1"/>
  <c r="DK61" i="1"/>
  <c r="DJ61" i="1"/>
  <c r="DH61" i="1"/>
  <c r="DG61" i="1"/>
  <c r="AV61" i="1"/>
  <c r="DF61" i="1" s="1"/>
  <c r="DI61" i="1" s="1"/>
  <c r="DM61" i="1" s="1"/>
  <c r="DQ61" i="1" s="1"/>
  <c r="DU61" i="1" s="1"/>
  <c r="DY61" i="1" s="1"/>
  <c r="EC61" i="1" s="1"/>
  <c r="EG61" i="1" s="1"/>
  <c r="EK61" i="1" s="1"/>
  <c r="EO61" i="1" s="1"/>
  <c r="ER61" i="1" s="1"/>
  <c r="EV61" i="1" s="1"/>
  <c r="EZ61" i="1" s="1"/>
  <c r="FC61" i="1" s="1"/>
  <c r="FG61" i="1" s="1"/>
  <c r="FK61" i="1" s="1"/>
  <c r="FO61" i="1" s="1"/>
  <c r="FS61" i="1" s="1"/>
  <c r="FW61" i="1" s="1"/>
  <c r="AT61" i="1"/>
  <c r="FF60" i="1"/>
  <c r="FE60" i="1"/>
  <c r="FD60" i="1"/>
  <c r="FB60" i="1"/>
  <c r="FA60" i="1"/>
  <c r="EQ60" i="1"/>
  <c r="EP60" i="1"/>
  <c r="EN60" i="1"/>
  <c r="EM60" i="1"/>
  <c r="EL60" i="1"/>
  <c r="EJ60" i="1"/>
  <c r="EI60" i="1"/>
  <c r="EH60" i="1"/>
  <c r="EF60" i="1"/>
  <c r="EE60" i="1"/>
  <c r="ED60" i="1"/>
  <c r="DP60" i="1"/>
  <c r="DO60" i="1"/>
  <c r="DN60" i="1"/>
  <c r="DL60" i="1"/>
  <c r="DK60" i="1"/>
  <c r="DJ60" i="1"/>
  <c r="DH60" i="1"/>
  <c r="DG60" i="1"/>
  <c r="AV60" i="1"/>
  <c r="AT60" i="1"/>
  <c r="FF59" i="1"/>
  <c r="FE59" i="1"/>
  <c r="FD59" i="1"/>
  <c r="FB59" i="1"/>
  <c r="FA59" i="1"/>
  <c r="EQ59" i="1"/>
  <c r="EP59" i="1"/>
  <c r="EN59" i="1"/>
  <c r="EM59" i="1"/>
  <c r="EL59" i="1"/>
  <c r="EJ59" i="1"/>
  <c r="EI59" i="1"/>
  <c r="EH59" i="1"/>
  <c r="EF59" i="1"/>
  <c r="EE59" i="1"/>
  <c r="ED59" i="1"/>
  <c r="DP59" i="1"/>
  <c r="DO59" i="1"/>
  <c r="DN59" i="1"/>
  <c r="DL59" i="1"/>
  <c r="DK59" i="1"/>
  <c r="DJ59" i="1"/>
  <c r="DH59" i="1"/>
  <c r="DG59" i="1"/>
  <c r="AV59" i="1"/>
  <c r="DF59" i="1" s="1"/>
  <c r="DI59" i="1" s="1"/>
  <c r="DM59" i="1" s="1"/>
  <c r="DQ59" i="1" s="1"/>
  <c r="DU59" i="1" s="1"/>
  <c r="DY59" i="1" s="1"/>
  <c r="EC59" i="1" s="1"/>
  <c r="EG59" i="1" s="1"/>
  <c r="EK59" i="1" s="1"/>
  <c r="EO59" i="1" s="1"/>
  <c r="ER59" i="1" s="1"/>
  <c r="EV59" i="1" s="1"/>
  <c r="EZ59" i="1" s="1"/>
  <c r="FC59" i="1" s="1"/>
  <c r="FG59" i="1" s="1"/>
  <c r="FK59" i="1" s="1"/>
  <c r="FO59" i="1" s="1"/>
  <c r="FS59" i="1" s="1"/>
  <c r="FW59" i="1" s="1"/>
  <c r="AT59" i="1"/>
  <c r="FF58" i="1"/>
  <c r="FE58" i="1"/>
  <c r="FD58" i="1"/>
  <c r="FB58" i="1"/>
  <c r="FA58" i="1"/>
  <c r="EQ58" i="1"/>
  <c r="EP58" i="1"/>
  <c r="EN58" i="1"/>
  <c r="EM58" i="1"/>
  <c r="EL58" i="1"/>
  <c r="EJ58" i="1"/>
  <c r="EI58" i="1"/>
  <c r="EH58" i="1"/>
  <c r="EF58" i="1"/>
  <c r="EE58" i="1"/>
  <c r="ED58" i="1"/>
  <c r="DP58" i="1"/>
  <c r="DO58" i="1"/>
  <c r="DN58" i="1"/>
  <c r="DL58" i="1"/>
  <c r="DK58" i="1"/>
  <c r="DJ58" i="1"/>
  <c r="DH58" i="1"/>
  <c r="DG58" i="1"/>
  <c r="AV58" i="1"/>
  <c r="AT58" i="1"/>
  <c r="FF57" i="1"/>
  <c r="FE57" i="1"/>
  <c r="FD57" i="1"/>
  <c r="FB57" i="1"/>
  <c r="FA57" i="1"/>
  <c r="EQ57" i="1"/>
  <c r="EP57" i="1"/>
  <c r="EN57" i="1"/>
  <c r="EM57" i="1"/>
  <c r="EL57" i="1"/>
  <c r="EJ57" i="1"/>
  <c r="EI57" i="1"/>
  <c r="EH57" i="1"/>
  <c r="EF57" i="1"/>
  <c r="EE57" i="1"/>
  <c r="ED57" i="1"/>
  <c r="DP57" i="1"/>
  <c r="DO57" i="1"/>
  <c r="DN57" i="1"/>
  <c r="DL57" i="1"/>
  <c r="DK57" i="1"/>
  <c r="DJ57" i="1"/>
  <c r="DH57" i="1"/>
  <c r="DG57" i="1"/>
  <c r="AV57" i="1"/>
  <c r="AT57" i="1"/>
  <c r="FF56" i="1"/>
  <c r="FE56" i="1"/>
  <c r="FD56" i="1"/>
  <c r="FB56" i="1"/>
  <c r="FA56" i="1"/>
  <c r="EQ56" i="1"/>
  <c r="EP56" i="1"/>
  <c r="EN56" i="1"/>
  <c r="EM56" i="1"/>
  <c r="EL56" i="1"/>
  <c r="EJ56" i="1"/>
  <c r="EI56" i="1"/>
  <c r="EH56" i="1"/>
  <c r="EF56" i="1"/>
  <c r="EE56" i="1"/>
  <c r="ED56" i="1"/>
  <c r="DP56" i="1"/>
  <c r="DO56" i="1"/>
  <c r="DN56" i="1"/>
  <c r="DL56" i="1"/>
  <c r="DK56" i="1"/>
  <c r="DJ56" i="1"/>
  <c r="DH56" i="1"/>
  <c r="DG56" i="1"/>
  <c r="AV56" i="1"/>
  <c r="AY56" i="1" s="1"/>
  <c r="BC56" i="1" s="1"/>
  <c r="BG56" i="1" s="1"/>
  <c r="BK56" i="1" s="1"/>
  <c r="BO56" i="1" s="1"/>
  <c r="BS56" i="1" s="1"/>
  <c r="BW56" i="1" s="1"/>
  <c r="CA56" i="1" s="1"/>
  <c r="CE56" i="1" s="1"/>
  <c r="CH56" i="1" s="1"/>
  <c r="CL56" i="1" s="1"/>
  <c r="CO56" i="1" s="1"/>
  <c r="CS56" i="1" s="1"/>
  <c r="CW56" i="1" s="1"/>
  <c r="DA56" i="1" s="1"/>
  <c r="DE56" i="1" s="1"/>
  <c r="AT56" i="1"/>
  <c r="FF55" i="1"/>
  <c r="FE55" i="1"/>
  <c r="FD55" i="1"/>
  <c r="FB55" i="1"/>
  <c r="FA55" i="1"/>
  <c r="EQ55" i="1"/>
  <c r="EP55" i="1"/>
  <c r="EN55" i="1"/>
  <c r="EM55" i="1"/>
  <c r="EL55" i="1"/>
  <c r="EJ55" i="1"/>
  <c r="EI55" i="1"/>
  <c r="EH55" i="1"/>
  <c r="EF55" i="1"/>
  <c r="EE55" i="1"/>
  <c r="ED55" i="1"/>
  <c r="DP55" i="1"/>
  <c r="DO55" i="1"/>
  <c r="DN55" i="1"/>
  <c r="DL55" i="1"/>
  <c r="DK55" i="1"/>
  <c r="DJ55" i="1"/>
  <c r="DH55" i="1"/>
  <c r="DG55" i="1"/>
  <c r="AV55" i="1"/>
  <c r="AT55" i="1"/>
  <c r="FF54" i="1"/>
  <c r="FE54" i="1"/>
  <c r="FD54" i="1"/>
  <c r="FB54" i="1"/>
  <c r="FA54" i="1"/>
  <c r="EQ54" i="1"/>
  <c r="EP54" i="1"/>
  <c r="EN54" i="1"/>
  <c r="EM54" i="1"/>
  <c r="EL54" i="1"/>
  <c r="EJ54" i="1"/>
  <c r="EI54" i="1"/>
  <c r="EH54" i="1"/>
  <c r="EF54" i="1"/>
  <c r="EE54" i="1"/>
  <c r="ED54" i="1"/>
  <c r="DP54" i="1"/>
  <c r="DO54" i="1"/>
  <c r="DN54" i="1"/>
  <c r="DL54" i="1"/>
  <c r="DK54" i="1"/>
  <c r="DJ54" i="1"/>
  <c r="DH54" i="1"/>
  <c r="DG54" i="1"/>
  <c r="AV54" i="1"/>
  <c r="DF54" i="1" s="1"/>
  <c r="DI54" i="1" s="1"/>
  <c r="DM54" i="1" s="1"/>
  <c r="DQ54" i="1" s="1"/>
  <c r="DU54" i="1" s="1"/>
  <c r="DY54" i="1" s="1"/>
  <c r="EC54" i="1" s="1"/>
  <c r="EG54" i="1" s="1"/>
  <c r="EK54" i="1" s="1"/>
  <c r="EO54" i="1" s="1"/>
  <c r="ER54" i="1" s="1"/>
  <c r="EV54" i="1" s="1"/>
  <c r="EZ54" i="1" s="1"/>
  <c r="FC54" i="1" s="1"/>
  <c r="FG54" i="1" s="1"/>
  <c r="FK54" i="1" s="1"/>
  <c r="FO54" i="1" s="1"/>
  <c r="FS54" i="1" s="1"/>
  <c r="FW54" i="1" s="1"/>
  <c r="AT54" i="1"/>
  <c r="FF53" i="1"/>
  <c r="FE53" i="1"/>
  <c r="FD53" i="1"/>
  <c r="FB53" i="1"/>
  <c r="FA53" i="1"/>
  <c r="EQ53" i="1"/>
  <c r="EP53" i="1"/>
  <c r="EN53" i="1"/>
  <c r="EM53" i="1"/>
  <c r="EL53" i="1"/>
  <c r="EJ53" i="1"/>
  <c r="EI53" i="1"/>
  <c r="EH53" i="1"/>
  <c r="EF53" i="1"/>
  <c r="EE53" i="1"/>
  <c r="ED53" i="1"/>
  <c r="DP53" i="1"/>
  <c r="DO53" i="1"/>
  <c r="DN53" i="1"/>
  <c r="DL53" i="1"/>
  <c r="DK53" i="1"/>
  <c r="DJ53" i="1"/>
  <c r="DH53" i="1"/>
  <c r="DG53" i="1"/>
  <c r="AV53" i="1"/>
  <c r="AT53" i="1"/>
  <c r="FF52" i="1"/>
  <c r="FE52" i="1"/>
  <c r="FD52" i="1"/>
  <c r="FB52" i="1"/>
  <c r="FA52" i="1"/>
  <c r="EQ52" i="1"/>
  <c r="EP52" i="1"/>
  <c r="EN52" i="1"/>
  <c r="EM52" i="1"/>
  <c r="EL52" i="1"/>
  <c r="EJ52" i="1"/>
  <c r="EI52" i="1"/>
  <c r="EH52" i="1"/>
  <c r="EF52" i="1"/>
  <c r="EE52" i="1"/>
  <c r="ED52" i="1"/>
  <c r="DP52" i="1"/>
  <c r="DO52" i="1"/>
  <c r="DN52" i="1"/>
  <c r="DL52" i="1"/>
  <c r="DK52" i="1"/>
  <c r="DJ52" i="1"/>
  <c r="DH52" i="1"/>
  <c r="DG52" i="1"/>
  <c r="AV52" i="1"/>
  <c r="AT52" i="1"/>
  <c r="FF51" i="1"/>
  <c r="FE51" i="1"/>
  <c r="FD51" i="1"/>
  <c r="FB51" i="1"/>
  <c r="FA51" i="1"/>
  <c r="EQ51" i="1"/>
  <c r="EP51" i="1"/>
  <c r="EN51" i="1"/>
  <c r="EM51" i="1"/>
  <c r="EL51" i="1"/>
  <c r="EJ51" i="1"/>
  <c r="EI51" i="1"/>
  <c r="EH51" i="1"/>
  <c r="EF51" i="1"/>
  <c r="EE51" i="1"/>
  <c r="ED51" i="1"/>
  <c r="DP51" i="1"/>
  <c r="DO51" i="1"/>
  <c r="DN51" i="1"/>
  <c r="DL51" i="1"/>
  <c r="DK51" i="1"/>
  <c r="DJ51" i="1"/>
  <c r="DH51" i="1"/>
  <c r="DG51" i="1"/>
  <c r="AV51" i="1"/>
  <c r="AT51" i="1"/>
  <c r="FF50" i="1"/>
  <c r="FE50" i="1"/>
  <c r="FD50" i="1"/>
  <c r="FB50" i="1"/>
  <c r="FA50" i="1"/>
  <c r="EQ50" i="1"/>
  <c r="EP50" i="1"/>
  <c r="EN50" i="1"/>
  <c r="EM50" i="1"/>
  <c r="EL50" i="1"/>
  <c r="EJ50" i="1"/>
  <c r="EI50" i="1"/>
  <c r="EH50" i="1"/>
  <c r="EF50" i="1"/>
  <c r="EE50" i="1"/>
  <c r="ED50" i="1"/>
  <c r="DP50" i="1"/>
  <c r="DO50" i="1"/>
  <c r="DN50" i="1"/>
  <c r="DL50" i="1"/>
  <c r="DK50" i="1"/>
  <c r="DJ50" i="1"/>
  <c r="DH50" i="1"/>
  <c r="DG50" i="1"/>
  <c r="AV50" i="1"/>
  <c r="AT50" i="1"/>
  <c r="FF49" i="1"/>
  <c r="FE49" i="1"/>
  <c r="FD49" i="1"/>
  <c r="FB49" i="1"/>
  <c r="FA49" i="1"/>
  <c r="EQ49" i="1"/>
  <c r="EP49" i="1"/>
  <c r="EN49" i="1"/>
  <c r="EM49" i="1"/>
  <c r="EL49" i="1"/>
  <c r="EJ49" i="1"/>
  <c r="EI49" i="1"/>
  <c r="EH49" i="1"/>
  <c r="EF49" i="1"/>
  <c r="EE49" i="1"/>
  <c r="ED49" i="1"/>
  <c r="DP49" i="1"/>
  <c r="DO49" i="1"/>
  <c r="DN49" i="1"/>
  <c r="DL49" i="1"/>
  <c r="DK49" i="1"/>
  <c r="DJ49" i="1"/>
  <c r="DH49" i="1"/>
  <c r="DG49" i="1"/>
  <c r="AV49" i="1"/>
  <c r="DF49" i="1" s="1"/>
  <c r="DI49" i="1" s="1"/>
  <c r="DM49" i="1" s="1"/>
  <c r="DQ49" i="1" s="1"/>
  <c r="DU49" i="1" s="1"/>
  <c r="DY49" i="1" s="1"/>
  <c r="EC49" i="1" s="1"/>
  <c r="EG49" i="1" s="1"/>
  <c r="EK49" i="1" s="1"/>
  <c r="EO49" i="1" s="1"/>
  <c r="ER49" i="1" s="1"/>
  <c r="EV49" i="1" s="1"/>
  <c r="EZ49" i="1" s="1"/>
  <c r="FC49" i="1" s="1"/>
  <c r="FG49" i="1" s="1"/>
  <c r="FK49" i="1" s="1"/>
  <c r="FO49" i="1" s="1"/>
  <c r="FS49" i="1" s="1"/>
  <c r="FW49" i="1" s="1"/>
  <c r="AT49" i="1"/>
  <c r="FF48" i="1"/>
  <c r="FE48" i="1"/>
  <c r="FD48" i="1"/>
  <c r="FB48" i="1"/>
  <c r="FA48" i="1"/>
  <c r="EQ48" i="1"/>
  <c r="EP48" i="1"/>
  <c r="EN48" i="1"/>
  <c r="EM48" i="1"/>
  <c r="EL48" i="1"/>
  <c r="EJ48" i="1"/>
  <c r="EI48" i="1"/>
  <c r="EH48" i="1"/>
  <c r="EF48" i="1"/>
  <c r="EE48" i="1"/>
  <c r="ED48" i="1"/>
  <c r="DP48" i="1"/>
  <c r="DO48" i="1"/>
  <c r="DN48" i="1"/>
  <c r="DL48" i="1"/>
  <c r="DK48" i="1"/>
  <c r="DJ48" i="1"/>
  <c r="DH48" i="1"/>
  <c r="DG48" i="1"/>
  <c r="AV48" i="1"/>
  <c r="DF48" i="1" s="1"/>
  <c r="DI48" i="1" s="1"/>
  <c r="DM48" i="1" s="1"/>
  <c r="DQ48" i="1" s="1"/>
  <c r="DU48" i="1" s="1"/>
  <c r="DY48" i="1" s="1"/>
  <c r="EC48" i="1" s="1"/>
  <c r="EG48" i="1" s="1"/>
  <c r="EK48" i="1" s="1"/>
  <c r="EO48" i="1" s="1"/>
  <c r="ER48" i="1" s="1"/>
  <c r="EV48" i="1" s="1"/>
  <c r="EZ48" i="1" s="1"/>
  <c r="FC48" i="1" s="1"/>
  <c r="FG48" i="1" s="1"/>
  <c r="FK48" i="1" s="1"/>
  <c r="FO48" i="1" s="1"/>
  <c r="FS48" i="1" s="1"/>
  <c r="FW48" i="1" s="1"/>
  <c r="AT48" i="1"/>
  <c r="FF47" i="1"/>
  <c r="FE47" i="1"/>
  <c r="FD47" i="1"/>
  <c r="FB47" i="1"/>
  <c r="FA47" i="1"/>
  <c r="EQ47" i="1"/>
  <c r="EP47" i="1"/>
  <c r="EN47" i="1"/>
  <c r="EM47" i="1"/>
  <c r="EL47" i="1"/>
  <c r="EJ47" i="1"/>
  <c r="EI47" i="1"/>
  <c r="EH47" i="1"/>
  <c r="EF47" i="1"/>
  <c r="EE47" i="1"/>
  <c r="ED47" i="1"/>
  <c r="DP47" i="1"/>
  <c r="DO47" i="1"/>
  <c r="DN47" i="1"/>
  <c r="DL47" i="1"/>
  <c r="DK47" i="1"/>
  <c r="DJ47" i="1"/>
  <c r="DH47" i="1"/>
  <c r="DG47" i="1"/>
  <c r="AV47" i="1"/>
  <c r="DF47" i="1" s="1"/>
  <c r="DI47" i="1" s="1"/>
  <c r="DM47" i="1" s="1"/>
  <c r="DQ47" i="1" s="1"/>
  <c r="DU47" i="1" s="1"/>
  <c r="DY47" i="1" s="1"/>
  <c r="EC47" i="1" s="1"/>
  <c r="EG47" i="1" s="1"/>
  <c r="EK47" i="1" s="1"/>
  <c r="EO47" i="1" s="1"/>
  <c r="ER47" i="1" s="1"/>
  <c r="EV47" i="1" s="1"/>
  <c r="EZ47" i="1" s="1"/>
  <c r="FC47" i="1" s="1"/>
  <c r="FG47" i="1" s="1"/>
  <c r="FK47" i="1" s="1"/>
  <c r="FO47" i="1" s="1"/>
  <c r="FS47" i="1" s="1"/>
  <c r="FW47" i="1" s="1"/>
  <c r="AT47" i="1"/>
  <c r="FF46" i="1"/>
  <c r="FE46" i="1"/>
  <c r="FD46" i="1"/>
  <c r="FB46" i="1"/>
  <c r="FA46" i="1"/>
  <c r="EQ46" i="1"/>
  <c r="EP46" i="1"/>
  <c r="EN46" i="1"/>
  <c r="EM46" i="1"/>
  <c r="EL46" i="1"/>
  <c r="EJ46" i="1"/>
  <c r="EI46" i="1"/>
  <c r="EH46" i="1"/>
  <c r="EF46" i="1"/>
  <c r="EE46" i="1"/>
  <c r="ED46" i="1"/>
  <c r="DP46" i="1"/>
  <c r="DO46" i="1"/>
  <c r="DN46" i="1"/>
  <c r="DL46" i="1"/>
  <c r="DK46" i="1"/>
  <c r="DJ46" i="1"/>
  <c r="DH46" i="1"/>
  <c r="DG46" i="1"/>
  <c r="AV46" i="1"/>
  <c r="DF46" i="1" s="1"/>
  <c r="DI46" i="1" s="1"/>
  <c r="DM46" i="1" s="1"/>
  <c r="DQ46" i="1" s="1"/>
  <c r="DU46" i="1" s="1"/>
  <c r="DY46" i="1" s="1"/>
  <c r="EC46" i="1" s="1"/>
  <c r="EG46" i="1" s="1"/>
  <c r="EK46" i="1" s="1"/>
  <c r="EO46" i="1" s="1"/>
  <c r="ER46" i="1" s="1"/>
  <c r="EV46" i="1" s="1"/>
  <c r="EZ46" i="1" s="1"/>
  <c r="FC46" i="1" s="1"/>
  <c r="FG46" i="1" s="1"/>
  <c r="FK46" i="1" s="1"/>
  <c r="FO46" i="1" s="1"/>
  <c r="FS46" i="1" s="1"/>
  <c r="FW46" i="1" s="1"/>
  <c r="AT46" i="1"/>
  <c r="FF45" i="1"/>
  <c r="FE45" i="1"/>
  <c r="FD45" i="1"/>
  <c r="FB45" i="1"/>
  <c r="FA45" i="1"/>
  <c r="EQ45" i="1"/>
  <c r="EP45" i="1"/>
  <c r="EN45" i="1"/>
  <c r="EM45" i="1"/>
  <c r="EL45" i="1"/>
  <c r="EJ45" i="1"/>
  <c r="EI45" i="1"/>
  <c r="EH45" i="1"/>
  <c r="EF45" i="1"/>
  <c r="EE45" i="1"/>
  <c r="ED45" i="1"/>
  <c r="DP45" i="1"/>
  <c r="DO45" i="1"/>
  <c r="DN45" i="1"/>
  <c r="DL45" i="1"/>
  <c r="DK45" i="1"/>
  <c r="DJ45" i="1"/>
  <c r="DH45" i="1"/>
  <c r="DG45" i="1"/>
  <c r="AV45" i="1"/>
  <c r="AY45" i="1" s="1"/>
  <c r="BC45" i="1" s="1"/>
  <c r="BG45" i="1" s="1"/>
  <c r="BK45" i="1" s="1"/>
  <c r="BO45" i="1" s="1"/>
  <c r="BS45" i="1" s="1"/>
  <c r="BW45" i="1" s="1"/>
  <c r="CA45" i="1" s="1"/>
  <c r="CE45" i="1" s="1"/>
  <c r="CH45" i="1" s="1"/>
  <c r="CL45" i="1" s="1"/>
  <c r="CO45" i="1" s="1"/>
  <c r="CS45" i="1" s="1"/>
  <c r="CW45" i="1" s="1"/>
  <c r="DA45" i="1" s="1"/>
  <c r="DE45" i="1" s="1"/>
  <c r="AT45" i="1"/>
  <c r="FF44" i="1"/>
  <c r="FE44" i="1"/>
  <c r="FD44" i="1"/>
  <c r="FB44" i="1"/>
  <c r="FA44" i="1"/>
  <c r="EQ44" i="1"/>
  <c r="EP44" i="1"/>
  <c r="EN44" i="1"/>
  <c r="EM44" i="1"/>
  <c r="EL44" i="1"/>
  <c r="EJ44" i="1"/>
  <c r="EI44" i="1"/>
  <c r="EH44" i="1"/>
  <c r="EF44" i="1"/>
  <c r="EE44" i="1"/>
  <c r="ED44" i="1"/>
  <c r="DP44" i="1"/>
  <c r="DO44" i="1"/>
  <c r="DN44" i="1"/>
  <c r="DL44" i="1"/>
  <c r="DK44" i="1"/>
  <c r="DJ44" i="1"/>
  <c r="DH44" i="1"/>
  <c r="DG44" i="1"/>
  <c r="AV44" i="1"/>
  <c r="AT44" i="1"/>
  <c r="FF43" i="1"/>
  <c r="FE43" i="1"/>
  <c r="FD43" i="1"/>
  <c r="FB43" i="1"/>
  <c r="FA43" i="1"/>
  <c r="EQ43" i="1"/>
  <c r="EP43" i="1"/>
  <c r="EN43" i="1"/>
  <c r="EM43" i="1"/>
  <c r="EL43" i="1"/>
  <c r="EJ43" i="1"/>
  <c r="EI43" i="1"/>
  <c r="EH43" i="1"/>
  <c r="EF43" i="1"/>
  <c r="EE43" i="1"/>
  <c r="ED43" i="1"/>
  <c r="DP43" i="1"/>
  <c r="DO43" i="1"/>
  <c r="DN43" i="1"/>
  <c r="DL43" i="1"/>
  <c r="DK43" i="1"/>
  <c r="DJ43" i="1"/>
  <c r="DH43" i="1"/>
  <c r="DG43" i="1"/>
  <c r="AV43" i="1"/>
  <c r="AT43" i="1"/>
  <c r="FF42" i="1"/>
  <c r="FE42" i="1"/>
  <c r="FD42" i="1"/>
  <c r="FB42" i="1"/>
  <c r="FA42" i="1"/>
  <c r="EQ42" i="1"/>
  <c r="EP42" i="1"/>
  <c r="EN42" i="1"/>
  <c r="EM42" i="1"/>
  <c r="EL42" i="1"/>
  <c r="EJ42" i="1"/>
  <c r="EI42" i="1"/>
  <c r="EH42" i="1"/>
  <c r="EF42" i="1"/>
  <c r="EE42" i="1"/>
  <c r="ED42" i="1"/>
  <c r="DP42" i="1"/>
  <c r="DO42" i="1"/>
  <c r="DN42" i="1"/>
  <c r="DL42" i="1"/>
  <c r="DK42" i="1"/>
  <c r="DJ42" i="1"/>
  <c r="DH42" i="1"/>
  <c r="DG42" i="1"/>
  <c r="AV42" i="1"/>
  <c r="DF42" i="1" s="1"/>
  <c r="DI42" i="1" s="1"/>
  <c r="DM42" i="1" s="1"/>
  <c r="DQ42" i="1" s="1"/>
  <c r="DU42" i="1" s="1"/>
  <c r="DY42" i="1" s="1"/>
  <c r="EC42" i="1" s="1"/>
  <c r="EG42" i="1" s="1"/>
  <c r="EK42" i="1" s="1"/>
  <c r="EO42" i="1" s="1"/>
  <c r="ER42" i="1" s="1"/>
  <c r="EV42" i="1" s="1"/>
  <c r="EZ42" i="1" s="1"/>
  <c r="FC42" i="1" s="1"/>
  <c r="FG42" i="1" s="1"/>
  <c r="FK42" i="1" s="1"/>
  <c r="FO42" i="1" s="1"/>
  <c r="FS42" i="1" s="1"/>
  <c r="FW42" i="1" s="1"/>
  <c r="AT42" i="1"/>
  <c r="FF41" i="1"/>
  <c r="FE41" i="1"/>
  <c r="FD41" i="1"/>
  <c r="FB41" i="1"/>
  <c r="FA41" i="1"/>
  <c r="EQ41" i="1"/>
  <c r="EP41" i="1"/>
  <c r="EN41" i="1"/>
  <c r="EM41" i="1"/>
  <c r="EL41" i="1"/>
  <c r="EJ41" i="1"/>
  <c r="EI41" i="1"/>
  <c r="EH41" i="1"/>
  <c r="EF41" i="1"/>
  <c r="EE41" i="1"/>
  <c r="ED41" i="1"/>
  <c r="DP41" i="1"/>
  <c r="DO41" i="1"/>
  <c r="DN41" i="1"/>
  <c r="DL41" i="1"/>
  <c r="DK41" i="1"/>
  <c r="DJ41" i="1"/>
  <c r="DH41" i="1"/>
  <c r="DG41" i="1"/>
  <c r="AV41" i="1"/>
  <c r="AY41" i="1" s="1"/>
  <c r="BC41" i="1" s="1"/>
  <c r="BG41" i="1" s="1"/>
  <c r="BK41" i="1" s="1"/>
  <c r="BO41" i="1" s="1"/>
  <c r="BS41" i="1" s="1"/>
  <c r="BW41" i="1" s="1"/>
  <c r="CA41" i="1" s="1"/>
  <c r="CE41" i="1" s="1"/>
  <c r="CH41" i="1" s="1"/>
  <c r="CL41" i="1" s="1"/>
  <c r="CO41" i="1" s="1"/>
  <c r="CS41" i="1" s="1"/>
  <c r="CW41" i="1" s="1"/>
  <c r="DA41" i="1" s="1"/>
  <c r="DE41" i="1" s="1"/>
  <c r="AT41" i="1"/>
  <c r="FF40" i="1"/>
  <c r="FE40" i="1"/>
  <c r="FD40" i="1"/>
  <c r="FB40" i="1"/>
  <c r="FA40" i="1"/>
  <c r="EQ40" i="1"/>
  <c r="EP40" i="1"/>
  <c r="EN40" i="1"/>
  <c r="EM40" i="1"/>
  <c r="EL40" i="1"/>
  <c r="EJ40" i="1"/>
  <c r="EI40" i="1"/>
  <c r="EH40" i="1"/>
  <c r="EF40" i="1"/>
  <c r="EE40" i="1"/>
  <c r="ED40" i="1"/>
  <c r="DP40" i="1"/>
  <c r="DO40" i="1"/>
  <c r="DN40" i="1"/>
  <c r="DL40" i="1"/>
  <c r="DK40" i="1"/>
  <c r="DJ40" i="1"/>
  <c r="DH40" i="1"/>
  <c r="DG40" i="1"/>
  <c r="AV40" i="1"/>
  <c r="AT40" i="1"/>
  <c r="FF39" i="1"/>
  <c r="FE39" i="1"/>
  <c r="FD39" i="1"/>
  <c r="FB39" i="1"/>
  <c r="FA39" i="1"/>
  <c r="EQ39" i="1"/>
  <c r="EP39" i="1"/>
  <c r="EN39" i="1"/>
  <c r="EM39" i="1"/>
  <c r="EL39" i="1"/>
  <c r="EJ39" i="1"/>
  <c r="EI39" i="1"/>
  <c r="EH39" i="1"/>
  <c r="EF39" i="1"/>
  <c r="EE39" i="1"/>
  <c r="ED39" i="1"/>
  <c r="DP39" i="1"/>
  <c r="DO39" i="1"/>
  <c r="DN39" i="1"/>
  <c r="DL39" i="1"/>
  <c r="DK39" i="1"/>
  <c r="DJ39" i="1"/>
  <c r="DH39" i="1"/>
  <c r="DG39" i="1"/>
  <c r="AV39" i="1"/>
  <c r="DF39" i="1" s="1"/>
  <c r="DI39" i="1" s="1"/>
  <c r="DM39" i="1" s="1"/>
  <c r="DQ39" i="1" s="1"/>
  <c r="DU39" i="1" s="1"/>
  <c r="DY39" i="1" s="1"/>
  <c r="EC39" i="1" s="1"/>
  <c r="EG39" i="1" s="1"/>
  <c r="EK39" i="1" s="1"/>
  <c r="EO39" i="1" s="1"/>
  <c r="ER39" i="1" s="1"/>
  <c r="EV39" i="1" s="1"/>
  <c r="EZ39" i="1" s="1"/>
  <c r="FC39" i="1" s="1"/>
  <c r="FG39" i="1" s="1"/>
  <c r="FK39" i="1" s="1"/>
  <c r="FO39" i="1" s="1"/>
  <c r="FS39" i="1" s="1"/>
  <c r="FW39" i="1" s="1"/>
  <c r="AT39" i="1"/>
  <c r="FF38" i="1"/>
  <c r="FE38" i="1"/>
  <c r="FD38" i="1"/>
  <c r="FB38" i="1"/>
  <c r="FA38" i="1"/>
  <c r="EQ38" i="1"/>
  <c r="EP38" i="1"/>
  <c r="EN38" i="1"/>
  <c r="EM38" i="1"/>
  <c r="EL38" i="1"/>
  <c r="EJ38" i="1"/>
  <c r="EI38" i="1"/>
  <c r="EH38" i="1"/>
  <c r="EF38" i="1"/>
  <c r="EE38" i="1"/>
  <c r="ED38" i="1"/>
  <c r="DP38" i="1"/>
  <c r="DO38" i="1"/>
  <c r="DN38" i="1"/>
  <c r="DL38" i="1"/>
  <c r="DK38" i="1"/>
  <c r="DJ38" i="1"/>
  <c r="DH38" i="1"/>
  <c r="DG38" i="1"/>
  <c r="AV38" i="1"/>
  <c r="DF38" i="1" s="1"/>
  <c r="DI38" i="1" s="1"/>
  <c r="DM38" i="1" s="1"/>
  <c r="DQ38" i="1" s="1"/>
  <c r="DU38" i="1" s="1"/>
  <c r="DY38" i="1" s="1"/>
  <c r="EC38" i="1" s="1"/>
  <c r="EG38" i="1" s="1"/>
  <c r="EK38" i="1" s="1"/>
  <c r="EO38" i="1" s="1"/>
  <c r="ER38" i="1" s="1"/>
  <c r="EV38" i="1" s="1"/>
  <c r="EZ38" i="1" s="1"/>
  <c r="FC38" i="1" s="1"/>
  <c r="FG38" i="1" s="1"/>
  <c r="FK38" i="1" s="1"/>
  <c r="FO38" i="1" s="1"/>
  <c r="FS38" i="1" s="1"/>
  <c r="FW38" i="1" s="1"/>
  <c r="AT38" i="1"/>
  <c r="FF37" i="1"/>
  <c r="FE37" i="1"/>
  <c r="FD37" i="1"/>
  <c r="FB37" i="1"/>
  <c r="FA37" i="1"/>
  <c r="EQ37" i="1"/>
  <c r="EP37" i="1"/>
  <c r="EN37" i="1"/>
  <c r="EM37" i="1"/>
  <c r="EL37" i="1"/>
  <c r="EJ37" i="1"/>
  <c r="EI37" i="1"/>
  <c r="EH37" i="1"/>
  <c r="EF37" i="1"/>
  <c r="EE37" i="1"/>
  <c r="ED37" i="1"/>
  <c r="DP37" i="1"/>
  <c r="DO37" i="1"/>
  <c r="DN37" i="1"/>
  <c r="DL37" i="1"/>
  <c r="DK37" i="1"/>
  <c r="DJ37" i="1"/>
  <c r="DH37" i="1"/>
  <c r="DG37" i="1"/>
  <c r="AV37" i="1"/>
  <c r="AT37" i="1"/>
  <c r="FF36" i="1"/>
  <c r="FE36" i="1"/>
  <c r="FD36" i="1"/>
  <c r="FB36" i="1"/>
  <c r="FA36" i="1"/>
  <c r="EQ36" i="1"/>
  <c r="EP36" i="1"/>
  <c r="EN36" i="1"/>
  <c r="EM36" i="1"/>
  <c r="EL36" i="1"/>
  <c r="EJ36" i="1"/>
  <c r="EI36" i="1"/>
  <c r="EH36" i="1"/>
  <c r="EF36" i="1"/>
  <c r="EE36" i="1"/>
  <c r="ED36" i="1"/>
  <c r="DP36" i="1"/>
  <c r="DO36" i="1"/>
  <c r="DN36" i="1"/>
  <c r="DL36" i="1"/>
  <c r="DK36" i="1"/>
  <c r="DJ36" i="1"/>
  <c r="DH36" i="1"/>
  <c r="DG36" i="1"/>
  <c r="AV36" i="1"/>
  <c r="AT36" i="1"/>
  <c r="FF35" i="1"/>
  <c r="FE35" i="1"/>
  <c r="FD35" i="1"/>
  <c r="FB35" i="1"/>
  <c r="FA35" i="1"/>
  <c r="EQ35" i="1"/>
  <c r="EP35" i="1"/>
  <c r="EN35" i="1"/>
  <c r="EM35" i="1"/>
  <c r="EL35" i="1"/>
  <c r="EJ35" i="1"/>
  <c r="EI35" i="1"/>
  <c r="EH35" i="1"/>
  <c r="EF35" i="1"/>
  <c r="EE35" i="1"/>
  <c r="ED35" i="1"/>
  <c r="DP35" i="1"/>
  <c r="DO35" i="1"/>
  <c r="DN35" i="1"/>
  <c r="DL35" i="1"/>
  <c r="DK35" i="1"/>
  <c r="DJ35" i="1"/>
  <c r="DH35" i="1"/>
  <c r="DG35" i="1"/>
  <c r="AV35" i="1"/>
  <c r="AT35" i="1"/>
  <c r="FF34" i="1"/>
  <c r="FE34" i="1"/>
  <c r="FD34" i="1"/>
  <c r="FB34" i="1"/>
  <c r="FA34" i="1"/>
  <c r="EQ34" i="1"/>
  <c r="EP34" i="1"/>
  <c r="EN34" i="1"/>
  <c r="EM34" i="1"/>
  <c r="EL34" i="1"/>
  <c r="EJ34" i="1"/>
  <c r="EI34" i="1"/>
  <c r="EH34" i="1"/>
  <c r="EF34" i="1"/>
  <c r="EE34" i="1"/>
  <c r="ED34" i="1"/>
  <c r="DP34" i="1"/>
  <c r="DO34" i="1"/>
  <c r="DN34" i="1"/>
  <c r="DL34" i="1"/>
  <c r="DK34" i="1"/>
  <c r="DJ34" i="1"/>
  <c r="DH34" i="1"/>
  <c r="DG34" i="1"/>
  <c r="AV34" i="1"/>
  <c r="AT34" i="1"/>
  <c r="FF33" i="1"/>
  <c r="FE33" i="1"/>
  <c r="FD33" i="1"/>
  <c r="FB33" i="1"/>
  <c r="FA33" i="1"/>
  <c r="EQ33" i="1"/>
  <c r="EP33" i="1"/>
  <c r="EN33" i="1"/>
  <c r="EM33" i="1"/>
  <c r="EL33" i="1"/>
  <c r="EJ33" i="1"/>
  <c r="EI33" i="1"/>
  <c r="EH33" i="1"/>
  <c r="EF33" i="1"/>
  <c r="EE33" i="1"/>
  <c r="ED33" i="1"/>
  <c r="DP33" i="1"/>
  <c r="DO33" i="1"/>
  <c r="DN33" i="1"/>
  <c r="DL33" i="1"/>
  <c r="DK33" i="1"/>
  <c r="DJ33" i="1"/>
  <c r="DH33" i="1"/>
  <c r="DG33" i="1"/>
  <c r="AV33" i="1"/>
  <c r="DF33" i="1" s="1"/>
  <c r="DI33" i="1" s="1"/>
  <c r="DM33" i="1" s="1"/>
  <c r="DQ33" i="1" s="1"/>
  <c r="DU33" i="1" s="1"/>
  <c r="DY33" i="1" s="1"/>
  <c r="EC33" i="1" s="1"/>
  <c r="EG33" i="1" s="1"/>
  <c r="EK33" i="1" s="1"/>
  <c r="EO33" i="1" s="1"/>
  <c r="ER33" i="1" s="1"/>
  <c r="EV33" i="1" s="1"/>
  <c r="EZ33" i="1" s="1"/>
  <c r="FC33" i="1" s="1"/>
  <c r="FG33" i="1" s="1"/>
  <c r="FK33" i="1" s="1"/>
  <c r="FO33" i="1" s="1"/>
  <c r="FS33" i="1" s="1"/>
  <c r="FW33" i="1" s="1"/>
  <c r="AT33" i="1"/>
  <c r="FF32" i="1"/>
  <c r="FE32" i="1"/>
  <c r="FD32" i="1"/>
  <c r="FB32" i="1"/>
  <c r="FA32" i="1"/>
  <c r="EQ32" i="1"/>
  <c r="EP32" i="1"/>
  <c r="EN32" i="1"/>
  <c r="EM32" i="1"/>
  <c r="EL32" i="1"/>
  <c r="EJ32" i="1"/>
  <c r="EI32" i="1"/>
  <c r="EH32" i="1"/>
  <c r="EF32" i="1"/>
  <c r="EE32" i="1"/>
  <c r="ED32" i="1"/>
  <c r="DP32" i="1"/>
  <c r="DO32" i="1"/>
  <c r="DN32" i="1"/>
  <c r="DL32" i="1"/>
  <c r="DK32" i="1"/>
  <c r="DJ32" i="1"/>
  <c r="DH32" i="1"/>
  <c r="DG32" i="1"/>
  <c r="AV32" i="1"/>
  <c r="AT32" i="1"/>
  <c r="FF31" i="1"/>
  <c r="FE31" i="1"/>
  <c r="FD31" i="1"/>
  <c r="FB31" i="1"/>
  <c r="FA31" i="1"/>
  <c r="EQ31" i="1"/>
  <c r="EP31" i="1"/>
  <c r="EN31" i="1"/>
  <c r="EM31" i="1"/>
  <c r="EL31" i="1"/>
  <c r="EJ31" i="1"/>
  <c r="EI31" i="1"/>
  <c r="EH31" i="1"/>
  <c r="EF31" i="1"/>
  <c r="EE31" i="1"/>
  <c r="ED31" i="1"/>
  <c r="DP31" i="1"/>
  <c r="DO31" i="1"/>
  <c r="DN31" i="1"/>
  <c r="DL31" i="1"/>
  <c r="DK31" i="1"/>
  <c r="DJ31" i="1"/>
  <c r="DH31" i="1"/>
  <c r="DG31" i="1"/>
  <c r="AV31" i="1"/>
  <c r="DF31" i="1" s="1"/>
  <c r="DI31" i="1" s="1"/>
  <c r="DM31" i="1" s="1"/>
  <c r="DQ31" i="1" s="1"/>
  <c r="DU31" i="1" s="1"/>
  <c r="DY31" i="1" s="1"/>
  <c r="EC31" i="1" s="1"/>
  <c r="EG31" i="1" s="1"/>
  <c r="EK31" i="1" s="1"/>
  <c r="EO31" i="1" s="1"/>
  <c r="ER31" i="1" s="1"/>
  <c r="EV31" i="1" s="1"/>
  <c r="EZ31" i="1" s="1"/>
  <c r="FC31" i="1" s="1"/>
  <c r="FG31" i="1" s="1"/>
  <c r="FK31" i="1" s="1"/>
  <c r="FO31" i="1" s="1"/>
  <c r="FS31" i="1" s="1"/>
  <c r="FW31" i="1" s="1"/>
  <c r="AT31" i="1"/>
  <c r="FF30" i="1"/>
  <c r="FE30" i="1"/>
  <c r="FD30" i="1"/>
  <c r="FB30" i="1"/>
  <c r="FA30" i="1"/>
  <c r="EQ30" i="1"/>
  <c r="EP30" i="1"/>
  <c r="EN30" i="1"/>
  <c r="EM30" i="1"/>
  <c r="EL30" i="1"/>
  <c r="EJ30" i="1"/>
  <c r="EI30" i="1"/>
  <c r="EH30" i="1"/>
  <c r="EF30" i="1"/>
  <c r="EE30" i="1"/>
  <c r="ED30" i="1"/>
  <c r="DP30" i="1"/>
  <c r="DO30" i="1"/>
  <c r="DN30" i="1"/>
  <c r="DL30" i="1"/>
  <c r="DK30" i="1"/>
  <c r="DJ30" i="1"/>
  <c r="DH30" i="1"/>
  <c r="DG30" i="1"/>
  <c r="AV30" i="1"/>
  <c r="DF30" i="1" s="1"/>
  <c r="DI30" i="1" s="1"/>
  <c r="DM30" i="1" s="1"/>
  <c r="DQ30" i="1" s="1"/>
  <c r="DU30" i="1" s="1"/>
  <c r="DY30" i="1" s="1"/>
  <c r="EC30" i="1" s="1"/>
  <c r="EG30" i="1" s="1"/>
  <c r="EK30" i="1" s="1"/>
  <c r="EO30" i="1" s="1"/>
  <c r="ER30" i="1" s="1"/>
  <c r="EV30" i="1" s="1"/>
  <c r="EZ30" i="1" s="1"/>
  <c r="FC30" i="1" s="1"/>
  <c r="FG30" i="1" s="1"/>
  <c r="FK30" i="1" s="1"/>
  <c r="FO30" i="1" s="1"/>
  <c r="FS30" i="1" s="1"/>
  <c r="FW30" i="1" s="1"/>
  <c r="AT30" i="1"/>
  <c r="FF29" i="1"/>
  <c r="FE29" i="1"/>
  <c r="FD29" i="1"/>
  <c r="FB29" i="1"/>
  <c r="FA29" i="1"/>
  <c r="EQ29" i="1"/>
  <c r="EP29" i="1"/>
  <c r="EN29" i="1"/>
  <c r="EM29" i="1"/>
  <c r="EL29" i="1"/>
  <c r="EJ29" i="1"/>
  <c r="EI29" i="1"/>
  <c r="EH29" i="1"/>
  <c r="EF29" i="1"/>
  <c r="EE29" i="1"/>
  <c r="ED29" i="1"/>
  <c r="DP29" i="1"/>
  <c r="DO29" i="1"/>
  <c r="DN29" i="1"/>
  <c r="DL29" i="1"/>
  <c r="DK29" i="1"/>
  <c r="DJ29" i="1"/>
  <c r="DH29" i="1"/>
  <c r="DG29" i="1"/>
  <c r="AV29" i="1"/>
  <c r="DF29" i="1" s="1"/>
  <c r="DI29" i="1" s="1"/>
  <c r="DM29" i="1" s="1"/>
  <c r="DQ29" i="1" s="1"/>
  <c r="DU29" i="1" s="1"/>
  <c r="DY29" i="1" s="1"/>
  <c r="EC29" i="1" s="1"/>
  <c r="EG29" i="1" s="1"/>
  <c r="EK29" i="1" s="1"/>
  <c r="EO29" i="1" s="1"/>
  <c r="ER29" i="1" s="1"/>
  <c r="EV29" i="1" s="1"/>
  <c r="EZ29" i="1" s="1"/>
  <c r="FC29" i="1" s="1"/>
  <c r="FG29" i="1" s="1"/>
  <c r="FK29" i="1" s="1"/>
  <c r="FO29" i="1" s="1"/>
  <c r="FS29" i="1" s="1"/>
  <c r="FW29" i="1" s="1"/>
  <c r="AT29" i="1"/>
  <c r="FF28" i="1"/>
  <c r="FE28" i="1"/>
  <c r="FD28" i="1"/>
  <c r="FB28" i="1"/>
  <c r="FA28" i="1"/>
  <c r="EQ28" i="1"/>
  <c r="EP28" i="1"/>
  <c r="EN28" i="1"/>
  <c r="EM28" i="1"/>
  <c r="EL28" i="1"/>
  <c r="EJ28" i="1"/>
  <c r="EI28" i="1"/>
  <c r="EH28" i="1"/>
  <c r="EF28" i="1"/>
  <c r="EE28" i="1"/>
  <c r="ED28" i="1"/>
  <c r="DP28" i="1"/>
  <c r="DO28" i="1"/>
  <c r="DN28" i="1"/>
  <c r="DL28" i="1"/>
  <c r="DK28" i="1"/>
  <c r="DJ28" i="1"/>
  <c r="DH28" i="1"/>
  <c r="DG28" i="1"/>
  <c r="AV28" i="1"/>
  <c r="AT28" i="1"/>
  <c r="FF27" i="1"/>
  <c r="FE27" i="1"/>
  <c r="FD27" i="1"/>
  <c r="FB27" i="1"/>
  <c r="FA27" i="1"/>
  <c r="EQ27" i="1"/>
  <c r="EP27" i="1"/>
  <c r="EN27" i="1"/>
  <c r="EM27" i="1"/>
  <c r="EL27" i="1"/>
  <c r="EJ27" i="1"/>
  <c r="EI27" i="1"/>
  <c r="EH27" i="1"/>
  <c r="EF27" i="1"/>
  <c r="EE27" i="1"/>
  <c r="ED27" i="1"/>
  <c r="DP27" i="1"/>
  <c r="DO27" i="1"/>
  <c r="DN27" i="1"/>
  <c r="DL27" i="1"/>
  <c r="DK27" i="1"/>
  <c r="DJ27" i="1"/>
  <c r="DH27" i="1"/>
  <c r="DG27" i="1"/>
  <c r="AV27" i="1"/>
  <c r="DF27" i="1" s="1"/>
  <c r="DI27" i="1" s="1"/>
  <c r="DM27" i="1" s="1"/>
  <c r="DQ27" i="1" s="1"/>
  <c r="DU27" i="1" s="1"/>
  <c r="DY27" i="1" s="1"/>
  <c r="EC27" i="1" s="1"/>
  <c r="EG27" i="1" s="1"/>
  <c r="EK27" i="1" s="1"/>
  <c r="EO27" i="1" s="1"/>
  <c r="ER27" i="1" s="1"/>
  <c r="EV27" i="1" s="1"/>
  <c r="EZ27" i="1" s="1"/>
  <c r="FC27" i="1" s="1"/>
  <c r="FG27" i="1" s="1"/>
  <c r="FK27" i="1" s="1"/>
  <c r="FO27" i="1" s="1"/>
  <c r="FS27" i="1" s="1"/>
  <c r="FW27" i="1" s="1"/>
  <c r="AT27" i="1"/>
  <c r="FF26" i="1"/>
  <c r="FE26" i="1"/>
  <c r="FD26" i="1"/>
  <c r="FB26" i="1"/>
  <c r="FA26" i="1"/>
  <c r="EQ26" i="1"/>
  <c r="EP26" i="1"/>
  <c r="EN26" i="1"/>
  <c r="EM26" i="1"/>
  <c r="EL26" i="1"/>
  <c r="EJ26" i="1"/>
  <c r="EI26" i="1"/>
  <c r="EH26" i="1"/>
  <c r="EF26" i="1"/>
  <c r="EE26" i="1"/>
  <c r="ED26" i="1"/>
  <c r="DP26" i="1"/>
  <c r="DO26" i="1"/>
  <c r="DN26" i="1"/>
  <c r="DL26" i="1"/>
  <c r="DK26" i="1"/>
  <c r="DJ26" i="1"/>
  <c r="DH26" i="1"/>
  <c r="DG26" i="1"/>
  <c r="AV26" i="1"/>
  <c r="DF26" i="1" s="1"/>
  <c r="DI26" i="1" s="1"/>
  <c r="DM26" i="1" s="1"/>
  <c r="DQ26" i="1" s="1"/>
  <c r="DU26" i="1" s="1"/>
  <c r="DY26" i="1" s="1"/>
  <c r="EC26" i="1" s="1"/>
  <c r="EG26" i="1" s="1"/>
  <c r="EK26" i="1" s="1"/>
  <c r="EO26" i="1" s="1"/>
  <c r="ER26" i="1" s="1"/>
  <c r="EV26" i="1" s="1"/>
  <c r="EZ26" i="1" s="1"/>
  <c r="FC26" i="1" s="1"/>
  <c r="FG26" i="1" s="1"/>
  <c r="FK26" i="1" s="1"/>
  <c r="FO26" i="1" s="1"/>
  <c r="FS26" i="1" s="1"/>
  <c r="FW26" i="1" s="1"/>
  <c r="AT26" i="1"/>
  <c r="FF25" i="1"/>
  <c r="FE25" i="1"/>
  <c r="FD25" i="1"/>
  <c r="FB25" i="1"/>
  <c r="FA25" i="1"/>
  <c r="EQ25" i="1"/>
  <c r="EP25" i="1"/>
  <c r="EN25" i="1"/>
  <c r="EM25" i="1"/>
  <c r="EL25" i="1"/>
  <c r="EJ25" i="1"/>
  <c r="EI25" i="1"/>
  <c r="EH25" i="1"/>
  <c r="EF25" i="1"/>
  <c r="EE25" i="1"/>
  <c r="ED25" i="1"/>
  <c r="DP25" i="1"/>
  <c r="DO25" i="1"/>
  <c r="DN25" i="1"/>
  <c r="DL25" i="1"/>
  <c r="DK25" i="1"/>
  <c r="DJ25" i="1"/>
  <c r="DH25" i="1"/>
  <c r="DG25" i="1"/>
  <c r="AV25" i="1"/>
  <c r="AY25" i="1" s="1"/>
  <c r="BC25" i="1" s="1"/>
  <c r="BG25" i="1" s="1"/>
  <c r="BK25" i="1" s="1"/>
  <c r="BO25" i="1" s="1"/>
  <c r="BS25" i="1" s="1"/>
  <c r="BW25" i="1" s="1"/>
  <c r="CA25" i="1" s="1"/>
  <c r="CE25" i="1" s="1"/>
  <c r="CH25" i="1" s="1"/>
  <c r="CL25" i="1" s="1"/>
  <c r="CO25" i="1" s="1"/>
  <c r="CS25" i="1" s="1"/>
  <c r="CW25" i="1" s="1"/>
  <c r="DA25" i="1" s="1"/>
  <c r="DE25" i="1" s="1"/>
  <c r="AT25" i="1"/>
  <c r="FF24" i="1"/>
  <c r="FE24" i="1"/>
  <c r="FD24" i="1"/>
  <c r="FB24" i="1"/>
  <c r="FA24" i="1"/>
  <c r="EQ24" i="1"/>
  <c r="EP24" i="1"/>
  <c r="EN24" i="1"/>
  <c r="EM24" i="1"/>
  <c r="EL24" i="1"/>
  <c r="EJ24" i="1"/>
  <c r="EI24" i="1"/>
  <c r="EH24" i="1"/>
  <c r="EF24" i="1"/>
  <c r="EE24" i="1"/>
  <c r="ED24" i="1"/>
  <c r="DP24" i="1"/>
  <c r="DO24" i="1"/>
  <c r="DN24" i="1"/>
  <c r="DL24" i="1"/>
  <c r="DK24" i="1"/>
  <c r="DJ24" i="1"/>
  <c r="DH24" i="1"/>
  <c r="DG24" i="1"/>
  <c r="AV24" i="1"/>
  <c r="AT24" i="1"/>
  <c r="FF23" i="1"/>
  <c r="FE23" i="1"/>
  <c r="FD23" i="1"/>
  <c r="FB23" i="1"/>
  <c r="FA23" i="1"/>
  <c r="EQ23" i="1"/>
  <c r="EP23" i="1"/>
  <c r="EN23" i="1"/>
  <c r="EM23" i="1"/>
  <c r="EL23" i="1"/>
  <c r="EJ23" i="1"/>
  <c r="EI23" i="1"/>
  <c r="EH23" i="1"/>
  <c r="EF23" i="1"/>
  <c r="EE23" i="1"/>
  <c r="ED23" i="1"/>
  <c r="DP23" i="1"/>
  <c r="DO23" i="1"/>
  <c r="DN23" i="1"/>
  <c r="DL23" i="1"/>
  <c r="DK23" i="1"/>
  <c r="DJ23" i="1"/>
  <c r="DH23" i="1"/>
  <c r="DG23" i="1"/>
  <c r="AV23" i="1"/>
  <c r="AY23" i="1" s="1"/>
  <c r="BC23" i="1" s="1"/>
  <c r="BG23" i="1" s="1"/>
  <c r="BK23" i="1" s="1"/>
  <c r="BO23" i="1" s="1"/>
  <c r="BS23" i="1" s="1"/>
  <c r="BW23" i="1" s="1"/>
  <c r="CA23" i="1" s="1"/>
  <c r="CE23" i="1" s="1"/>
  <c r="CH23" i="1" s="1"/>
  <c r="CL23" i="1" s="1"/>
  <c r="CO23" i="1" s="1"/>
  <c r="CS23" i="1" s="1"/>
  <c r="CW23" i="1" s="1"/>
  <c r="DA23" i="1" s="1"/>
  <c r="DE23" i="1" s="1"/>
  <c r="AT23" i="1"/>
  <c r="FF22" i="1"/>
  <c r="FE22" i="1"/>
  <c r="FD22" i="1"/>
  <c r="FB22" i="1"/>
  <c r="FA22" i="1"/>
  <c r="EQ22" i="1"/>
  <c r="EP22" i="1"/>
  <c r="EN22" i="1"/>
  <c r="EM22" i="1"/>
  <c r="EL22" i="1"/>
  <c r="EJ22" i="1"/>
  <c r="EI22" i="1"/>
  <c r="EH22" i="1"/>
  <c r="EF22" i="1"/>
  <c r="EE22" i="1"/>
  <c r="ED22" i="1"/>
  <c r="DP22" i="1"/>
  <c r="DO22" i="1"/>
  <c r="DN22" i="1"/>
  <c r="DL22" i="1"/>
  <c r="DK22" i="1"/>
  <c r="DJ22" i="1"/>
  <c r="DH22" i="1"/>
  <c r="DG22" i="1"/>
  <c r="AV22" i="1"/>
  <c r="DF22" i="1" s="1"/>
  <c r="DI22" i="1" s="1"/>
  <c r="DM22" i="1" s="1"/>
  <c r="DQ22" i="1" s="1"/>
  <c r="DU22" i="1" s="1"/>
  <c r="DY22" i="1" s="1"/>
  <c r="EC22" i="1" s="1"/>
  <c r="EG22" i="1" s="1"/>
  <c r="EK22" i="1" s="1"/>
  <c r="EO22" i="1" s="1"/>
  <c r="ER22" i="1" s="1"/>
  <c r="EV22" i="1" s="1"/>
  <c r="EZ22" i="1" s="1"/>
  <c r="FC22" i="1" s="1"/>
  <c r="FG22" i="1" s="1"/>
  <c r="FK22" i="1" s="1"/>
  <c r="FO22" i="1" s="1"/>
  <c r="FS22" i="1" s="1"/>
  <c r="FW22" i="1" s="1"/>
  <c r="AT22" i="1"/>
  <c r="FF21" i="1"/>
  <c r="FE21" i="1"/>
  <c r="FD21" i="1"/>
  <c r="FB21" i="1"/>
  <c r="FA21" i="1"/>
  <c r="EQ21" i="1"/>
  <c r="EP21" i="1"/>
  <c r="EN21" i="1"/>
  <c r="EM21" i="1"/>
  <c r="EL21" i="1"/>
  <c r="EJ21" i="1"/>
  <c r="EI21" i="1"/>
  <c r="EH21" i="1"/>
  <c r="EF21" i="1"/>
  <c r="EE21" i="1"/>
  <c r="ED21" i="1"/>
  <c r="DP21" i="1"/>
  <c r="DO21" i="1"/>
  <c r="DN21" i="1"/>
  <c r="DL21" i="1"/>
  <c r="DK21" i="1"/>
  <c r="DJ21" i="1"/>
  <c r="DH21" i="1"/>
  <c r="DG21" i="1"/>
  <c r="AV21" i="1"/>
  <c r="DF21" i="1" s="1"/>
  <c r="DI21" i="1" s="1"/>
  <c r="DM21" i="1" s="1"/>
  <c r="DQ21" i="1" s="1"/>
  <c r="DU21" i="1" s="1"/>
  <c r="DY21" i="1" s="1"/>
  <c r="EC21" i="1" s="1"/>
  <c r="EG21" i="1" s="1"/>
  <c r="EK21" i="1" s="1"/>
  <c r="EO21" i="1" s="1"/>
  <c r="ER21" i="1" s="1"/>
  <c r="EV21" i="1" s="1"/>
  <c r="EZ21" i="1" s="1"/>
  <c r="FC21" i="1" s="1"/>
  <c r="FG21" i="1" s="1"/>
  <c r="FK21" i="1" s="1"/>
  <c r="FO21" i="1" s="1"/>
  <c r="FS21" i="1" s="1"/>
  <c r="FW21" i="1" s="1"/>
  <c r="AT21" i="1"/>
  <c r="FF20" i="1"/>
  <c r="FE20" i="1"/>
  <c r="FD20" i="1"/>
  <c r="FB20" i="1"/>
  <c r="FA20" i="1"/>
  <c r="EQ20" i="1"/>
  <c r="EP20" i="1"/>
  <c r="EN20" i="1"/>
  <c r="EM20" i="1"/>
  <c r="EL20" i="1"/>
  <c r="EJ20" i="1"/>
  <c r="EI20" i="1"/>
  <c r="EH20" i="1"/>
  <c r="EF20" i="1"/>
  <c r="EE20" i="1"/>
  <c r="ED20" i="1"/>
  <c r="DP20" i="1"/>
  <c r="DO20" i="1"/>
  <c r="DN20" i="1"/>
  <c r="DL20" i="1"/>
  <c r="DK20" i="1"/>
  <c r="DJ20" i="1"/>
  <c r="DH20" i="1"/>
  <c r="DG20" i="1"/>
  <c r="AV20" i="1"/>
  <c r="AY20" i="1" s="1"/>
  <c r="BC20" i="1" s="1"/>
  <c r="BG20" i="1" s="1"/>
  <c r="BK20" i="1" s="1"/>
  <c r="BO20" i="1" s="1"/>
  <c r="BS20" i="1" s="1"/>
  <c r="BW20" i="1" s="1"/>
  <c r="CA20" i="1" s="1"/>
  <c r="CE20" i="1" s="1"/>
  <c r="CH20" i="1" s="1"/>
  <c r="CL20" i="1" s="1"/>
  <c r="CO20" i="1" s="1"/>
  <c r="CS20" i="1" s="1"/>
  <c r="CW20" i="1" s="1"/>
  <c r="DA20" i="1" s="1"/>
  <c r="DE20" i="1" s="1"/>
  <c r="AT20" i="1"/>
  <c r="FF19" i="1"/>
  <c r="FE19" i="1"/>
  <c r="FD19" i="1"/>
  <c r="FB19" i="1"/>
  <c r="FA19" i="1"/>
  <c r="EQ19" i="1"/>
  <c r="EP19" i="1"/>
  <c r="EN19" i="1"/>
  <c r="EM19" i="1"/>
  <c r="EL19" i="1"/>
  <c r="EJ19" i="1"/>
  <c r="EI19" i="1"/>
  <c r="EH19" i="1"/>
  <c r="EF19" i="1"/>
  <c r="EE19" i="1"/>
  <c r="ED19" i="1"/>
  <c r="DP19" i="1"/>
  <c r="DO19" i="1"/>
  <c r="DN19" i="1"/>
  <c r="DL19" i="1"/>
  <c r="DK19" i="1"/>
  <c r="DJ19" i="1"/>
  <c r="DH19" i="1"/>
  <c r="DG19" i="1"/>
  <c r="AV19" i="1"/>
  <c r="DF19" i="1" s="1"/>
  <c r="DI19" i="1" s="1"/>
  <c r="DM19" i="1" s="1"/>
  <c r="DQ19" i="1" s="1"/>
  <c r="DU19" i="1" s="1"/>
  <c r="DY19" i="1" s="1"/>
  <c r="EC19" i="1" s="1"/>
  <c r="EG19" i="1" s="1"/>
  <c r="EK19" i="1" s="1"/>
  <c r="EO19" i="1" s="1"/>
  <c r="ER19" i="1" s="1"/>
  <c r="EV19" i="1" s="1"/>
  <c r="EZ19" i="1" s="1"/>
  <c r="FC19" i="1" s="1"/>
  <c r="FG19" i="1" s="1"/>
  <c r="FK19" i="1" s="1"/>
  <c r="FO19" i="1" s="1"/>
  <c r="FS19" i="1" s="1"/>
  <c r="FW19" i="1" s="1"/>
  <c r="AT19" i="1"/>
  <c r="FF18" i="1"/>
  <c r="FE18" i="1"/>
  <c r="FD18" i="1"/>
  <c r="FB18" i="1"/>
  <c r="FA18" i="1"/>
  <c r="EQ18" i="1"/>
  <c r="EP18" i="1"/>
  <c r="EN18" i="1"/>
  <c r="EM18" i="1"/>
  <c r="EL18" i="1"/>
  <c r="EJ18" i="1"/>
  <c r="EI18" i="1"/>
  <c r="EH18" i="1"/>
  <c r="EF18" i="1"/>
  <c r="EE18" i="1"/>
  <c r="ED18" i="1"/>
  <c r="DP18" i="1"/>
  <c r="DO18" i="1"/>
  <c r="DN18" i="1"/>
  <c r="DL18" i="1"/>
  <c r="DK18" i="1"/>
  <c r="DJ18" i="1"/>
  <c r="DH18" i="1"/>
  <c r="DG18" i="1"/>
  <c r="AV18" i="1"/>
  <c r="AY18" i="1" s="1"/>
  <c r="BC18" i="1" s="1"/>
  <c r="BG18" i="1" s="1"/>
  <c r="BK18" i="1" s="1"/>
  <c r="BO18" i="1" s="1"/>
  <c r="BS18" i="1" s="1"/>
  <c r="BW18" i="1" s="1"/>
  <c r="CA18" i="1" s="1"/>
  <c r="CE18" i="1" s="1"/>
  <c r="CH18" i="1" s="1"/>
  <c r="CL18" i="1" s="1"/>
  <c r="CO18" i="1" s="1"/>
  <c r="CS18" i="1" s="1"/>
  <c r="CW18" i="1" s="1"/>
  <c r="DA18" i="1" s="1"/>
  <c r="DE18" i="1" s="1"/>
  <c r="AT18" i="1"/>
  <c r="FF17" i="1"/>
  <c r="FE17" i="1"/>
  <c r="FD17" i="1"/>
  <c r="FB17" i="1"/>
  <c r="FA17" i="1"/>
  <c r="EQ17" i="1"/>
  <c r="EP17" i="1"/>
  <c r="EN17" i="1"/>
  <c r="EM17" i="1"/>
  <c r="EL17" i="1"/>
  <c r="EJ17" i="1"/>
  <c r="EI17" i="1"/>
  <c r="EH17" i="1"/>
  <c r="EF17" i="1"/>
  <c r="EE17" i="1"/>
  <c r="ED17" i="1"/>
  <c r="DP17" i="1"/>
  <c r="DO17" i="1"/>
  <c r="DN17" i="1"/>
  <c r="DL17" i="1"/>
  <c r="DK17" i="1"/>
  <c r="DJ17" i="1"/>
  <c r="DH17" i="1"/>
  <c r="DG17" i="1"/>
  <c r="AV17" i="1"/>
  <c r="DF17" i="1" s="1"/>
  <c r="DI17" i="1" s="1"/>
  <c r="DM17" i="1" s="1"/>
  <c r="DQ17" i="1" s="1"/>
  <c r="DU17" i="1" s="1"/>
  <c r="DY17" i="1" s="1"/>
  <c r="EC17" i="1" s="1"/>
  <c r="EG17" i="1" s="1"/>
  <c r="EK17" i="1" s="1"/>
  <c r="EO17" i="1" s="1"/>
  <c r="ER17" i="1" s="1"/>
  <c r="EV17" i="1" s="1"/>
  <c r="EZ17" i="1" s="1"/>
  <c r="FC17" i="1" s="1"/>
  <c r="FG17" i="1" s="1"/>
  <c r="FK17" i="1" s="1"/>
  <c r="FO17" i="1" s="1"/>
  <c r="FS17" i="1" s="1"/>
  <c r="FW17" i="1" s="1"/>
  <c r="AT17" i="1"/>
  <c r="FF16" i="1"/>
  <c r="FE16" i="1"/>
  <c r="FD16" i="1"/>
  <c r="FB16" i="1"/>
  <c r="FA16" i="1"/>
  <c r="EQ16" i="1"/>
  <c r="EP16" i="1"/>
  <c r="EN16" i="1"/>
  <c r="EM16" i="1"/>
  <c r="EL16" i="1"/>
  <c r="EJ16" i="1"/>
  <c r="EI16" i="1"/>
  <c r="EH16" i="1"/>
  <c r="EF16" i="1"/>
  <c r="EE16" i="1"/>
  <c r="ED16" i="1"/>
  <c r="DP16" i="1"/>
  <c r="DO16" i="1"/>
  <c r="DN16" i="1"/>
  <c r="DL16" i="1"/>
  <c r="DK16" i="1"/>
  <c r="DJ16" i="1"/>
  <c r="DH16" i="1"/>
  <c r="DG16" i="1"/>
  <c r="AV16" i="1"/>
  <c r="AT16" i="1"/>
  <c r="FF15" i="1"/>
  <c r="FE15" i="1"/>
  <c r="FD15" i="1"/>
  <c r="FB15" i="1"/>
  <c r="FA15" i="1"/>
  <c r="EQ15" i="1"/>
  <c r="EP15" i="1"/>
  <c r="EN15" i="1"/>
  <c r="EM15" i="1"/>
  <c r="EL15" i="1"/>
  <c r="EJ15" i="1"/>
  <c r="EI15" i="1"/>
  <c r="EH15" i="1"/>
  <c r="EF15" i="1"/>
  <c r="EE15" i="1"/>
  <c r="ED15" i="1"/>
  <c r="DP15" i="1"/>
  <c r="DO15" i="1"/>
  <c r="DN15" i="1"/>
  <c r="DL15" i="1"/>
  <c r="DK15" i="1"/>
  <c r="DJ15" i="1"/>
  <c r="DH15" i="1"/>
  <c r="DG15" i="1"/>
  <c r="AV15" i="1"/>
  <c r="DF15" i="1" s="1"/>
  <c r="DI15" i="1" s="1"/>
  <c r="DM15" i="1" s="1"/>
  <c r="DQ15" i="1" s="1"/>
  <c r="DU15" i="1" s="1"/>
  <c r="DY15" i="1" s="1"/>
  <c r="EC15" i="1" s="1"/>
  <c r="EG15" i="1" s="1"/>
  <c r="EK15" i="1" s="1"/>
  <c r="EO15" i="1" s="1"/>
  <c r="ER15" i="1" s="1"/>
  <c r="EV15" i="1" s="1"/>
  <c r="EZ15" i="1" s="1"/>
  <c r="FC15" i="1" s="1"/>
  <c r="FG15" i="1" s="1"/>
  <c r="FK15" i="1" s="1"/>
  <c r="FO15" i="1" s="1"/>
  <c r="FS15" i="1" s="1"/>
  <c r="FW15" i="1" s="1"/>
  <c r="AT15" i="1"/>
  <c r="FF14" i="1"/>
  <c r="FE14" i="1"/>
  <c r="FD14" i="1"/>
  <c r="FB14" i="1"/>
  <c r="FA14" i="1"/>
  <c r="EQ14" i="1"/>
  <c r="EP14" i="1"/>
  <c r="EN14" i="1"/>
  <c r="EM14" i="1"/>
  <c r="EL14" i="1"/>
  <c r="EJ14" i="1"/>
  <c r="EI14" i="1"/>
  <c r="EH14" i="1"/>
  <c r="EF14" i="1"/>
  <c r="EE14" i="1"/>
  <c r="ED14" i="1"/>
  <c r="DP14" i="1"/>
  <c r="DO14" i="1"/>
  <c r="DN14" i="1"/>
  <c r="DL14" i="1"/>
  <c r="DK14" i="1"/>
  <c r="DJ14" i="1"/>
  <c r="DH14" i="1"/>
  <c r="DG14" i="1"/>
  <c r="AV14" i="1"/>
  <c r="DF14" i="1" s="1"/>
  <c r="DI14" i="1" s="1"/>
  <c r="DM14" i="1" s="1"/>
  <c r="DQ14" i="1" s="1"/>
  <c r="DU14" i="1" s="1"/>
  <c r="DY14" i="1" s="1"/>
  <c r="EC14" i="1" s="1"/>
  <c r="EG14" i="1" s="1"/>
  <c r="EK14" i="1" s="1"/>
  <c r="EO14" i="1" s="1"/>
  <c r="ER14" i="1" s="1"/>
  <c r="EV14" i="1" s="1"/>
  <c r="EZ14" i="1" s="1"/>
  <c r="FC14" i="1" s="1"/>
  <c r="FG14" i="1" s="1"/>
  <c r="FK14" i="1" s="1"/>
  <c r="FO14" i="1" s="1"/>
  <c r="FS14" i="1" s="1"/>
  <c r="FW14" i="1" s="1"/>
  <c r="AT14" i="1"/>
  <c r="FF13" i="1"/>
  <c r="FE13" i="1"/>
  <c r="FD13" i="1"/>
  <c r="FB13" i="1"/>
  <c r="FA13" i="1"/>
  <c r="EQ13" i="1"/>
  <c r="EP13" i="1"/>
  <c r="EN13" i="1"/>
  <c r="EM13" i="1"/>
  <c r="EL13" i="1"/>
  <c r="EJ13" i="1"/>
  <c r="EI13" i="1"/>
  <c r="EH13" i="1"/>
  <c r="EF13" i="1"/>
  <c r="EE13" i="1"/>
  <c r="ED13" i="1"/>
  <c r="DP13" i="1"/>
  <c r="DO13" i="1"/>
  <c r="DN13" i="1"/>
  <c r="DL13" i="1"/>
  <c r="DK13" i="1"/>
  <c r="DJ13" i="1"/>
  <c r="DH13" i="1"/>
  <c r="DG13" i="1"/>
  <c r="AV13" i="1"/>
  <c r="AY13" i="1" s="1"/>
  <c r="BC13" i="1" s="1"/>
  <c r="BG13" i="1" s="1"/>
  <c r="BK13" i="1" s="1"/>
  <c r="BO13" i="1" s="1"/>
  <c r="BS13" i="1" s="1"/>
  <c r="BW13" i="1" s="1"/>
  <c r="CA13" i="1" s="1"/>
  <c r="CE13" i="1" s="1"/>
  <c r="CH13" i="1" s="1"/>
  <c r="CL13" i="1" s="1"/>
  <c r="CO13" i="1" s="1"/>
  <c r="CS13" i="1" s="1"/>
  <c r="CW13" i="1" s="1"/>
  <c r="DA13" i="1" s="1"/>
  <c r="DE13" i="1" s="1"/>
  <c r="AT13" i="1"/>
  <c r="FF12" i="1"/>
  <c r="FE12" i="1"/>
  <c r="FD12" i="1"/>
  <c r="FB12" i="1"/>
  <c r="FA12" i="1"/>
  <c r="EQ12" i="1"/>
  <c r="EP12" i="1"/>
  <c r="EN12" i="1"/>
  <c r="EM12" i="1"/>
  <c r="EL12" i="1"/>
  <c r="EJ12" i="1"/>
  <c r="EI12" i="1"/>
  <c r="EH12" i="1"/>
  <c r="EF12" i="1"/>
  <c r="EE12" i="1"/>
  <c r="ED12" i="1"/>
  <c r="DP12" i="1"/>
  <c r="DO12" i="1"/>
  <c r="DN12" i="1"/>
  <c r="DL12" i="1"/>
  <c r="DK12" i="1"/>
  <c r="DJ12" i="1"/>
  <c r="DH12" i="1"/>
  <c r="DG12" i="1"/>
  <c r="AV12" i="1"/>
  <c r="DF12" i="1" s="1"/>
  <c r="DI12" i="1" s="1"/>
  <c r="DM12" i="1" s="1"/>
  <c r="DQ12" i="1" s="1"/>
  <c r="DU12" i="1" s="1"/>
  <c r="DY12" i="1" s="1"/>
  <c r="EC12" i="1" s="1"/>
  <c r="EG12" i="1" s="1"/>
  <c r="EK12" i="1" s="1"/>
  <c r="EO12" i="1" s="1"/>
  <c r="ER12" i="1" s="1"/>
  <c r="EV12" i="1" s="1"/>
  <c r="EZ12" i="1" s="1"/>
  <c r="FC12" i="1" s="1"/>
  <c r="FG12" i="1" s="1"/>
  <c r="FK12" i="1" s="1"/>
  <c r="FO12" i="1" s="1"/>
  <c r="FS12" i="1" s="1"/>
  <c r="FW12" i="1" s="1"/>
  <c r="AT12" i="1"/>
  <c r="FF11" i="1"/>
  <c r="FE11" i="1"/>
  <c r="FD11" i="1"/>
  <c r="FB11" i="1"/>
  <c r="FA11" i="1"/>
  <c r="EQ11" i="1"/>
  <c r="EP11" i="1"/>
  <c r="EN11" i="1"/>
  <c r="EM11" i="1"/>
  <c r="EL11" i="1"/>
  <c r="EJ11" i="1"/>
  <c r="EI11" i="1"/>
  <c r="EH11" i="1"/>
  <c r="EF11" i="1"/>
  <c r="EE11" i="1"/>
  <c r="ED11" i="1"/>
  <c r="DP11" i="1"/>
  <c r="DO11" i="1"/>
  <c r="DN11" i="1"/>
  <c r="DL11" i="1"/>
  <c r="DK11" i="1"/>
  <c r="DJ11" i="1"/>
  <c r="DH11" i="1"/>
  <c r="DG11" i="1"/>
  <c r="AV11" i="1"/>
  <c r="DF11" i="1" s="1"/>
  <c r="DI11" i="1" s="1"/>
  <c r="DM11" i="1" s="1"/>
  <c r="DQ11" i="1" s="1"/>
  <c r="DU11" i="1" s="1"/>
  <c r="DY11" i="1" s="1"/>
  <c r="EC11" i="1" s="1"/>
  <c r="EG11" i="1" s="1"/>
  <c r="EK11" i="1" s="1"/>
  <c r="EO11" i="1" s="1"/>
  <c r="ER11" i="1" s="1"/>
  <c r="EV11" i="1" s="1"/>
  <c r="EZ11" i="1" s="1"/>
  <c r="FC11" i="1" s="1"/>
  <c r="FG11" i="1" s="1"/>
  <c r="FK11" i="1" s="1"/>
  <c r="FO11" i="1" s="1"/>
  <c r="FS11" i="1" s="1"/>
  <c r="FW11" i="1" s="1"/>
  <c r="AT11" i="1"/>
  <c r="FF10" i="1"/>
  <c r="FE10" i="1"/>
  <c r="FD10" i="1"/>
  <c r="FB10" i="1"/>
  <c r="FA10" i="1"/>
  <c r="EQ10" i="1"/>
  <c r="EP10" i="1"/>
  <c r="EN10" i="1"/>
  <c r="EM10" i="1"/>
  <c r="EL10" i="1"/>
  <c r="EJ10" i="1"/>
  <c r="EI10" i="1"/>
  <c r="EH10" i="1"/>
  <c r="EF10" i="1"/>
  <c r="EE10" i="1"/>
  <c r="ED10" i="1"/>
  <c r="DP10" i="1"/>
  <c r="DO10" i="1"/>
  <c r="DN10" i="1"/>
  <c r="DL10" i="1"/>
  <c r="DK10" i="1"/>
  <c r="DJ10" i="1"/>
  <c r="DH10" i="1"/>
  <c r="DG10" i="1"/>
  <c r="AV10" i="1"/>
  <c r="AY10" i="1" s="1"/>
  <c r="BC10" i="1" s="1"/>
  <c r="BG10" i="1" s="1"/>
  <c r="BK10" i="1" s="1"/>
  <c r="BO10" i="1" s="1"/>
  <c r="BS10" i="1" s="1"/>
  <c r="BW10" i="1" s="1"/>
  <c r="CA10" i="1" s="1"/>
  <c r="CE10" i="1" s="1"/>
  <c r="CH10" i="1" s="1"/>
  <c r="CL10" i="1" s="1"/>
  <c r="CO10" i="1" s="1"/>
  <c r="CS10" i="1" s="1"/>
  <c r="CW10" i="1" s="1"/>
  <c r="DA10" i="1" s="1"/>
  <c r="DE10" i="1" s="1"/>
  <c r="AT10" i="1"/>
  <c r="FF9" i="1"/>
  <c r="FE9" i="1"/>
  <c r="FD9" i="1"/>
  <c r="FB9" i="1"/>
  <c r="FA9" i="1"/>
  <c r="EQ9" i="1"/>
  <c r="EP9" i="1"/>
  <c r="EN9" i="1"/>
  <c r="EM9" i="1"/>
  <c r="EL9" i="1"/>
  <c r="EJ9" i="1"/>
  <c r="EI9" i="1"/>
  <c r="EH9" i="1"/>
  <c r="EF9" i="1"/>
  <c r="EE9" i="1"/>
  <c r="ED9" i="1"/>
  <c r="DP9" i="1"/>
  <c r="DO9" i="1"/>
  <c r="DN9" i="1"/>
  <c r="DL9" i="1"/>
  <c r="DK9" i="1"/>
  <c r="DJ9" i="1"/>
  <c r="DH9" i="1"/>
  <c r="DG9" i="1"/>
  <c r="AV9" i="1"/>
  <c r="AY9" i="1" s="1"/>
  <c r="BC9" i="1" s="1"/>
  <c r="BG9" i="1" s="1"/>
  <c r="BK9" i="1" s="1"/>
  <c r="BO9" i="1" s="1"/>
  <c r="BS9" i="1" s="1"/>
  <c r="BW9" i="1" s="1"/>
  <c r="CA9" i="1" s="1"/>
  <c r="CE9" i="1" s="1"/>
  <c r="CH9" i="1" s="1"/>
  <c r="CL9" i="1" s="1"/>
  <c r="CO9" i="1" s="1"/>
  <c r="CS9" i="1" s="1"/>
  <c r="CW9" i="1" s="1"/>
  <c r="DA9" i="1" s="1"/>
  <c r="DE9" i="1" s="1"/>
  <c r="AT9" i="1"/>
  <c r="FF8" i="1"/>
  <c r="FE8" i="1"/>
  <c r="FD8" i="1"/>
  <c r="FB8" i="1"/>
  <c r="FA8" i="1"/>
  <c r="EQ8" i="1"/>
  <c r="EP8" i="1"/>
  <c r="EN8" i="1"/>
  <c r="EM8" i="1"/>
  <c r="EL8" i="1"/>
  <c r="EJ8" i="1"/>
  <c r="EI8" i="1"/>
  <c r="EH8" i="1"/>
  <c r="EF8" i="1"/>
  <c r="EE8" i="1"/>
  <c r="ED8" i="1"/>
  <c r="DP8" i="1"/>
  <c r="DO8" i="1"/>
  <c r="DN8" i="1"/>
  <c r="DL8" i="1"/>
  <c r="DK8" i="1"/>
  <c r="DJ8" i="1"/>
  <c r="DH8" i="1"/>
  <c r="DG8" i="1"/>
  <c r="AV8" i="1"/>
  <c r="AT8" i="1"/>
  <c r="FF7" i="1"/>
  <c r="FE7" i="1"/>
  <c r="FD7" i="1"/>
  <c r="FB7" i="1"/>
  <c r="FA7" i="1"/>
  <c r="EQ7" i="1"/>
  <c r="EP7" i="1"/>
  <c r="EN7" i="1"/>
  <c r="EM7" i="1"/>
  <c r="EL7" i="1"/>
  <c r="EJ7" i="1"/>
  <c r="EI7" i="1"/>
  <c r="EH7" i="1"/>
  <c r="EF7" i="1"/>
  <c r="EE7" i="1"/>
  <c r="ED7" i="1"/>
  <c r="DP7" i="1"/>
  <c r="DO7" i="1"/>
  <c r="DN7" i="1"/>
  <c r="DL7" i="1"/>
  <c r="DK7" i="1"/>
  <c r="DJ7" i="1"/>
  <c r="DH7" i="1"/>
  <c r="DG7" i="1"/>
  <c r="AV7" i="1"/>
  <c r="DF7" i="1" s="1"/>
  <c r="DI7" i="1" s="1"/>
  <c r="AT7" i="1"/>
  <c r="FF6" i="1"/>
  <c r="FE6" i="1"/>
  <c r="FD6" i="1"/>
  <c r="FB6" i="1"/>
  <c r="FA6" i="1"/>
  <c r="EQ6" i="1"/>
  <c r="EP6" i="1"/>
  <c r="EN6" i="1"/>
  <c r="EM6" i="1"/>
  <c r="EL6" i="1"/>
  <c r="EJ6" i="1"/>
  <c r="EI6" i="1"/>
  <c r="EH6" i="1"/>
  <c r="EF6" i="1"/>
  <c r="EE6" i="1"/>
  <c r="ED6" i="1"/>
  <c r="DP6" i="1"/>
  <c r="DO6" i="1"/>
  <c r="DN6" i="1"/>
  <c r="DL6" i="1"/>
  <c r="DK6" i="1"/>
  <c r="DJ6" i="1"/>
  <c r="DH6" i="1"/>
  <c r="DG6" i="1"/>
  <c r="AV6" i="1"/>
  <c r="AT6" i="1"/>
  <c r="DM7" i="1" l="1"/>
  <c r="DQ7" i="1" s="1"/>
  <c r="DU7" i="1" s="1"/>
  <c r="DY7" i="1" s="1"/>
  <c r="EC7" i="1" s="1"/>
  <c r="EG7" i="1" s="1"/>
  <c r="EK7" i="1" s="1"/>
  <c r="EO7" i="1" s="1"/>
  <c r="ER7" i="1" s="1"/>
  <c r="EV7" i="1" s="1"/>
  <c r="EZ7" i="1" s="1"/>
  <c r="FC7" i="1" s="1"/>
  <c r="FG7" i="1" s="1"/>
  <c r="FK7" i="1" s="1"/>
  <c r="FO7" i="1" s="1"/>
  <c r="FS7" i="1" s="1"/>
  <c r="FW7" i="1" s="1"/>
  <c r="DF195" i="1"/>
  <c r="DI195" i="1" s="1"/>
  <c r="DM195" i="1" s="1"/>
  <c r="DQ195" i="1" s="1"/>
  <c r="DU195" i="1" s="1"/>
  <c r="DY195" i="1" s="1"/>
  <c r="EC195" i="1" s="1"/>
  <c r="EG195" i="1" s="1"/>
  <c r="EK195" i="1" s="1"/>
  <c r="EO195" i="1" s="1"/>
  <c r="ER195" i="1" s="1"/>
  <c r="EV195" i="1" s="1"/>
  <c r="EZ195" i="1" s="1"/>
  <c r="FC195" i="1" s="1"/>
  <c r="FG195" i="1" s="1"/>
  <c r="FK195" i="1" s="1"/>
  <c r="FO195" i="1" s="1"/>
  <c r="FS195" i="1" s="1"/>
  <c r="FW195" i="1" s="1"/>
  <c r="AY124" i="1"/>
  <c r="BC124" i="1" s="1"/>
  <c r="BG124" i="1" s="1"/>
  <c r="BK124" i="1" s="1"/>
  <c r="BO124" i="1" s="1"/>
  <c r="BS124" i="1" s="1"/>
  <c r="BW124" i="1" s="1"/>
  <c r="CA124" i="1" s="1"/>
  <c r="CE124" i="1" s="1"/>
  <c r="CH124" i="1" s="1"/>
  <c r="CL124" i="1" s="1"/>
  <c r="CO124" i="1" s="1"/>
  <c r="CS124" i="1" s="1"/>
  <c r="CW124" i="1" s="1"/>
  <c r="DA124" i="1" s="1"/>
  <c r="DE124" i="1" s="1"/>
  <c r="DF205" i="1"/>
  <c r="DI205" i="1" s="1"/>
  <c r="DM205" i="1" s="1"/>
  <c r="DQ205" i="1" s="1"/>
  <c r="DU205" i="1" s="1"/>
  <c r="DY205" i="1" s="1"/>
  <c r="EC205" i="1" s="1"/>
  <c r="EG205" i="1" s="1"/>
  <c r="EK205" i="1" s="1"/>
  <c r="EO205" i="1" s="1"/>
  <c r="ER205" i="1" s="1"/>
  <c r="EV205" i="1" s="1"/>
  <c r="EZ205" i="1" s="1"/>
  <c r="FC205" i="1" s="1"/>
  <c r="FG205" i="1" s="1"/>
  <c r="FK205" i="1" s="1"/>
  <c r="FO205" i="1" s="1"/>
  <c r="FS205" i="1" s="1"/>
  <c r="FW205" i="1" s="1"/>
  <c r="DF102" i="1"/>
  <c r="DI102" i="1" s="1"/>
  <c r="DM102" i="1" s="1"/>
  <c r="DQ102" i="1" s="1"/>
  <c r="DU102" i="1" s="1"/>
  <c r="DY102" i="1" s="1"/>
  <c r="EC102" i="1" s="1"/>
  <c r="EG102" i="1" s="1"/>
  <c r="EK102" i="1" s="1"/>
  <c r="EO102" i="1" s="1"/>
  <c r="ER102" i="1" s="1"/>
  <c r="EV102" i="1" s="1"/>
  <c r="EZ102" i="1" s="1"/>
  <c r="FC102" i="1" s="1"/>
  <c r="FG102" i="1" s="1"/>
  <c r="FK102" i="1" s="1"/>
  <c r="FO102" i="1" s="1"/>
  <c r="FS102" i="1" s="1"/>
  <c r="FW102" i="1" s="1"/>
  <c r="DF111" i="1"/>
  <c r="DI111" i="1" s="1"/>
  <c r="DM111" i="1" s="1"/>
  <c r="DQ111" i="1" s="1"/>
  <c r="DU111" i="1" s="1"/>
  <c r="DY111" i="1" s="1"/>
  <c r="EC111" i="1" s="1"/>
  <c r="EG111" i="1" s="1"/>
  <c r="EK111" i="1" s="1"/>
  <c r="EO111" i="1" s="1"/>
  <c r="ER111" i="1" s="1"/>
  <c r="EV111" i="1" s="1"/>
  <c r="EZ111" i="1" s="1"/>
  <c r="FC111" i="1" s="1"/>
  <c r="FG111" i="1" s="1"/>
  <c r="FK111" i="1" s="1"/>
  <c r="FO111" i="1" s="1"/>
  <c r="FS111" i="1" s="1"/>
  <c r="FW111" i="1" s="1"/>
  <c r="AY15" i="1"/>
  <c r="BC15" i="1" s="1"/>
  <c r="BG15" i="1" s="1"/>
  <c r="BK15" i="1" s="1"/>
  <c r="BO15" i="1" s="1"/>
  <c r="BS15" i="1" s="1"/>
  <c r="BW15" i="1" s="1"/>
  <c r="CA15" i="1" s="1"/>
  <c r="CE15" i="1" s="1"/>
  <c r="CH15" i="1" s="1"/>
  <c r="CL15" i="1" s="1"/>
  <c r="CO15" i="1" s="1"/>
  <c r="CS15" i="1" s="1"/>
  <c r="CW15" i="1" s="1"/>
  <c r="DA15" i="1" s="1"/>
  <c r="DE15" i="1" s="1"/>
  <c r="AY42" i="1"/>
  <c r="BC42" i="1" s="1"/>
  <c r="BG42" i="1" s="1"/>
  <c r="BK42" i="1" s="1"/>
  <c r="BO42" i="1" s="1"/>
  <c r="BS42" i="1" s="1"/>
  <c r="BW42" i="1" s="1"/>
  <c r="CA42" i="1" s="1"/>
  <c r="CE42" i="1" s="1"/>
  <c r="CH42" i="1" s="1"/>
  <c r="CL42" i="1" s="1"/>
  <c r="CO42" i="1" s="1"/>
  <c r="CS42" i="1" s="1"/>
  <c r="CW42" i="1" s="1"/>
  <c r="DA42" i="1" s="1"/>
  <c r="DE42" i="1" s="1"/>
  <c r="AY61" i="1"/>
  <c r="BC61" i="1" s="1"/>
  <c r="BG61" i="1" s="1"/>
  <c r="BK61" i="1" s="1"/>
  <c r="BO61" i="1" s="1"/>
  <c r="BS61" i="1" s="1"/>
  <c r="BW61" i="1" s="1"/>
  <c r="CA61" i="1" s="1"/>
  <c r="CE61" i="1" s="1"/>
  <c r="CH61" i="1" s="1"/>
  <c r="CL61" i="1" s="1"/>
  <c r="CO61" i="1" s="1"/>
  <c r="CS61" i="1" s="1"/>
  <c r="CW61" i="1" s="1"/>
  <c r="DA61" i="1" s="1"/>
  <c r="DE61" i="1" s="1"/>
  <c r="DF82" i="1"/>
  <c r="DI82" i="1" s="1"/>
  <c r="DM82" i="1" s="1"/>
  <c r="DQ82" i="1" s="1"/>
  <c r="DU82" i="1" s="1"/>
  <c r="DY82" i="1" s="1"/>
  <c r="EC82" i="1" s="1"/>
  <c r="EG82" i="1" s="1"/>
  <c r="EK82" i="1" s="1"/>
  <c r="EO82" i="1" s="1"/>
  <c r="ER82" i="1" s="1"/>
  <c r="EV82" i="1" s="1"/>
  <c r="EZ82" i="1" s="1"/>
  <c r="FC82" i="1" s="1"/>
  <c r="FG82" i="1" s="1"/>
  <c r="FK82" i="1" s="1"/>
  <c r="FO82" i="1" s="1"/>
  <c r="FS82" i="1" s="1"/>
  <c r="FW82" i="1" s="1"/>
  <c r="DF137" i="1"/>
  <c r="DI137" i="1" s="1"/>
  <c r="DM137" i="1" s="1"/>
  <c r="DQ137" i="1" s="1"/>
  <c r="DU137" i="1" s="1"/>
  <c r="DY137" i="1" s="1"/>
  <c r="EC137" i="1" s="1"/>
  <c r="EG137" i="1" s="1"/>
  <c r="EK137" i="1" s="1"/>
  <c r="EO137" i="1" s="1"/>
  <c r="ER137" i="1" s="1"/>
  <c r="EV137" i="1" s="1"/>
  <c r="EZ137" i="1" s="1"/>
  <c r="FC137" i="1" s="1"/>
  <c r="FG137" i="1" s="1"/>
  <c r="FK137" i="1" s="1"/>
  <c r="FO137" i="1" s="1"/>
  <c r="FS137" i="1" s="1"/>
  <c r="FW137" i="1" s="1"/>
  <c r="AY174" i="1"/>
  <c r="BC174" i="1" s="1"/>
  <c r="BG174" i="1" s="1"/>
  <c r="BK174" i="1" s="1"/>
  <c r="BO174" i="1" s="1"/>
  <c r="BS174" i="1" s="1"/>
  <c r="BW174" i="1" s="1"/>
  <c r="CA174" i="1" s="1"/>
  <c r="CE174" i="1" s="1"/>
  <c r="CH174" i="1" s="1"/>
  <c r="CL174" i="1" s="1"/>
  <c r="CO174" i="1" s="1"/>
  <c r="CS174" i="1" s="1"/>
  <c r="CW174" i="1" s="1"/>
  <c r="DA174" i="1" s="1"/>
  <c r="DE174" i="1" s="1"/>
  <c r="AY142" i="1"/>
  <c r="BC142" i="1" s="1"/>
  <c r="BG142" i="1" s="1"/>
  <c r="BK142" i="1" s="1"/>
  <c r="BO142" i="1" s="1"/>
  <c r="BS142" i="1" s="1"/>
  <c r="BW142" i="1" s="1"/>
  <c r="CA142" i="1" s="1"/>
  <c r="CE142" i="1" s="1"/>
  <c r="CH142" i="1" s="1"/>
  <c r="CL142" i="1" s="1"/>
  <c r="CO142" i="1" s="1"/>
  <c r="CS142" i="1" s="1"/>
  <c r="CW142" i="1" s="1"/>
  <c r="DA142" i="1" s="1"/>
  <c r="DE142" i="1" s="1"/>
  <c r="AY156" i="1"/>
  <c r="BC156" i="1" s="1"/>
  <c r="BG156" i="1" s="1"/>
  <c r="BK156" i="1" s="1"/>
  <c r="BO156" i="1" s="1"/>
  <c r="BS156" i="1" s="1"/>
  <c r="BW156" i="1" s="1"/>
  <c r="CA156" i="1" s="1"/>
  <c r="CE156" i="1" s="1"/>
  <c r="CH156" i="1" s="1"/>
  <c r="CL156" i="1" s="1"/>
  <c r="CO156" i="1" s="1"/>
  <c r="CS156" i="1" s="1"/>
  <c r="CW156" i="1" s="1"/>
  <c r="DA156" i="1" s="1"/>
  <c r="DE156" i="1" s="1"/>
  <c r="AY183" i="1"/>
  <c r="BC183" i="1" s="1"/>
  <c r="BG183" i="1" s="1"/>
  <c r="BK183" i="1" s="1"/>
  <c r="BO183" i="1" s="1"/>
  <c r="BS183" i="1" s="1"/>
  <c r="BW183" i="1" s="1"/>
  <c r="CA183" i="1" s="1"/>
  <c r="CE183" i="1" s="1"/>
  <c r="CH183" i="1" s="1"/>
  <c r="CL183" i="1" s="1"/>
  <c r="CO183" i="1" s="1"/>
  <c r="CS183" i="1" s="1"/>
  <c r="CW183" i="1" s="1"/>
  <c r="DA183" i="1" s="1"/>
  <c r="DE183" i="1" s="1"/>
  <c r="AY229" i="1"/>
  <c r="BC229" i="1" s="1"/>
  <c r="BG229" i="1" s="1"/>
  <c r="BK229" i="1" s="1"/>
  <c r="BO229" i="1" s="1"/>
  <c r="BS229" i="1" s="1"/>
  <c r="BW229" i="1" s="1"/>
  <c r="CA229" i="1" s="1"/>
  <c r="CE229" i="1" s="1"/>
  <c r="CH229" i="1" s="1"/>
  <c r="CL229" i="1" s="1"/>
  <c r="CO229" i="1" s="1"/>
  <c r="CS229" i="1" s="1"/>
  <c r="CW229" i="1" s="1"/>
  <c r="DA229" i="1" s="1"/>
  <c r="DE229" i="1" s="1"/>
  <c r="DF149" i="1"/>
  <c r="DI149" i="1" s="1"/>
  <c r="DM149" i="1" s="1"/>
  <c r="DQ149" i="1" s="1"/>
  <c r="DU149" i="1" s="1"/>
  <c r="DY149" i="1" s="1"/>
  <c r="EC149" i="1" s="1"/>
  <c r="EG149" i="1" s="1"/>
  <c r="EK149" i="1" s="1"/>
  <c r="EO149" i="1" s="1"/>
  <c r="ER149" i="1" s="1"/>
  <c r="EV149" i="1" s="1"/>
  <c r="EZ149" i="1" s="1"/>
  <c r="FC149" i="1" s="1"/>
  <c r="FG149" i="1" s="1"/>
  <c r="FK149" i="1" s="1"/>
  <c r="FO149" i="1" s="1"/>
  <c r="FS149" i="1" s="1"/>
  <c r="FW149" i="1" s="1"/>
  <c r="DF110" i="1"/>
  <c r="DI110" i="1" s="1"/>
  <c r="DM110" i="1" s="1"/>
  <c r="DQ110" i="1" s="1"/>
  <c r="DU110" i="1" s="1"/>
  <c r="DY110" i="1" s="1"/>
  <c r="EC110" i="1" s="1"/>
  <c r="EG110" i="1" s="1"/>
  <c r="EK110" i="1" s="1"/>
  <c r="EO110" i="1" s="1"/>
  <c r="ER110" i="1" s="1"/>
  <c r="EV110" i="1" s="1"/>
  <c r="EZ110" i="1" s="1"/>
  <c r="FC110" i="1" s="1"/>
  <c r="FG110" i="1" s="1"/>
  <c r="FK110" i="1" s="1"/>
  <c r="FO110" i="1" s="1"/>
  <c r="FS110" i="1" s="1"/>
  <c r="FW110" i="1" s="1"/>
  <c r="AY167" i="1"/>
  <c r="BC167" i="1" s="1"/>
  <c r="BG167" i="1" s="1"/>
  <c r="BK167" i="1" s="1"/>
  <c r="BO167" i="1" s="1"/>
  <c r="BS167" i="1" s="1"/>
  <c r="BW167" i="1" s="1"/>
  <c r="CA167" i="1" s="1"/>
  <c r="CE167" i="1" s="1"/>
  <c r="CH167" i="1" s="1"/>
  <c r="CL167" i="1" s="1"/>
  <c r="CO167" i="1" s="1"/>
  <c r="CS167" i="1" s="1"/>
  <c r="CW167" i="1" s="1"/>
  <c r="DA167" i="1" s="1"/>
  <c r="DE167" i="1" s="1"/>
  <c r="DF164" i="1"/>
  <c r="DI164" i="1" s="1"/>
  <c r="DM164" i="1" s="1"/>
  <c r="DQ164" i="1" s="1"/>
  <c r="DU164" i="1" s="1"/>
  <c r="DY164" i="1" s="1"/>
  <c r="EC164" i="1" s="1"/>
  <c r="EG164" i="1" s="1"/>
  <c r="EK164" i="1" s="1"/>
  <c r="EO164" i="1" s="1"/>
  <c r="ER164" i="1" s="1"/>
  <c r="EV164" i="1" s="1"/>
  <c r="EZ164" i="1" s="1"/>
  <c r="FC164" i="1" s="1"/>
  <c r="FG164" i="1" s="1"/>
  <c r="FK164" i="1" s="1"/>
  <c r="FO164" i="1" s="1"/>
  <c r="FS164" i="1" s="1"/>
  <c r="FW164" i="1" s="1"/>
  <c r="AY133" i="1"/>
  <c r="BC133" i="1" s="1"/>
  <c r="BG133" i="1" s="1"/>
  <c r="BK133" i="1" s="1"/>
  <c r="BO133" i="1" s="1"/>
  <c r="BS133" i="1" s="1"/>
  <c r="BW133" i="1" s="1"/>
  <c r="CA133" i="1" s="1"/>
  <c r="CE133" i="1" s="1"/>
  <c r="CH133" i="1" s="1"/>
  <c r="CL133" i="1" s="1"/>
  <c r="CO133" i="1" s="1"/>
  <c r="CS133" i="1" s="1"/>
  <c r="CW133" i="1" s="1"/>
  <c r="DA133" i="1" s="1"/>
  <c r="DE133" i="1" s="1"/>
  <c r="AY143" i="1"/>
  <c r="BC143" i="1" s="1"/>
  <c r="BG143" i="1" s="1"/>
  <c r="BK143" i="1" s="1"/>
  <c r="BO143" i="1" s="1"/>
  <c r="BS143" i="1" s="1"/>
  <c r="BW143" i="1" s="1"/>
  <c r="CA143" i="1" s="1"/>
  <c r="CE143" i="1" s="1"/>
  <c r="CH143" i="1" s="1"/>
  <c r="CL143" i="1" s="1"/>
  <c r="CO143" i="1" s="1"/>
  <c r="CS143" i="1" s="1"/>
  <c r="CW143" i="1" s="1"/>
  <c r="DA143" i="1" s="1"/>
  <c r="DE143" i="1" s="1"/>
  <c r="AY179" i="1"/>
  <c r="BC179" i="1" s="1"/>
  <c r="BG179" i="1" s="1"/>
  <c r="BK179" i="1" s="1"/>
  <c r="BO179" i="1" s="1"/>
  <c r="BS179" i="1" s="1"/>
  <c r="BW179" i="1" s="1"/>
  <c r="CA179" i="1" s="1"/>
  <c r="CE179" i="1" s="1"/>
  <c r="CH179" i="1" s="1"/>
  <c r="CL179" i="1" s="1"/>
  <c r="CO179" i="1" s="1"/>
  <c r="CS179" i="1" s="1"/>
  <c r="CW179" i="1" s="1"/>
  <c r="DA179" i="1" s="1"/>
  <c r="DE179" i="1" s="1"/>
  <c r="DF9" i="1"/>
  <c r="DI9" i="1" s="1"/>
  <c r="DM9" i="1" s="1"/>
  <c r="DQ9" i="1" s="1"/>
  <c r="DU9" i="1" s="1"/>
  <c r="DY9" i="1" s="1"/>
  <c r="EC9" i="1" s="1"/>
  <c r="EG9" i="1" s="1"/>
  <c r="EK9" i="1" s="1"/>
  <c r="EO9" i="1" s="1"/>
  <c r="ER9" i="1" s="1"/>
  <c r="EV9" i="1" s="1"/>
  <c r="EZ9" i="1" s="1"/>
  <c r="FC9" i="1" s="1"/>
  <c r="FG9" i="1" s="1"/>
  <c r="FK9" i="1" s="1"/>
  <c r="FO9" i="1" s="1"/>
  <c r="FS9" i="1" s="1"/>
  <c r="FW9" i="1" s="1"/>
  <c r="AY12" i="1"/>
  <c r="BC12" i="1" s="1"/>
  <c r="BG12" i="1" s="1"/>
  <c r="BK12" i="1" s="1"/>
  <c r="BO12" i="1" s="1"/>
  <c r="BS12" i="1" s="1"/>
  <c r="BW12" i="1" s="1"/>
  <c r="CA12" i="1" s="1"/>
  <c r="CE12" i="1" s="1"/>
  <c r="CH12" i="1" s="1"/>
  <c r="CL12" i="1" s="1"/>
  <c r="CO12" i="1" s="1"/>
  <c r="CS12" i="1" s="1"/>
  <c r="CW12" i="1" s="1"/>
  <c r="DA12" i="1" s="1"/>
  <c r="DE12" i="1" s="1"/>
  <c r="DF18" i="1"/>
  <c r="DI18" i="1" s="1"/>
  <c r="DM18" i="1" s="1"/>
  <c r="DQ18" i="1" s="1"/>
  <c r="DU18" i="1" s="1"/>
  <c r="DY18" i="1" s="1"/>
  <c r="EC18" i="1" s="1"/>
  <c r="EG18" i="1" s="1"/>
  <c r="EK18" i="1" s="1"/>
  <c r="EO18" i="1" s="1"/>
  <c r="ER18" i="1" s="1"/>
  <c r="EV18" i="1" s="1"/>
  <c r="EZ18" i="1" s="1"/>
  <c r="FC18" i="1" s="1"/>
  <c r="FG18" i="1" s="1"/>
  <c r="FK18" i="1" s="1"/>
  <c r="FO18" i="1" s="1"/>
  <c r="FS18" i="1" s="1"/>
  <c r="FW18" i="1" s="1"/>
  <c r="AY47" i="1"/>
  <c r="BC47" i="1" s="1"/>
  <c r="BG47" i="1" s="1"/>
  <c r="BK47" i="1" s="1"/>
  <c r="BO47" i="1" s="1"/>
  <c r="BS47" i="1" s="1"/>
  <c r="BW47" i="1" s="1"/>
  <c r="CA47" i="1" s="1"/>
  <c r="CE47" i="1" s="1"/>
  <c r="CH47" i="1" s="1"/>
  <c r="CL47" i="1" s="1"/>
  <c r="CO47" i="1" s="1"/>
  <c r="CS47" i="1" s="1"/>
  <c r="CW47" i="1" s="1"/>
  <c r="DA47" i="1" s="1"/>
  <c r="DE47" i="1" s="1"/>
  <c r="AY54" i="1"/>
  <c r="BC54" i="1" s="1"/>
  <c r="BG54" i="1" s="1"/>
  <c r="BK54" i="1" s="1"/>
  <c r="BO54" i="1" s="1"/>
  <c r="BS54" i="1" s="1"/>
  <c r="BW54" i="1" s="1"/>
  <c r="CA54" i="1" s="1"/>
  <c r="CE54" i="1" s="1"/>
  <c r="CH54" i="1" s="1"/>
  <c r="CL54" i="1" s="1"/>
  <c r="CO54" i="1" s="1"/>
  <c r="CS54" i="1" s="1"/>
  <c r="CW54" i="1" s="1"/>
  <c r="DA54" i="1" s="1"/>
  <c r="DE54" i="1" s="1"/>
  <c r="AY11" i="1"/>
  <c r="BC11" i="1" s="1"/>
  <c r="BG11" i="1" s="1"/>
  <c r="BK11" i="1" s="1"/>
  <c r="BO11" i="1" s="1"/>
  <c r="BS11" i="1" s="1"/>
  <c r="BW11" i="1" s="1"/>
  <c r="CA11" i="1" s="1"/>
  <c r="CE11" i="1" s="1"/>
  <c r="CH11" i="1" s="1"/>
  <c r="CL11" i="1" s="1"/>
  <c r="CO11" i="1" s="1"/>
  <c r="CS11" i="1" s="1"/>
  <c r="CW11" i="1" s="1"/>
  <c r="DA11" i="1" s="1"/>
  <c r="DE11" i="1" s="1"/>
  <c r="AY14" i="1"/>
  <c r="BC14" i="1" s="1"/>
  <c r="BG14" i="1" s="1"/>
  <c r="BK14" i="1" s="1"/>
  <c r="BO14" i="1" s="1"/>
  <c r="BS14" i="1" s="1"/>
  <c r="BW14" i="1" s="1"/>
  <c r="CA14" i="1" s="1"/>
  <c r="CE14" i="1" s="1"/>
  <c r="CH14" i="1" s="1"/>
  <c r="CL14" i="1" s="1"/>
  <c r="CO14" i="1" s="1"/>
  <c r="CS14" i="1" s="1"/>
  <c r="CW14" i="1" s="1"/>
  <c r="DA14" i="1" s="1"/>
  <c r="DE14" i="1" s="1"/>
  <c r="DF20" i="1"/>
  <c r="DI20" i="1" s="1"/>
  <c r="DM20" i="1" s="1"/>
  <c r="DQ20" i="1" s="1"/>
  <c r="DU20" i="1" s="1"/>
  <c r="DY20" i="1" s="1"/>
  <c r="EC20" i="1" s="1"/>
  <c r="EG20" i="1" s="1"/>
  <c r="EK20" i="1" s="1"/>
  <c r="EO20" i="1" s="1"/>
  <c r="ER20" i="1" s="1"/>
  <c r="EV20" i="1" s="1"/>
  <c r="EZ20" i="1" s="1"/>
  <c r="FC20" i="1" s="1"/>
  <c r="FG20" i="1" s="1"/>
  <c r="FK20" i="1" s="1"/>
  <c r="FO20" i="1" s="1"/>
  <c r="FS20" i="1" s="1"/>
  <c r="FW20" i="1" s="1"/>
  <c r="AY30" i="1"/>
  <c r="BC30" i="1" s="1"/>
  <c r="BG30" i="1" s="1"/>
  <c r="BK30" i="1" s="1"/>
  <c r="BO30" i="1" s="1"/>
  <c r="BS30" i="1" s="1"/>
  <c r="BW30" i="1" s="1"/>
  <c r="CA30" i="1" s="1"/>
  <c r="CE30" i="1" s="1"/>
  <c r="CH30" i="1" s="1"/>
  <c r="CL30" i="1" s="1"/>
  <c r="CO30" i="1" s="1"/>
  <c r="CS30" i="1" s="1"/>
  <c r="CW30" i="1" s="1"/>
  <c r="DA30" i="1" s="1"/>
  <c r="DE30" i="1" s="1"/>
  <c r="AY127" i="1"/>
  <c r="BC127" i="1" s="1"/>
  <c r="BG127" i="1" s="1"/>
  <c r="BK127" i="1" s="1"/>
  <c r="BO127" i="1" s="1"/>
  <c r="BS127" i="1" s="1"/>
  <c r="BW127" i="1" s="1"/>
  <c r="CA127" i="1" s="1"/>
  <c r="CE127" i="1" s="1"/>
  <c r="CH127" i="1" s="1"/>
  <c r="CL127" i="1" s="1"/>
  <c r="CO127" i="1" s="1"/>
  <c r="CS127" i="1" s="1"/>
  <c r="CW127" i="1" s="1"/>
  <c r="DA127" i="1" s="1"/>
  <c r="DE127" i="1" s="1"/>
  <c r="DF180" i="1"/>
  <c r="DI180" i="1" s="1"/>
  <c r="DM180" i="1" s="1"/>
  <c r="DQ180" i="1" s="1"/>
  <c r="DU180" i="1" s="1"/>
  <c r="DY180" i="1" s="1"/>
  <c r="EC180" i="1" s="1"/>
  <c r="EG180" i="1" s="1"/>
  <c r="EK180" i="1" s="1"/>
  <c r="EO180" i="1" s="1"/>
  <c r="ER180" i="1" s="1"/>
  <c r="EV180" i="1" s="1"/>
  <c r="EZ180" i="1" s="1"/>
  <c r="FC180" i="1" s="1"/>
  <c r="FG180" i="1" s="1"/>
  <c r="FK180" i="1" s="1"/>
  <c r="FO180" i="1" s="1"/>
  <c r="FS180" i="1" s="1"/>
  <c r="FW180" i="1" s="1"/>
  <c r="AY22" i="1"/>
  <c r="BC22" i="1" s="1"/>
  <c r="BG22" i="1" s="1"/>
  <c r="BK22" i="1" s="1"/>
  <c r="BO22" i="1" s="1"/>
  <c r="BS22" i="1" s="1"/>
  <c r="BW22" i="1" s="1"/>
  <c r="CA22" i="1" s="1"/>
  <c r="CE22" i="1" s="1"/>
  <c r="CH22" i="1" s="1"/>
  <c r="CL22" i="1" s="1"/>
  <c r="CO22" i="1" s="1"/>
  <c r="CS22" i="1" s="1"/>
  <c r="CW22" i="1" s="1"/>
  <c r="DA22" i="1" s="1"/>
  <c r="DE22" i="1" s="1"/>
  <c r="DF73" i="1"/>
  <c r="DI73" i="1" s="1"/>
  <c r="DM73" i="1" s="1"/>
  <c r="DQ73" i="1" s="1"/>
  <c r="DU73" i="1" s="1"/>
  <c r="DY73" i="1" s="1"/>
  <c r="EC73" i="1" s="1"/>
  <c r="EG73" i="1" s="1"/>
  <c r="EK73" i="1" s="1"/>
  <c r="EO73" i="1" s="1"/>
  <c r="ER73" i="1" s="1"/>
  <c r="EV73" i="1" s="1"/>
  <c r="EZ73" i="1" s="1"/>
  <c r="FC73" i="1" s="1"/>
  <c r="FG73" i="1" s="1"/>
  <c r="FK73" i="1" s="1"/>
  <c r="FO73" i="1" s="1"/>
  <c r="FS73" i="1" s="1"/>
  <c r="FW73" i="1" s="1"/>
  <c r="AY80" i="1"/>
  <c r="BC80" i="1" s="1"/>
  <c r="BG80" i="1" s="1"/>
  <c r="BK80" i="1" s="1"/>
  <c r="BO80" i="1" s="1"/>
  <c r="BS80" i="1" s="1"/>
  <c r="BW80" i="1" s="1"/>
  <c r="CA80" i="1" s="1"/>
  <c r="CE80" i="1" s="1"/>
  <c r="CH80" i="1" s="1"/>
  <c r="CL80" i="1" s="1"/>
  <c r="CO80" i="1" s="1"/>
  <c r="CS80" i="1" s="1"/>
  <c r="CW80" i="1" s="1"/>
  <c r="DA80" i="1" s="1"/>
  <c r="DE80" i="1" s="1"/>
  <c r="AY93" i="1"/>
  <c r="BC93" i="1" s="1"/>
  <c r="BG93" i="1" s="1"/>
  <c r="BK93" i="1" s="1"/>
  <c r="BO93" i="1" s="1"/>
  <c r="BS93" i="1" s="1"/>
  <c r="BW93" i="1" s="1"/>
  <c r="CA93" i="1" s="1"/>
  <c r="CE93" i="1" s="1"/>
  <c r="CH93" i="1" s="1"/>
  <c r="CL93" i="1" s="1"/>
  <c r="CO93" i="1" s="1"/>
  <c r="CS93" i="1" s="1"/>
  <c r="CW93" i="1" s="1"/>
  <c r="DA93" i="1" s="1"/>
  <c r="DE93" i="1" s="1"/>
  <c r="DF121" i="1"/>
  <c r="DI121" i="1" s="1"/>
  <c r="DM121" i="1" s="1"/>
  <c r="DQ121" i="1" s="1"/>
  <c r="DU121" i="1" s="1"/>
  <c r="DY121" i="1" s="1"/>
  <c r="EC121" i="1" s="1"/>
  <c r="EG121" i="1" s="1"/>
  <c r="EK121" i="1" s="1"/>
  <c r="EO121" i="1" s="1"/>
  <c r="ER121" i="1" s="1"/>
  <c r="EV121" i="1" s="1"/>
  <c r="EZ121" i="1" s="1"/>
  <c r="FC121" i="1" s="1"/>
  <c r="FG121" i="1" s="1"/>
  <c r="FK121" i="1" s="1"/>
  <c r="FO121" i="1" s="1"/>
  <c r="FS121" i="1" s="1"/>
  <c r="FW121" i="1" s="1"/>
  <c r="DF181" i="1"/>
  <c r="DI181" i="1" s="1"/>
  <c r="DM181" i="1" s="1"/>
  <c r="DQ181" i="1" s="1"/>
  <c r="DU181" i="1" s="1"/>
  <c r="DY181" i="1" s="1"/>
  <c r="EC181" i="1" s="1"/>
  <c r="EG181" i="1" s="1"/>
  <c r="EK181" i="1" s="1"/>
  <c r="EO181" i="1" s="1"/>
  <c r="ER181" i="1" s="1"/>
  <c r="EV181" i="1" s="1"/>
  <c r="EZ181" i="1" s="1"/>
  <c r="FC181" i="1" s="1"/>
  <c r="FG181" i="1" s="1"/>
  <c r="FK181" i="1" s="1"/>
  <c r="FO181" i="1" s="1"/>
  <c r="FS181" i="1" s="1"/>
  <c r="FW181" i="1" s="1"/>
  <c r="AY210" i="1"/>
  <c r="BC210" i="1" s="1"/>
  <c r="BG210" i="1" s="1"/>
  <c r="BK210" i="1" s="1"/>
  <c r="BO210" i="1" s="1"/>
  <c r="BS210" i="1" s="1"/>
  <c r="BW210" i="1" s="1"/>
  <c r="CA210" i="1" s="1"/>
  <c r="CE210" i="1" s="1"/>
  <c r="CH210" i="1" s="1"/>
  <c r="CL210" i="1" s="1"/>
  <c r="CO210" i="1" s="1"/>
  <c r="CS210" i="1" s="1"/>
  <c r="CW210" i="1" s="1"/>
  <c r="DA210" i="1" s="1"/>
  <c r="DE210" i="1" s="1"/>
  <c r="AY213" i="1"/>
  <c r="BC213" i="1" s="1"/>
  <c r="BG213" i="1" s="1"/>
  <c r="BK213" i="1" s="1"/>
  <c r="BO213" i="1" s="1"/>
  <c r="BS213" i="1" s="1"/>
  <c r="BW213" i="1" s="1"/>
  <c r="CA213" i="1" s="1"/>
  <c r="CE213" i="1" s="1"/>
  <c r="CH213" i="1" s="1"/>
  <c r="CL213" i="1" s="1"/>
  <c r="CO213" i="1" s="1"/>
  <c r="CS213" i="1" s="1"/>
  <c r="CW213" i="1" s="1"/>
  <c r="DA213" i="1" s="1"/>
  <c r="DE213" i="1" s="1"/>
  <c r="AY224" i="1"/>
  <c r="BC224" i="1" s="1"/>
  <c r="BG224" i="1" s="1"/>
  <c r="BK224" i="1" s="1"/>
  <c r="BO224" i="1" s="1"/>
  <c r="BS224" i="1" s="1"/>
  <c r="BW224" i="1" s="1"/>
  <c r="CA224" i="1" s="1"/>
  <c r="CE224" i="1" s="1"/>
  <c r="CH224" i="1" s="1"/>
  <c r="CL224" i="1" s="1"/>
  <c r="CO224" i="1" s="1"/>
  <c r="CS224" i="1" s="1"/>
  <c r="CW224" i="1" s="1"/>
  <c r="DA224" i="1" s="1"/>
  <c r="DE224" i="1" s="1"/>
  <c r="AY147" i="1"/>
  <c r="BC147" i="1" s="1"/>
  <c r="BG147" i="1" s="1"/>
  <c r="BK147" i="1" s="1"/>
  <c r="BO147" i="1" s="1"/>
  <c r="BS147" i="1" s="1"/>
  <c r="BW147" i="1" s="1"/>
  <c r="CA147" i="1" s="1"/>
  <c r="CE147" i="1" s="1"/>
  <c r="CH147" i="1" s="1"/>
  <c r="CL147" i="1" s="1"/>
  <c r="CO147" i="1" s="1"/>
  <c r="CS147" i="1" s="1"/>
  <c r="CW147" i="1" s="1"/>
  <c r="DA147" i="1" s="1"/>
  <c r="DE147" i="1" s="1"/>
  <c r="DF165" i="1"/>
  <c r="DI165" i="1" s="1"/>
  <c r="DM165" i="1" s="1"/>
  <c r="DQ165" i="1" s="1"/>
  <c r="DU165" i="1" s="1"/>
  <c r="DY165" i="1" s="1"/>
  <c r="EC165" i="1" s="1"/>
  <c r="EG165" i="1" s="1"/>
  <c r="EK165" i="1" s="1"/>
  <c r="EO165" i="1" s="1"/>
  <c r="ER165" i="1" s="1"/>
  <c r="EV165" i="1" s="1"/>
  <c r="EZ165" i="1" s="1"/>
  <c r="FC165" i="1" s="1"/>
  <c r="FG165" i="1" s="1"/>
  <c r="FK165" i="1" s="1"/>
  <c r="FO165" i="1" s="1"/>
  <c r="FS165" i="1" s="1"/>
  <c r="FW165" i="1" s="1"/>
  <c r="AY26" i="1"/>
  <c r="BC26" i="1" s="1"/>
  <c r="BG26" i="1" s="1"/>
  <c r="BK26" i="1" s="1"/>
  <c r="BO26" i="1" s="1"/>
  <c r="BS26" i="1" s="1"/>
  <c r="BW26" i="1" s="1"/>
  <c r="CA26" i="1" s="1"/>
  <c r="CE26" i="1" s="1"/>
  <c r="CH26" i="1" s="1"/>
  <c r="CL26" i="1" s="1"/>
  <c r="CO26" i="1" s="1"/>
  <c r="CS26" i="1" s="1"/>
  <c r="CW26" i="1" s="1"/>
  <c r="DA26" i="1" s="1"/>
  <c r="DE26" i="1" s="1"/>
  <c r="AY72" i="1"/>
  <c r="BC72" i="1" s="1"/>
  <c r="BG72" i="1" s="1"/>
  <c r="BK72" i="1" s="1"/>
  <c r="BO72" i="1" s="1"/>
  <c r="BS72" i="1" s="1"/>
  <c r="BW72" i="1" s="1"/>
  <c r="CA72" i="1" s="1"/>
  <c r="CE72" i="1" s="1"/>
  <c r="CH72" i="1" s="1"/>
  <c r="CL72" i="1" s="1"/>
  <c r="CO72" i="1" s="1"/>
  <c r="CS72" i="1" s="1"/>
  <c r="CW72" i="1" s="1"/>
  <c r="DA72" i="1" s="1"/>
  <c r="DE72" i="1" s="1"/>
  <c r="DF74" i="1"/>
  <c r="DI74" i="1" s="1"/>
  <c r="DM74" i="1" s="1"/>
  <c r="DQ74" i="1" s="1"/>
  <c r="DU74" i="1" s="1"/>
  <c r="DY74" i="1" s="1"/>
  <c r="EC74" i="1" s="1"/>
  <c r="EG74" i="1" s="1"/>
  <c r="EK74" i="1" s="1"/>
  <c r="EO74" i="1" s="1"/>
  <c r="ER74" i="1" s="1"/>
  <c r="EV74" i="1" s="1"/>
  <c r="EZ74" i="1" s="1"/>
  <c r="FC74" i="1" s="1"/>
  <c r="FG74" i="1" s="1"/>
  <c r="FK74" i="1" s="1"/>
  <c r="FO74" i="1" s="1"/>
  <c r="FS74" i="1" s="1"/>
  <c r="FW74" i="1" s="1"/>
  <c r="DF91" i="1"/>
  <c r="DI91" i="1" s="1"/>
  <c r="DM91" i="1" s="1"/>
  <c r="DQ91" i="1" s="1"/>
  <c r="DU91" i="1" s="1"/>
  <c r="DY91" i="1" s="1"/>
  <c r="EC91" i="1" s="1"/>
  <c r="EG91" i="1" s="1"/>
  <c r="EK91" i="1" s="1"/>
  <c r="EO91" i="1" s="1"/>
  <c r="ER91" i="1" s="1"/>
  <c r="EV91" i="1" s="1"/>
  <c r="EZ91" i="1" s="1"/>
  <c r="FC91" i="1" s="1"/>
  <c r="FG91" i="1" s="1"/>
  <c r="FK91" i="1" s="1"/>
  <c r="FO91" i="1" s="1"/>
  <c r="FS91" i="1" s="1"/>
  <c r="FW91" i="1" s="1"/>
  <c r="DF101" i="1"/>
  <c r="DI101" i="1" s="1"/>
  <c r="DM101" i="1" s="1"/>
  <c r="DQ101" i="1" s="1"/>
  <c r="DU101" i="1" s="1"/>
  <c r="DY101" i="1" s="1"/>
  <c r="EC101" i="1" s="1"/>
  <c r="EG101" i="1" s="1"/>
  <c r="EK101" i="1" s="1"/>
  <c r="EO101" i="1" s="1"/>
  <c r="ER101" i="1" s="1"/>
  <c r="EV101" i="1" s="1"/>
  <c r="EZ101" i="1" s="1"/>
  <c r="FC101" i="1" s="1"/>
  <c r="FG101" i="1" s="1"/>
  <c r="FK101" i="1" s="1"/>
  <c r="FO101" i="1" s="1"/>
  <c r="FS101" i="1" s="1"/>
  <c r="FW101" i="1" s="1"/>
  <c r="DF115" i="1"/>
  <c r="DI115" i="1" s="1"/>
  <c r="DM115" i="1" s="1"/>
  <c r="DQ115" i="1" s="1"/>
  <c r="DU115" i="1" s="1"/>
  <c r="DY115" i="1" s="1"/>
  <c r="EC115" i="1" s="1"/>
  <c r="EG115" i="1" s="1"/>
  <c r="EK115" i="1" s="1"/>
  <c r="EO115" i="1" s="1"/>
  <c r="ER115" i="1" s="1"/>
  <c r="EV115" i="1" s="1"/>
  <c r="EZ115" i="1" s="1"/>
  <c r="FC115" i="1" s="1"/>
  <c r="FG115" i="1" s="1"/>
  <c r="FK115" i="1" s="1"/>
  <c r="FO115" i="1" s="1"/>
  <c r="FS115" i="1" s="1"/>
  <c r="FW115" i="1" s="1"/>
  <c r="AY145" i="1"/>
  <c r="BC145" i="1" s="1"/>
  <c r="BG145" i="1" s="1"/>
  <c r="BK145" i="1" s="1"/>
  <c r="BO145" i="1" s="1"/>
  <c r="BS145" i="1" s="1"/>
  <c r="BW145" i="1" s="1"/>
  <c r="CA145" i="1" s="1"/>
  <c r="CE145" i="1" s="1"/>
  <c r="CH145" i="1" s="1"/>
  <c r="CL145" i="1" s="1"/>
  <c r="CO145" i="1" s="1"/>
  <c r="CS145" i="1" s="1"/>
  <c r="CW145" i="1" s="1"/>
  <c r="DA145" i="1" s="1"/>
  <c r="DE145" i="1" s="1"/>
  <c r="AY7" i="1"/>
  <c r="BC7" i="1" s="1"/>
  <c r="BG7" i="1" s="1"/>
  <c r="BK7" i="1" s="1"/>
  <c r="BO7" i="1" s="1"/>
  <c r="BS7" i="1" s="1"/>
  <c r="BW7" i="1" s="1"/>
  <c r="CA7" i="1" s="1"/>
  <c r="CE7" i="1" s="1"/>
  <c r="CH7" i="1" s="1"/>
  <c r="CL7" i="1" s="1"/>
  <c r="CO7" i="1" s="1"/>
  <c r="CS7" i="1" s="1"/>
  <c r="CW7" i="1" s="1"/>
  <c r="DA7" i="1" s="1"/>
  <c r="DE7" i="1" s="1"/>
  <c r="DF23" i="1"/>
  <c r="DI23" i="1" s="1"/>
  <c r="DM23" i="1" s="1"/>
  <c r="DQ23" i="1" s="1"/>
  <c r="DU23" i="1" s="1"/>
  <c r="DY23" i="1" s="1"/>
  <c r="EC23" i="1" s="1"/>
  <c r="EG23" i="1" s="1"/>
  <c r="EK23" i="1" s="1"/>
  <c r="EO23" i="1" s="1"/>
  <c r="ER23" i="1" s="1"/>
  <c r="EV23" i="1" s="1"/>
  <c r="EZ23" i="1" s="1"/>
  <c r="FC23" i="1" s="1"/>
  <c r="FG23" i="1" s="1"/>
  <c r="FK23" i="1" s="1"/>
  <c r="FO23" i="1" s="1"/>
  <c r="FS23" i="1" s="1"/>
  <c r="FW23" i="1" s="1"/>
  <c r="AY65" i="1"/>
  <c r="BC65" i="1" s="1"/>
  <c r="BG65" i="1" s="1"/>
  <c r="BK65" i="1" s="1"/>
  <c r="BO65" i="1" s="1"/>
  <c r="BS65" i="1" s="1"/>
  <c r="BW65" i="1" s="1"/>
  <c r="CA65" i="1" s="1"/>
  <c r="CE65" i="1" s="1"/>
  <c r="CH65" i="1" s="1"/>
  <c r="CL65" i="1" s="1"/>
  <c r="CO65" i="1" s="1"/>
  <c r="CS65" i="1" s="1"/>
  <c r="CW65" i="1" s="1"/>
  <c r="DA65" i="1" s="1"/>
  <c r="DE65" i="1" s="1"/>
  <c r="DF94" i="1"/>
  <c r="DI94" i="1" s="1"/>
  <c r="DM94" i="1" s="1"/>
  <c r="DQ94" i="1" s="1"/>
  <c r="DU94" i="1" s="1"/>
  <c r="DY94" i="1" s="1"/>
  <c r="EC94" i="1" s="1"/>
  <c r="EG94" i="1" s="1"/>
  <c r="EK94" i="1" s="1"/>
  <c r="EO94" i="1" s="1"/>
  <c r="ER94" i="1" s="1"/>
  <c r="EV94" i="1" s="1"/>
  <c r="EZ94" i="1" s="1"/>
  <c r="FC94" i="1" s="1"/>
  <c r="FG94" i="1" s="1"/>
  <c r="FK94" i="1" s="1"/>
  <c r="FO94" i="1" s="1"/>
  <c r="FS94" i="1" s="1"/>
  <c r="FW94" i="1" s="1"/>
  <c r="AY155" i="1"/>
  <c r="BC155" i="1" s="1"/>
  <c r="BG155" i="1" s="1"/>
  <c r="BK155" i="1" s="1"/>
  <c r="BO155" i="1" s="1"/>
  <c r="BS155" i="1" s="1"/>
  <c r="BW155" i="1" s="1"/>
  <c r="CA155" i="1" s="1"/>
  <c r="CE155" i="1" s="1"/>
  <c r="CH155" i="1" s="1"/>
  <c r="CL155" i="1" s="1"/>
  <c r="CO155" i="1" s="1"/>
  <c r="CS155" i="1" s="1"/>
  <c r="CW155" i="1" s="1"/>
  <c r="DA155" i="1" s="1"/>
  <c r="DE155" i="1" s="1"/>
  <c r="DF166" i="1"/>
  <c r="DI166" i="1" s="1"/>
  <c r="DM166" i="1" s="1"/>
  <c r="DQ166" i="1" s="1"/>
  <c r="DU166" i="1" s="1"/>
  <c r="DY166" i="1" s="1"/>
  <c r="EC166" i="1" s="1"/>
  <c r="EG166" i="1" s="1"/>
  <c r="EK166" i="1" s="1"/>
  <c r="EO166" i="1" s="1"/>
  <c r="ER166" i="1" s="1"/>
  <c r="EV166" i="1" s="1"/>
  <c r="EZ166" i="1" s="1"/>
  <c r="FC166" i="1" s="1"/>
  <c r="FG166" i="1" s="1"/>
  <c r="FK166" i="1" s="1"/>
  <c r="FO166" i="1" s="1"/>
  <c r="FS166" i="1" s="1"/>
  <c r="FW166" i="1" s="1"/>
  <c r="DF197" i="1"/>
  <c r="DI197" i="1" s="1"/>
  <c r="DM197" i="1" s="1"/>
  <c r="DQ197" i="1" s="1"/>
  <c r="DU197" i="1" s="1"/>
  <c r="DY197" i="1" s="1"/>
  <c r="EC197" i="1" s="1"/>
  <c r="EG197" i="1" s="1"/>
  <c r="EK197" i="1" s="1"/>
  <c r="EO197" i="1" s="1"/>
  <c r="ER197" i="1" s="1"/>
  <c r="EV197" i="1" s="1"/>
  <c r="EZ197" i="1" s="1"/>
  <c r="FC197" i="1" s="1"/>
  <c r="FG197" i="1" s="1"/>
  <c r="FK197" i="1" s="1"/>
  <c r="FO197" i="1" s="1"/>
  <c r="FS197" i="1" s="1"/>
  <c r="FW197" i="1" s="1"/>
  <c r="AY21" i="1"/>
  <c r="BC21" i="1" s="1"/>
  <c r="BG21" i="1" s="1"/>
  <c r="BK21" i="1" s="1"/>
  <c r="BO21" i="1" s="1"/>
  <c r="BS21" i="1" s="1"/>
  <c r="BW21" i="1" s="1"/>
  <c r="CA21" i="1" s="1"/>
  <c r="CE21" i="1" s="1"/>
  <c r="CH21" i="1" s="1"/>
  <c r="CL21" i="1" s="1"/>
  <c r="CO21" i="1" s="1"/>
  <c r="CS21" i="1" s="1"/>
  <c r="CW21" i="1" s="1"/>
  <c r="DA21" i="1" s="1"/>
  <c r="DE21" i="1" s="1"/>
  <c r="AY33" i="1"/>
  <c r="BC33" i="1" s="1"/>
  <c r="BG33" i="1" s="1"/>
  <c r="BK33" i="1" s="1"/>
  <c r="BO33" i="1" s="1"/>
  <c r="BS33" i="1" s="1"/>
  <c r="BW33" i="1" s="1"/>
  <c r="CA33" i="1" s="1"/>
  <c r="CE33" i="1" s="1"/>
  <c r="CH33" i="1" s="1"/>
  <c r="CL33" i="1" s="1"/>
  <c r="CO33" i="1" s="1"/>
  <c r="CS33" i="1" s="1"/>
  <c r="CW33" i="1" s="1"/>
  <c r="DA33" i="1" s="1"/>
  <c r="DE33" i="1" s="1"/>
  <c r="AY49" i="1"/>
  <c r="BC49" i="1" s="1"/>
  <c r="BG49" i="1" s="1"/>
  <c r="BK49" i="1" s="1"/>
  <c r="BO49" i="1" s="1"/>
  <c r="BS49" i="1" s="1"/>
  <c r="BW49" i="1" s="1"/>
  <c r="CA49" i="1" s="1"/>
  <c r="CE49" i="1" s="1"/>
  <c r="CH49" i="1" s="1"/>
  <c r="CL49" i="1" s="1"/>
  <c r="CO49" i="1" s="1"/>
  <c r="CS49" i="1" s="1"/>
  <c r="CW49" i="1" s="1"/>
  <c r="DA49" i="1" s="1"/>
  <c r="DE49" i="1" s="1"/>
  <c r="AY17" i="1"/>
  <c r="BC17" i="1" s="1"/>
  <c r="BG17" i="1" s="1"/>
  <c r="BK17" i="1" s="1"/>
  <c r="BO17" i="1" s="1"/>
  <c r="BS17" i="1" s="1"/>
  <c r="BW17" i="1" s="1"/>
  <c r="CA17" i="1" s="1"/>
  <c r="CE17" i="1" s="1"/>
  <c r="CH17" i="1" s="1"/>
  <c r="CL17" i="1" s="1"/>
  <c r="CO17" i="1" s="1"/>
  <c r="CS17" i="1" s="1"/>
  <c r="CW17" i="1" s="1"/>
  <c r="DA17" i="1" s="1"/>
  <c r="DE17" i="1" s="1"/>
  <c r="AY31" i="1"/>
  <c r="BC31" i="1" s="1"/>
  <c r="BG31" i="1" s="1"/>
  <c r="BK31" i="1" s="1"/>
  <c r="BO31" i="1" s="1"/>
  <c r="BS31" i="1" s="1"/>
  <c r="BW31" i="1" s="1"/>
  <c r="CA31" i="1" s="1"/>
  <c r="CE31" i="1" s="1"/>
  <c r="CH31" i="1" s="1"/>
  <c r="CL31" i="1" s="1"/>
  <c r="CO31" i="1" s="1"/>
  <c r="CS31" i="1" s="1"/>
  <c r="CW31" i="1" s="1"/>
  <c r="DA31" i="1" s="1"/>
  <c r="DE31" i="1" s="1"/>
  <c r="DF45" i="1"/>
  <c r="DI45" i="1" s="1"/>
  <c r="DM45" i="1" s="1"/>
  <c r="DQ45" i="1" s="1"/>
  <c r="DU45" i="1" s="1"/>
  <c r="DY45" i="1" s="1"/>
  <c r="EC45" i="1" s="1"/>
  <c r="EG45" i="1" s="1"/>
  <c r="EK45" i="1" s="1"/>
  <c r="EO45" i="1" s="1"/>
  <c r="ER45" i="1" s="1"/>
  <c r="EV45" i="1" s="1"/>
  <c r="EZ45" i="1" s="1"/>
  <c r="FC45" i="1" s="1"/>
  <c r="FG45" i="1" s="1"/>
  <c r="FK45" i="1" s="1"/>
  <c r="FO45" i="1" s="1"/>
  <c r="FS45" i="1" s="1"/>
  <c r="FW45" i="1" s="1"/>
  <c r="AY63" i="1"/>
  <c r="BC63" i="1" s="1"/>
  <c r="BG63" i="1" s="1"/>
  <c r="BK63" i="1" s="1"/>
  <c r="BO63" i="1" s="1"/>
  <c r="BS63" i="1" s="1"/>
  <c r="BW63" i="1" s="1"/>
  <c r="CA63" i="1" s="1"/>
  <c r="CE63" i="1" s="1"/>
  <c r="CH63" i="1" s="1"/>
  <c r="CL63" i="1" s="1"/>
  <c r="CO63" i="1" s="1"/>
  <c r="CS63" i="1" s="1"/>
  <c r="CW63" i="1" s="1"/>
  <c r="DA63" i="1" s="1"/>
  <c r="DE63" i="1" s="1"/>
  <c r="DF85" i="1"/>
  <c r="DI85" i="1" s="1"/>
  <c r="DM85" i="1" s="1"/>
  <c r="DQ85" i="1" s="1"/>
  <c r="DU85" i="1" s="1"/>
  <c r="DY85" i="1" s="1"/>
  <c r="EC85" i="1" s="1"/>
  <c r="EG85" i="1" s="1"/>
  <c r="EK85" i="1" s="1"/>
  <c r="EO85" i="1" s="1"/>
  <c r="ER85" i="1" s="1"/>
  <c r="EV85" i="1" s="1"/>
  <c r="EZ85" i="1" s="1"/>
  <c r="FC85" i="1" s="1"/>
  <c r="FG85" i="1" s="1"/>
  <c r="FK85" i="1" s="1"/>
  <c r="FO85" i="1" s="1"/>
  <c r="FS85" i="1" s="1"/>
  <c r="FW85" i="1" s="1"/>
  <c r="AY116" i="1"/>
  <c r="BC116" i="1" s="1"/>
  <c r="BG116" i="1" s="1"/>
  <c r="BK116" i="1" s="1"/>
  <c r="BO116" i="1" s="1"/>
  <c r="BS116" i="1" s="1"/>
  <c r="BW116" i="1" s="1"/>
  <c r="CA116" i="1" s="1"/>
  <c r="CE116" i="1" s="1"/>
  <c r="CH116" i="1" s="1"/>
  <c r="CL116" i="1" s="1"/>
  <c r="CO116" i="1" s="1"/>
  <c r="CS116" i="1" s="1"/>
  <c r="CW116" i="1" s="1"/>
  <c r="DA116" i="1" s="1"/>
  <c r="DE116" i="1" s="1"/>
  <c r="DF125" i="1"/>
  <c r="DI125" i="1" s="1"/>
  <c r="DM125" i="1" s="1"/>
  <c r="DQ125" i="1" s="1"/>
  <c r="DU125" i="1" s="1"/>
  <c r="DY125" i="1" s="1"/>
  <c r="EC125" i="1" s="1"/>
  <c r="EG125" i="1" s="1"/>
  <c r="EK125" i="1" s="1"/>
  <c r="EO125" i="1" s="1"/>
  <c r="ER125" i="1" s="1"/>
  <c r="EV125" i="1" s="1"/>
  <c r="EZ125" i="1" s="1"/>
  <c r="FC125" i="1" s="1"/>
  <c r="FG125" i="1" s="1"/>
  <c r="FK125" i="1" s="1"/>
  <c r="FO125" i="1" s="1"/>
  <c r="FS125" i="1" s="1"/>
  <c r="FW125" i="1" s="1"/>
  <c r="DF134" i="1"/>
  <c r="DI134" i="1" s="1"/>
  <c r="DM134" i="1" s="1"/>
  <c r="DQ134" i="1" s="1"/>
  <c r="DU134" i="1" s="1"/>
  <c r="DY134" i="1" s="1"/>
  <c r="EC134" i="1" s="1"/>
  <c r="EG134" i="1" s="1"/>
  <c r="EK134" i="1" s="1"/>
  <c r="EO134" i="1" s="1"/>
  <c r="ER134" i="1" s="1"/>
  <c r="EV134" i="1" s="1"/>
  <c r="EZ134" i="1" s="1"/>
  <c r="FC134" i="1" s="1"/>
  <c r="FG134" i="1" s="1"/>
  <c r="FK134" i="1" s="1"/>
  <c r="FO134" i="1" s="1"/>
  <c r="FS134" i="1" s="1"/>
  <c r="FW134" i="1" s="1"/>
  <c r="AY140" i="1"/>
  <c r="BC140" i="1" s="1"/>
  <c r="BG140" i="1" s="1"/>
  <c r="BK140" i="1" s="1"/>
  <c r="BO140" i="1" s="1"/>
  <c r="BS140" i="1" s="1"/>
  <c r="BW140" i="1" s="1"/>
  <c r="CA140" i="1" s="1"/>
  <c r="CE140" i="1" s="1"/>
  <c r="CH140" i="1" s="1"/>
  <c r="CL140" i="1" s="1"/>
  <c r="CO140" i="1" s="1"/>
  <c r="CS140" i="1" s="1"/>
  <c r="CW140" i="1" s="1"/>
  <c r="DA140" i="1" s="1"/>
  <c r="DE140" i="1" s="1"/>
  <c r="AY190" i="1"/>
  <c r="BC190" i="1" s="1"/>
  <c r="BG190" i="1" s="1"/>
  <c r="BK190" i="1" s="1"/>
  <c r="BO190" i="1" s="1"/>
  <c r="BS190" i="1" s="1"/>
  <c r="BW190" i="1" s="1"/>
  <c r="CA190" i="1" s="1"/>
  <c r="CE190" i="1" s="1"/>
  <c r="CH190" i="1" s="1"/>
  <c r="CL190" i="1" s="1"/>
  <c r="CO190" i="1" s="1"/>
  <c r="CS190" i="1" s="1"/>
  <c r="CW190" i="1" s="1"/>
  <c r="DA190" i="1" s="1"/>
  <c r="DE190" i="1" s="1"/>
  <c r="AY217" i="1"/>
  <c r="BC217" i="1" s="1"/>
  <c r="BG217" i="1" s="1"/>
  <c r="BK217" i="1" s="1"/>
  <c r="BO217" i="1" s="1"/>
  <c r="BS217" i="1" s="1"/>
  <c r="BW217" i="1" s="1"/>
  <c r="CA217" i="1" s="1"/>
  <c r="CE217" i="1" s="1"/>
  <c r="CH217" i="1" s="1"/>
  <c r="CL217" i="1" s="1"/>
  <c r="CO217" i="1" s="1"/>
  <c r="CS217" i="1" s="1"/>
  <c r="CW217" i="1" s="1"/>
  <c r="DA217" i="1" s="1"/>
  <c r="DE217" i="1" s="1"/>
  <c r="AY158" i="1"/>
  <c r="BC158" i="1" s="1"/>
  <c r="BG158" i="1" s="1"/>
  <c r="BK158" i="1" s="1"/>
  <c r="BO158" i="1" s="1"/>
  <c r="BS158" i="1" s="1"/>
  <c r="BW158" i="1" s="1"/>
  <c r="CA158" i="1" s="1"/>
  <c r="CE158" i="1" s="1"/>
  <c r="CH158" i="1" s="1"/>
  <c r="CL158" i="1" s="1"/>
  <c r="CO158" i="1" s="1"/>
  <c r="CS158" i="1" s="1"/>
  <c r="CW158" i="1" s="1"/>
  <c r="DA158" i="1" s="1"/>
  <c r="DE158" i="1" s="1"/>
  <c r="AY175" i="1"/>
  <c r="BC175" i="1" s="1"/>
  <c r="BG175" i="1" s="1"/>
  <c r="BK175" i="1" s="1"/>
  <c r="BO175" i="1" s="1"/>
  <c r="BS175" i="1" s="1"/>
  <c r="BW175" i="1" s="1"/>
  <c r="CA175" i="1" s="1"/>
  <c r="CE175" i="1" s="1"/>
  <c r="CH175" i="1" s="1"/>
  <c r="CL175" i="1" s="1"/>
  <c r="CO175" i="1" s="1"/>
  <c r="CS175" i="1" s="1"/>
  <c r="CW175" i="1" s="1"/>
  <c r="DA175" i="1" s="1"/>
  <c r="DE175" i="1" s="1"/>
  <c r="AY187" i="1"/>
  <c r="BC187" i="1" s="1"/>
  <c r="BG187" i="1" s="1"/>
  <c r="BK187" i="1" s="1"/>
  <c r="BO187" i="1" s="1"/>
  <c r="BS187" i="1" s="1"/>
  <c r="BW187" i="1" s="1"/>
  <c r="CA187" i="1" s="1"/>
  <c r="CE187" i="1" s="1"/>
  <c r="CH187" i="1" s="1"/>
  <c r="CL187" i="1" s="1"/>
  <c r="CO187" i="1" s="1"/>
  <c r="CS187" i="1" s="1"/>
  <c r="CW187" i="1" s="1"/>
  <c r="DA187" i="1" s="1"/>
  <c r="DE187" i="1" s="1"/>
  <c r="DF203" i="1"/>
  <c r="DI203" i="1" s="1"/>
  <c r="DM203" i="1" s="1"/>
  <c r="DQ203" i="1" s="1"/>
  <c r="DU203" i="1" s="1"/>
  <c r="DY203" i="1" s="1"/>
  <c r="EC203" i="1" s="1"/>
  <c r="EG203" i="1" s="1"/>
  <c r="EK203" i="1" s="1"/>
  <c r="EO203" i="1" s="1"/>
  <c r="ER203" i="1" s="1"/>
  <c r="EV203" i="1" s="1"/>
  <c r="EZ203" i="1" s="1"/>
  <c r="FC203" i="1" s="1"/>
  <c r="FG203" i="1" s="1"/>
  <c r="FK203" i="1" s="1"/>
  <c r="FO203" i="1" s="1"/>
  <c r="FS203" i="1" s="1"/>
  <c r="FW203" i="1" s="1"/>
  <c r="AY232" i="1"/>
  <c r="BC232" i="1" s="1"/>
  <c r="BG232" i="1" s="1"/>
  <c r="BK232" i="1" s="1"/>
  <c r="BO232" i="1" s="1"/>
  <c r="BS232" i="1" s="1"/>
  <c r="BW232" i="1" s="1"/>
  <c r="CA232" i="1" s="1"/>
  <c r="CE232" i="1" s="1"/>
  <c r="CH232" i="1" s="1"/>
  <c r="CL232" i="1" s="1"/>
  <c r="CO232" i="1" s="1"/>
  <c r="CS232" i="1" s="1"/>
  <c r="CW232" i="1" s="1"/>
  <c r="DA232" i="1" s="1"/>
  <c r="DE232" i="1" s="1"/>
  <c r="AY19" i="1"/>
  <c r="BC19" i="1" s="1"/>
  <c r="BG19" i="1" s="1"/>
  <c r="BK19" i="1" s="1"/>
  <c r="BO19" i="1" s="1"/>
  <c r="BS19" i="1" s="1"/>
  <c r="BW19" i="1" s="1"/>
  <c r="CA19" i="1" s="1"/>
  <c r="CE19" i="1" s="1"/>
  <c r="CH19" i="1" s="1"/>
  <c r="CL19" i="1" s="1"/>
  <c r="CO19" i="1" s="1"/>
  <c r="CS19" i="1" s="1"/>
  <c r="CW19" i="1" s="1"/>
  <c r="DA19" i="1" s="1"/>
  <c r="DE19" i="1" s="1"/>
  <c r="AY38" i="1"/>
  <c r="BC38" i="1" s="1"/>
  <c r="BG38" i="1" s="1"/>
  <c r="BK38" i="1" s="1"/>
  <c r="BO38" i="1" s="1"/>
  <c r="BS38" i="1" s="1"/>
  <c r="BW38" i="1" s="1"/>
  <c r="CA38" i="1" s="1"/>
  <c r="CE38" i="1" s="1"/>
  <c r="CH38" i="1" s="1"/>
  <c r="CL38" i="1" s="1"/>
  <c r="CO38" i="1" s="1"/>
  <c r="CS38" i="1" s="1"/>
  <c r="CW38" i="1" s="1"/>
  <c r="DA38" i="1" s="1"/>
  <c r="DE38" i="1" s="1"/>
  <c r="DF41" i="1"/>
  <c r="DI41" i="1" s="1"/>
  <c r="DM41" i="1" s="1"/>
  <c r="DQ41" i="1" s="1"/>
  <c r="DU41" i="1" s="1"/>
  <c r="DY41" i="1" s="1"/>
  <c r="EC41" i="1" s="1"/>
  <c r="EG41" i="1" s="1"/>
  <c r="EK41" i="1" s="1"/>
  <c r="EO41" i="1" s="1"/>
  <c r="ER41" i="1" s="1"/>
  <c r="EV41" i="1" s="1"/>
  <c r="EZ41" i="1" s="1"/>
  <c r="FC41" i="1" s="1"/>
  <c r="FG41" i="1" s="1"/>
  <c r="FK41" i="1" s="1"/>
  <c r="FO41" i="1" s="1"/>
  <c r="FS41" i="1" s="1"/>
  <c r="FW41" i="1" s="1"/>
  <c r="AY46" i="1"/>
  <c r="BC46" i="1" s="1"/>
  <c r="BG46" i="1" s="1"/>
  <c r="BK46" i="1" s="1"/>
  <c r="BO46" i="1" s="1"/>
  <c r="BS46" i="1" s="1"/>
  <c r="BW46" i="1" s="1"/>
  <c r="CA46" i="1" s="1"/>
  <c r="CE46" i="1" s="1"/>
  <c r="CH46" i="1" s="1"/>
  <c r="CL46" i="1" s="1"/>
  <c r="CO46" i="1" s="1"/>
  <c r="CS46" i="1" s="1"/>
  <c r="CW46" i="1" s="1"/>
  <c r="DA46" i="1" s="1"/>
  <c r="DE46" i="1" s="1"/>
  <c r="AY66" i="1"/>
  <c r="BC66" i="1" s="1"/>
  <c r="BG66" i="1" s="1"/>
  <c r="BK66" i="1" s="1"/>
  <c r="BO66" i="1" s="1"/>
  <c r="BS66" i="1" s="1"/>
  <c r="BW66" i="1" s="1"/>
  <c r="CA66" i="1" s="1"/>
  <c r="CE66" i="1" s="1"/>
  <c r="CH66" i="1" s="1"/>
  <c r="CL66" i="1" s="1"/>
  <c r="CO66" i="1" s="1"/>
  <c r="CS66" i="1" s="1"/>
  <c r="CW66" i="1" s="1"/>
  <c r="DA66" i="1" s="1"/>
  <c r="DE66" i="1" s="1"/>
  <c r="AY81" i="1"/>
  <c r="BC81" i="1" s="1"/>
  <c r="BG81" i="1" s="1"/>
  <c r="BK81" i="1" s="1"/>
  <c r="BO81" i="1" s="1"/>
  <c r="BS81" i="1" s="1"/>
  <c r="BW81" i="1" s="1"/>
  <c r="CA81" i="1" s="1"/>
  <c r="CE81" i="1" s="1"/>
  <c r="CH81" i="1" s="1"/>
  <c r="CL81" i="1" s="1"/>
  <c r="CO81" i="1" s="1"/>
  <c r="CS81" i="1" s="1"/>
  <c r="CW81" i="1" s="1"/>
  <c r="DA81" i="1" s="1"/>
  <c r="DE81" i="1" s="1"/>
  <c r="AY95" i="1"/>
  <c r="BC95" i="1" s="1"/>
  <c r="BG95" i="1" s="1"/>
  <c r="BK95" i="1" s="1"/>
  <c r="BO95" i="1" s="1"/>
  <c r="BS95" i="1" s="1"/>
  <c r="BW95" i="1" s="1"/>
  <c r="CA95" i="1" s="1"/>
  <c r="CE95" i="1" s="1"/>
  <c r="CH95" i="1" s="1"/>
  <c r="CL95" i="1" s="1"/>
  <c r="CO95" i="1" s="1"/>
  <c r="CS95" i="1" s="1"/>
  <c r="CW95" i="1" s="1"/>
  <c r="DA95" i="1" s="1"/>
  <c r="DE95" i="1" s="1"/>
  <c r="AY135" i="1"/>
  <c r="BC135" i="1" s="1"/>
  <c r="BG135" i="1" s="1"/>
  <c r="BK135" i="1" s="1"/>
  <c r="BO135" i="1" s="1"/>
  <c r="BS135" i="1" s="1"/>
  <c r="BW135" i="1" s="1"/>
  <c r="CA135" i="1" s="1"/>
  <c r="CE135" i="1" s="1"/>
  <c r="CH135" i="1" s="1"/>
  <c r="CL135" i="1" s="1"/>
  <c r="CO135" i="1" s="1"/>
  <c r="CS135" i="1" s="1"/>
  <c r="CW135" i="1" s="1"/>
  <c r="DA135" i="1" s="1"/>
  <c r="DE135" i="1" s="1"/>
  <c r="DF141" i="1"/>
  <c r="DI141" i="1" s="1"/>
  <c r="DM141" i="1" s="1"/>
  <c r="DQ141" i="1" s="1"/>
  <c r="DU141" i="1" s="1"/>
  <c r="DY141" i="1" s="1"/>
  <c r="EC141" i="1" s="1"/>
  <c r="EG141" i="1" s="1"/>
  <c r="EK141" i="1" s="1"/>
  <c r="EO141" i="1" s="1"/>
  <c r="ER141" i="1" s="1"/>
  <c r="EV141" i="1" s="1"/>
  <c r="EZ141" i="1" s="1"/>
  <c r="FC141" i="1" s="1"/>
  <c r="FG141" i="1" s="1"/>
  <c r="FK141" i="1" s="1"/>
  <c r="FO141" i="1" s="1"/>
  <c r="FS141" i="1" s="1"/>
  <c r="FW141" i="1" s="1"/>
  <c r="AY157" i="1"/>
  <c r="BC157" i="1" s="1"/>
  <c r="BG157" i="1" s="1"/>
  <c r="BK157" i="1" s="1"/>
  <c r="BO157" i="1" s="1"/>
  <c r="BS157" i="1" s="1"/>
  <c r="BW157" i="1" s="1"/>
  <c r="CA157" i="1" s="1"/>
  <c r="CE157" i="1" s="1"/>
  <c r="CH157" i="1" s="1"/>
  <c r="CL157" i="1" s="1"/>
  <c r="CO157" i="1" s="1"/>
  <c r="CS157" i="1" s="1"/>
  <c r="CW157" i="1" s="1"/>
  <c r="DA157" i="1" s="1"/>
  <c r="DE157" i="1" s="1"/>
  <c r="AY191" i="1"/>
  <c r="BC191" i="1" s="1"/>
  <c r="BG191" i="1" s="1"/>
  <c r="BK191" i="1" s="1"/>
  <c r="BO191" i="1" s="1"/>
  <c r="BS191" i="1" s="1"/>
  <c r="BW191" i="1" s="1"/>
  <c r="CA191" i="1" s="1"/>
  <c r="CE191" i="1" s="1"/>
  <c r="CH191" i="1" s="1"/>
  <c r="CL191" i="1" s="1"/>
  <c r="CO191" i="1" s="1"/>
  <c r="CS191" i="1" s="1"/>
  <c r="CW191" i="1" s="1"/>
  <c r="DA191" i="1" s="1"/>
  <c r="DE191" i="1" s="1"/>
  <c r="DF209" i="1"/>
  <c r="DI209" i="1" s="1"/>
  <c r="DM209" i="1" s="1"/>
  <c r="DQ209" i="1" s="1"/>
  <c r="DU209" i="1" s="1"/>
  <c r="DY209" i="1" s="1"/>
  <c r="EC209" i="1" s="1"/>
  <c r="EG209" i="1" s="1"/>
  <c r="EK209" i="1" s="1"/>
  <c r="EO209" i="1" s="1"/>
  <c r="ER209" i="1" s="1"/>
  <c r="EV209" i="1" s="1"/>
  <c r="EZ209" i="1" s="1"/>
  <c r="FC209" i="1" s="1"/>
  <c r="FG209" i="1" s="1"/>
  <c r="FK209" i="1" s="1"/>
  <c r="FO209" i="1" s="1"/>
  <c r="FS209" i="1" s="1"/>
  <c r="FW209" i="1" s="1"/>
  <c r="DF230" i="1"/>
  <c r="DI230" i="1" s="1"/>
  <c r="DM230" i="1" s="1"/>
  <c r="DQ230" i="1" s="1"/>
  <c r="DU230" i="1" s="1"/>
  <c r="DY230" i="1" s="1"/>
  <c r="EC230" i="1" s="1"/>
  <c r="EG230" i="1" s="1"/>
  <c r="EK230" i="1" s="1"/>
  <c r="EO230" i="1" s="1"/>
  <c r="ER230" i="1" s="1"/>
  <c r="EV230" i="1" s="1"/>
  <c r="EZ230" i="1" s="1"/>
  <c r="FC230" i="1" s="1"/>
  <c r="FG230" i="1" s="1"/>
  <c r="FK230" i="1" s="1"/>
  <c r="FO230" i="1" s="1"/>
  <c r="FS230" i="1" s="1"/>
  <c r="FW230" i="1" s="1"/>
  <c r="DF207" i="1"/>
  <c r="DI207" i="1" s="1"/>
  <c r="DM207" i="1" s="1"/>
  <c r="DQ207" i="1" s="1"/>
  <c r="DU207" i="1" s="1"/>
  <c r="DY207" i="1" s="1"/>
  <c r="EC207" i="1" s="1"/>
  <c r="EG207" i="1" s="1"/>
  <c r="EK207" i="1" s="1"/>
  <c r="EO207" i="1" s="1"/>
  <c r="ER207" i="1" s="1"/>
  <c r="EV207" i="1" s="1"/>
  <c r="EZ207" i="1" s="1"/>
  <c r="FC207" i="1" s="1"/>
  <c r="FG207" i="1" s="1"/>
  <c r="FK207" i="1" s="1"/>
  <c r="FO207" i="1" s="1"/>
  <c r="FS207" i="1" s="1"/>
  <c r="FW207" i="1" s="1"/>
  <c r="DF222" i="1"/>
  <c r="DI222" i="1" s="1"/>
  <c r="DM222" i="1" s="1"/>
  <c r="DQ222" i="1" s="1"/>
  <c r="DU222" i="1" s="1"/>
  <c r="DY222" i="1" s="1"/>
  <c r="EC222" i="1" s="1"/>
  <c r="EG222" i="1" s="1"/>
  <c r="EK222" i="1" s="1"/>
  <c r="EO222" i="1" s="1"/>
  <c r="ER222" i="1" s="1"/>
  <c r="EV222" i="1" s="1"/>
  <c r="EZ222" i="1" s="1"/>
  <c r="FC222" i="1" s="1"/>
  <c r="FG222" i="1" s="1"/>
  <c r="FK222" i="1" s="1"/>
  <c r="FO222" i="1" s="1"/>
  <c r="FS222" i="1" s="1"/>
  <c r="FW222" i="1" s="1"/>
  <c r="DF32" i="1"/>
  <c r="DI32" i="1" s="1"/>
  <c r="DM32" i="1" s="1"/>
  <c r="DQ32" i="1" s="1"/>
  <c r="DU32" i="1" s="1"/>
  <c r="DY32" i="1" s="1"/>
  <c r="EC32" i="1" s="1"/>
  <c r="EG32" i="1" s="1"/>
  <c r="EK32" i="1" s="1"/>
  <c r="EO32" i="1" s="1"/>
  <c r="ER32" i="1" s="1"/>
  <c r="EV32" i="1" s="1"/>
  <c r="EZ32" i="1" s="1"/>
  <c r="FC32" i="1" s="1"/>
  <c r="FG32" i="1" s="1"/>
  <c r="FK32" i="1" s="1"/>
  <c r="FO32" i="1" s="1"/>
  <c r="FS32" i="1" s="1"/>
  <c r="FW32" i="1" s="1"/>
  <c r="AY32" i="1"/>
  <c r="BC32" i="1" s="1"/>
  <c r="BG32" i="1" s="1"/>
  <c r="BK32" i="1" s="1"/>
  <c r="BO32" i="1" s="1"/>
  <c r="BS32" i="1" s="1"/>
  <c r="BW32" i="1" s="1"/>
  <c r="CA32" i="1" s="1"/>
  <c r="CE32" i="1" s="1"/>
  <c r="CH32" i="1" s="1"/>
  <c r="CL32" i="1" s="1"/>
  <c r="CO32" i="1" s="1"/>
  <c r="CS32" i="1" s="1"/>
  <c r="CW32" i="1" s="1"/>
  <c r="DA32" i="1" s="1"/>
  <c r="DE32" i="1" s="1"/>
  <c r="AY39" i="1"/>
  <c r="BC39" i="1" s="1"/>
  <c r="BG39" i="1" s="1"/>
  <c r="BK39" i="1" s="1"/>
  <c r="BO39" i="1" s="1"/>
  <c r="BS39" i="1" s="1"/>
  <c r="BW39" i="1" s="1"/>
  <c r="CA39" i="1" s="1"/>
  <c r="CE39" i="1" s="1"/>
  <c r="CH39" i="1" s="1"/>
  <c r="CL39" i="1" s="1"/>
  <c r="CO39" i="1" s="1"/>
  <c r="CS39" i="1" s="1"/>
  <c r="CW39" i="1" s="1"/>
  <c r="DA39" i="1" s="1"/>
  <c r="DE39" i="1" s="1"/>
  <c r="AY64" i="1"/>
  <c r="BC64" i="1" s="1"/>
  <c r="BG64" i="1" s="1"/>
  <c r="BK64" i="1" s="1"/>
  <c r="BO64" i="1" s="1"/>
  <c r="BS64" i="1" s="1"/>
  <c r="BW64" i="1" s="1"/>
  <c r="CA64" i="1" s="1"/>
  <c r="CE64" i="1" s="1"/>
  <c r="CH64" i="1" s="1"/>
  <c r="CL64" i="1" s="1"/>
  <c r="CO64" i="1" s="1"/>
  <c r="CS64" i="1" s="1"/>
  <c r="CW64" i="1" s="1"/>
  <c r="DA64" i="1" s="1"/>
  <c r="DE64" i="1" s="1"/>
  <c r="DF64" i="1"/>
  <c r="DI64" i="1" s="1"/>
  <c r="DM64" i="1" s="1"/>
  <c r="DQ64" i="1" s="1"/>
  <c r="DU64" i="1" s="1"/>
  <c r="DY64" i="1" s="1"/>
  <c r="EC64" i="1" s="1"/>
  <c r="EG64" i="1" s="1"/>
  <c r="EK64" i="1" s="1"/>
  <c r="EO64" i="1" s="1"/>
  <c r="ER64" i="1" s="1"/>
  <c r="EV64" i="1" s="1"/>
  <c r="EZ64" i="1" s="1"/>
  <c r="FC64" i="1" s="1"/>
  <c r="FG64" i="1" s="1"/>
  <c r="FK64" i="1" s="1"/>
  <c r="FO64" i="1" s="1"/>
  <c r="FS64" i="1" s="1"/>
  <c r="FW64" i="1" s="1"/>
  <c r="DF117" i="1"/>
  <c r="DI117" i="1" s="1"/>
  <c r="DM117" i="1" s="1"/>
  <c r="DQ117" i="1" s="1"/>
  <c r="DU117" i="1" s="1"/>
  <c r="DY117" i="1" s="1"/>
  <c r="EC117" i="1" s="1"/>
  <c r="EG117" i="1" s="1"/>
  <c r="EK117" i="1" s="1"/>
  <c r="EO117" i="1" s="1"/>
  <c r="ER117" i="1" s="1"/>
  <c r="EV117" i="1" s="1"/>
  <c r="EZ117" i="1" s="1"/>
  <c r="FC117" i="1" s="1"/>
  <c r="FG117" i="1" s="1"/>
  <c r="FK117" i="1" s="1"/>
  <c r="FO117" i="1" s="1"/>
  <c r="FS117" i="1" s="1"/>
  <c r="FW117" i="1" s="1"/>
  <c r="AY117" i="1"/>
  <c r="BC117" i="1" s="1"/>
  <c r="BG117" i="1" s="1"/>
  <c r="BK117" i="1" s="1"/>
  <c r="BO117" i="1" s="1"/>
  <c r="BS117" i="1" s="1"/>
  <c r="BW117" i="1" s="1"/>
  <c r="CA117" i="1" s="1"/>
  <c r="CE117" i="1" s="1"/>
  <c r="CH117" i="1" s="1"/>
  <c r="CL117" i="1" s="1"/>
  <c r="CO117" i="1" s="1"/>
  <c r="CS117" i="1" s="1"/>
  <c r="CW117" i="1" s="1"/>
  <c r="DA117" i="1" s="1"/>
  <c r="DE117" i="1" s="1"/>
  <c r="AY129" i="1"/>
  <c r="BC129" i="1" s="1"/>
  <c r="BG129" i="1" s="1"/>
  <c r="BK129" i="1" s="1"/>
  <c r="BO129" i="1" s="1"/>
  <c r="BS129" i="1" s="1"/>
  <c r="BW129" i="1" s="1"/>
  <c r="CA129" i="1" s="1"/>
  <c r="CE129" i="1" s="1"/>
  <c r="CH129" i="1" s="1"/>
  <c r="CL129" i="1" s="1"/>
  <c r="CO129" i="1" s="1"/>
  <c r="CS129" i="1" s="1"/>
  <c r="CW129" i="1" s="1"/>
  <c r="DA129" i="1" s="1"/>
  <c r="DE129" i="1" s="1"/>
  <c r="AY198" i="1"/>
  <c r="BC198" i="1" s="1"/>
  <c r="BG198" i="1" s="1"/>
  <c r="BK198" i="1" s="1"/>
  <c r="BO198" i="1" s="1"/>
  <c r="BS198" i="1" s="1"/>
  <c r="BW198" i="1" s="1"/>
  <c r="CA198" i="1" s="1"/>
  <c r="CE198" i="1" s="1"/>
  <c r="CH198" i="1" s="1"/>
  <c r="CL198" i="1" s="1"/>
  <c r="CO198" i="1" s="1"/>
  <c r="CS198" i="1" s="1"/>
  <c r="CW198" i="1" s="1"/>
  <c r="DA198" i="1" s="1"/>
  <c r="DE198" i="1" s="1"/>
  <c r="AY57" i="1"/>
  <c r="BC57" i="1" s="1"/>
  <c r="BG57" i="1" s="1"/>
  <c r="BK57" i="1" s="1"/>
  <c r="BO57" i="1" s="1"/>
  <c r="BS57" i="1" s="1"/>
  <c r="BW57" i="1" s="1"/>
  <c r="CA57" i="1" s="1"/>
  <c r="CE57" i="1" s="1"/>
  <c r="CH57" i="1" s="1"/>
  <c r="CL57" i="1" s="1"/>
  <c r="CO57" i="1" s="1"/>
  <c r="CS57" i="1" s="1"/>
  <c r="CW57" i="1" s="1"/>
  <c r="DA57" i="1" s="1"/>
  <c r="DE57" i="1" s="1"/>
  <c r="DF57" i="1"/>
  <c r="DI57" i="1" s="1"/>
  <c r="DM57" i="1" s="1"/>
  <c r="DQ57" i="1" s="1"/>
  <c r="DU57" i="1" s="1"/>
  <c r="DY57" i="1" s="1"/>
  <c r="EC57" i="1" s="1"/>
  <c r="EG57" i="1" s="1"/>
  <c r="EK57" i="1" s="1"/>
  <c r="EO57" i="1" s="1"/>
  <c r="ER57" i="1" s="1"/>
  <c r="EV57" i="1" s="1"/>
  <c r="EZ57" i="1" s="1"/>
  <c r="FC57" i="1" s="1"/>
  <c r="FG57" i="1" s="1"/>
  <c r="FK57" i="1" s="1"/>
  <c r="FO57" i="1" s="1"/>
  <c r="FS57" i="1" s="1"/>
  <c r="FW57" i="1" s="1"/>
  <c r="AY77" i="1"/>
  <c r="BC77" i="1" s="1"/>
  <c r="BG77" i="1" s="1"/>
  <c r="BK77" i="1" s="1"/>
  <c r="BO77" i="1" s="1"/>
  <c r="BS77" i="1" s="1"/>
  <c r="BW77" i="1" s="1"/>
  <c r="CA77" i="1" s="1"/>
  <c r="CE77" i="1" s="1"/>
  <c r="CH77" i="1" s="1"/>
  <c r="CL77" i="1" s="1"/>
  <c r="CO77" i="1" s="1"/>
  <c r="CS77" i="1" s="1"/>
  <c r="CW77" i="1" s="1"/>
  <c r="DA77" i="1" s="1"/>
  <c r="DE77" i="1" s="1"/>
  <c r="DF25" i="1"/>
  <c r="DI25" i="1" s="1"/>
  <c r="DM25" i="1" s="1"/>
  <c r="DQ25" i="1" s="1"/>
  <c r="DU25" i="1" s="1"/>
  <c r="DY25" i="1" s="1"/>
  <c r="EC25" i="1" s="1"/>
  <c r="EG25" i="1" s="1"/>
  <c r="EK25" i="1" s="1"/>
  <c r="EO25" i="1" s="1"/>
  <c r="ER25" i="1" s="1"/>
  <c r="EV25" i="1" s="1"/>
  <c r="EZ25" i="1" s="1"/>
  <c r="FC25" i="1" s="1"/>
  <c r="FG25" i="1" s="1"/>
  <c r="FK25" i="1" s="1"/>
  <c r="FO25" i="1" s="1"/>
  <c r="FS25" i="1" s="1"/>
  <c r="FW25" i="1" s="1"/>
  <c r="DF50" i="1"/>
  <c r="DI50" i="1" s="1"/>
  <c r="DM50" i="1" s="1"/>
  <c r="DQ50" i="1" s="1"/>
  <c r="DU50" i="1" s="1"/>
  <c r="DY50" i="1" s="1"/>
  <c r="EC50" i="1" s="1"/>
  <c r="EG50" i="1" s="1"/>
  <c r="EK50" i="1" s="1"/>
  <c r="EO50" i="1" s="1"/>
  <c r="ER50" i="1" s="1"/>
  <c r="EV50" i="1" s="1"/>
  <c r="EZ50" i="1" s="1"/>
  <c r="FC50" i="1" s="1"/>
  <c r="FG50" i="1" s="1"/>
  <c r="FK50" i="1" s="1"/>
  <c r="FO50" i="1" s="1"/>
  <c r="FS50" i="1" s="1"/>
  <c r="FW50" i="1" s="1"/>
  <c r="AY50" i="1"/>
  <c r="BC50" i="1" s="1"/>
  <c r="BG50" i="1" s="1"/>
  <c r="BK50" i="1" s="1"/>
  <c r="BO50" i="1" s="1"/>
  <c r="BS50" i="1" s="1"/>
  <c r="BW50" i="1" s="1"/>
  <c r="CA50" i="1" s="1"/>
  <c r="CE50" i="1" s="1"/>
  <c r="CH50" i="1" s="1"/>
  <c r="CL50" i="1" s="1"/>
  <c r="CO50" i="1" s="1"/>
  <c r="CS50" i="1" s="1"/>
  <c r="CW50" i="1" s="1"/>
  <c r="DA50" i="1" s="1"/>
  <c r="DE50" i="1" s="1"/>
  <c r="AY109" i="1"/>
  <c r="BC109" i="1" s="1"/>
  <c r="BG109" i="1" s="1"/>
  <c r="BK109" i="1" s="1"/>
  <c r="BO109" i="1" s="1"/>
  <c r="BS109" i="1" s="1"/>
  <c r="BW109" i="1" s="1"/>
  <c r="CA109" i="1" s="1"/>
  <c r="CE109" i="1" s="1"/>
  <c r="CH109" i="1" s="1"/>
  <c r="CL109" i="1" s="1"/>
  <c r="CO109" i="1" s="1"/>
  <c r="CS109" i="1" s="1"/>
  <c r="CW109" i="1" s="1"/>
  <c r="DA109" i="1" s="1"/>
  <c r="DE109" i="1" s="1"/>
  <c r="AY123" i="1"/>
  <c r="BC123" i="1" s="1"/>
  <c r="BG123" i="1" s="1"/>
  <c r="BK123" i="1" s="1"/>
  <c r="BO123" i="1" s="1"/>
  <c r="BS123" i="1" s="1"/>
  <c r="BW123" i="1" s="1"/>
  <c r="CA123" i="1" s="1"/>
  <c r="CE123" i="1" s="1"/>
  <c r="CH123" i="1" s="1"/>
  <c r="CL123" i="1" s="1"/>
  <c r="CO123" i="1" s="1"/>
  <c r="CS123" i="1" s="1"/>
  <c r="CW123" i="1" s="1"/>
  <c r="DA123" i="1" s="1"/>
  <c r="DE123" i="1" s="1"/>
  <c r="DF182" i="1"/>
  <c r="DI182" i="1" s="1"/>
  <c r="DM182" i="1" s="1"/>
  <c r="DQ182" i="1" s="1"/>
  <c r="DU182" i="1" s="1"/>
  <c r="DY182" i="1" s="1"/>
  <c r="EC182" i="1" s="1"/>
  <c r="EG182" i="1" s="1"/>
  <c r="EK182" i="1" s="1"/>
  <c r="EO182" i="1" s="1"/>
  <c r="ER182" i="1" s="1"/>
  <c r="EV182" i="1" s="1"/>
  <c r="EZ182" i="1" s="1"/>
  <c r="FC182" i="1" s="1"/>
  <c r="FG182" i="1" s="1"/>
  <c r="FK182" i="1" s="1"/>
  <c r="FO182" i="1" s="1"/>
  <c r="FS182" i="1" s="1"/>
  <c r="FW182" i="1" s="1"/>
  <c r="AY182" i="1"/>
  <c r="BC182" i="1" s="1"/>
  <c r="BG182" i="1" s="1"/>
  <c r="BK182" i="1" s="1"/>
  <c r="BO182" i="1" s="1"/>
  <c r="BS182" i="1" s="1"/>
  <c r="BW182" i="1" s="1"/>
  <c r="CA182" i="1" s="1"/>
  <c r="CE182" i="1" s="1"/>
  <c r="CH182" i="1" s="1"/>
  <c r="CL182" i="1" s="1"/>
  <c r="CO182" i="1" s="1"/>
  <c r="CS182" i="1" s="1"/>
  <c r="CW182" i="1" s="1"/>
  <c r="DA182" i="1" s="1"/>
  <c r="DE182" i="1" s="1"/>
  <c r="DF196" i="1"/>
  <c r="DI196" i="1" s="1"/>
  <c r="DM196" i="1" s="1"/>
  <c r="DQ196" i="1" s="1"/>
  <c r="DU196" i="1" s="1"/>
  <c r="DY196" i="1" s="1"/>
  <c r="EC196" i="1" s="1"/>
  <c r="EG196" i="1" s="1"/>
  <c r="EK196" i="1" s="1"/>
  <c r="EO196" i="1" s="1"/>
  <c r="ER196" i="1" s="1"/>
  <c r="EV196" i="1" s="1"/>
  <c r="EZ196" i="1" s="1"/>
  <c r="FC196" i="1" s="1"/>
  <c r="FG196" i="1" s="1"/>
  <c r="FK196" i="1" s="1"/>
  <c r="FO196" i="1" s="1"/>
  <c r="FS196" i="1" s="1"/>
  <c r="FW196" i="1" s="1"/>
  <c r="AY216" i="1"/>
  <c r="BC216" i="1" s="1"/>
  <c r="BG216" i="1" s="1"/>
  <c r="BK216" i="1" s="1"/>
  <c r="BO216" i="1" s="1"/>
  <c r="BS216" i="1" s="1"/>
  <c r="BW216" i="1" s="1"/>
  <c r="CA216" i="1" s="1"/>
  <c r="CE216" i="1" s="1"/>
  <c r="CH216" i="1" s="1"/>
  <c r="CL216" i="1" s="1"/>
  <c r="CO216" i="1" s="1"/>
  <c r="CS216" i="1" s="1"/>
  <c r="CW216" i="1" s="1"/>
  <c r="DA216" i="1" s="1"/>
  <c r="DE216" i="1" s="1"/>
  <c r="DF10" i="1"/>
  <c r="DI10" i="1" s="1"/>
  <c r="DM10" i="1" s="1"/>
  <c r="DQ10" i="1" s="1"/>
  <c r="DU10" i="1" s="1"/>
  <c r="DY10" i="1" s="1"/>
  <c r="EC10" i="1" s="1"/>
  <c r="EG10" i="1" s="1"/>
  <c r="EK10" i="1" s="1"/>
  <c r="EO10" i="1" s="1"/>
  <c r="ER10" i="1" s="1"/>
  <c r="EV10" i="1" s="1"/>
  <c r="EZ10" i="1" s="1"/>
  <c r="FC10" i="1" s="1"/>
  <c r="FG10" i="1" s="1"/>
  <c r="FK10" i="1" s="1"/>
  <c r="FO10" i="1" s="1"/>
  <c r="FS10" i="1" s="1"/>
  <c r="FW10" i="1" s="1"/>
  <c r="AY40" i="1"/>
  <c r="BC40" i="1" s="1"/>
  <c r="BG40" i="1" s="1"/>
  <c r="BK40" i="1" s="1"/>
  <c r="BO40" i="1" s="1"/>
  <c r="BS40" i="1" s="1"/>
  <c r="BW40" i="1" s="1"/>
  <c r="CA40" i="1" s="1"/>
  <c r="CE40" i="1" s="1"/>
  <c r="CH40" i="1" s="1"/>
  <c r="CL40" i="1" s="1"/>
  <c r="CO40" i="1" s="1"/>
  <c r="CS40" i="1" s="1"/>
  <c r="CW40" i="1" s="1"/>
  <c r="DA40" i="1" s="1"/>
  <c r="DE40" i="1" s="1"/>
  <c r="DF40" i="1"/>
  <c r="DI40" i="1" s="1"/>
  <c r="DM40" i="1" s="1"/>
  <c r="DQ40" i="1" s="1"/>
  <c r="DU40" i="1" s="1"/>
  <c r="DY40" i="1" s="1"/>
  <c r="EC40" i="1" s="1"/>
  <c r="EG40" i="1" s="1"/>
  <c r="EK40" i="1" s="1"/>
  <c r="EO40" i="1" s="1"/>
  <c r="ER40" i="1" s="1"/>
  <c r="EV40" i="1" s="1"/>
  <c r="EZ40" i="1" s="1"/>
  <c r="FC40" i="1" s="1"/>
  <c r="FG40" i="1" s="1"/>
  <c r="FK40" i="1" s="1"/>
  <c r="FO40" i="1" s="1"/>
  <c r="FS40" i="1" s="1"/>
  <c r="FW40" i="1" s="1"/>
  <c r="DF103" i="1"/>
  <c r="DI103" i="1" s="1"/>
  <c r="DM103" i="1" s="1"/>
  <c r="DQ103" i="1" s="1"/>
  <c r="DU103" i="1" s="1"/>
  <c r="DY103" i="1" s="1"/>
  <c r="EC103" i="1" s="1"/>
  <c r="EG103" i="1" s="1"/>
  <c r="EK103" i="1" s="1"/>
  <c r="EO103" i="1" s="1"/>
  <c r="ER103" i="1" s="1"/>
  <c r="EV103" i="1" s="1"/>
  <c r="EZ103" i="1" s="1"/>
  <c r="FC103" i="1" s="1"/>
  <c r="FG103" i="1" s="1"/>
  <c r="FK103" i="1" s="1"/>
  <c r="FO103" i="1" s="1"/>
  <c r="FS103" i="1" s="1"/>
  <c r="FW103" i="1" s="1"/>
  <c r="AY103" i="1"/>
  <c r="BC103" i="1" s="1"/>
  <c r="BG103" i="1" s="1"/>
  <c r="BK103" i="1" s="1"/>
  <c r="BO103" i="1" s="1"/>
  <c r="BS103" i="1" s="1"/>
  <c r="BW103" i="1" s="1"/>
  <c r="CA103" i="1" s="1"/>
  <c r="CE103" i="1" s="1"/>
  <c r="CH103" i="1" s="1"/>
  <c r="CL103" i="1" s="1"/>
  <c r="CO103" i="1" s="1"/>
  <c r="CS103" i="1" s="1"/>
  <c r="CW103" i="1" s="1"/>
  <c r="DA103" i="1" s="1"/>
  <c r="DE103" i="1" s="1"/>
  <c r="AY159" i="1"/>
  <c r="BC159" i="1" s="1"/>
  <c r="BG159" i="1" s="1"/>
  <c r="BK159" i="1" s="1"/>
  <c r="BO159" i="1" s="1"/>
  <c r="BS159" i="1" s="1"/>
  <c r="BW159" i="1" s="1"/>
  <c r="CA159" i="1" s="1"/>
  <c r="CE159" i="1" s="1"/>
  <c r="CH159" i="1" s="1"/>
  <c r="CL159" i="1" s="1"/>
  <c r="CO159" i="1" s="1"/>
  <c r="CS159" i="1" s="1"/>
  <c r="CW159" i="1" s="1"/>
  <c r="DA159" i="1" s="1"/>
  <c r="DE159" i="1" s="1"/>
  <c r="DF172" i="1"/>
  <c r="DI172" i="1" s="1"/>
  <c r="DM172" i="1" s="1"/>
  <c r="DQ172" i="1" s="1"/>
  <c r="DU172" i="1" s="1"/>
  <c r="DY172" i="1" s="1"/>
  <c r="EC172" i="1" s="1"/>
  <c r="EG172" i="1" s="1"/>
  <c r="EK172" i="1" s="1"/>
  <c r="EO172" i="1" s="1"/>
  <c r="ER172" i="1" s="1"/>
  <c r="EV172" i="1" s="1"/>
  <c r="EZ172" i="1" s="1"/>
  <c r="FC172" i="1" s="1"/>
  <c r="FG172" i="1" s="1"/>
  <c r="FK172" i="1" s="1"/>
  <c r="FO172" i="1" s="1"/>
  <c r="FS172" i="1" s="1"/>
  <c r="FW172" i="1" s="1"/>
  <c r="AY172" i="1"/>
  <c r="BC172" i="1" s="1"/>
  <c r="BG172" i="1" s="1"/>
  <c r="BK172" i="1" s="1"/>
  <c r="BO172" i="1" s="1"/>
  <c r="BS172" i="1" s="1"/>
  <c r="BW172" i="1" s="1"/>
  <c r="CA172" i="1" s="1"/>
  <c r="CE172" i="1" s="1"/>
  <c r="CH172" i="1" s="1"/>
  <c r="CL172" i="1" s="1"/>
  <c r="CO172" i="1" s="1"/>
  <c r="CS172" i="1" s="1"/>
  <c r="CW172" i="1" s="1"/>
  <c r="DA172" i="1" s="1"/>
  <c r="DE172" i="1" s="1"/>
  <c r="AY199" i="1"/>
  <c r="BC199" i="1" s="1"/>
  <c r="BG199" i="1" s="1"/>
  <c r="BK199" i="1" s="1"/>
  <c r="BO199" i="1" s="1"/>
  <c r="BS199" i="1" s="1"/>
  <c r="BW199" i="1" s="1"/>
  <c r="CA199" i="1" s="1"/>
  <c r="CE199" i="1" s="1"/>
  <c r="CH199" i="1" s="1"/>
  <c r="CL199" i="1" s="1"/>
  <c r="CO199" i="1" s="1"/>
  <c r="CS199" i="1" s="1"/>
  <c r="CW199" i="1" s="1"/>
  <c r="DA199" i="1" s="1"/>
  <c r="DE199" i="1" s="1"/>
  <c r="DF34" i="1"/>
  <c r="DI34" i="1" s="1"/>
  <c r="DM34" i="1" s="1"/>
  <c r="DQ34" i="1" s="1"/>
  <c r="DU34" i="1" s="1"/>
  <c r="DY34" i="1" s="1"/>
  <c r="EC34" i="1" s="1"/>
  <c r="EG34" i="1" s="1"/>
  <c r="EK34" i="1" s="1"/>
  <c r="EO34" i="1" s="1"/>
  <c r="ER34" i="1" s="1"/>
  <c r="EV34" i="1" s="1"/>
  <c r="EZ34" i="1" s="1"/>
  <c r="FC34" i="1" s="1"/>
  <c r="FG34" i="1" s="1"/>
  <c r="FK34" i="1" s="1"/>
  <c r="FO34" i="1" s="1"/>
  <c r="FS34" i="1" s="1"/>
  <c r="FW34" i="1" s="1"/>
  <c r="AY34" i="1"/>
  <c r="BC34" i="1" s="1"/>
  <c r="BG34" i="1" s="1"/>
  <c r="BK34" i="1" s="1"/>
  <c r="BO34" i="1" s="1"/>
  <c r="BS34" i="1" s="1"/>
  <c r="BW34" i="1" s="1"/>
  <c r="CA34" i="1" s="1"/>
  <c r="CE34" i="1" s="1"/>
  <c r="CH34" i="1" s="1"/>
  <c r="CL34" i="1" s="1"/>
  <c r="CO34" i="1" s="1"/>
  <c r="CS34" i="1" s="1"/>
  <c r="CW34" i="1" s="1"/>
  <c r="DA34" i="1" s="1"/>
  <c r="DE34" i="1" s="1"/>
  <c r="DF6" i="1"/>
  <c r="DI6" i="1" s="1"/>
  <c r="DM6" i="1" s="1"/>
  <c r="DQ6" i="1" s="1"/>
  <c r="DU6" i="1" s="1"/>
  <c r="DY6" i="1" s="1"/>
  <c r="EC6" i="1" s="1"/>
  <c r="EG6" i="1" s="1"/>
  <c r="EK6" i="1" s="1"/>
  <c r="EO6" i="1" s="1"/>
  <c r="ER6" i="1" s="1"/>
  <c r="EV6" i="1" s="1"/>
  <c r="EZ6" i="1" s="1"/>
  <c r="FC6" i="1" s="1"/>
  <c r="FG6" i="1" s="1"/>
  <c r="FK6" i="1" s="1"/>
  <c r="FO6" i="1" s="1"/>
  <c r="FS6" i="1" s="1"/>
  <c r="FW6" i="1" s="1"/>
  <c r="AY6" i="1"/>
  <c r="BC6" i="1" s="1"/>
  <c r="BG6" i="1" s="1"/>
  <c r="BK6" i="1" s="1"/>
  <c r="BO6" i="1" s="1"/>
  <c r="BS6" i="1" s="1"/>
  <c r="BW6" i="1" s="1"/>
  <c r="CA6" i="1" s="1"/>
  <c r="CE6" i="1" s="1"/>
  <c r="CH6" i="1" s="1"/>
  <c r="CL6" i="1" s="1"/>
  <c r="CO6" i="1" s="1"/>
  <c r="CS6" i="1" s="1"/>
  <c r="CW6" i="1" s="1"/>
  <c r="DA6" i="1" s="1"/>
  <c r="DE6" i="1" s="1"/>
  <c r="DF189" i="1"/>
  <c r="DI189" i="1" s="1"/>
  <c r="DM189" i="1" s="1"/>
  <c r="DQ189" i="1" s="1"/>
  <c r="DU189" i="1" s="1"/>
  <c r="DY189" i="1" s="1"/>
  <c r="EC189" i="1" s="1"/>
  <c r="EG189" i="1" s="1"/>
  <c r="EK189" i="1" s="1"/>
  <c r="EO189" i="1" s="1"/>
  <c r="ER189" i="1" s="1"/>
  <c r="EV189" i="1" s="1"/>
  <c r="EZ189" i="1" s="1"/>
  <c r="FC189" i="1" s="1"/>
  <c r="FG189" i="1" s="1"/>
  <c r="FK189" i="1" s="1"/>
  <c r="FO189" i="1" s="1"/>
  <c r="FS189" i="1" s="1"/>
  <c r="FW189" i="1" s="1"/>
  <c r="AY189" i="1"/>
  <c r="BC189" i="1" s="1"/>
  <c r="BG189" i="1" s="1"/>
  <c r="BK189" i="1" s="1"/>
  <c r="BO189" i="1" s="1"/>
  <c r="BS189" i="1" s="1"/>
  <c r="BW189" i="1" s="1"/>
  <c r="CA189" i="1" s="1"/>
  <c r="CE189" i="1" s="1"/>
  <c r="CH189" i="1" s="1"/>
  <c r="CL189" i="1" s="1"/>
  <c r="CO189" i="1" s="1"/>
  <c r="CS189" i="1" s="1"/>
  <c r="CW189" i="1" s="1"/>
  <c r="DA189" i="1" s="1"/>
  <c r="DE189" i="1" s="1"/>
  <c r="DF163" i="1"/>
  <c r="DI163" i="1" s="1"/>
  <c r="DM163" i="1" s="1"/>
  <c r="DQ163" i="1" s="1"/>
  <c r="DU163" i="1" s="1"/>
  <c r="DY163" i="1" s="1"/>
  <c r="EC163" i="1" s="1"/>
  <c r="EG163" i="1" s="1"/>
  <c r="EK163" i="1" s="1"/>
  <c r="EO163" i="1" s="1"/>
  <c r="ER163" i="1" s="1"/>
  <c r="EV163" i="1" s="1"/>
  <c r="EZ163" i="1" s="1"/>
  <c r="FC163" i="1" s="1"/>
  <c r="FG163" i="1" s="1"/>
  <c r="FK163" i="1" s="1"/>
  <c r="FO163" i="1" s="1"/>
  <c r="FS163" i="1" s="1"/>
  <c r="FW163" i="1" s="1"/>
  <c r="AY163" i="1"/>
  <c r="BC163" i="1" s="1"/>
  <c r="BG163" i="1" s="1"/>
  <c r="BK163" i="1" s="1"/>
  <c r="BO163" i="1" s="1"/>
  <c r="BS163" i="1" s="1"/>
  <c r="BW163" i="1" s="1"/>
  <c r="CA163" i="1" s="1"/>
  <c r="CE163" i="1" s="1"/>
  <c r="CH163" i="1" s="1"/>
  <c r="CL163" i="1" s="1"/>
  <c r="CO163" i="1" s="1"/>
  <c r="CS163" i="1" s="1"/>
  <c r="CW163" i="1" s="1"/>
  <c r="DA163" i="1" s="1"/>
  <c r="DE163" i="1" s="1"/>
  <c r="DF214" i="1"/>
  <c r="DI214" i="1" s="1"/>
  <c r="DM214" i="1" s="1"/>
  <c r="DQ214" i="1" s="1"/>
  <c r="DU214" i="1" s="1"/>
  <c r="DY214" i="1" s="1"/>
  <c r="EC214" i="1" s="1"/>
  <c r="EG214" i="1" s="1"/>
  <c r="EK214" i="1" s="1"/>
  <c r="EO214" i="1" s="1"/>
  <c r="ER214" i="1" s="1"/>
  <c r="EV214" i="1" s="1"/>
  <c r="EZ214" i="1" s="1"/>
  <c r="FC214" i="1" s="1"/>
  <c r="FG214" i="1" s="1"/>
  <c r="FK214" i="1" s="1"/>
  <c r="FO214" i="1" s="1"/>
  <c r="FS214" i="1" s="1"/>
  <c r="FW214" i="1" s="1"/>
  <c r="AY214" i="1"/>
  <c r="BC214" i="1" s="1"/>
  <c r="BG214" i="1" s="1"/>
  <c r="BK214" i="1" s="1"/>
  <c r="BO214" i="1" s="1"/>
  <c r="BS214" i="1" s="1"/>
  <c r="BW214" i="1" s="1"/>
  <c r="CA214" i="1" s="1"/>
  <c r="CE214" i="1" s="1"/>
  <c r="CH214" i="1" s="1"/>
  <c r="CL214" i="1" s="1"/>
  <c r="CO214" i="1" s="1"/>
  <c r="CS214" i="1" s="1"/>
  <c r="CW214" i="1" s="1"/>
  <c r="DA214" i="1" s="1"/>
  <c r="DE214" i="1" s="1"/>
  <c r="AY55" i="1"/>
  <c r="BC55" i="1" s="1"/>
  <c r="BG55" i="1" s="1"/>
  <c r="BK55" i="1" s="1"/>
  <c r="BO55" i="1" s="1"/>
  <c r="BS55" i="1" s="1"/>
  <c r="BW55" i="1" s="1"/>
  <c r="CA55" i="1" s="1"/>
  <c r="CE55" i="1" s="1"/>
  <c r="CH55" i="1" s="1"/>
  <c r="CL55" i="1" s="1"/>
  <c r="CO55" i="1" s="1"/>
  <c r="CS55" i="1" s="1"/>
  <c r="CW55" i="1" s="1"/>
  <c r="DA55" i="1" s="1"/>
  <c r="DE55" i="1" s="1"/>
  <c r="DF55" i="1"/>
  <c r="DI55" i="1" s="1"/>
  <c r="DM55" i="1" s="1"/>
  <c r="DQ55" i="1" s="1"/>
  <c r="DU55" i="1" s="1"/>
  <c r="DY55" i="1" s="1"/>
  <c r="EC55" i="1" s="1"/>
  <c r="EG55" i="1" s="1"/>
  <c r="EK55" i="1" s="1"/>
  <c r="EO55" i="1" s="1"/>
  <c r="ER55" i="1" s="1"/>
  <c r="EV55" i="1" s="1"/>
  <c r="EZ55" i="1" s="1"/>
  <c r="FC55" i="1" s="1"/>
  <c r="FG55" i="1" s="1"/>
  <c r="FK55" i="1" s="1"/>
  <c r="FO55" i="1" s="1"/>
  <c r="FS55" i="1" s="1"/>
  <c r="FW55" i="1" s="1"/>
  <c r="DF173" i="1"/>
  <c r="DI173" i="1" s="1"/>
  <c r="DM173" i="1" s="1"/>
  <c r="DQ173" i="1" s="1"/>
  <c r="DU173" i="1" s="1"/>
  <c r="DY173" i="1" s="1"/>
  <c r="EC173" i="1" s="1"/>
  <c r="EG173" i="1" s="1"/>
  <c r="EK173" i="1" s="1"/>
  <c r="EO173" i="1" s="1"/>
  <c r="ER173" i="1" s="1"/>
  <c r="EV173" i="1" s="1"/>
  <c r="EZ173" i="1" s="1"/>
  <c r="FC173" i="1" s="1"/>
  <c r="FG173" i="1" s="1"/>
  <c r="FK173" i="1" s="1"/>
  <c r="FO173" i="1" s="1"/>
  <c r="FS173" i="1" s="1"/>
  <c r="FW173" i="1" s="1"/>
  <c r="AY173" i="1"/>
  <c r="BC173" i="1" s="1"/>
  <c r="BG173" i="1" s="1"/>
  <c r="BK173" i="1" s="1"/>
  <c r="BO173" i="1" s="1"/>
  <c r="BS173" i="1" s="1"/>
  <c r="BW173" i="1" s="1"/>
  <c r="CA173" i="1" s="1"/>
  <c r="CE173" i="1" s="1"/>
  <c r="CH173" i="1" s="1"/>
  <c r="CL173" i="1" s="1"/>
  <c r="CO173" i="1" s="1"/>
  <c r="CS173" i="1" s="1"/>
  <c r="CW173" i="1" s="1"/>
  <c r="DA173" i="1" s="1"/>
  <c r="DE173" i="1" s="1"/>
  <c r="DF56" i="1"/>
  <c r="DI56" i="1" s="1"/>
  <c r="DM56" i="1" s="1"/>
  <c r="DQ56" i="1" s="1"/>
  <c r="DU56" i="1" s="1"/>
  <c r="DY56" i="1" s="1"/>
  <c r="EC56" i="1" s="1"/>
  <c r="EG56" i="1" s="1"/>
  <c r="EK56" i="1" s="1"/>
  <c r="EO56" i="1" s="1"/>
  <c r="ER56" i="1" s="1"/>
  <c r="EV56" i="1" s="1"/>
  <c r="EZ56" i="1" s="1"/>
  <c r="FC56" i="1" s="1"/>
  <c r="FG56" i="1" s="1"/>
  <c r="FK56" i="1" s="1"/>
  <c r="FO56" i="1" s="1"/>
  <c r="FS56" i="1" s="1"/>
  <c r="FW56" i="1" s="1"/>
  <c r="AY48" i="1"/>
  <c r="BC48" i="1" s="1"/>
  <c r="BG48" i="1" s="1"/>
  <c r="BK48" i="1" s="1"/>
  <c r="BO48" i="1" s="1"/>
  <c r="BS48" i="1" s="1"/>
  <c r="BW48" i="1" s="1"/>
  <c r="CA48" i="1" s="1"/>
  <c r="CE48" i="1" s="1"/>
  <c r="CH48" i="1" s="1"/>
  <c r="CL48" i="1" s="1"/>
  <c r="CO48" i="1" s="1"/>
  <c r="CS48" i="1" s="1"/>
  <c r="CW48" i="1" s="1"/>
  <c r="DA48" i="1" s="1"/>
  <c r="DE48" i="1" s="1"/>
  <c r="AY132" i="1"/>
  <c r="BC132" i="1" s="1"/>
  <c r="BG132" i="1" s="1"/>
  <c r="BK132" i="1" s="1"/>
  <c r="BO132" i="1" s="1"/>
  <c r="BS132" i="1" s="1"/>
  <c r="BW132" i="1" s="1"/>
  <c r="CA132" i="1" s="1"/>
  <c r="CE132" i="1" s="1"/>
  <c r="CH132" i="1" s="1"/>
  <c r="CL132" i="1" s="1"/>
  <c r="CO132" i="1" s="1"/>
  <c r="CS132" i="1" s="1"/>
  <c r="CW132" i="1" s="1"/>
  <c r="DA132" i="1" s="1"/>
  <c r="DE132" i="1" s="1"/>
  <c r="AY171" i="1"/>
  <c r="BC171" i="1" s="1"/>
  <c r="BG171" i="1" s="1"/>
  <c r="BK171" i="1" s="1"/>
  <c r="BO171" i="1" s="1"/>
  <c r="BS171" i="1" s="1"/>
  <c r="BW171" i="1" s="1"/>
  <c r="CA171" i="1" s="1"/>
  <c r="CE171" i="1" s="1"/>
  <c r="CH171" i="1" s="1"/>
  <c r="CL171" i="1" s="1"/>
  <c r="CO171" i="1" s="1"/>
  <c r="CS171" i="1" s="1"/>
  <c r="CW171" i="1" s="1"/>
  <c r="DA171" i="1" s="1"/>
  <c r="DE171" i="1" s="1"/>
  <c r="AY231" i="1"/>
  <c r="BC231" i="1" s="1"/>
  <c r="BG231" i="1" s="1"/>
  <c r="BK231" i="1" s="1"/>
  <c r="BO231" i="1" s="1"/>
  <c r="BS231" i="1" s="1"/>
  <c r="BW231" i="1" s="1"/>
  <c r="CA231" i="1" s="1"/>
  <c r="CE231" i="1" s="1"/>
  <c r="CH231" i="1" s="1"/>
  <c r="CL231" i="1" s="1"/>
  <c r="CO231" i="1" s="1"/>
  <c r="CS231" i="1" s="1"/>
  <c r="CW231" i="1" s="1"/>
  <c r="DA231" i="1" s="1"/>
  <c r="DE231" i="1" s="1"/>
  <c r="AY223" i="1"/>
  <c r="BC223" i="1" s="1"/>
  <c r="BG223" i="1" s="1"/>
  <c r="BK223" i="1" s="1"/>
  <c r="BO223" i="1" s="1"/>
  <c r="BS223" i="1" s="1"/>
  <c r="BW223" i="1" s="1"/>
  <c r="CA223" i="1" s="1"/>
  <c r="CE223" i="1" s="1"/>
  <c r="CH223" i="1" s="1"/>
  <c r="CL223" i="1" s="1"/>
  <c r="CO223" i="1" s="1"/>
  <c r="CS223" i="1" s="1"/>
  <c r="CW223" i="1" s="1"/>
  <c r="DA223" i="1" s="1"/>
  <c r="DE223" i="1" s="1"/>
  <c r="DF13" i="1"/>
  <c r="DI13" i="1" s="1"/>
  <c r="DM13" i="1" s="1"/>
  <c r="DQ13" i="1" s="1"/>
  <c r="DU13" i="1" s="1"/>
  <c r="DY13" i="1" s="1"/>
  <c r="EC13" i="1" s="1"/>
  <c r="EG13" i="1" s="1"/>
  <c r="EK13" i="1" s="1"/>
  <c r="EO13" i="1" s="1"/>
  <c r="ER13" i="1" s="1"/>
  <c r="EV13" i="1" s="1"/>
  <c r="EZ13" i="1" s="1"/>
  <c r="FC13" i="1" s="1"/>
  <c r="FG13" i="1" s="1"/>
  <c r="FK13" i="1" s="1"/>
  <c r="FO13" i="1" s="1"/>
  <c r="FS13" i="1" s="1"/>
  <c r="FW13" i="1" s="1"/>
  <c r="AY27" i="1"/>
  <c r="BC27" i="1" s="1"/>
  <c r="BG27" i="1" s="1"/>
  <c r="BK27" i="1" s="1"/>
  <c r="BO27" i="1" s="1"/>
  <c r="BS27" i="1" s="1"/>
  <c r="BW27" i="1" s="1"/>
  <c r="CA27" i="1" s="1"/>
  <c r="CE27" i="1" s="1"/>
  <c r="CH27" i="1" s="1"/>
  <c r="CL27" i="1" s="1"/>
  <c r="CO27" i="1" s="1"/>
  <c r="CS27" i="1" s="1"/>
  <c r="CW27" i="1" s="1"/>
  <c r="DA27" i="1" s="1"/>
  <c r="DE27" i="1" s="1"/>
  <c r="DF60" i="1"/>
  <c r="DI60" i="1" s="1"/>
  <c r="DM60" i="1" s="1"/>
  <c r="DQ60" i="1" s="1"/>
  <c r="DU60" i="1" s="1"/>
  <c r="DY60" i="1" s="1"/>
  <c r="EC60" i="1" s="1"/>
  <c r="EG60" i="1" s="1"/>
  <c r="EK60" i="1" s="1"/>
  <c r="EO60" i="1" s="1"/>
  <c r="ER60" i="1" s="1"/>
  <c r="EV60" i="1" s="1"/>
  <c r="EZ60" i="1" s="1"/>
  <c r="FC60" i="1" s="1"/>
  <c r="FG60" i="1" s="1"/>
  <c r="FK60" i="1" s="1"/>
  <c r="FO60" i="1" s="1"/>
  <c r="FS60" i="1" s="1"/>
  <c r="FW60" i="1" s="1"/>
  <c r="AY60" i="1"/>
  <c r="BC60" i="1" s="1"/>
  <c r="BG60" i="1" s="1"/>
  <c r="BK60" i="1" s="1"/>
  <c r="BO60" i="1" s="1"/>
  <c r="BS60" i="1" s="1"/>
  <c r="BW60" i="1" s="1"/>
  <c r="CA60" i="1" s="1"/>
  <c r="CE60" i="1" s="1"/>
  <c r="CH60" i="1" s="1"/>
  <c r="CL60" i="1" s="1"/>
  <c r="CO60" i="1" s="1"/>
  <c r="CS60" i="1" s="1"/>
  <c r="CW60" i="1" s="1"/>
  <c r="DA60" i="1" s="1"/>
  <c r="DE60" i="1" s="1"/>
  <c r="DF97" i="1"/>
  <c r="DI97" i="1" s="1"/>
  <c r="DM97" i="1" s="1"/>
  <c r="DQ97" i="1" s="1"/>
  <c r="DU97" i="1" s="1"/>
  <c r="DY97" i="1" s="1"/>
  <c r="EC97" i="1" s="1"/>
  <c r="EG97" i="1" s="1"/>
  <c r="EK97" i="1" s="1"/>
  <c r="EO97" i="1" s="1"/>
  <c r="ER97" i="1" s="1"/>
  <c r="EV97" i="1" s="1"/>
  <c r="EZ97" i="1" s="1"/>
  <c r="FC97" i="1" s="1"/>
  <c r="FG97" i="1" s="1"/>
  <c r="FK97" i="1" s="1"/>
  <c r="FO97" i="1" s="1"/>
  <c r="FS97" i="1" s="1"/>
  <c r="FW97" i="1" s="1"/>
  <c r="AY97" i="1"/>
  <c r="BC97" i="1" s="1"/>
  <c r="BG97" i="1" s="1"/>
  <c r="BK97" i="1" s="1"/>
  <c r="BO97" i="1" s="1"/>
  <c r="BS97" i="1" s="1"/>
  <c r="BW97" i="1" s="1"/>
  <c r="CA97" i="1" s="1"/>
  <c r="CE97" i="1" s="1"/>
  <c r="CH97" i="1" s="1"/>
  <c r="CL97" i="1" s="1"/>
  <c r="CO97" i="1" s="1"/>
  <c r="CS97" i="1" s="1"/>
  <c r="CW97" i="1" s="1"/>
  <c r="DA97" i="1" s="1"/>
  <c r="DE97" i="1" s="1"/>
  <c r="AY29" i="1"/>
  <c r="BC29" i="1" s="1"/>
  <c r="BG29" i="1" s="1"/>
  <c r="BK29" i="1" s="1"/>
  <c r="BO29" i="1" s="1"/>
  <c r="BS29" i="1" s="1"/>
  <c r="BW29" i="1" s="1"/>
  <c r="CA29" i="1" s="1"/>
  <c r="CE29" i="1" s="1"/>
  <c r="CH29" i="1" s="1"/>
  <c r="CL29" i="1" s="1"/>
  <c r="CO29" i="1" s="1"/>
  <c r="CS29" i="1" s="1"/>
  <c r="CW29" i="1" s="1"/>
  <c r="DA29" i="1" s="1"/>
  <c r="DE29" i="1" s="1"/>
  <c r="DF69" i="1"/>
  <c r="DI69" i="1" s="1"/>
  <c r="DM69" i="1" s="1"/>
  <c r="DQ69" i="1" s="1"/>
  <c r="DU69" i="1" s="1"/>
  <c r="DY69" i="1" s="1"/>
  <c r="EC69" i="1" s="1"/>
  <c r="EG69" i="1" s="1"/>
  <c r="EK69" i="1" s="1"/>
  <c r="EO69" i="1" s="1"/>
  <c r="ER69" i="1" s="1"/>
  <c r="EV69" i="1" s="1"/>
  <c r="EZ69" i="1" s="1"/>
  <c r="FC69" i="1" s="1"/>
  <c r="FG69" i="1" s="1"/>
  <c r="FK69" i="1" s="1"/>
  <c r="FO69" i="1" s="1"/>
  <c r="FS69" i="1" s="1"/>
  <c r="FW69" i="1" s="1"/>
  <c r="AY69" i="1"/>
  <c r="BC69" i="1" s="1"/>
  <c r="BG69" i="1" s="1"/>
  <c r="BK69" i="1" s="1"/>
  <c r="BO69" i="1" s="1"/>
  <c r="BS69" i="1" s="1"/>
  <c r="BW69" i="1" s="1"/>
  <c r="CA69" i="1" s="1"/>
  <c r="CE69" i="1" s="1"/>
  <c r="CH69" i="1" s="1"/>
  <c r="CL69" i="1" s="1"/>
  <c r="CO69" i="1" s="1"/>
  <c r="CS69" i="1" s="1"/>
  <c r="CW69" i="1" s="1"/>
  <c r="DA69" i="1" s="1"/>
  <c r="DE69" i="1" s="1"/>
  <c r="DF8" i="1"/>
  <c r="DI8" i="1" s="1"/>
  <c r="DM8" i="1" s="1"/>
  <c r="DQ8" i="1" s="1"/>
  <c r="DU8" i="1" s="1"/>
  <c r="DY8" i="1" s="1"/>
  <c r="EC8" i="1" s="1"/>
  <c r="EG8" i="1" s="1"/>
  <c r="EK8" i="1" s="1"/>
  <c r="EO8" i="1" s="1"/>
  <c r="ER8" i="1" s="1"/>
  <c r="EV8" i="1" s="1"/>
  <c r="EZ8" i="1" s="1"/>
  <c r="FC8" i="1" s="1"/>
  <c r="FG8" i="1" s="1"/>
  <c r="FK8" i="1" s="1"/>
  <c r="FO8" i="1" s="1"/>
  <c r="FS8" i="1" s="1"/>
  <c r="FW8" i="1" s="1"/>
  <c r="AY8" i="1"/>
  <c r="BC8" i="1" s="1"/>
  <c r="BG8" i="1" s="1"/>
  <c r="BK8" i="1" s="1"/>
  <c r="BO8" i="1" s="1"/>
  <c r="BS8" i="1" s="1"/>
  <c r="BW8" i="1" s="1"/>
  <c r="CA8" i="1" s="1"/>
  <c r="CE8" i="1" s="1"/>
  <c r="CH8" i="1" s="1"/>
  <c r="CL8" i="1" s="1"/>
  <c r="CO8" i="1" s="1"/>
  <c r="CS8" i="1" s="1"/>
  <c r="CW8" i="1" s="1"/>
  <c r="DA8" i="1" s="1"/>
  <c r="DE8" i="1" s="1"/>
  <c r="DF16" i="1"/>
  <c r="DI16" i="1" s="1"/>
  <c r="DM16" i="1" s="1"/>
  <c r="DQ16" i="1" s="1"/>
  <c r="DU16" i="1" s="1"/>
  <c r="DY16" i="1" s="1"/>
  <c r="EC16" i="1" s="1"/>
  <c r="EG16" i="1" s="1"/>
  <c r="EK16" i="1" s="1"/>
  <c r="EO16" i="1" s="1"/>
  <c r="ER16" i="1" s="1"/>
  <c r="EV16" i="1" s="1"/>
  <c r="EZ16" i="1" s="1"/>
  <c r="FC16" i="1" s="1"/>
  <c r="FG16" i="1" s="1"/>
  <c r="FK16" i="1" s="1"/>
  <c r="FO16" i="1" s="1"/>
  <c r="FS16" i="1" s="1"/>
  <c r="FW16" i="1" s="1"/>
  <c r="AY16" i="1"/>
  <c r="BC16" i="1" s="1"/>
  <c r="BG16" i="1" s="1"/>
  <c r="BK16" i="1" s="1"/>
  <c r="BO16" i="1" s="1"/>
  <c r="BS16" i="1" s="1"/>
  <c r="BW16" i="1" s="1"/>
  <c r="CA16" i="1" s="1"/>
  <c r="CE16" i="1" s="1"/>
  <c r="CH16" i="1" s="1"/>
  <c r="CL16" i="1" s="1"/>
  <c r="CO16" i="1" s="1"/>
  <c r="CS16" i="1" s="1"/>
  <c r="CW16" i="1" s="1"/>
  <c r="DA16" i="1" s="1"/>
  <c r="DE16" i="1" s="1"/>
  <c r="DF24" i="1"/>
  <c r="DI24" i="1" s="1"/>
  <c r="DM24" i="1" s="1"/>
  <c r="DQ24" i="1" s="1"/>
  <c r="DU24" i="1" s="1"/>
  <c r="DY24" i="1" s="1"/>
  <c r="EC24" i="1" s="1"/>
  <c r="EG24" i="1" s="1"/>
  <c r="EK24" i="1" s="1"/>
  <c r="EO24" i="1" s="1"/>
  <c r="ER24" i="1" s="1"/>
  <c r="EV24" i="1" s="1"/>
  <c r="EZ24" i="1" s="1"/>
  <c r="FC24" i="1" s="1"/>
  <c r="FG24" i="1" s="1"/>
  <c r="FK24" i="1" s="1"/>
  <c r="FO24" i="1" s="1"/>
  <c r="FS24" i="1" s="1"/>
  <c r="FW24" i="1" s="1"/>
  <c r="AY24" i="1"/>
  <c r="BC24" i="1" s="1"/>
  <c r="BG24" i="1" s="1"/>
  <c r="BK24" i="1" s="1"/>
  <c r="BO24" i="1" s="1"/>
  <c r="BS24" i="1" s="1"/>
  <c r="BW24" i="1" s="1"/>
  <c r="CA24" i="1" s="1"/>
  <c r="CE24" i="1" s="1"/>
  <c r="CH24" i="1" s="1"/>
  <c r="CL24" i="1" s="1"/>
  <c r="CO24" i="1" s="1"/>
  <c r="CS24" i="1" s="1"/>
  <c r="CW24" i="1" s="1"/>
  <c r="DA24" i="1" s="1"/>
  <c r="DE24" i="1" s="1"/>
  <c r="DF43" i="1"/>
  <c r="DI43" i="1" s="1"/>
  <c r="DM43" i="1" s="1"/>
  <c r="DQ43" i="1" s="1"/>
  <c r="DU43" i="1" s="1"/>
  <c r="DY43" i="1" s="1"/>
  <c r="EC43" i="1" s="1"/>
  <c r="EG43" i="1" s="1"/>
  <c r="EK43" i="1" s="1"/>
  <c r="EO43" i="1" s="1"/>
  <c r="ER43" i="1" s="1"/>
  <c r="EV43" i="1" s="1"/>
  <c r="EZ43" i="1" s="1"/>
  <c r="FC43" i="1" s="1"/>
  <c r="FG43" i="1" s="1"/>
  <c r="FK43" i="1" s="1"/>
  <c r="FO43" i="1" s="1"/>
  <c r="FS43" i="1" s="1"/>
  <c r="FW43" i="1" s="1"/>
  <c r="AY43" i="1"/>
  <c r="BC43" i="1" s="1"/>
  <c r="BG43" i="1" s="1"/>
  <c r="BK43" i="1" s="1"/>
  <c r="BO43" i="1" s="1"/>
  <c r="BS43" i="1" s="1"/>
  <c r="BW43" i="1" s="1"/>
  <c r="CA43" i="1" s="1"/>
  <c r="CE43" i="1" s="1"/>
  <c r="CH43" i="1" s="1"/>
  <c r="CL43" i="1" s="1"/>
  <c r="CO43" i="1" s="1"/>
  <c r="CS43" i="1" s="1"/>
  <c r="CW43" i="1" s="1"/>
  <c r="DA43" i="1" s="1"/>
  <c r="DE43" i="1" s="1"/>
  <c r="DF53" i="1"/>
  <c r="DI53" i="1" s="1"/>
  <c r="DM53" i="1" s="1"/>
  <c r="DQ53" i="1" s="1"/>
  <c r="DU53" i="1" s="1"/>
  <c r="DY53" i="1" s="1"/>
  <c r="EC53" i="1" s="1"/>
  <c r="EG53" i="1" s="1"/>
  <c r="EK53" i="1" s="1"/>
  <c r="EO53" i="1" s="1"/>
  <c r="ER53" i="1" s="1"/>
  <c r="EV53" i="1" s="1"/>
  <c r="EZ53" i="1" s="1"/>
  <c r="FC53" i="1" s="1"/>
  <c r="FG53" i="1" s="1"/>
  <c r="FK53" i="1" s="1"/>
  <c r="FO53" i="1" s="1"/>
  <c r="FS53" i="1" s="1"/>
  <c r="FW53" i="1" s="1"/>
  <c r="AY53" i="1"/>
  <c r="BC53" i="1" s="1"/>
  <c r="BG53" i="1" s="1"/>
  <c r="BK53" i="1" s="1"/>
  <c r="BO53" i="1" s="1"/>
  <c r="BS53" i="1" s="1"/>
  <c r="BW53" i="1" s="1"/>
  <c r="CA53" i="1" s="1"/>
  <c r="CE53" i="1" s="1"/>
  <c r="CH53" i="1" s="1"/>
  <c r="CL53" i="1" s="1"/>
  <c r="CO53" i="1" s="1"/>
  <c r="CS53" i="1" s="1"/>
  <c r="CW53" i="1" s="1"/>
  <c r="DA53" i="1" s="1"/>
  <c r="DE53" i="1" s="1"/>
  <c r="DF35" i="1"/>
  <c r="DI35" i="1" s="1"/>
  <c r="DM35" i="1" s="1"/>
  <c r="DQ35" i="1" s="1"/>
  <c r="DU35" i="1" s="1"/>
  <c r="DY35" i="1" s="1"/>
  <c r="EC35" i="1" s="1"/>
  <c r="EG35" i="1" s="1"/>
  <c r="EK35" i="1" s="1"/>
  <c r="EO35" i="1" s="1"/>
  <c r="ER35" i="1" s="1"/>
  <c r="EV35" i="1" s="1"/>
  <c r="EZ35" i="1" s="1"/>
  <c r="FC35" i="1" s="1"/>
  <c r="FG35" i="1" s="1"/>
  <c r="FK35" i="1" s="1"/>
  <c r="FO35" i="1" s="1"/>
  <c r="FS35" i="1" s="1"/>
  <c r="FW35" i="1" s="1"/>
  <c r="AY35" i="1"/>
  <c r="BC35" i="1" s="1"/>
  <c r="BG35" i="1" s="1"/>
  <c r="BK35" i="1" s="1"/>
  <c r="BO35" i="1" s="1"/>
  <c r="BS35" i="1" s="1"/>
  <c r="BW35" i="1" s="1"/>
  <c r="CA35" i="1" s="1"/>
  <c r="CE35" i="1" s="1"/>
  <c r="CH35" i="1" s="1"/>
  <c r="CL35" i="1" s="1"/>
  <c r="CO35" i="1" s="1"/>
  <c r="CS35" i="1" s="1"/>
  <c r="CW35" i="1" s="1"/>
  <c r="DA35" i="1" s="1"/>
  <c r="DE35" i="1" s="1"/>
  <c r="DF28" i="1"/>
  <c r="DI28" i="1" s="1"/>
  <c r="DM28" i="1" s="1"/>
  <c r="DQ28" i="1" s="1"/>
  <c r="DU28" i="1" s="1"/>
  <c r="DY28" i="1" s="1"/>
  <c r="EC28" i="1" s="1"/>
  <c r="EG28" i="1" s="1"/>
  <c r="EK28" i="1" s="1"/>
  <c r="EO28" i="1" s="1"/>
  <c r="ER28" i="1" s="1"/>
  <c r="EV28" i="1" s="1"/>
  <c r="EZ28" i="1" s="1"/>
  <c r="FC28" i="1" s="1"/>
  <c r="FG28" i="1" s="1"/>
  <c r="FK28" i="1" s="1"/>
  <c r="FO28" i="1" s="1"/>
  <c r="FS28" i="1" s="1"/>
  <c r="FW28" i="1" s="1"/>
  <c r="AY28" i="1"/>
  <c r="BC28" i="1" s="1"/>
  <c r="BG28" i="1" s="1"/>
  <c r="BK28" i="1" s="1"/>
  <c r="BO28" i="1" s="1"/>
  <c r="BS28" i="1" s="1"/>
  <c r="BW28" i="1" s="1"/>
  <c r="CA28" i="1" s="1"/>
  <c r="CE28" i="1" s="1"/>
  <c r="CH28" i="1" s="1"/>
  <c r="CL28" i="1" s="1"/>
  <c r="CO28" i="1" s="1"/>
  <c r="CS28" i="1" s="1"/>
  <c r="CW28" i="1" s="1"/>
  <c r="DA28" i="1" s="1"/>
  <c r="DE28" i="1" s="1"/>
  <c r="DF70" i="1"/>
  <c r="DI70" i="1" s="1"/>
  <c r="DM70" i="1" s="1"/>
  <c r="DQ70" i="1" s="1"/>
  <c r="DU70" i="1" s="1"/>
  <c r="DY70" i="1" s="1"/>
  <c r="EC70" i="1" s="1"/>
  <c r="EG70" i="1" s="1"/>
  <c r="EK70" i="1" s="1"/>
  <c r="EO70" i="1" s="1"/>
  <c r="ER70" i="1" s="1"/>
  <c r="EV70" i="1" s="1"/>
  <c r="EZ70" i="1" s="1"/>
  <c r="FC70" i="1" s="1"/>
  <c r="FG70" i="1" s="1"/>
  <c r="FK70" i="1" s="1"/>
  <c r="FO70" i="1" s="1"/>
  <c r="FS70" i="1" s="1"/>
  <c r="FW70" i="1" s="1"/>
  <c r="AY70" i="1"/>
  <c r="BC70" i="1" s="1"/>
  <c r="BG70" i="1" s="1"/>
  <c r="BK70" i="1" s="1"/>
  <c r="BO70" i="1" s="1"/>
  <c r="BS70" i="1" s="1"/>
  <c r="BW70" i="1" s="1"/>
  <c r="CA70" i="1" s="1"/>
  <c r="CE70" i="1" s="1"/>
  <c r="CH70" i="1" s="1"/>
  <c r="CL70" i="1" s="1"/>
  <c r="CO70" i="1" s="1"/>
  <c r="CS70" i="1" s="1"/>
  <c r="CW70" i="1" s="1"/>
  <c r="DA70" i="1" s="1"/>
  <c r="DE70" i="1" s="1"/>
  <c r="DF52" i="1"/>
  <c r="DI52" i="1" s="1"/>
  <c r="DM52" i="1" s="1"/>
  <c r="DQ52" i="1" s="1"/>
  <c r="DU52" i="1" s="1"/>
  <c r="DY52" i="1" s="1"/>
  <c r="EC52" i="1" s="1"/>
  <c r="EG52" i="1" s="1"/>
  <c r="EK52" i="1" s="1"/>
  <c r="EO52" i="1" s="1"/>
  <c r="ER52" i="1" s="1"/>
  <c r="EV52" i="1" s="1"/>
  <c r="EZ52" i="1" s="1"/>
  <c r="FC52" i="1" s="1"/>
  <c r="FG52" i="1" s="1"/>
  <c r="FK52" i="1" s="1"/>
  <c r="FO52" i="1" s="1"/>
  <c r="FS52" i="1" s="1"/>
  <c r="FW52" i="1" s="1"/>
  <c r="AY52" i="1"/>
  <c r="BC52" i="1" s="1"/>
  <c r="BG52" i="1" s="1"/>
  <c r="BK52" i="1" s="1"/>
  <c r="BO52" i="1" s="1"/>
  <c r="BS52" i="1" s="1"/>
  <c r="BW52" i="1" s="1"/>
  <c r="CA52" i="1" s="1"/>
  <c r="CE52" i="1" s="1"/>
  <c r="CH52" i="1" s="1"/>
  <c r="CL52" i="1" s="1"/>
  <c r="CO52" i="1" s="1"/>
  <c r="CS52" i="1" s="1"/>
  <c r="CW52" i="1" s="1"/>
  <c r="DA52" i="1" s="1"/>
  <c r="DE52" i="1" s="1"/>
  <c r="DF71" i="1"/>
  <c r="DI71" i="1" s="1"/>
  <c r="DM71" i="1" s="1"/>
  <c r="DQ71" i="1" s="1"/>
  <c r="DU71" i="1" s="1"/>
  <c r="DY71" i="1" s="1"/>
  <c r="EC71" i="1" s="1"/>
  <c r="EG71" i="1" s="1"/>
  <c r="EK71" i="1" s="1"/>
  <c r="EO71" i="1" s="1"/>
  <c r="ER71" i="1" s="1"/>
  <c r="EV71" i="1" s="1"/>
  <c r="EZ71" i="1" s="1"/>
  <c r="FC71" i="1" s="1"/>
  <c r="FG71" i="1" s="1"/>
  <c r="FK71" i="1" s="1"/>
  <c r="FO71" i="1" s="1"/>
  <c r="FS71" i="1" s="1"/>
  <c r="FW71" i="1" s="1"/>
  <c r="AY71" i="1"/>
  <c r="BC71" i="1" s="1"/>
  <c r="BG71" i="1" s="1"/>
  <c r="BK71" i="1" s="1"/>
  <c r="BO71" i="1" s="1"/>
  <c r="BS71" i="1" s="1"/>
  <c r="BW71" i="1" s="1"/>
  <c r="CA71" i="1" s="1"/>
  <c r="CE71" i="1" s="1"/>
  <c r="CH71" i="1" s="1"/>
  <c r="CL71" i="1" s="1"/>
  <c r="CO71" i="1" s="1"/>
  <c r="CS71" i="1" s="1"/>
  <c r="CW71" i="1" s="1"/>
  <c r="DA71" i="1" s="1"/>
  <c r="DE71" i="1" s="1"/>
  <c r="DF88" i="1"/>
  <c r="DI88" i="1" s="1"/>
  <c r="DM88" i="1" s="1"/>
  <c r="DQ88" i="1" s="1"/>
  <c r="DU88" i="1" s="1"/>
  <c r="DY88" i="1" s="1"/>
  <c r="EC88" i="1" s="1"/>
  <c r="EG88" i="1" s="1"/>
  <c r="EK88" i="1" s="1"/>
  <c r="EO88" i="1" s="1"/>
  <c r="ER88" i="1" s="1"/>
  <c r="EV88" i="1" s="1"/>
  <c r="EZ88" i="1" s="1"/>
  <c r="FC88" i="1" s="1"/>
  <c r="FG88" i="1" s="1"/>
  <c r="FK88" i="1" s="1"/>
  <c r="FO88" i="1" s="1"/>
  <c r="FS88" i="1" s="1"/>
  <c r="FW88" i="1" s="1"/>
  <c r="AY88" i="1"/>
  <c r="BC88" i="1" s="1"/>
  <c r="BG88" i="1" s="1"/>
  <c r="BK88" i="1" s="1"/>
  <c r="BO88" i="1" s="1"/>
  <c r="BS88" i="1" s="1"/>
  <c r="BW88" i="1" s="1"/>
  <c r="CA88" i="1" s="1"/>
  <c r="CE88" i="1" s="1"/>
  <c r="CH88" i="1" s="1"/>
  <c r="CL88" i="1" s="1"/>
  <c r="CO88" i="1" s="1"/>
  <c r="CS88" i="1" s="1"/>
  <c r="CW88" i="1" s="1"/>
  <c r="DA88" i="1" s="1"/>
  <c r="DE88" i="1" s="1"/>
  <c r="AY37" i="1"/>
  <c r="BC37" i="1" s="1"/>
  <c r="BG37" i="1" s="1"/>
  <c r="BK37" i="1" s="1"/>
  <c r="BO37" i="1" s="1"/>
  <c r="BS37" i="1" s="1"/>
  <c r="BW37" i="1" s="1"/>
  <c r="CA37" i="1" s="1"/>
  <c r="CE37" i="1" s="1"/>
  <c r="CH37" i="1" s="1"/>
  <c r="CL37" i="1" s="1"/>
  <c r="CO37" i="1" s="1"/>
  <c r="CS37" i="1" s="1"/>
  <c r="CW37" i="1" s="1"/>
  <c r="DA37" i="1" s="1"/>
  <c r="DE37" i="1" s="1"/>
  <c r="DF37" i="1"/>
  <c r="DI37" i="1" s="1"/>
  <c r="DM37" i="1" s="1"/>
  <c r="DQ37" i="1" s="1"/>
  <c r="DU37" i="1" s="1"/>
  <c r="DY37" i="1" s="1"/>
  <c r="EC37" i="1" s="1"/>
  <c r="EG37" i="1" s="1"/>
  <c r="EK37" i="1" s="1"/>
  <c r="EO37" i="1" s="1"/>
  <c r="ER37" i="1" s="1"/>
  <c r="EV37" i="1" s="1"/>
  <c r="EZ37" i="1" s="1"/>
  <c r="FC37" i="1" s="1"/>
  <c r="FG37" i="1" s="1"/>
  <c r="FK37" i="1" s="1"/>
  <c r="FO37" i="1" s="1"/>
  <c r="FS37" i="1" s="1"/>
  <c r="FW37" i="1" s="1"/>
  <c r="DF114" i="1"/>
  <c r="DI114" i="1" s="1"/>
  <c r="DM114" i="1" s="1"/>
  <c r="DQ114" i="1" s="1"/>
  <c r="DU114" i="1" s="1"/>
  <c r="DY114" i="1" s="1"/>
  <c r="EC114" i="1" s="1"/>
  <c r="EG114" i="1" s="1"/>
  <c r="EK114" i="1" s="1"/>
  <c r="EO114" i="1" s="1"/>
  <c r="ER114" i="1" s="1"/>
  <c r="EV114" i="1" s="1"/>
  <c r="EZ114" i="1" s="1"/>
  <c r="FC114" i="1" s="1"/>
  <c r="FG114" i="1" s="1"/>
  <c r="FK114" i="1" s="1"/>
  <c r="FO114" i="1" s="1"/>
  <c r="FS114" i="1" s="1"/>
  <c r="FW114" i="1" s="1"/>
  <c r="AY114" i="1"/>
  <c r="BC114" i="1" s="1"/>
  <c r="BG114" i="1" s="1"/>
  <c r="BK114" i="1" s="1"/>
  <c r="BO114" i="1" s="1"/>
  <c r="BS114" i="1" s="1"/>
  <c r="BW114" i="1" s="1"/>
  <c r="CA114" i="1" s="1"/>
  <c r="CE114" i="1" s="1"/>
  <c r="CH114" i="1" s="1"/>
  <c r="CL114" i="1" s="1"/>
  <c r="CO114" i="1" s="1"/>
  <c r="CS114" i="1" s="1"/>
  <c r="CW114" i="1" s="1"/>
  <c r="DA114" i="1" s="1"/>
  <c r="DE114" i="1" s="1"/>
  <c r="DF36" i="1"/>
  <c r="DI36" i="1" s="1"/>
  <c r="DM36" i="1" s="1"/>
  <c r="DQ36" i="1" s="1"/>
  <c r="DU36" i="1" s="1"/>
  <c r="DY36" i="1" s="1"/>
  <c r="EC36" i="1" s="1"/>
  <c r="EG36" i="1" s="1"/>
  <c r="EK36" i="1" s="1"/>
  <c r="EO36" i="1" s="1"/>
  <c r="ER36" i="1" s="1"/>
  <c r="EV36" i="1" s="1"/>
  <c r="EZ36" i="1" s="1"/>
  <c r="FC36" i="1" s="1"/>
  <c r="FG36" i="1" s="1"/>
  <c r="FK36" i="1" s="1"/>
  <c r="FO36" i="1" s="1"/>
  <c r="FS36" i="1" s="1"/>
  <c r="FW36" i="1" s="1"/>
  <c r="AY36" i="1"/>
  <c r="BC36" i="1" s="1"/>
  <c r="BG36" i="1" s="1"/>
  <c r="BK36" i="1" s="1"/>
  <c r="BO36" i="1" s="1"/>
  <c r="BS36" i="1" s="1"/>
  <c r="BW36" i="1" s="1"/>
  <c r="CA36" i="1" s="1"/>
  <c r="CE36" i="1" s="1"/>
  <c r="CH36" i="1" s="1"/>
  <c r="CL36" i="1" s="1"/>
  <c r="CO36" i="1" s="1"/>
  <c r="CS36" i="1" s="1"/>
  <c r="CW36" i="1" s="1"/>
  <c r="DA36" i="1" s="1"/>
  <c r="DE36" i="1" s="1"/>
  <c r="DF90" i="1"/>
  <c r="DI90" i="1" s="1"/>
  <c r="DM90" i="1" s="1"/>
  <c r="DQ90" i="1" s="1"/>
  <c r="DU90" i="1" s="1"/>
  <c r="DY90" i="1" s="1"/>
  <c r="EC90" i="1" s="1"/>
  <c r="EG90" i="1" s="1"/>
  <c r="EK90" i="1" s="1"/>
  <c r="EO90" i="1" s="1"/>
  <c r="ER90" i="1" s="1"/>
  <c r="EV90" i="1" s="1"/>
  <c r="EZ90" i="1" s="1"/>
  <c r="FC90" i="1" s="1"/>
  <c r="FG90" i="1" s="1"/>
  <c r="FK90" i="1" s="1"/>
  <c r="FO90" i="1" s="1"/>
  <c r="FS90" i="1" s="1"/>
  <c r="FW90" i="1" s="1"/>
  <c r="AY90" i="1"/>
  <c r="BC90" i="1" s="1"/>
  <c r="BG90" i="1" s="1"/>
  <c r="BK90" i="1" s="1"/>
  <c r="BO90" i="1" s="1"/>
  <c r="BS90" i="1" s="1"/>
  <c r="BW90" i="1" s="1"/>
  <c r="CA90" i="1" s="1"/>
  <c r="CE90" i="1" s="1"/>
  <c r="CH90" i="1" s="1"/>
  <c r="CL90" i="1" s="1"/>
  <c r="CO90" i="1" s="1"/>
  <c r="CS90" i="1" s="1"/>
  <c r="CW90" i="1" s="1"/>
  <c r="DA90" i="1" s="1"/>
  <c r="DE90" i="1" s="1"/>
  <c r="DF79" i="1"/>
  <c r="DI79" i="1" s="1"/>
  <c r="DM79" i="1" s="1"/>
  <c r="DQ79" i="1" s="1"/>
  <c r="DU79" i="1" s="1"/>
  <c r="DY79" i="1" s="1"/>
  <c r="EC79" i="1" s="1"/>
  <c r="EG79" i="1" s="1"/>
  <c r="EK79" i="1" s="1"/>
  <c r="EO79" i="1" s="1"/>
  <c r="ER79" i="1" s="1"/>
  <c r="EV79" i="1" s="1"/>
  <c r="EZ79" i="1" s="1"/>
  <c r="FC79" i="1" s="1"/>
  <c r="FG79" i="1" s="1"/>
  <c r="FK79" i="1" s="1"/>
  <c r="FO79" i="1" s="1"/>
  <c r="FS79" i="1" s="1"/>
  <c r="FW79" i="1" s="1"/>
  <c r="AY79" i="1"/>
  <c r="BC79" i="1" s="1"/>
  <c r="BG79" i="1" s="1"/>
  <c r="BK79" i="1" s="1"/>
  <c r="BO79" i="1" s="1"/>
  <c r="BS79" i="1" s="1"/>
  <c r="BW79" i="1" s="1"/>
  <c r="CA79" i="1" s="1"/>
  <c r="CE79" i="1" s="1"/>
  <c r="CH79" i="1" s="1"/>
  <c r="CL79" i="1" s="1"/>
  <c r="CO79" i="1" s="1"/>
  <c r="CS79" i="1" s="1"/>
  <c r="CW79" i="1" s="1"/>
  <c r="DA79" i="1" s="1"/>
  <c r="DE79" i="1" s="1"/>
  <c r="DF107" i="1"/>
  <c r="DI107" i="1" s="1"/>
  <c r="DM107" i="1" s="1"/>
  <c r="DQ107" i="1" s="1"/>
  <c r="DU107" i="1" s="1"/>
  <c r="DY107" i="1" s="1"/>
  <c r="EC107" i="1" s="1"/>
  <c r="EG107" i="1" s="1"/>
  <c r="EK107" i="1" s="1"/>
  <c r="EO107" i="1" s="1"/>
  <c r="ER107" i="1" s="1"/>
  <c r="EV107" i="1" s="1"/>
  <c r="EZ107" i="1" s="1"/>
  <c r="FC107" i="1" s="1"/>
  <c r="FG107" i="1" s="1"/>
  <c r="FK107" i="1" s="1"/>
  <c r="FO107" i="1" s="1"/>
  <c r="FS107" i="1" s="1"/>
  <c r="FW107" i="1" s="1"/>
  <c r="AY107" i="1"/>
  <c r="BC107" i="1" s="1"/>
  <c r="BG107" i="1" s="1"/>
  <c r="BK107" i="1" s="1"/>
  <c r="BO107" i="1" s="1"/>
  <c r="BS107" i="1" s="1"/>
  <c r="BW107" i="1" s="1"/>
  <c r="CA107" i="1" s="1"/>
  <c r="CE107" i="1" s="1"/>
  <c r="CH107" i="1" s="1"/>
  <c r="CL107" i="1" s="1"/>
  <c r="CO107" i="1" s="1"/>
  <c r="CS107" i="1" s="1"/>
  <c r="CW107" i="1" s="1"/>
  <c r="DA107" i="1" s="1"/>
  <c r="DE107" i="1" s="1"/>
  <c r="DF58" i="1"/>
  <c r="DI58" i="1" s="1"/>
  <c r="DM58" i="1" s="1"/>
  <c r="DQ58" i="1" s="1"/>
  <c r="DU58" i="1" s="1"/>
  <c r="DY58" i="1" s="1"/>
  <c r="EC58" i="1" s="1"/>
  <c r="EG58" i="1" s="1"/>
  <c r="EK58" i="1" s="1"/>
  <c r="EO58" i="1" s="1"/>
  <c r="ER58" i="1" s="1"/>
  <c r="EV58" i="1" s="1"/>
  <c r="EZ58" i="1" s="1"/>
  <c r="FC58" i="1" s="1"/>
  <c r="FG58" i="1" s="1"/>
  <c r="FK58" i="1" s="1"/>
  <c r="FO58" i="1" s="1"/>
  <c r="FS58" i="1" s="1"/>
  <c r="FW58" i="1" s="1"/>
  <c r="AY58" i="1"/>
  <c r="BC58" i="1" s="1"/>
  <c r="BG58" i="1" s="1"/>
  <c r="BK58" i="1" s="1"/>
  <c r="BO58" i="1" s="1"/>
  <c r="BS58" i="1" s="1"/>
  <c r="BW58" i="1" s="1"/>
  <c r="CA58" i="1" s="1"/>
  <c r="CE58" i="1" s="1"/>
  <c r="CH58" i="1" s="1"/>
  <c r="CL58" i="1" s="1"/>
  <c r="CO58" i="1" s="1"/>
  <c r="CS58" i="1" s="1"/>
  <c r="CW58" i="1" s="1"/>
  <c r="DA58" i="1" s="1"/>
  <c r="DE58" i="1" s="1"/>
  <c r="DF62" i="1"/>
  <c r="DI62" i="1" s="1"/>
  <c r="DM62" i="1" s="1"/>
  <c r="DQ62" i="1" s="1"/>
  <c r="DU62" i="1" s="1"/>
  <c r="DY62" i="1" s="1"/>
  <c r="EC62" i="1" s="1"/>
  <c r="EG62" i="1" s="1"/>
  <c r="EK62" i="1" s="1"/>
  <c r="EO62" i="1" s="1"/>
  <c r="ER62" i="1" s="1"/>
  <c r="EV62" i="1" s="1"/>
  <c r="EZ62" i="1" s="1"/>
  <c r="FC62" i="1" s="1"/>
  <c r="FG62" i="1" s="1"/>
  <c r="FK62" i="1" s="1"/>
  <c r="FO62" i="1" s="1"/>
  <c r="FS62" i="1" s="1"/>
  <c r="FW62" i="1" s="1"/>
  <c r="AY62" i="1"/>
  <c r="BC62" i="1" s="1"/>
  <c r="BG62" i="1" s="1"/>
  <c r="BK62" i="1" s="1"/>
  <c r="BO62" i="1" s="1"/>
  <c r="BS62" i="1" s="1"/>
  <c r="BW62" i="1" s="1"/>
  <c r="CA62" i="1" s="1"/>
  <c r="CE62" i="1" s="1"/>
  <c r="CH62" i="1" s="1"/>
  <c r="CL62" i="1" s="1"/>
  <c r="CO62" i="1" s="1"/>
  <c r="CS62" i="1" s="1"/>
  <c r="CW62" i="1" s="1"/>
  <c r="DA62" i="1" s="1"/>
  <c r="DE62" i="1" s="1"/>
  <c r="DF78" i="1"/>
  <c r="DI78" i="1" s="1"/>
  <c r="DM78" i="1" s="1"/>
  <c r="DQ78" i="1" s="1"/>
  <c r="DU78" i="1" s="1"/>
  <c r="DY78" i="1" s="1"/>
  <c r="EC78" i="1" s="1"/>
  <c r="EG78" i="1" s="1"/>
  <c r="EK78" i="1" s="1"/>
  <c r="EO78" i="1" s="1"/>
  <c r="ER78" i="1" s="1"/>
  <c r="EV78" i="1" s="1"/>
  <c r="EZ78" i="1" s="1"/>
  <c r="FC78" i="1" s="1"/>
  <c r="FG78" i="1" s="1"/>
  <c r="FK78" i="1" s="1"/>
  <c r="FO78" i="1" s="1"/>
  <c r="FS78" i="1" s="1"/>
  <c r="FW78" i="1" s="1"/>
  <c r="AY78" i="1"/>
  <c r="BC78" i="1" s="1"/>
  <c r="BG78" i="1" s="1"/>
  <c r="BK78" i="1" s="1"/>
  <c r="BO78" i="1" s="1"/>
  <c r="BS78" i="1" s="1"/>
  <c r="BW78" i="1" s="1"/>
  <c r="CA78" i="1" s="1"/>
  <c r="CE78" i="1" s="1"/>
  <c r="CH78" i="1" s="1"/>
  <c r="CL78" i="1" s="1"/>
  <c r="CO78" i="1" s="1"/>
  <c r="CS78" i="1" s="1"/>
  <c r="CW78" i="1" s="1"/>
  <c r="DA78" i="1" s="1"/>
  <c r="DE78" i="1" s="1"/>
  <c r="DF44" i="1"/>
  <c r="DI44" i="1" s="1"/>
  <c r="DM44" i="1" s="1"/>
  <c r="DQ44" i="1" s="1"/>
  <c r="DU44" i="1" s="1"/>
  <c r="DY44" i="1" s="1"/>
  <c r="EC44" i="1" s="1"/>
  <c r="EG44" i="1" s="1"/>
  <c r="EK44" i="1" s="1"/>
  <c r="EO44" i="1" s="1"/>
  <c r="ER44" i="1" s="1"/>
  <c r="EV44" i="1" s="1"/>
  <c r="EZ44" i="1" s="1"/>
  <c r="FC44" i="1" s="1"/>
  <c r="FG44" i="1" s="1"/>
  <c r="FK44" i="1" s="1"/>
  <c r="FO44" i="1" s="1"/>
  <c r="FS44" i="1" s="1"/>
  <c r="FW44" i="1" s="1"/>
  <c r="AY44" i="1"/>
  <c r="BC44" i="1" s="1"/>
  <c r="BG44" i="1" s="1"/>
  <c r="BK44" i="1" s="1"/>
  <c r="BO44" i="1" s="1"/>
  <c r="BS44" i="1" s="1"/>
  <c r="BW44" i="1" s="1"/>
  <c r="CA44" i="1" s="1"/>
  <c r="CE44" i="1" s="1"/>
  <c r="CH44" i="1" s="1"/>
  <c r="CL44" i="1" s="1"/>
  <c r="CO44" i="1" s="1"/>
  <c r="CS44" i="1" s="1"/>
  <c r="CW44" i="1" s="1"/>
  <c r="DA44" i="1" s="1"/>
  <c r="DE44" i="1" s="1"/>
  <c r="DF68" i="1"/>
  <c r="DI68" i="1" s="1"/>
  <c r="DM68" i="1" s="1"/>
  <c r="DQ68" i="1" s="1"/>
  <c r="DU68" i="1" s="1"/>
  <c r="DY68" i="1" s="1"/>
  <c r="EC68" i="1" s="1"/>
  <c r="EG68" i="1" s="1"/>
  <c r="EK68" i="1" s="1"/>
  <c r="EO68" i="1" s="1"/>
  <c r="ER68" i="1" s="1"/>
  <c r="EV68" i="1" s="1"/>
  <c r="EZ68" i="1" s="1"/>
  <c r="FC68" i="1" s="1"/>
  <c r="FG68" i="1" s="1"/>
  <c r="FK68" i="1" s="1"/>
  <c r="FO68" i="1" s="1"/>
  <c r="FS68" i="1" s="1"/>
  <c r="FW68" i="1" s="1"/>
  <c r="AY68" i="1"/>
  <c r="BC68" i="1" s="1"/>
  <c r="BG68" i="1" s="1"/>
  <c r="BK68" i="1" s="1"/>
  <c r="BO68" i="1" s="1"/>
  <c r="BS68" i="1" s="1"/>
  <c r="BW68" i="1" s="1"/>
  <c r="CA68" i="1" s="1"/>
  <c r="CE68" i="1" s="1"/>
  <c r="CH68" i="1" s="1"/>
  <c r="CL68" i="1" s="1"/>
  <c r="CO68" i="1" s="1"/>
  <c r="CS68" i="1" s="1"/>
  <c r="CW68" i="1" s="1"/>
  <c r="DA68" i="1" s="1"/>
  <c r="DE68" i="1" s="1"/>
  <c r="DF87" i="1"/>
  <c r="DI87" i="1" s="1"/>
  <c r="DM87" i="1" s="1"/>
  <c r="DQ87" i="1" s="1"/>
  <c r="DU87" i="1" s="1"/>
  <c r="DY87" i="1" s="1"/>
  <c r="EC87" i="1" s="1"/>
  <c r="EG87" i="1" s="1"/>
  <c r="EK87" i="1" s="1"/>
  <c r="EO87" i="1" s="1"/>
  <c r="ER87" i="1" s="1"/>
  <c r="EV87" i="1" s="1"/>
  <c r="EZ87" i="1" s="1"/>
  <c r="FC87" i="1" s="1"/>
  <c r="FG87" i="1" s="1"/>
  <c r="FK87" i="1" s="1"/>
  <c r="FO87" i="1" s="1"/>
  <c r="FS87" i="1" s="1"/>
  <c r="FW87" i="1" s="1"/>
  <c r="DF100" i="1"/>
  <c r="DI100" i="1" s="1"/>
  <c r="DM100" i="1" s="1"/>
  <c r="DQ100" i="1" s="1"/>
  <c r="DU100" i="1" s="1"/>
  <c r="DY100" i="1" s="1"/>
  <c r="EC100" i="1" s="1"/>
  <c r="EG100" i="1" s="1"/>
  <c r="EK100" i="1" s="1"/>
  <c r="EO100" i="1" s="1"/>
  <c r="ER100" i="1" s="1"/>
  <c r="EV100" i="1" s="1"/>
  <c r="EZ100" i="1" s="1"/>
  <c r="FC100" i="1" s="1"/>
  <c r="FG100" i="1" s="1"/>
  <c r="FK100" i="1" s="1"/>
  <c r="FO100" i="1" s="1"/>
  <c r="FS100" i="1" s="1"/>
  <c r="FW100" i="1" s="1"/>
  <c r="AY100" i="1"/>
  <c r="BC100" i="1" s="1"/>
  <c r="BG100" i="1" s="1"/>
  <c r="BK100" i="1" s="1"/>
  <c r="BO100" i="1" s="1"/>
  <c r="BS100" i="1" s="1"/>
  <c r="BW100" i="1" s="1"/>
  <c r="CA100" i="1" s="1"/>
  <c r="CE100" i="1" s="1"/>
  <c r="CH100" i="1" s="1"/>
  <c r="CL100" i="1" s="1"/>
  <c r="CO100" i="1" s="1"/>
  <c r="CS100" i="1" s="1"/>
  <c r="CW100" i="1" s="1"/>
  <c r="DA100" i="1" s="1"/>
  <c r="DE100" i="1" s="1"/>
  <c r="DF51" i="1"/>
  <c r="DI51" i="1" s="1"/>
  <c r="DM51" i="1" s="1"/>
  <c r="DQ51" i="1" s="1"/>
  <c r="DU51" i="1" s="1"/>
  <c r="DY51" i="1" s="1"/>
  <c r="EC51" i="1" s="1"/>
  <c r="EG51" i="1" s="1"/>
  <c r="EK51" i="1" s="1"/>
  <c r="EO51" i="1" s="1"/>
  <c r="ER51" i="1" s="1"/>
  <c r="EV51" i="1" s="1"/>
  <c r="EZ51" i="1" s="1"/>
  <c r="FC51" i="1" s="1"/>
  <c r="FG51" i="1" s="1"/>
  <c r="FK51" i="1" s="1"/>
  <c r="FO51" i="1" s="1"/>
  <c r="FS51" i="1" s="1"/>
  <c r="FW51" i="1" s="1"/>
  <c r="AY51" i="1"/>
  <c r="BC51" i="1" s="1"/>
  <c r="BG51" i="1" s="1"/>
  <c r="BK51" i="1" s="1"/>
  <c r="BO51" i="1" s="1"/>
  <c r="BS51" i="1" s="1"/>
  <c r="BW51" i="1" s="1"/>
  <c r="CA51" i="1" s="1"/>
  <c r="CE51" i="1" s="1"/>
  <c r="CH51" i="1" s="1"/>
  <c r="CL51" i="1" s="1"/>
  <c r="CO51" i="1" s="1"/>
  <c r="CS51" i="1" s="1"/>
  <c r="CW51" i="1" s="1"/>
  <c r="DA51" i="1" s="1"/>
  <c r="DE51" i="1" s="1"/>
  <c r="DF98" i="1"/>
  <c r="DI98" i="1" s="1"/>
  <c r="DM98" i="1" s="1"/>
  <c r="DQ98" i="1" s="1"/>
  <c r="DU98" i="1" s="1"/>
  <c r="DY98" i="1" s="1"/>
  <c r="EC98" i="1" s="1"/>
  <c r="EG98" i="1" s="1"/>
  <c r="EK98" i="1" s="1"/>
  <c r="EO98" i="1" s="1"/>
  <c r="ER98" i="1" s="1"/>
  <c r="EV98" i="1" s="1"/>
  <c r="EZ98" i="1" s="1"/>
  <c r="FC98" i="1" s="1"/>
  <c r="FG98" i="1" s="1"/>
  <c r="FK98" i="1" s="1"/>
  <c r="FO98" i="1" s="1"/>
  <c r="FS98" i="1" s="1"/>
  <c r="FW98" i="1" s="1"/>
  <c r="AY98" i="1"/>
  <c r="BC98" i="1" s="1"/>
  <c r="BG98" i="1" s="1"/>
  <c r="BK98" i="1" s="1"/>
  <c r="BO98" i="1" s="1"/>
  <c r="BS98" i="1" s="1"/>
  <c r="BW98" i="1" s="1"/>
  <c r="CA98" i="1" s="1"/>
  <c r="CE98" i="1" s="1"/>
  <c r="CH98" i="1" s="1"/>
  <c r="CL98" i="1" s="1"/>
  <c r="CO98" i="1" s="1"/>
  <c r="CS98" i="1" s="1"/>
  <c r="CW98" i="1" s="1"/>
  <c r="DA98" i="1" s="1"/>
  <c r="DE98" i="1" s="1"/>
  <c r="DF113" i="1"/>
  <c r="DI113" i="1" s="1"/>
  <c r="DM113" i="1" s="1"/>
  <c r="DQ113" i="1" s="1"/>
  <c r="DU113" i="1" s="1"/>
  <c r="DY113" i="1" s="1"/>
  <c r="EC113" i="1" s="1"/>
  <c r="EG113" i="1" s="1"/>
  <c r="EK113" i="1" s="1"/>
  <c r="EO113" i="1" s="1"/>
  <c r="ER113" i="1" s="1"/>
  <c r="EV113" i="1" s="1"/>
  <c r="EZ113" i="1" s="1"/>
  <c r="FC113" i="1" s="1"/>
  <c r="FG113" i="1" s="1"/>
  <c r="FK113" i="1" s="1"/>
  <c r="FO113" i="1" s="1"/>
  <c r="FS113" i="1" s="1"/>
  <c r="FW113" i="1" s="1"/>
  <c r="AY113" i="1"/>
  <c r="BC113" i="1" s="1"/>
  <c r="BG113" i="1" s="1"/>
  <c r="BK113" i="1" s="1"/>
  <c r="BO113" i="1" s="1"/>
  <c r="BS113" i="1" s="1"/>
  <c r="BW113" i="1" s="1"/>
  <c r="CA113" i="1" s="1"/>
  <c r="CE113" i="1" s="1"/>
  <c r="CH113" i="1" s="1"/>
  <c r="CL113" i="1" s="1"/>
  <c r="CO113" i="1" s="1"/>
  <c r="CS113" i="1" s="1"/>
  <c r="CW113" i="1" s="1"/>
  <c r="DA113" i="1" s="1"/>
  <c r="DE113" i="1" s="1"/>
  <c r="AY76" i="1"/>
  <c r="BC76" i="1" s="1"/>
  <c r="BG76" i="1" s="1"/>
  <c r="BK76" i="1" s="1"/>
  <c r="BO76" i="1" s="1"/>
  <c r="BS76" i="1" s="1"/>
  <c r="BW76" i="1" s="1"/>
  <c r="CA76" i="1" s="1"/>
  <c r="CE76" i="1" s="1"/>
  <c r="CH76" i="1" s="1"/>
  <c r="CL76" i="1" s="1"/>
  <c r="CO76" i="1" s="1"/>
  <c r="CS76" i="1" s="1"/>
  <c r="CW76" i="1" s="1"/>
  <c r="DA76" i="1" s="1"/>
  <c r="DE76" i="1" s="1"/>
  <c r="AY84" i="1"/>
  <c r="BC84" i="1" s="1"/>
  <c r="BG84" i="1" s="1"/>
  <c r="BK84" i="1" s="1"/>
  <c r="BO84" i="1" s="1"/>
  <c r="BS84" i="1" s="1"/>
  <c r="BW84" i="1" s="1"/>
  <c r="CA84" i="1" s="1"/>
  <c r="CE84" i="1" s="1"/>
  <c r="CH84" i="1" s="1"/>
  <c r="CL84" i="1" s="1"/>
  <c r="CO84" i="1" s="1"/>
  <c r="CS84" i="1" s="1"/>
  <c r="CW84" i="1" s="1"/>
  <c r="DA84" i="1" s="1"/>
  <c r="DE84" i="1" s="1"/>
  <c r="DF105" i="1"/>
  <c r="DI105" i="1" s="1"/>
  <c r="DM105" i="1" s="1"/>
  <c r="DQ105" i="1" s="1"/>
  <c r="DU105" i="1" s="1"/>
  <c r="DY105" i="1" s="1"/>
  <c r="EC105" i="1" s="1"/>
  <c r="EG105" i="1" s="1"/>
  <c r="EK105" i="1" s="1"/>
  <c r="EO105" i="1" s="1"/>
  <c r="ER105" i="1" s="1"/>
  <c r="EV105" i="1" s="1"/>
  <c r="EZ105" i="1" s="1"/>
  <c r="FC105" i="1" s="1"/>
  <c r="FG105" i="1" s="1"/>
  <c r="FK105" i="1" s="1"/>
  <c r="FO105" i="1" s="1"/>
  <c r="FS105" i="1" s="1"/>
  <c r="FW105" i="1" s="1"/>
  <c r="AY105" i="1"/>
  <c r="BC105" i="1" s="1"/>
  <c r="BG105" i="1" s="1"/>
  <c r="BK105" i="1" s="1"/>
  <c r="BO105" i="1" s="1"/>
  <c r="BS105" i="1" s="1"/>
  <c r="BW105" i="1" s="1"/>
  <c r="CA105" i="1" s="1"/>
  <c r="CE105" i="1" s="1"/>
  <c r="CH105" i="1" s="1"/>
  <c r="CL105" i="1" s="1"/>
  <c r="CO105" i="1" s="1"/>
  <c r="CS105" i="1" s="1"/>
  <c r="CW105" i="1" s="1"/>
  <c r="DA105" i="1" s="1"/>
  <c r="DE105" i="1" s="1"/>
  <c r="DF89" i="1"/>
  <c r="DI89" i="1" s="1"/>
  <c r="DM89" i="1" s="1"/>
  <c r="DQ89" i="1" s="1"/>
  <c r="DU89" i="1" s="1"/>
  <c r="DY89" i="1" s="1"/>
  <c r="EC89" i="1" s="1"/>
  <c r="EG89" i="1" s="1"/>
  <c r="EK89" i="1" s="1"/>
  <c r="EO89" i="1" s="1"/>
  <c r="ER89" i="1" s="1"/>
  <c r="EV89" i="1" s="1"/>
  <c r="EZ89" i="1" s="1"/>
  <c r="FC89" i="1" s="1"/>
  <c r="FG89" i="1" s="1"/>
  <c r="FK89" i="1" s="1"/>
  <c r="FO89" i="1" s="1"/>
  <c r="FS89" i="1" s="1"/>
  <c r="FW89" i="1" s="1"/>
  <c r="AY89" i="1"/>
  <c r="BC89" i="1" s="1"/>
  <c r="BG89" i="1" s="1"/>
  <c r="BK89" i="1" s="1"/>
  <c r="BO89" i="1" s="1"/>
  <c r="BS89" i="1" s="1"/>
  <c r="BW89" i="1" s="1"/>
  <c r="CA89" i="1" s="1"/>
  <c r="CE89" i="1" s="1"/>
  <c r="CH89" i="1" s="1"/>
  <c r="CL89" i="1" s="1"/>
  <c r="CO89" i="1" s="1"/>
  <c r="CS89" i="1" s="1"/>
  <c r="CW89" i="1" s="1"/>
  <c r="DA89" i="1" s="1"/>
  <c r="DE89" i="1" s="1"/>
  <c r="AY86" i="1"/>
  <c r="BC86" i="1" s="1"/>
  <c r="BG86" i="1" s="1"/>
  <c r="BK86" i="1" s="1"/>
  <c r="BO86" i="1" s="1"/>
  <c r="BS86" i="1" s="1"/>
  <c r="BW86" i="1" s="1"/>
  <c r="CA86" i="1" s="1"/>
  <c r="CE86" i="1" s="1"/>
  <c r="CH86" i="1" s="1"/>
  <c r="CL86" i="1" s="1"/>
  <c r="CO86" i="1" s="1"/>
  <c r="CS86" i="1" s="1"/>
  <c r="CW86" i="1" s="1"/>
  <c r="DA86" i="1" s="1"/>
  <c r="DE86" i="1" s="1"/>
  <c r="DF99" i="1"/>
  <c r="DI99" i="1" s="1"/>
  <c r="DM99" i="1" s="1"/>
  <c r="DQ99" i="1" s="1"/>
  <c r="DU99" i="1" s="1"/>
  <c r="DY99" i="1" s="1"/>
  <c r="EC99" i="1" s="1"/>
  <c r="EG99" i="1" s="1"/>
  <c r="EK99" i="1" s="1"/>
  <c r="EO99" i="1" s="1"/>
  <c r="ER99" i="1" s="1"/>
  <c r="EV99" i="1" s="1"/>
  <c r="EZ99" i="1" s="1"/>
  <c r="FC99" i="1" s="1"/>
  <c r="FG99" i="1" s="1"/>
  <c r="FK99" i="1" s="1"/>
  <c r="FO99" i="1" s="1"/>
  <c r="FS99" i="1" s="1"/>
  <c r="FW99" i="1" s="1"/>
  <c r="AY99" i="1"/>
  <c r="BC99" i="1" s="1"/>
  <c r="BG99" i="1" s="1"/>
  <c r="BK99" i="1" s="1"/>
  <c r="BO99" i="1" s="1"/>
  <c r="BS99" i="1" s="1"/>
  <c r="BW99" i="1" s="1"/>
  <c r="CA99" i="1" s="1"/>
  <c r="CE99" i="1" s="1"/>
  <c r="CH99" i="1" s="1"/>
  <c r="CL99" i="1" s="1"/>
  <c r="CO99" i="1" s="1"/>
  <c r="CS99" i="1" s="1"/>
  <c r="CW99" i="1" s="1"/>
  <c r="DA99" i="1" s="1"/>
  <c r="DE99" i="1" s="1"/>
  <c r="AY126" i="1"/>
  <c r="BC126" i="1" s="1"/>
  <c r="BG126" i="1" s="1"/>
  <c r="BK126" i="1" s="1"/>
  <c r="BO126" i="1" s="1"/>
  <c r="BS126" i="1" s="1"/>
  <c r="BW126" i="1" s="1"/>
  <c r="CA126" i="1" s="1"/>
  <c r="CE126" i="1" s="1"/>
  <c r="CH126" i="1" s="1"/>
  <c r="CL126" i="1" s="1"/>
  <c r="CO126" i="1" s="1"/>
  <c r="CS126" i="1" s="1"/>
  <c r="CW126" i="1" s="1"/>
  <c r="DA126" i="1" s="1"/>
  <c r="DE126" i="1" s="1"/>
  <c r="DF126" i="1"/>
  <c r="DI126" i="1" s="1"/>
  <c r="DM126" i="1" s="1"/>
  <c r="DQ126" i="1" s="1"/>
  <c r="DU126" i="1" s="1"/>
  <c r="DY126" i="1" s="1"/>
  <c r="EC126" i="1" s="1"/>
  <c r="EG126" i="1" s="1"/>
  <c r="EK126" i="1" s="1"/>
  <c r="EO126" i="1" s="1"/>
  <c r="ER126" i="1" s="1"/>
  <c r="EV126" i="1" s="1"/>
  <c r="EZ126" i="1" s="1"/>
  <c r="FC126" i="1" s="1"/>
  <c r="FG126" i="1" s="1"/>
  <c r="FK126" i="1" s="1"/>
  <c r="FO126" i="1" s="1"/>
  <c r="FS126" i="1" s="1"/>
  <c r="FW126" i="1" s="1"/>
  <c r="AY59" i="1"/>
  <c r="BC59" i="1" s="1"/>
  <c r="BG59" i="1" s="1"/>
  <c r="BK59" i="1" s="1"/>
  <c r="BO59" i="1" s="1"/>
  <c r="BS59" i="1" s="1"/>
  <c r="BW59" i="1" s="1"/>
  <c r="CA59" i="1" s="1"/>
  <c r="CE59" i="1" s="1"/>
  <c r="CH59" i="1" s="1"/>
  <c r="CL59" i="1" s="1"/>
  <c r="CO59" i="1" s="1"/>
  <c r="CS59" i="1" s="1"/>
  <c r="CW59" i="1" s="1"/>
  <c r="DA59" i="1" s="1"/>
  <c r="DE59" i="1" s="1"/>
  <c r="AY67" i="1"/>
  <c r="BC67" i="1" s="1"/>
  <c r="BG67" i="1" s="1"/>
  <c r="BK67" i="1" s="1"/>
  <c r="BO67" i="1" s="1"/>
  <c r="BS67" i="1" s="1"/>
  <c r="BW67" i="1" s="1"/>
  <c r="CA67" i="1" s="1"/>
  <c r="CE67" i="1" s="1"/>
  <c r="CH67" i="1" s="1"/>
  <c r="CL67" i="1" s="1"/>
  <c r="CO67" i="1" s="1"/>
  <c r="CS67" i="1" s="1"/>
  <c r="CW67" i="1" s="1"/>
  <c r="DA67" i="1" s="1"/>
  <c r="DE67" i="1" s="1"/>
  <c r="AY75" i="1"/>
  <c r="BC75" i="1" s="1"/>
  <c r="BG75" i="1" s="1"/>
  <c r="BK75" i="1" s="1"/>
  <c r="BO75" i="1" s="1"/>
  <c r="BS75" i="1" s="1"/>
  <c r="BW75" i="1" s="1"/>
  <c r="CA75" i="1" s="1"/>
  <c r="CE75" i="1" s="1"/>
  <c r="CH75" i="1" s="1"/>
  <c r="CL75" i="1" s="1"/>
  <c r="CO75" i="1" s="1"/>
  <c r="CS75" i="1" s="1"/>
  <c r="CW75" i="1" s="1"/>
  <c r="DA75" i="1" s="1"/>
  <c r="DE75" i="1" s="1"/>
  <c r="AY83" i="1"/>
  <c r="BC83" i="1" s="1"/>
  <c r="BG83" i="1" s="1"/>
  <c r="BK83" i="1" s="1"/>
  <c r="BO83" i="1" s="1"/>
  <c r="BS83" i="1" s="1"/>
  <c r="BW83" i="1" s="1"/>
  <c r="CA83" i="1" s="1"/>
  <c r="CE83" i="1" s="1"/>
  <c r="CH83" i="1" s="1"/>
  <c r="CL83" i="1" s="1"/>
  <c r="CO83" i="1" s="1"/>
  <c r="CS83" i="1" s="1"/>
  <c r="CW83" i="1" s="1"/>
  <c r="DA83" i="1" s="1"/>
  <c r="DE83" i="1" s="1"/>
  <c r="AY92" i="1"/>
  <c r="BC92" i="1" s="1"/>
  <c r="BG92" i="1" s="1"/>
  <c r="BK92" i="1" s="1"/>
  <c r="BO92" i="1" s="1"/>
  <c r="BS92" i="1" s="1"/>
  <c r="BW92" i="1" s="1"/>
  <c r="CA92" i="1" s="1"/>
  <c r="CE92" i="1" s="1"/>
  <c r="CH92" i="1" s="1"/>
  <c r="CL92" i="1" s="1"/>
  <c r="CO92" i="1" s="1"/>
  <c r="CS92" i="1" s="1"/>
  <c r="CW92" i="1" s="1"/>
  <c r="DA92" i="1" s="1"/>
  <c r="DE92" i="1" s="1"/>
  <c r="DF106" i="1"/>
  <c r="DI106" i="1" s="1"/>
  <c r="DM106" i="1" s="1"/>
  <c r="DQ106" i="1" s="1"/>
  <c r="DU106" i="1" s="1"/>
  <c r="DY106" i="1" s="1"/>
  <c r="EC106" i="1" s="1"/>
  <c r="EG106" i="1" s="1"/>
  <c r="EK106" i="1" s="1"/>
  <c r="EO106" i="1" s="1"/>
  <c r="ER106" i="1" s="1"/>
  <c r="EV106" i="1" s="1"/>
  <c r="EZ106" i="1" s="1"/>
  <c r="FC106" i="1" s="1"/>
  <c r="FG106" i="1" s="1"/>
  <c r="FK106" i="1" s="1"/>
  <c r="FO106" i="1" s="1"/>
  <c r="FS106" i="1" s="1"/>
  <c r="FW106" i="1" s="1"/>
  <c r="AY106" i="1"/>
  <c r="BC106" i="1" s="1"/>
  <c r="BG106" i="1" s="1"/>
  <c r="BK106" i="1" s="1"/>
  <c r="BO106" i="1" s="1"/>
  <c r="BS106" i="1" s="1"/>
  <c r="BW106" i="1" s="1"/>
  <c r="CA106" i="1" s="1"/>
  <c r="CE106" i="1" s="1"/>
  <c r="CH106" i="1" s="1"/>
  <c r="CL106" i="1" s="1"/>
  <c r="CO106" i="1" s="1"/>
  <c r="CS106" i="1" s="1"/>
  <c r="CW106" i="1" s="1"/>
  <c r="DA106" i="1" s="1"/>
  <c r="DE106" i="1" s="1"/>
  <c r="AY108" i="1"/>
  <c r="BC108" i="1" s="1"/>
  <c r="BG108" i="1" s="1"/>
  <c r="BK108" i="1" s="1"/>
  <c r="BO108" i="1" s="1"/>
  <c r="BS108" i="1" s="1"/>
  <c r="BW108" i="1" s="1"/>
  <c r="CA108" i="1" s="1"/>
  <c r="CE108" i="1" s="1"/>
  <c r="CH108" i="1" s="1"/>
  <c r="CL108" i="1" s="1"/>
  <c r="CO108" i="1" s="1"/>
  <c r="CS108" i="1" s="1"/>
  <c r="CW108" i="1" s="1"/>
  <c r="DA108" i="1" s="1"/>
  <c r="DE108" i="1" s="1"/>
  <c r="AY118" i="1"/>
  <c r="BC118" i="1" s="1"/>
  <c r="BG118" i="1" s="1"/>
  <c r="BK118" i="1" s="1"/>
  <c r="BO118" i="1" s="1"/>
  <c r="BS118" i="1" s="1"/>
  <c r="BW118" i="1" s="1"/>
  <c r="CA118" i="1" s="1"/>
  <c r="CE118" i="1" s="1"/>
  <c r="CH118" i="1" s="1"/>
  <c r="CL118" i="1" s="1"/>
  <c r="CO118" i="1" s="1"/>
  <c r="CS118" i="1" s="1"/>
  <c r="CW118" i="1" s="1"/>
  <c r="DA118" i="1" s="1"/>
  <c r="DE118" i="1" s="1"/>
  <c r="DF118" i="1"/>
  <c r="DI118" i="1" s="1"/>
  <c r="DM118" i="1" s="1"/>
  <c r="DQ118" i="1" s="1"/>
  <c r="DU118" i="1" s="1"/>
  <c r="DY118" i="1" s="1"/>
  <c r="EC118" i="1" s="1"/>
  <c r="EG118" i="1" s="1"/>
  <c r="EK118" i="1" s="1"/>
  <c r="EO118" i="1" s="1"/>
  <c r="ER118" i="1" s="1"/>
  <c r="EV118" i="1" s="1"/>
  <c r="EZ118" i="1" s="1"/>
  <c r="FC118" i="1" s="1"/>
  <c r="FG118" i="1" s="1"/>
  <c r="FK118" i="1" s="1"/>
  <c r="FO118" i="1" s="1"/>
  <c r="FS118" i="1" s="1"/>
  <c r="FW118" i="1" s="1"/>
  <c r="AY96" i="1"/>
  <c r="BC96" i="1" s="1"/>
  <c r="BG96" i="1" s="1"/>
  <c r="BK96" i="1" s="1"/>
  <c r="BO96" i="1" s="1"/>
  <c r="BS96" i="1" s="1"/>
  <c r="BW96" i="1" s="1"/>
  <c r="CA96" i="1" s="1"/>
  <c r="CE96" i="1" s="1"/>
  <c r="CH96" i="1" s="1"/>
  <c r="CL96" i="1" s="1"/>
  <c r="CO96" i="1" s="1"/>
  <c r="CS96" i="1" s="1"/>
  <c r="CW96" i="1" s="1"/>
  <c r="DA96" i="1" s="1"/>
  <c r="DE96" i="1" s="1"/>
  <c r="AY104" i="1"/>
  <c r="BC104" i="1" s="1"/>
  <c r="BG104" i="1" s="1"/>
  <c r="BK104" i="1" s="1"/>
  <c r="BO104" i="1" s="1"/>
  <c r="BS104" i="1" s="1"/>
  <c r="BW104" i="1" s="1"/>
  <c r="CA104" i="1" s="1"/>
  <c r="CE104" i="1" s="1"/>
  <c r="CH104" i="1" s="1"/>
  <c r="CL104" i="1" s="1"/>
  <c r="CO104" i="1" s="1"/>
  <c r="CS104" i="1" s="1"/>
  <c r="CW104" i="1" s="1"/>
  <c r="DA104" i="1" s="1"/>
  <c r="DE104" i="1" s="1"/>
  <c r="AY112" i="1"/>
  <c r="BC112" i="1" s="1"/>
  <c r="BG112" i="1" s="1"/>
  <c r="BK112" i="1" s="1"/>
  <c r="BO112" i="1" s="1"/>
  <c r="BS112" i="1" s="1"/>
  <c r="BW112" i="1" s="1"/>
  <c r="CA112" i="1" s="1"/>
  <c r="CE112" i="1" s="1"/>
  <c r="CH112" i="1" s="1"/>
  <c r="CL112" i="1" s="1"/>
  <c r="CO112" i="1" s="1"/>
  <c r="CS112" i="1" s="1"/>
  <c r="CW112" i="1" s="1"/>
  <c r="DA112" i="1" s="1"/>
  <c r="DE112" i="1" s="1"/>
  <c r="DF139" i="1"/>
  <c r="DI139" i="1" s="1"/>
  <c r="DM139" i="1" s="1"/>
  <c r="DQ139" i="1" s="1"/>
  <c r="DU139" i="1" s="1"/>
  <c r="DY139" i="1" s="1"/>
  <c r="EC139" i="1" s="1"/>
  <c r="EG139" i="1" s="1"/>
  <c r="EK139" i="1" s="1"/>
  <c r="EO139" i="1" s="1"/>
  <c r="ER139" i="1" s="1"/>
  <c r="EV139" i="1" s="1"/>
  <c r="EZ139" i="1" s="1"/>
  <c r="FC139" i="1" s="1"/>
  <c r="FG139" i="1" s="1"/>
  <c r="FK139" i="1" s="1"/>
  <c r="FO139" i="1" s="1"/>
  <c r="FS139" i="1" s="1"/>
  <c r="FW139" i="1" s="1"/>
  <c r="AY139" i="1"/>
  <c r="BC139" i="1" s="1"/>
  <c r="BG139" i="1" s="1"/>
  <c r="BK139" i="1" s="1"/>
  <c r="BO139" i="1" s="1"/>
  <c r="BS139" i="1" s="1"/>
  <c r="BW139" i="1" s="1"/>
  <c r="CA139" i="1" s="1"/>
  <c r="CE139" i="1" s="1"/>
  <c r="CH139" i="1" s="1"/>
  <c r="CL139" i="1" s="1"/>
  <c r="CO139" i="1" s="1"/>
  <c r="CS139" i="1" s="1"/>
  <c r="CW139" i="1" s="1"/>
  <c r="DA139" i="1" s="1"/>
  <c r="DE139" i="1" s="1"/>
  <c r="DF131" i="1"/>
  <c r="DI131" i="1" s="1"/>
  <c r="DM131" i="1" s="1"/>
  <c r="DQ131" i="1" s="1"/>
  <c r="DU131" i="1" s="1"/>
  <c r="DY131" i="1" s="1"/>
  <c r="EC131" i="1" s="1"/>
  <c r="EG131" i="1" s="1"/>
  <c r="EK131" i="1" s="1"/>
  <c r="EO131" i="1" s="1"/>
  <c r="ER131" i="1" s="1"/>
  <c r="EV131" i="1" s="1"/>
  <c r="EZ131" i="1" s="1"/>
  <c r="FC131" i="1" s="1"/>
  <c r="FG131" i="1" s="1"/>
  <c r="FK131" i="1" s="1"/>
  <c r="FO131" i="1" s="1"/>
  <c r="FS131" i="1" s="1"/>
  <c r="FW131" i="1" s="1"/>
  <c r="AY131" i="1"/>
  <c r="BC131" i="1" s="1"/>
  <c r="BG131" i="1" s="1"/>
  <c r="BK131" i="1" s="1"/>
  <c r="BO131" i="1" s="1"/>
  <c r="BS131" i="1" s="1"/>
  <c r="BW131" i="1" s="1"/>
  <c r="CA131" i="1" s="1"/>
  <c r="CE131" i="1" s="1"/>
  <c r="CH131" i="1" s="1"/>
  <c r="CL131" i="1" s="1"/>
  <c r="CO131" i="1" s="1"/>
  <c r="CS131" i="1" s="1"/>
  <c r="CW131" i="1" s="1"/>
  <c r="DA131" i="1" s="1"/>
  <c r="DE131" i="1" s="1"/>
  <c r="DF120" i="1"/>
  <c r="DI120" i="1" s="1"/>
  <c r="DM120" i="1" s="1"/>
  <c r="DQ120" i="1" s="1"/>
  <c r="DU120" i="1" s="1"/>
  <c r="DY120" i="1" s="1"/>
  <c r="EC120" i="1" s="1"/>
  <c r="EG120" i="1" s="1"/>
  <c r="EK120" i="1" s="1"/>
  <c r="EO120" i="1" s="1"/>
  <c r="ER120" i="1" s="1"/>
  <c r="EV120" i="1" s="1"/>
  <c r="EZ120" i="1" s="1"/>
  <c r="FC120" i="1" s="1"/>
  <c r="FG120" i="1" s="1"/>
  <c r="FK120" i="1" s="1"/>
  <c r="FO120" i="1" s="1"/>
  <c r="FS120" i="1" s="1"/>
  <c r="FW120" i="1" s="1"/>
  <c r="AY120" i="1"/>
  <c r="BC120" i="1" s="1"/>
  <c r="BG120" i="1" s="1"/>
  <c r="BK120" i="1" s="1"/>
  <c r="BO120" i="1" s="1"/>
  <c r="BS120" i="1" s="1"/>
  <c r="BW120" i="1" s="1"/>
  <c r="CA120" i="1" s="1"/>
  <c r="CE120" i="1" s="1"/>
  <c r="CH120" i="1" s="1"/>
  <c r="CL120" i="1" s="1"/>
  <c r="CO120" i="1" s="1"/>
  <c r="CS120" i="1" s="1"/>
  <c r="CW120" i="1" s="1"/>
  <c r="DA120" i="1" s="1"/>
  <c r="DE120" i="1" s="1"/>
  <c r="AY128" i="1"/>
  <c r="BC128" i="1" s="1"/>
  <c r="BG128" i="1" s="1"/>
  <c r="BK128" i="1" s="1"/>
  <c r="BO128" i="1" s="1"/>
  <c r="BS128" i="1" s="1"/>
  <c r="BW128" i="1" s="1"/>
  <c r="CA128" i="1" s="1"/>
  <c r="CE128" i="1" s="1"/>
  <c r="CH128" i="1" s="1"/>
  <c r="CL128" i="1" s="1"/>
  <c r="CO128" i="1" s="1"/>
  <c r="CS128" i="1" s="1"/>
  <c r="CW128" i="1" s="1"/>
  <c r="DA128" i="1" s="1"/>
  <c r="DE128" i="1" s="1"/>
  <c r="AY136" i="1"/>
  <c r="BC136" i="1" s="1"/>
  <c r="BG136" i="1" s="1"/>
  <c r="BK136" i="1" s="1"/>
  <c r="BO136" i="1" s="1"/>
  <c r="BS136" i="1" s="1"/>
  <c r="BW136" i="1" s="1"/>
  <c r="CA136" i="1" s="1"/>
  <c r="CE136" i="1" s="1"/>
  <c r="CH136" i="1" s="1"/>
  <c r="CL136" i="1" s="1"/>
  <c r="CO136" i="1" s="1"/>
  <c r="CS136" i="1" s="1"/>
  <c r="CW136" i="1" s="1"/>
  <c r="DA136" i="1" s="1"/>
  <c r="DE136" i="1" s="1"/>
  <c r="AY144" i="1"/>
  <c r="BC144" i="1" s="1"/>
  <c r="BG144" i="1" s="1"/>
  <c r="BK144" i="1" s="1"/>
  <c r="BO144" i="1" s="1"/>
  <c r="BS144" i="1" s="1"/>
  <c r="BW144" i="1" s="1"/>
  <c r="CA144" i="1" s="1"/>
  <c r="CE144" i="1" s="1"/>
  <c r="CH144" i="1" s="1"/>
  <c r="CL144" i="1" s="1"/>
  <c r="CO144" i="1" s="1"/>
  <c r="CS144" i="1" s="1"/>
  <c r="CW144" i="1" s="1"/>
  <c r="DA144" i="1" s="1"/>
  <c r="DE144" i="1" s="1"/>
  <c r="DF146" i="1"/>
  <c r="DI146" i="1" s="1"/>
  <c r="DM146" i="1" s="1"/>
  <c r="DQ146" i="1" s="1"/>
  <c r="DU146" i="1" s="1"/>
  <c r="DY146" i="1" s="1"/>
  <c r="EC146" i="1" s="1"/>
  <c r="EG146" i="1" s="1"/>
  <c r="EK146" i="1" s="1"/>
  <c r="EO146" i="1" s="1"/>
  <c r="ER146" i="1" s="1"/>
  <c r="EV146" i="1" s="1"/>
  <c r="EZ146" i="1" s="1"/>
  <c r="FC146" i="1" s="1"/>
  <c r="FG146" i="1" s="1"/>
  <c r="FK146" i="1" s="1"/>
  <c r="FO146" i="1" s="1"/>
  <c r="FS146" i="1" s="1"/>
  <c r="FW146" i="1" s="1"/>
  <c r="AY146" i="1"/>
  <c r="BC146" i="1" s="1"/>
  <c r="BG146" i="1" s="1"/>
  <c r="BK146" i="1" s="1"/>
  <c r="BO146" i="1" s="1"/>
  <c r="BS146" i="1" s="1"/>
  <c r="BW146" i="1" s="1"/>
  <c r="CA146" i="1" s="1"/>
  <c r="CE146" i="1" s="1"/>
  <c r="CH146" i="1" s="1"/>
  <c r="CL146" i="1" s="1"/>
  <c r="CO146" i="1" s="1"/>
  <c r="CS146" i="1" s="1"/>
  <c r="CW146" i="1" s="1"/>
  <c r="DA146" i="1" s="1"/>
  <c r="DE146" i="1" s="1"/>
  <c r="DF150" i="1"/>
  <c r="DI150" i="1" s="1"/>
  <c r="DM150" i="1" s="1"/>
  <c r="DQ150" i="1" s="1"/>
  <c r="DU150" i="1" s="1"/>
  <c r="DY150" i="1" s="1"/>
  <c r="EC150" i="1" s="1"/>
  <c r="EG150" i="1" s="1"/>
  <c r="EK150" i="1" s="1"/>
  <c r="EO150" i="1" s="1"/>
  <c r="ER150" i="1" s="1"/>
  <c r="EV150" i="1" s="1"/>
  <c r="EZ150" i="1" s="1"/>
  <c r="FC150" i="1" s="1"/>
  <c r="FG150" i="1" s="1"/>
  <c r="FK150" i="1" s="1"/>
  <c r="FO150" i="1" s="1"/>
  <c r="FS150" i="1" s="1"/>
  <c r="FW150" i="1" s="1"/>
  <c r="AY150" i="1"/>
  <c r="BC150" i="1" s="1"/>
  <c r="BG150" i="1" s="1"/>
  <c r="BK150" i="1" s="1"/>
  <c r="BO150" i="1" s="1"/>
  <c r="BS150" i="1" s="1"/>
  <c r="BW150" i="1" s="1"/>
  <c r="CA150" i="1" s="1"/>
  <c r="CE150" i="1" s="1"/>
  <c r="CH150" i="1" s="1"/>
  <c r="CL150" i="1" s="1"/>
  <c r="CO150" i="1" s="1"/>
  <c r="CS150" i="1" s="1"/>
  <c r="CW150" i="1" s="1"/>
  <c r="DA150" i="1" s="1"/>
  <c r="DE150" i="1" s="1"/>
  <c r="AY122" i="1"/>
  <c r="BC122" i="1" s="1"/>
  <c r="BG122" i="1" s="1"/>
  <c r="BK122" i="1" s="1"/>
  <c r="BO122" i="1" s="1"/>
  <c r="BS122" i="1" s="1"/>
  <c r="BW122" i="1" s="1"/>
  <c r="CA122" i="1" s="1"/>
  <c r="CE122" i="1" s="1"/>
  <c r="CH122" i="1" s="1"/>
  <c r="CL122" i="1" s="1"/>
  <c r="CO122" i="1" s="1"/>
  <c r="CS122" i="1" s="1"/>
  <c r="CW122" i="1" s="1"/>
  <c r="DA122" i="1" s="1"/>
  <c r="DE122" i="1" s="1"/>
  <c r="AY130" i="1"/>
  <c r="BC130" i="1" s="1"/>
  <c r="BG130" i="1" s="1"/>
  <c r="BK130" i="1" s="1"/>
  <c r="BO130" i="1" s="1"/>
  <c r="BS130" i="1" s="1"/>
  <c r="BW130" i="1" s="1"/>
  <c r="CA130" i="1" s="1"/>
  <c r="CE130" i="1" s="1"/>
  <c r="CH130" i="1" s="1"/>
  <c r="CL130" i="1" s="1"/>
  <c r="CO130" i="1" s="1"/>
  <c r="CS130" i="1" s="1"/>
  <c r="CW130" i="1" s="1"/>
  <c r="DA130" i="1" s="1"/>
  <c r="DE130" i="1" s="1"/>
  <c r="AY138" i="1"/>
  <c r="BC138" i="1" s="1"/>
  <c r="BG138" i="1" s="1"/>
  <c r="BK138" i="1" s="1"/>
  <c r="BO138" i="1" s="1"/>
  <c r="BS138" i="1" s="1"/>
  <c r="BW138" i="1" s="1"/>
  <c r="CA138" i="1" s="1"/>
  <c r="CE138" i="1" s="1"/>
  <c r="CH138" i="1" s="1"/>
  <c r="CL138" i="1" s="1"/>
  <c r="CO138" i="1" s="1"/>
  <c r="CS138" i="1" s="1"/>
  <c r="CW138" i="1" s="1"/>
  <c r="DA138" i="1" s="1"/>
  <c r="DE138" i="1" s="1"/>
  <c r="AY119" i="1"/>
  <c r="BC119" i="1" s="1"/>
  <c r="BG119" i="1" s="1"/>
  <c r="BK119" i="1" s="1"/>
  <c r="BO119" i="1" s="1"/>
  <c r="BS119" i="1" s="1"/>
  <c r="BW119" i="1" s="1"/>
  <c r="CA119" i="1" s="1"/>
  <c r="CE119" i="1" s="1"/>
  <c r="CH119" i="1" s="1"/>
  <c r="CL119" i="1" s="1"/>
  <c r="CO119" i="1" s="1"/>
  <c r="CS119" i="1" s="1"/>
  <c r="CW119" i="1" s="1"/>
  <c r="DA119" i="1" s="1"/>
  <c r="DE119" i="1" s="1"/>
  <c r="DF148" i="1"/>
  <c r="DI148" i="1" s="1"/>
  <c r="DM148" i="1" s="1"/>
  <c r="DQ148" i="1" s="1"/>
  <c r="DU148" i="1" s="1"/>
  <c r="DY148" i="1" s="1"/>
  <c r="EC148" i="1" s="1"/>
  <c r="EG148" i="1" s="1"/>
  <c r="EK148" i="1" s="1"/>
  <c r="EO148" i="1" s="1"/>
  <c r="ER148" i="1" s="1"/>
  <c r="EV148" i="1" s="1"/>
  <c r="EZ148" i="1" s="1"/>
  <c r="FC148" i="1" s="1"/>
  <c r="FG148" i="1" s="1"/>
  <c r="FK148" i="1" s="1"/>
  <c r="FO148" i="1" s="1"/>
  <c r="FS148" i="1" s="1"/>
  <c r="FW148" i="1" s="1"/>
  <c r="AY148" i="1"/>
  <c r="BC148" i="1" s="1"/>
  <c r="BG148" i="1" s="1"/>
  <c r="BK148" i="1" s="1"/>
  <c r="BO148" i="1" s="1"/>
  <c r="BS148" i="1" s="1"/>
  <c r="BW148" i="1" s="1"/>
  <c r="CA148" i="1" s="1"/>
  <c r="CE148" i="1" s="1"/>
  <c r="CH148" i="1" s="1"/>
  <c r="CL148" i="1" s="1"/>
  <c r="CO148" i="1" s="1"/>
  <c r="CS148" i="1" s="1"/>
  <c r="CW148" i="1" s="1"/>
  <c r="DA148" i="1" s="1"/>
  <c r="DE148" i="1" s="1"/>
  <c r="DF178" i="1"/>
  <c r="DI178" i="1" s="1"/>
  <c r="DM178" i="1" s="1"/>
  <c r="DQ178" i="1" s="1"/>
  <c r="DU178" i="1" s="1"/>
  <c r="DY178" i="1" s="1"/>
  <c r="EC178" i="1" s="1"/>
  <c r="EG178" i="1" s="1"/>
  <c r="EK178" i="1" s="1"/>
  <c r="EO178" i="1" s="1"/>
  <c r="ER178" i="1" s="1"/>
  <c r="EV178" i="1" s="1"/>
  <c r="EZ178" i="1" s="1"/>
  <c r="FC178" i="1" s="1"/>
  <c r="FG178" i="1" s="1"/>
  <c r="FK178" i="1" s="1"/>
  <c r="FO178" i="1" s="1"/>
  <c r="FS178" i="1" s="1"/>
  <c r="FW178" i="1" s="1"/>
  <c r="AY178" i="1"/>
  <c r="BC178" i="1" s="1"/>
  <c r="BG178" i="1" s="1"/>
  <c r="BK178" i="1" s="1"/>
  <c r="BO178" i="1" s="1"/>
  <c r="BS178" i="1" s="1"/>
  <c r="BW178" i="1" s="1"/>
  <c r="CA178" i="1" s="1"/>
  <c r="CE178" i="1" s="1"/>
  <c r="CH178" i="1" s="1"/>
  <c r="CL178" i="1" s="1"/>
  <c r="CO178" i="1" s="1"/>
  <c r="CS178" i="1" s="1"/>
  <c r="CW178" i="1" s="1"/>
  <c r="DA178" i="1" s="1"/>
  <c r="DE178" i="1" s="1"/>
  <c r="DF170" i="1"/>
  <c r="DI170" i="1" s="1"/>
  <c r="DM170" i="1" s="1"/>
  <c r="DQ170" i="1" s="1"/>
  <c r="DU170" i="1" s="1"/>
  <c r="DY170" i="1" s="1"/>
  <c r="EC170" i="1" s="1"/>
  <c r="EG170" i="1" s="1"/>
  <c r="EK170" i="1" s="1"/>
  <c r="EO170" i="1" s="1"/>
  <c r="ER170" i="1" s="1"/>
  <c r="EV170" i="1" s="1"/>
  <c r="EZ170" i="1" s="1"/>
  <c r="FC170" i="1" s="1"/>
  <c r="FG170" i="1" s="1"/>
  <c r="FK170" i="1" s="1"/>
  <c r="FO170" i="1" s="1"/>
  <c r="FS170" i="1" s="1"/>
  <c r="FW170" i="1" s="1"/>
  <c r="AY170" i="1"/>
  <c r="BC170" i="1" s="1"/>
  <c r="BG170" i="1" s="1"/>
  <c r="BK170" i="1" s="1"/>
  <c r="BO170" i="1" s="1"/>
  <c r="BS170" i="1" s="1"/>
  <c r="BW170" i="1" s="1"/>
  <c r="CA170" i="1" s="1"/>
  <c r="CE170" i="1" s="1"/>
  <c r="CH170" i="1" s="1"/>
  <c r="CL170" i="1" s="1"/>
  <c r="CO170" i="1" s="1"/>
  <c r="CS170" i="1" s="1"/>
  <c r="CW170" i="1" s="1"/>
  <c r="DA170" i="1" s="1"/>
  <c r="DE170" i="1" s="1"/>
  <c r="DF176" i="1"/>
  <c r="DI176" i="1" s="1"/>
  <c r="DM176" i="1" s="1"/>
  <c r="DQ176" i="1" s="1"/>
  <c r="DU176" i="1" s="1"/>
  <c r="DY176" i="1" s="1"/>
  <c r="EC176" i="1" s="1"/>
  <c r="EG176" i="1" s="1"/>
  <c r="EK176" i="1" s="1"/>
  <c r="EO176" i="1" s="1"/>
  <c r="ER176" i="1" s="1"/>
  <c r="EV176" i="1" s="1"/>
  <c r="EZ176" i="1" s="1"/>
  <c r="FC176" i="1" s="1"/>
  <c r="FG176" i="1" s="1"/>
  <c r="FK176" i="1" s="1"/>
  <c r="FO176" i="1" s="1"/>
  <c r="FS176" i="1" s="1"/>
  <c r="FW176" i="1" s="1"/>
  <c r="AY176" i="1"/>
  <c r="BC176" i="1" s="1"/>
  <c r="BG176" i="1" s="1"/>
  <c r="BK176" i="1" s="1"/>
  <c r="BO176" i="1" s="1"/>
  <c r="BS176" i="1" s="1"/>
  <c r="BW176" i="1" s="1"/>
  <c r="CA176" i="1" s="1"/>
  <c r="CE176" i="1" s="1"/>
  <c r="CH176" i="1" s="1"/>
  <c r="CL176" i="1" s="1"/>
  <c r="CO176" i="1" s="1"/>
  <c r="CS176" i="1" s="1"/>
  <c r="CW176" i="1" s="1"/>
  <c r="DA176" i="1" s="1"/>
  <c r="DE176" i="1" s="1"/>
  <c r="DF152" i="1"/>
  <c r="DI152" i="1" s="1"/>
  <c r="DM152" i="1" s="1"/>
  <c r="DQ152" i="1" s="1"/>
  <c r="DU152" i="1" s="1"/>
  <c r="DY152" i="1" s="1"/>
  <c r="EC152" i="1" s="1"/>
  <c r="EG152" i="1" s="1"/>
  <c r="EK152" i="1" s="1"/>
  <c r="EO152" i="1" s="1"/>
  <c r="ER152" i="1" s="1"/>
  <c r="EV152" i="1" s="1"/>
  <c r="EZ152" i="1" s="1"/>
  <c r="FC152" i="1" s="1"/>
  <c r="FG152" i="1" s="1"/>
  <c r="FK152" i="1" s="1"/>
  <c r="FO152" i="1" s="1"/>
  <c r="FS152" i="1" s="1"/>
  <c r="FW152" i="1" s="1"/>
  <c r="AY152" i="1"/>
  <c r="BC152" i="1" s="1"/>
  <c r="BG152" i="1" s="1"/>
  <c r="BK152" i="1" s="1"/>
  <c r="BO152" i="1" s="1"/>
  <c r="BS152" i="1" s="1"/>
  <c r="BW152" i="1" s="1"/>
  <c r="CA152" i="1" s="1"/>
  <c r="CE152" i="1" s="1"/>
  <c r="CH152" i="1" s="1"/>
  <c r="CL152" i="1" s="1"/>
  <c r="CO152" i="1" s="1"/>
  <c r="CS152" i="1" s="1"/>
  <c r="CW152" i="1" s="1"/>
  <c r="DA152" i="1" s="1"/>
  <c r="DE152" i="1" s="1"/>
  <c r="DF162" i="1"/>
  <c r="DI162" i="1" s="1"/>
  <c r="DM162" i="1" s="1"/>
  <c r="DQ162" i="1" s="1"/>
  <c r="DU162" i="1" s="1"/>
  <c r="DY162" i="1" s="1"/>
  <c r="EC162" i="1" s="1"/>
  <c r="EG162" i="1" s="1"/>
  <c r="EK162" i="1" s="1"/>
  <c r="EO162" i="1" s="1"/>
  <c r="ER162" i="1" s="1"/>
  <c r="EV162" i="1" s="1"/>
  <c r="EZ162" i="1" s="1"/>
  <c r="FC162" i="1" s="1"/>
  <c r="FG162" i="1" s="1"/>
  <c r="FK162" i="1" s="1"/>
  <c r="FO162" i="1" s="1"/>
  <c r="FS162" i="1" s="1"/>
  <c r="FW162" i="1" s="1"/>
  <c r="AY162" i="1"/>
  <c r="BC162" i="1" s="1"/>
  <c r="BG162" i="1" s="1"/>
  <c r="BK162" i="1" s="1"/>
  <c r="BO162" i="1" s="1"/>
  <c r="BS162" i="1" s="1"/>
  <c r="BW162" i="1" s="1"/>
  <c r="CA162" i="1" s="1"/>
  <c r="CE162" i="1" s="1"/>
  <c r="CH162" i="1" s="1"/>
  <c r="CL162" i="1" s="1"/>
  <c r="CO162" i="1" s="1"/>
  <c r="CS162" i="1" s="1"/>
  <c r="CW162" i="1" s="1"/>
  <c r="DA162" i="1" s="1"/>
  <c r="DE162" i="1" s="1"/>
  <c r="DF168" i="1"/>
  <c r="DI168" i="1" s="1"/>
  <c r="DM168" i="1" s="1"/>
  <c r="DQ168" i="1" s="1"/>
  <c r="DU168" i="1" s="1"/>
  <c r="DY168" i="1" s="1"/>
  <c r="EC168" i="1" s="1"/>
  <c r="EG168" i="1" s="1"/>
  <c r="EK168" i="1" s="1"/>
  <c r="EO168" i="1" s="1"/>
  <c r="ER168" i="1" s="1"/>
  <c r="EV168" i="1" s="1"/>
  <c r="EZ168" i="1" s="1"/>
  <c r="FC168" i="1" s="1"/>
  <c r="FG168" i="1" s="1"/>
  <c r="FK168" i="1" s="1"/>
  <c r="FO168" i="1" s="1"/>
  <c r="FS168" i="1" s="1"/>
  <c r="FW168" i="1" s="1"/>
  <c r="AY168" i="1"/>
  <c r="BC168" i="1" s="1"/>
  <c r="BG168" i="1" s="1"/>
  <c r="BK168" i="1" s="1"/>
  <c r="BO168" i="1" s="1"/>
  <c r="BS168" i="1" s="1"/>
  <c r="BW168" i="1" s="1"/>
  <c r="CA168" i="1" s="1"/>
  <c r="CE168" i="1" s="1"/>
  <c r="CH168" i="1" s="1"/>
  <c r="CL168" i="1" s="1"/>
  <c r="CO168" i="1" s="1"/>
  <c r="CS168" i="1" s="1"/>
  <c r="CW168" i="1" s="1"/>
  <c r="DA168" i="1" s="1"/>
  <c r="DE168" i="1" s="1"/>
  <c r="DF154" i="1"/>
  <c r="DI154" i="1" s="1"/>
  <c r="DM154" i="1" s="1"/>
  <c r="DQ154" i="1" s="1"/>
  <c r="DU154" i="1" s="1"/>
  <c r="DY154" i="1" s="1"/>
  <c r="EC154" i="1" s="1"/>
  <c r="EG154" i="1" s="1"/>
  <c r="EK154" i="1" s="1"/>
  <c r="EO154" i="1" s="1"/>
  <c r="ER154" i="1" s="1"/>
  <c r="EV154" i="1" s="1"/>
  <c r="EZ154" i="1" s="1"/>
  <c r="FC154" i="1" s="1"/>
  <c r="FG154" i="1" s="1"/>
  <c r="FK154" i="1" s="1"/>
  <c r="FO154" i="1" s="1"/>
  <c r="FS154" i="1" s="1"/>
  <c r="FW154" i="1" s="1"/>
  <c r="AY154" i="1"/>
  <c r="BC154" i="1" s="1"/>
  <c r="BG154" i="1" s="1"/>
  <c r="BK154" i="1" s="1"/>
  <c r="BO154" i="1" s="1"/>
  <c r="BS154" i="1" s="1"/>
  <c r="BW154" i="1" s="1"/>
  <c r="CA154" i="1" s="1"/>
  <c r="CE154" i="1" s="1"/>
  <c r="CH154" i="1" s="1"/>
  <c r="CL154" i="1" s="1"/>
  <c r="CO154" i="1" s="1"/>
  <c r="CS154" i="1" s="1"/>
  <c r="CW154" i="1" s="1"/>
  <c r="DA154" i="1" s="1"/>
  <c r="DE154" i="1" s="1"/>
  <c r="DF160" i="1"/>
  <c r="DI160" i="1" s="1"/>
  <c r="DM160" i="1" s="1"/>
  <c r="DQ160" i="1" s="1"/>
  <c r="DU160" i="1" s="1"/>
  <c r="DY160" i="1" s="1"/>
  <c r="EC160" i="1" s="1"/>
  <c r="EG160" i="1" s="1"/>
  <c r="EK160" i="1" s="1"/>
  <c r="EO160" i="1" s="1"/>
  <c r="ER160" i="1" s="1"/>
  <c r="EV160" i="1" s="1"/>
  <c r="EZ160" i="1" s="1"/>
  <c r="FC160" i="1" s="1"/>
  <c r="FG160" i="1" s="1"/>
  <c r="FK160" i="1" s="1"/>
  <c r="FO160" i="1" s="1"/>
  <c r="FS160" i="1" s="1"/>
  <c r="FW160" i="1" s="1"/>
  <c r="AY160" i="1"/>
  <c r="BC160" i="1" s="1"/>
  <c r="BG160" i="1" s="1"/>
  <c r="BK160" i="1" s="1"/>
  <c r="BO160" i="1" s="1"/>
  <c r="BS160" i="1" s="1"/>
  <c r="BW160" i="1" s="1"/>
  <c r="CA160" i="1" s="1"/>
  <c r="CE160" i="1" s="1"/>
  <c r="CH160" i="1" s="1"/>
  <c r="CL160" i="1" s="1"/>
  <c r="CO160" i="1" s="1"/>
  <c r="CS160" i="1" s="1"/>
  <c r="CW160" i="1" s="1"/>
  <c r="DA160" i="1" s="1"/>
  <c r="DE160" i="1" s="1"/>
  <c r="DF204" i="1"/>
  <c r="DI204" i="1" s="1"/>
  <c r="DM204" i="1" s="1"/>
  <c r="DQ204" i="1" s="1"/>
  <c r="DU204" i="1" s="1"/>
  <c r="DY204" i="1" s="1"/>
  <c r="EC204" i="1" s="1"/>
  <c r="EG204" i="1" s="1"/>
  <c r="EK204" i="1" s="1"/>
  <c r="EO204" i="1" s="1"/>
  <c r="ER204" i="1" s="1"/>
  <c r="EV204" i="1" s="1"/>
  <c r="EZ204" i="1" s="1"/>
  <c r="FC204" i="1" s="1"/>
  <c r="FG204" i="1" s="1"/>
  <c r="FK204" i="1" s="1"/>
  <c r="FO204" i="1" s="1"/>
  <c r="FS204" i="1" s="1"/>
  <c r="FW204" i="1" s="1"/>
  <c r="AY204" i="1"/>
  <c r="BC204" i="1" s="1"/>
  <c r="BG204" i="1" s="1"/>
  <c r="BK204" i="1" s="1"/>
  <c r="BO204" i="1" s="1"/>
  <c r="BS204" i="1" s="1"/>
  <c r="BW204" i="1" s="1"/>
  <c r="CA204" i="1" s="1"/>
  <c r="CE204" i="1" s="1"/>
  <c r="CH204" i="1" s="1"/>
  <c r="CL204" i="1" s="1"/>
  <c r="CO204" i="1" s="1"/>
  <c r="CS204" i="1" s="1"/>
  <c r="CW204" i="1" s="1"/>
  <c r="DA204" i="1" s="1"/>
  <c r="DE204" i="1" s="1"/>
  <c r="DF185" i="1"/>
  <c r="DI185" i="1" s="1"/>
  <c r="DM185" i="1" s="1"/>
  <c r="DQ185" i="1" s="1"/>
  <c r="DU185" i="1" s="1"/>
  <c r="DY185" i="1" s="1"/>
  <c r="EC185" i="1" s="1"/>
  <c r="EG185" i="1" s="1"/>
  <c r="EK185" i="1" s="1"/>
  <c r="EO185" i="1" s="1"/>
  <c r="ER185" i="1" s="1"/>
  <c r="EV185" i="1" s="1"/>
  <c r="EZ185" i="1" s="1"/>
  <c r="FC185" i="1" s="1"/>
  <c r="FG185" i="1" s="1"/>
  <c r="FK185" i="1" s="1"/>
  <c r="FO185" i="1" s="1"/>
  <c r="FS185" i="1" s="1"/>
  <c r="FW185" i="1" s="1"/>
  <c r="AY185" i="1"/>
  <c r="BC185" i="1" s="1"/>
  <c r="BG185" i="1" s="1"/>
  <c r="BK185" i="1" s="1"/>
  <c r="BO185" i="1" s="1"/>
  <c r="BS185" i="1" s="1"/>
  <c r="BW185" i="1" s="1"/>
  <c r="CA185" i="1" s="1"/>
  <c r="CE185" i="1" s="1"/>
  <c r="CH185" i="1" s="1"/>
  <c r="CL185" i="1" s="1"/>
  <c r="CO185" i="1" s="1"/>
  <c r="CS185" i="1" s="1"/>
  <c r="CW185" i="1" s="1"/>
  <c r="DA185" i="1" s="1"/>
  <c r="DE185" i="1" s="1"/>
  <c r="DF193" i="1"/>
  <c r="DI193" i="1" s="1"/>
  <c r="DM193" i="1" s="1"/>
  <c r="DQ193" i="1" s="1"/>
  <c r="DU193" i="1" s="1"/>
  <c r="DY193" i="1" s="1"/>
  <c r="EC193" i="1" s="1"/>
  <c r="EG193" i="1" s="1"/>
  <c r="EK193" i="1" s="1"/>
  <c r="EO193" i="1" s="1"/>
  <c r="ER193" i="1" s="1"/>
  <c r="EV193" i="1" s="1"/>
  <c r="EZ193" i="1" s="1"/>
  <c r="FC193" i="1" s="1"/>
  <c r="FG193" i="1" s="1"/>
  <c r="FK193" i="1" s="1"/>
  <c r="FO193" i="1" s="1"/>
  <c r="FS193" i="1" s="1"/>
  <c r="FW193" i="1" s="1"/>
  <c r="AY193" i="1"/>
  <c r="BC193" i="1" s="1"/>
  <c r="BG193" i="1" s="1"/>
  <c r="BK193" i="1" s="1"/>
  <c r="BO193" i="1" s="1"/>
  <c r="BS193" i="1" s="1"/>
  <c r="BW193" i="1" s="1"/>
  <c r="CA193" i="1" s="1"/>
  <c r="CE193" i="1" s="1"/>
  <c r="CH193" i="1" s="1"/>
  <c r="CL193" i="1" s="1"/>
  <c r="CO193" i="1" s="1"/>
  <c r="CS193" i="1" s="1"/>
  <c r="CW193" i="1" s="1"/>
  <c r="DA193" i="1" s="1"/>
  <c r="DE193" i="1" s="1"/>
  <c r="DF194" i="1"/>
  <c r="DI194" i="1" s="1"/>
  <c r="DM194" i="1" s="1"/>
  <c r="DQ194" i="1" s="1"/>
  <c r="DU194" i="1" s="1"/>
  <c r="DY194" i="1" s="1"/>
  <c r="EC194" i="1" s="1"/>
  <c r="EG194" i="1" s="1"/>
  <c r="EK194" i="1" s="1"/>
  <c r="EO194" i="1" s="1"/>
  <c r="ER194" i="1" s="1"/>
  <c r="EV194" i="1" s="1"/>
  <c r="EZ194" i="1" s="1"/>
  <c r="FC194" i="1" s="1"/>
  <c r="FG194" i="1" s="1"/>
  <c r="FK194" i="1" s="1"/>
  <c r="FO194" i="1" s="1"/>
  <c r="FS194" i="1" s="1"/>
  <c r="FW194" i="1" s="1"/>
  <c r="AY194" i="1"/>
  <c r="BC194" i="1" s="1"/>
  <c r="BG194" i="1" s="1"/>
  <c r="BK194" i="1" s="1"/>
  <c r="BO194" i="1" s="1"/>
  <c r="BS194" i="1" s="1"/>
  <c r="BW194" i="1" s="1"/>
  <c r="CA194" i="1" s="1"/>
  <c r="CE194" i="1" s="1"/>
  <c r="CH194" i="1" s="1"/>
  <c r="CL194" i="1" s="1"/>
  <c r="CO194" i="1" s="1"/>
  <c r="CS194" i="1" s="1"/>
  <c r="CW194" i="1" s="1"/>
  <c r="DA194" i="1" s="1"/>
  <c r="DE194" i="1" s="1"/>
  <c r="AY151" i="1"/>
  <c r="BC151" i="1" s="1"/>
  <c r="BG151" i="1" s="1"/>
  <c r="BK151" i="1" s="1"/>
  <c r="BO151" i="1" s="1"/>
  <c r="BS151" i="1" s="1"/>
  <c r="BW151" i="1" s="1"/>
  <c r="CA151" i="1" s="1"/>
  <c r="CE151" i="1" s="1"/>
  <c r="CH151" i="1" s="1"/>
  <c r="CL151" i="1" s="1"/>
  <c r="CO151" i="1" s="1"/>
  <c r="CS151" i="1" s="1"/>
  <c r="CW151" i="1" s="1"/>
  <c r="DA151" i="1" s="1"/>
  <c r="DE151" i="1" s="1"/>
  <c r="DF184" i="1"/>
  <c r="DI184" i="1" s="1"/>
  <c r="DM184" i="1" s="1"/>
  <c r="DQ184" i="1" s="1"/>
  <c r="DU184" i="1" s="1"/>
  <c r="DY184" i="1" s="1"/>
  <c r="EC184" i="1" s="1"/>
  <c r="EG184" i="1" s="1"/>
  <c r="EK184" i="1" s="1"/>
  <c r="EO184" i="1" s="1"/>
  <c r="ER184" i="1" s="1"/>
  <c r="EV184" i="1" s="1"/>
  <c r="EZ184" i="1" s="1"/>
  <c r="FC184" i="1" s="1"/>
  <c r="FG184" i="1" s="1"/>
  <c r="FK184" i="1" s="1"/>
  <c r="FO184" i="1" s="1"/>
  <c r="FS184" i="1" s="1"/>
  <c r="FW184" i="1" s="1"/>
  <c r="AY184" i="1"/>
  <c r="BC184" i="1" s="1"/>
  <c r="BG184" i="1" s="1"/>
  <c r="BK184" i="1" s="1"/>
  <c r="BO184" i="1" s="1"/>
  <c r="BS184" i="1" s="1"/>
  <c r="BW184" i="1" s="1"/>
  <c r="CA184" i="1" s="1"/>
  <c r="CE184" i="1" s="1"/>
  <c r="CH184" i="1" s="1"/>
  <c r="CL184" i="1" s="1"/>
  <c r="CO184" i="1" s="1"/>
  <c r="CS184" i="1" s="1"/>
  <c r="CW184" i="1" s="1"/>
  <c r="DA184" i="1" s="1"/>
  <c r="DE184" i="1" s="1"/>
  <c r="DF186" i="1"/>
  <c r="DI186" i="1" s="1"/>
  <c r="DM186" i="1" s="1"/>
  <c r="DQ186" i="1" s="1"/>
  <c r="DU186" i="1" s="1"/>
  <c r="DY186" i="1" s="1"/>
  <c r="EC186" i="1" s="1"/>
  <c r="EG186" i="1" s="1"/>
  <c r="EK186" i="1" s="1"/>
  <c r="EO186" i="1" s="1"/>
  <c r="ER186" i="1" s="1"/>
  <c r="EV186" i="1" s="1"/>
  <c r="EZ186" i="1" s="1"/>
  <c r="FC186" i="1" s="1"/>
  <c r="FG186" i="1" s="1"/>
  <c r="FK186" i="1" s="1"/>
  <c r="FO186" i="1" s="1"/>
  <c r="FS186" i="1" s="1"/>
  <c r="FW186" i="1" s="1"/>
  <c r="AY186" i="1"/>
  <c r="BC186" i="1" s="1"/>
  <c r="BG186" i="1" s="1"/>
  <c r="BK186" i="1" s="1"/>
  <c r="BO186" i="1" s="1"/>
  <c r="BS186" i="1" s="1"/>
  <c r="BW186" i="1" s="1"/>
  <c r="CA186" i="1" s="1"/>
  <c r="CE186" i="1" s="1"/>
  <c r="CH186" i="1" s="1"/>
  <c r="CL186" i="1" s="1"/>
  <c r="CO186" i="1" s="1"/>
  <c r="CS186" i="1" s="1"/>
  <c r="CW186" i="1" s="1"/>
  <c r="DA186" i="1" s="1"/>
  <c r="DE186" i="1" s="1"/>
  <c r="DF188" i="1"/>
  <c r="DI188" i="1" s="1"/>
  <c r="DM188" i="1" s="1"/>
  <c r="DQ188" i="1" s="1"/>
  <c r="DU188" i="1" s="1"/>
  <c r="DY188" i="1" s="1"/>
  <c r="EC188" i="1" s="1"/>
  <c r="EG188" i="1" s="1"/>
  <c r="EK188" i="1" s="1"/>
  <c r="EO188" i="1" s="1"/>
  <c r="ER188" i="1" s="1"/>
  <c r="EV188" i="1" s="1"/>
  <c r="EZ188" i="1" s="1"/>
  <c r="FC188" i="1" s="1"/>
  <c r="FG188" i="1" s="1"/>
  <c r="FK188" i="1" s="1"/>
  <c r="FO188" i="1" s="1"/>
  <c r="FS188" i="1" s="1"/>
  <c r="FW188" i="1" s="1"/>
  <c r="AY153" i="1"/>
  <c r="BC153" i="1" s="1"/>
  <c r="BG153" i="1" s="1"/>
  <c r="BK153" i="1" s="1"/>
  <c r="BO153" i="1" s="1"/>
  <c r="BS153" i="1" s="1"/>
  <c r="BW153" i="1" s="1"/>
  <c r="CA153" i="1" s="1"/>
  <c r="CE153" i="1" s="1"/>
  <c r="CH153" i="1" s="1"/>
  <c r="CL153" i="1" s="1"/>
  <c r="CO153" i="1" s="1"/>
  <c r="CS153" i="1" s="1"/>
  <c r="CW153" i="1" s="1"/>
  <c r="DA153" i="1" s="1"/>
  <c r="DE153" i="1" s="1"/>
  <c r="AY161" i="1"/>
  <c r="BC161" i="1" s="1"/>
  <c r="BG161" i="1" s="1"/>
  <c r="BK161" i="1" s="1"/>
  <c r="BO161" i="1" s="1"/>
  <c r="BS161" i="1" s="1"/>
  <c r="BW161" i="1" s="1"/>
  <c r="CA161" i="1" s="1"/>
  <c r="CE161" i="1" s="1"/>
  <c r="CH161" i="1" s="1"/>
  <c r="CL161" i="1" s="1"/>
  <c r="CO161" i="1" s="1"/>
  <c r="CS161" i="1" s="1"/>
  <c r="CW161" i="1" s="1"/>
  <c r="DA161" i="1" s="1"/>
  <c r="DE161" i="1" s="1"/>
  <c r="AY169" i="1"/>
  <c r="BC169" i="1" s="1"/>
  <c r="BG169" i="1" s="1"/>
  <c r="BK169" i="1" s="1"/>
  <c r="BO169" i="1" s="1"/>
  <c r="BS169" i="1" s="1"/>
  <c r="BW169" i="1" s="1"/>
  <c r="CA169" i="1" s="1"/>
  <c r="CE169" i="1" s="1"/>
  <c r="CH169" i="1" s="1"/>
  <c r="CL169" i="1" s="1"/>
  <c r="CO169" i="1" s="1"/>
  <c r="CS169" i="1" s="1"/>
  <c r="CW169" i="1" s="1"/>
  <c r="DA169" i="1" s="1"/>
  <c r="DE169" i="1" s="1"/>
  <c r="AY177" i="1"/>
  <c r="BC177" i="1" s="1"/>
  <c r="BG177" i="1" s="1"/>
  <c r="BK177" i="1" s="1"/>
  <c r="BO177" i="1" s="1"/>
  <c r="BS177" i="1" s="1"/>
  <c r="BW177" i="1" s="1"/>
  <c r="CA177" i="1" s="1"/>
  <c r="CE177" i="1" s="1"/>
  <c r="CH177" i="1" s="1"/>
  <c r="CL177" i="1" s="1"/>
  <c r="CO177" i="1" s="1"/>
  <c r="CS177" i="1" s="1"/>
  <c r="CW177" i="1" s="1"/>
  <c r="DA177" i="1" s="1"/>
  <c r="DE177" i="1" s="1"/>
  <c r="DF201" i="1"/>
  <c r="DI201" i="1" s="1"/>
  <c r="DM201" i="1" s="1"/>
  <c r="DQ201" i="1" s="1"/>
  <c r="DU201" i="1" s="1"/>
  <c r="DY201" i="1" s="1"/>
  <c r="EC201" i="1" s="1"/>
  <c r="EG201" i="1" s="1"/>
  <c r="EK201" i="1" s="1"/>
  <c r="EO201" i="1" s="1"/>
  <c r="ER201" i="1" s="1"/>
  <c r="EV201" i="1" s="1"/>
  <c r="EZ201" i="1" s="1"/>
  <c r="FC201" i="1" s="1"/>
  <c r="FG201" i="1" s="1"/>
  <c r="FK201" i="1" s="1"/>
  <c r="FO201" i="1" s="1"/>
  <c r="FS201" i="1" s="1"/>
  <c r="FW201" i="1" s="1"/>
  <c r="AY201" i="1"/>
  <c r="BC201" i="1" s="1"/>
  <c r="BG201" i="1" s="1"/>
  <c r="BK201" i="1" s="1"/>
  <c r="BO201" i="1" s="1"/>
  <c r="BS201" i="1" s="1"/>
  <c r="BW201" i="1" s="1"/>
  <c r="CA201" i="1" s="1"/>
  <c r="CE201" i="1" s="1"/>
  <c r="CH201" i="1" s="1"/>
  <c r="CL201" i="1" s="1"/>
  <c r="CO201" i="1" s="1"/>
  <c r="CS201" i="1" s="1"/>
  <c r="CW201" i="1" s="1"/>
  <c r="DA201" i="1" s="1"/>
  <c r="DE201" i="1" s="1"/>
  <c r="AY215" i="1"/>
  <c r="BC215" i="1" s="1"/>
  <c r="BG215" i="1" s="1"/>
  <c r="BK215" i="1" s="1"/>
  <c r="BO215" i="1" s="1"/>
  <c r="BS215" i="1" s="1"/>
  <c r="BW215" i="1" s="1"/>
  <c r="CA215" i="1" s="1"/>
  <c r="CE215" i="1" s="1"/>
  <c r="CH215" i="1" s="1"/>
  <c r="CL215" i="1" s="1"/>
  <c r="CO215" i="1" s="1"/>
  <c r="CS215" i="1" s="1"/>
  <c r="CW215" i="1" s="1"/>
  <c r="DA215" i="1" s="1"/>
  <c r="DE215" i="1" s="1"/>
  <c r="AY221" i="1"/>
  <c r="BC221" i="1" s="1"/>
  <c r="BG221" i="1" s="1"/>
  <c r="BK221" i="1" s="1"/>
  <c r="BO221" i="1" s="1"/>
  <c r="BS221" i="1" s="1"/>
  <c r="BW221" i="1" s="1"/>
  <c r="CA221" i="1" s="1"/>
  <c r="CE221" i="1" s="1"/>
  <c r="CH221" i="1" s="1"/>
  <c r="CL221" i="1" s="1"/>
  <c r="CO221" i="1" s="1"/>
  <c r="CS221" i="1" s="1"/>
  <c r="CW221" i="1" s="1"/>
  <c r="DA221" i="1" s="1"/>
  <c r="DE221" i="1" s="1"/>
  <c r="AY206" i="1"/>
  <c r="BC206" i="1" s="1"/>
  <c r="BG206" i="1" s="1"/>
  <c r="BK206" i="1" s="1"/>
  <c r="BO206" i="1" s="1"/>
  <c r="BS206" i="1" s="1"/>
  <c r="BW206" i="1" s="1"/>
  <c r="CA206" i="1" s="1"/>
  <c r="CE206" i="1" s="1"/>
  <c r="CH206" i="1" s="1"/>
  <c r="CL206" i="1" s="1"/>
  <c r="CO206" i="1" s="1"/>
  <c r="CS206" i="1" s="1"/>
  <c r="CW206" i="1" s="1"/>
  <c r="DA206" i="1" s="1"/>
  <c r="DE206" i="1" s="1"/>
  <c r="DF212" i="1"/>
  <c r="DI212" i="1" s="1"/>
  <c r="DM212" i="1" s="1"/>
  <c r="DQ212" i="1" s="1"/>
  <c r="DU212" i="1" s="1"/>
  <c r="DY212" i="1" s="1"/>
  <c r="EC212" i="1" s="1"/>
  <c r="EG212" i="1" s="1"/>
  <c r="EK212" i="1" s="1"/>
  <c r="EO212" i="1" s="1"/>
  <c r="ER212" i="1" s="1"/>
  <c r="EV212" i="1" s="1"/>
  <c r="EZ212" i="1" s="1"/>
  <c r="FC212" i="1" s="1"/>
  <c r="FG212" i="1" s="1"/>
  <c r="FK212" i="1" s="1"/>
  <c r="FO212" i="1" s="1"/>
  <c r="FS212" i="1" s="1"/>
  <c r="FW212" i="1" s="1"/>
  <c r="AY212" i="1"/>
  <c r="BC212" i="1" s="1"/>
  <c r="BG212" i="1" s="1"/>
  <c r="BK212" i="1" s="1"/>
  <c r="BO212" i="1" s="1"/>
  <c r="BS212" i="1" s="1"/>
  <c r="BW212" i="1" s="1"/>
  <c r="CA212" i="1" s="1"/>
  <c r="CE212" i="1" s="1"/>
  <c r="CH212" i="1" s="1"/>
  <c r="CL212" i="1" s="1"/>
  <c r="CO212" i="1" s="1"/>
  <c r="CS212" i="1" s="1"/>
  <c r="CW212" i="1" s="1"/>
  <c r="DA212" i="1" s="1"/>
  <c r="DE212" i="1" s="1"/>
  <c r="DF220" i="1"/>
  <c r="DI220" i="1" s="1"/>
  <c r="DM220" i="1" s="1"/>
  <c r="DQ220" i="1" s="1"/>
  <c r="DU220" i="1" s="1"/>
  <c r="DY220" i="1" s="1"/>
  <c r="EC220" i="1" s="1"/>
  <c r="EG220" i="1" s="1"/>
  <c r="EK220" i="1" s="1"/>
  <c r="EO220" i="1" s="1"/>
  <c r="ER220" i="1" s="1"/>
  <c r="EV220" i="1" s="1"/>
  <c r="EZ220" i="1" s="1"/>
  <c r="FC220" i="1" s="1"/>
  <c r="FG220" i="1" s="1"/>
  <c r="FK220" i="1" s="1"/>
  <c r="FO220" i="1" s="1"/>
  <c r="FS220" i="1" s="1"/>
  <c r="FW220" i="1" s="1"/>
  <c r="AY220" i="1"/>
  <c r="BC220" i="1" s="1"/>
  <c r="BG220" i="1" s="1"/>
  <c r="BK220" i="1" s="1"/>
  <c r="BO220" i="1" s="1"/>
  <c r="BS220" i="1" s="1"/>
  <c r="BW220" i="1" s="1"/>
  <c r="CA220" i="1" s="1"/>
  <c r="CE220" i="1" s="1"/>
  <c r="CH220" i="1" s="1"/>
  <c r="CL220" i="1" s="1"/>
  <c r="CO220" i="1" s="1"/>
  <c r="CS220" i="1" s="1"/>
  <c r="CW220" i="1" s="1"/>
  <c r="DA220" i="1" s="1"/>
  <c r="DE220" i="1" s="1"/>
  <c r="DF226" i="1"/>
  <c r="DI226" i="1" s="1"/>
  <c r="DM226" i="1" s="1"/>
  <c r="DQ226" i="1" s="1"/>
  <c r="DU226" i="1" s="1"/>
  <c r="DY226" i="1" s="1"/>
  <c r="EC226" i="1" s="1"/>
  <c r="EG226" i="1" s="1"/>
  <c r="EK226" i="1" s="1"/>
  <c r="EO226" i="1" s="1"/>
  <c r="ER226" i="1" s="1"/>
  <c r="EV226" i="1" s="1"/>
  <c r="EZ226" i="1" s="1"/>
  <c r="FC226" i="1" s="1"/>
  <c r="FG226" i="1" s="1"/>
  <c r="FK226" i="1" s="1"/>
  <c r="FO226" i="1" s="1"/>
  <c r="FS226" i="1" s="1"/>
  <c r="FW226" i="1" s="1"/>
  <c r="AY226" i="1"/>
  <c r="BC226" i="1" s="1"/>
  <c r="BG226" i="1" s="1"/>
  <c r="BK226" i="1" s="1"/>
  <c r="BO226" i="1" s="1"/>
  <c r="BS226" i="1" s="1"/>
  <c r="BW226" i="1" s="1"/>
  <c r="CA226" i="1" s="1"/>
  <c r="CE226" i="1" s="1"/>
  <c r="CH226" i="1" s="1"/>
  <c r="CL226" i="1" s="1"/>
  <c r="CO226" i="1" s="1"/>
  <c r="CS226" i="1" s="1"/>
  <c r="CW226" i="1" s="1"/>
  <c r="DA226" i="1" s="1"/>
  <c r="DE226" i="1" s="1"/>
  <c r="AY192" i="1"/>
  <c r="BC192" i="1" s="1"/>
  <c r="BG192" i="1" s="1"/>
  <c r="BK192" i="1" s="1"/>
  <c r="BO192" i="1" s="1"/>
  <c r="BS192" i="1" s="1"/>
  <c r="BW192" i="1" s="1"/>
  <c r="CA192" i="1" s="1"/>
  <c r="CE192" i="1" s="1"/>
  <c r="CH192" i="1" s="1"/>
  <c r="CL192" i="1" s="1"/>
  <c r="CO192" i="1" s="1"/>
  <c r="CS192" i="1" s="1"/>
  <c r="CW192" i="1" s="1"/>
  <c r="DA192" i="1" s="1"/>
  <c r="DE192" i="1" s="1"/>
  <c r="AY200" i="1"/>
  <c r="BC200" i="1" s="1"/>
  <c r="BG200" i="1" s="1"/>
  <c r="BK200" i="1" s="1"/>
  <c r="BO200" i="1" s="1"/>
  <c r="BS200" i="1" s="1"/>
  <c r="BW200" i="1" s="1"/>
  <c r="CA200" i="1" s="1"/>
  <c r="CE200" i="1" s="1"/>
  <c r="CH200" i="1" s="1"/>
  <c r="CL200" i="1" s="1"/>
  <c r="CO200" i="1" s="1"/>
  <c r="CS200" i="1" s="1"/>
  <c r="CW200" i="1" s="1"/>
  <c r="DA200" i="1" s="1"/>
  <c r="DE200" i="1" s="1"/>
  <c r="AY208" i="1"/>
  <c r="BC208" i="1" s="1"/>
  <c r="BG208" i="1" s="1"/>
  <c r="BK208" i="1" s="1"/>
  <c r="BO208" i="1" s="1"/>
  <c r="BS208" i="1" s="1"/>
  <c r="BW208" i="1" s="1"/>
  <c r="CA208" i="1" s="1"/>
  <c r="CE208" i="1" s="1"/>
  <c r="CH208" i="1" s="1"/>
  <c r="CL208" i="1" s="1"/>
  <c r="CO208" i="1" s="1"/>
  <c r="CS208" i="1" s="1"/>
  <c r="CW208" i="1" s="1"/>
  <c r="DA208" i="1" s="1"/>
  <c r="DE208" i="1" s="1"/>
  <c r="DF234" i="1"/>
  <c r="DI234" i="1" s="1"/>
  <c r="DM234" i="1" s="1"/>
  <c r="DQ234" i="1" s="1"/>
  <c r="DU234" i="1" s="1"/>
  <c r="DY234" i="1" s="1"/>
  <c r="EC234" i="1" s="1"/>
  <c r="EG234" i="1" s="1"/>
  <c r="EK234" i="1" s="1"/>
  <c r="EO234" i="1" s="1"/>
  <c r="ER234" i="1" s="1"/>
  <c r="EV234" i="1" s="1"/>
  <c r="EZ234" i="1" s="1"/>
  <c r="FC234" i="1" s="1"/>
  <c r="FG234" i="1" s="1"/>
  <c r="FK234" i="1" s="1"/>
  <c r="FO234" i="1" s="1"/>
  <c r="FS234" i="1" s="1"/>
  <c r="FW234" i="1" s="1"/>
  <c r="AY234" i="1"/>
  <c r="BC234" i="1" s="1"/>
  <c r="BG234" i="1" s="1"/>
  <c r="BK234" i="1" s="1"/>
  <c r="BO234" i="1" s="1"/>
  <c r="BS234" i="1" s="1"/>
  <c r="BW234" i="1" s="1"/>
  <c r="CA234" i="1" s="1"/>
  <c r="CE234" i="1" s="1"/>
  <c r="CH234" i="1" s="1"/>
  <c r="CL234" i="1" s="1"/>
  <c r="CO234" i="1" s="1"/>
  <c r="CS234" i="1" s="1"/>
  <c r="CW234" i="1" s="1"/>
  <c r="DA234" i="1" s="1"/>
  <c r="DE234" i="1" s="1"/>
  <c r="AY202" i="1"/>
  <c r="BC202" i="1" s="1"/>
  <c r="BG202" i="1" s="1"/>
  <c r="BK202" i="1" s="1"/>
  <c r="BO202" i="1" s="1"/>
  <c r="BS202" i="1" s="1"/>
  <c r="BW202" i="1" s="1"/>
  <c r="CA202" i="1" s="1"/>
  <c r="CE202" i="1" s="1"/>
  <c r="CH202" i="1" s="1"/>
  <c r="CL202" i="1" s="1"/>
  <c r="CO202" i="1" s="1"/>
  <c r="CS202" i="1" s="1"/>
  <c r="CW202" i="1" s="1"/>
  <c r="DA202" i="1" s="1"/>
  <c r="DE202" i="1" s="1"/>
  <c r="AY218" i="1"/>
  <c r="BC218" i="1" s="1"/>
  <c r="BG218" i="1" s="1"/>
  <c r="BK218" i="1" s="1"/>
  <c r="BO218" i="1" s="1"/>
  <c r="BS218" i="1" s="1"/>
  <c r="BW218" i="1" s="1"/>
  <c r="CA218" i="1" s="1"/>
  <c r="CE218" i="1" s="1"/>
  <c r="CH218" i="1" s="1"/>
  <c r="CL218" i="1" s="1"/>
  <c r="CO218" i="1" s="1"/>
  <c r="CS218" i="1" s="1"/>
  <c r="CW218" i="1" s="1"/>
  <c r="DA218" i="1" s="1"/>
  <c r="DE218" i="1" s="1"/>
  <c r="AY228" i="1"/>
  <c r="BC228" i="1" s="1"/>
  <c r="BG228" i="1" s="1"/>
  <c r="BK228" i="1" s="1"/>
  <c r="BO228" i="1" s="1"/>
  <c r="BS228" i="1" s="1"/>
  <c r="BW228" i="1" s="1"/>
  <c r="CA228" i="1" s="1"/>
  <c r="CE228" i="1" s="1"/>
  <c r="CH228" i="1" s="1"/>
  <c r="CL228" i="1" s="1"/>
  <c r="CO228" i="1" s="1"/>
  <c r="CS228" i="1" s="1"/>
  <c r="CW228" i="1" s="1"/>
  <c r="DA228" i="1" s="1"/>
  <c r="DE228" i="1" s="1"/>
  <c r="AY225" i="1"/>
  <c r="BC225" i="1" s="1"/>
  <c r="BG225" i="1" s="1"/>
  <c r="BK225" i="1" s="1"/>
  <c r="BO225" i="1" s="1"/>
  <c r="BS225" i="1" s="1"/>
  <c r="BW225" i="1" s="1"/>
  <c r="CA225" i="1" s="1"/>
  <c r="CE225" i="1" s="1"/>
  <c r="CH225" i="1" s="1"/>
  <c r="CL225" i="1" s="1"/>
  <c r="CO225" i="1" s="1"/>
  <c r="CS225" i="1" s="1"/>
  <c r="CW225" i="1" s="1"/>
  <c r="DA225" i="1" s="1"/>
  <c r="DE225" i="1" s="1"/>
  <c r="AY233" i="1"/>
  <c r="BC233" i="1" s="1"/>
  <c r="BG233" i="1" s="1"/>
  <c r="BK233" i="1" s="1"/>
  <c r="BO233" i="1" s="1"/>
  <c r="BS233" i="1" s="1"/>
  <c r="BW233" i="1" s="1"/>
  <c r="CA233" i="1" s="1"/>
  <c r="CE233" i="1" s="1"/>
  <c r="CH233" i="1" s="1"/>
  <c r="CL233" i="1" s="1"/>
  <c r="CO233" i="1" s="1"/>
  <c r="CS233" i="1" s="1"/>
  <c r="CW233" i="1" s="1"/>
  <c r="DA233" i="1" s="1"/>
  <c r="DE233" i="1" s="1"/>
  <c r="AY211" i="1"/>
  <c r="BC211" i="1" s="1"/>
  <c r="BG211" i="1" s="1"/>
  <c r="BK211" i="1" s="1"/>
  <c r="BO211" i="1" s="1"/>
  <c r="BS211" i="1" s="1"/>
  <c r="BW211" i="1" s="1"/>
  <c r="CA211" i="1" s="1"/>
  <c r="CE211" i="1" s="1"/>
  <c r="CH211" i="1" s="1"/>
  <c r="CL211" i="1" s="1"/>
  <c r="CO211" i="1" s="1"/>
  <c r="CS211" i="1" s="1"/>
  <c r="CW211" i="1" s="1"/>
  <c r="DA211" i="1" s="1"/>
  <c r="DE211" i="1" s="1"/>
  <c r="AY219" i="1"/>
  <c r="BC219" i="1" s="1"/>
  <c r="BG219" i="1" s="1"/>
  <c r="BK219" i="1" s="1"/>
  <c r="BO219" i="1" s="1"/>
  <c r="BS219" i="1" s="1"/>
  <c r="BW219" i="1" s="1"/>
  <c r="CA219" i="1" s="1"/>
  <c r="CE219" i="1" s="1"/>
  <c r="CH219" i="1" s="1"/>
  <c r="CL219" i="1" s="1"/>
  <c r="CO219" i="1" s="1"/>
  <c r="CS219" i="1" s="1"/>
  <c r="CW219" i="1" s="1"/>
  <c r="DA219" i="1" s="1"/>
  <c r="DE219" i="1" s="1"/>
  <c r="AY227" i="1"/>
  <c r="BC227" i="1" s="1"/>
  <c r="BG227" i="1" s="1"/>
  <c r="BK227" i="1" s="1"/>
  <c r="BO227" i="1" s="1"/>
  <c r="BS227" i="1" s="1"/>
  <c r="BW227" i="1" s="1"/>
  <c r="CA227" i="1" s="1"/>
  <c r="CE227" i="1" s="1"/>
  <c r="CH227" i="1" s="1"/>
  <c r="CL227" i="1" s="1"/>
  <c r="CO227" i="1" s="1"/>
  <c r="CS227" i="1" s="1"/>
  <c r="CW227" i="1" s="1"/>
  <c r="DA227" i="1" s="1"/>
  <c r="DE227" i="1" s="1"/>
</calcChain>
</file>

<file path=xl/sharedStrings.xml><?xml version="1.0" encoding="utf-8"?>
<sst xmlns="http://schemas.openxmlformats.org/spreadsheetml/2006/main" count="776" uniqueCount="348">
  <si>
    <t>Ignore me</t>
  </si>
  <si>
    <t>Agency Cost</t>
  </si>
  <si>
    <t>Type</t>
  </si>
  <si>
    <t>Group Label</t>
  </si>
  <si>
    <t>Name</t>
  </si>
  <si>
    <t>Publisher</t>
  </si>
  <si>
    <t>Site</t>
  </si>
  <si>
    <t>Location</t>
  </si>
  <si>
    <t>Format</t>
  </si>
  <si>
    <t>Width</t>
  </si>
  <si>
    <t>Height</t>
  </si>
  <si>
    <t>3rd Party Tracking Type</t>
  </si>
  <si>
    <t>3rd Party Tracking Type Rate</t>
  </si>
  <si>
    <t>4th Party Tracking Rate</t>
  </si>
  <si>
    <t>Goal</t>
  </si>
  <si>
    <t>Est Impressions</t>
  </si>
  <si>
    <t>Est Clicks</t>
  </si>
  <si>
    <t>Est Acquisitions</t>
  </si>
  <si>
    <t>Est CTR</t>
  </si>
  <si>
    <t>Est CVR</t>
  </si>
  <si>
    <t>Currency</t>
  </si>
  <si>
    <t>Ratecard Cost</t>
  </si>
  <si>
    <t>Base Cost</t>
  </si>
  <si>
    <t>Discount 1</t>
  </si>
  <si>
    <t>Cost 1</t>
  </si>
  <si>
    <t>Discount 2</t>
  </si>
  <si>
    <t>Cost 2</t>
  </si>
  <si>
    <t>Discount 3</t>
  </si>
  <si>
    <t>Cost 3</t>
  </si>
  <si>
    <t>Loading 1</t>
  </si>
  <si>
    <t>Cost 4</t>
  </si>
  <si>
    <t>Loading 2</t>
  </si>
  <si>
    <t>Cost 5</t>
  </si>
  <si>
    <t>Loading 3</t>
  </si>
  <si>
    <t>Cost 6</t>
  </si>
  <si>
    <t>Discount 4</t>
  </si>
  <si>
    <t>Cost 7</t>
  </si>
  <si>
    <t>Discount 5</t>
  </si>
  <si>
    <t>Cost 8</t>
  </si>
  <si>
    <t>Discount 6</t>
  </si>
  <si>
    <t>Purchase Cost</t>
  </si>
  <si>
    <t>Vendor Commission</t>
  </si>
  <si>
    <t>Vendor Commission Type</t>
  </si>
  <si>
    <t>Prepay Discount</t>
  </si>
  <si>
    <t>Prepay Discount Type</t>
  </si>
  <si>
    <t>Net Media Cost</t>
  </si>
  <si>
    <t>Surcharge 1</t>
  </si>
  <si>
    <t>Surcharge1 Base</t>
  </si>
  <si>
    <t>Cost 10</t>
  </si>
  <si>
    <t>Surcharge 2</t>
  </si>
  <si>
    <t>Cost 11</t>
  </si>
  <si>
    <t>Surcharge 3</t>
  </si>
  <si>
    <t>Agency Total Cost</t>
  </si>
  <si>
    <t>Client Base Cost</t>
  </si>
  <si>
    <t>Client Discount 1</t>
  </si>
  <si>
    <t>Client Discount 1 Type</t>
  </si>
  <si>
    <t>Client Cost 1</t>
  </si>
  <si>
    <t>Client Discount 2</t>
  </si>
  <si>
    <t>Client Cost 2</t>
  </si>
  <si>
    <t>Client Discount 3</t>
  </si>
  <si>
    <t>Client Discount 3 Type</t>
  </si>
  <si>
    <t>Client Cost 3</t>
  </si>
  <si>
    <t>Client Loading 1</t>
  </si>
  <si>
    <t>Client Loading 1  Type</t>
  </si>
  <si>
    <t>Client Cost 4</t>
  </si>
  <si>
    <t>Client Loading 2</t>
  </si>
  <si>
    <t>Client Loading 2  Type</t>
  </si>
  <si>
    <t>Client Loading 2  Base</t>
  </si>
  <si>
    <t>Client Cost 5</t>
  </si>
  <si>
    <t>Client Loading 3</t>
  </si>
  <si>
    <t>Client Loading 3  Type</t>
  </si>
  <si>
    <t>Client Loading 3  Base</t>
  </si>
  <si>
    <t>Client Cost 6</t>
  </si>
  <si>
    <t>Client Discount 4</t>
  </si>
  <si>
    <t>Client Discount 4 Type</t>
  </si>
  <si>
    <t>Client Discount 4  Base</t>
  </si>
  <si>
    <t>Client Cost 7</t>
  </si>
  <si>
    <t>Client Discount 5</t>
  </si>
  <si>
    <t>Client Discount5  Base</t>
  </si>
  <si>
    <t>Client Cost 8</t>
  </si>
  <si>
    <t>Client Discount 6</t>
  </si>
  <si>
    <t>Client Discount6  Base</t>
  </si>
  <si>
    <t>Client Vendor Commission</t>
  </si>
  <si>
    <t>Client Vendor Commission Type</t>
  </si>
  <si>
    <t>Client Net Media Cost</t>
  </si>
  <si>
    <t>Service Fee</t>
  </si>
  <si>
    <t>Service Fee Type</t>
  </si>
  <si>
    <t>Service Fee Base</t>
  </si>
  <si>
    <t>Client Cost 9</t>
  </si>
  <si>
    <t>Client Surcharge 1</t>
  </si>
  <si>
    <t>Client Cost 10</t>
  </si>
  <si>
    <t>Client Surcharge 2</t>
  </si>
  <si>
    <t>Client Cost 11</t>
  </si>
  <si>
    <t>Client Surcharge 3</t>
  </si>
  <si>
    <t>Client Total Cost</t>
  </si>
  <si>
    <t>Billing Source</t>
  </si>
  <si>
    <t>By Hour</t>
  </si>
  <si>
    <t>SOV</t>
  </si>
  <si>
    <t>Is Capped</t>
  </si>
  <si>
    <t>Comments</t>
  </si>
  <si>
    <t>UID</t>
  </si>
  <si>
    <t>T</t>
  </si>
  <si>
    <t>AD TAG STANDARD</t>
  </si>
  <si>
    <t>ITEM</t>
  </si>
  <si>
    <t>Ordered</t>
  </si>
  <si>
    <t>Cumulative</t>
  </si>
  <si>
    <t>Rate(%)</t>
  </si>
  <si>
    <t>AD TAG ENHANCED</t>
  </si>
  <si>
    <t>PERFORMANCE</t>
  </si>
  <si>
    <t>Actual (3rd Party)</t>
  </si>
  <si>
    <t>Base</t>
  </si>
  <si>
    <t>Cost</t>
  </si>
  <si>
    <t>CLICK ONLY</t>
  </si>
  <si>
    <t>CHILDITEM</t>
  </si>
  <si>
    <t>Actual (1st Party)</t>
  </si>
  <si>
    <t>PIXEL &amp; CLICK</t>
  </si>
  <si>
    <t>Other</t>
  </si>
  <si>
    <t>PIXEL ONLY</t>
  </si>
  <si>
    <t>VIDEO</t>
  </si>
  <si>
    <t>RICH MEDIA</t>
  </si>
  <si>
    <t>MOBILE</t>
  </si>
  <si>
    <t>SITE SERVED</t>
  </si>
  <si>
    <t>Buy Type</t>
  </si>
  <si>
    <t>Creative Type</t>
  </si>
  <si>
    <t>Start Date</t>
  </si>
  <si>
    <t>End Date</t>
  </si>
  <si>
    <t>Client Purchase Cost</t>
  </si>
  <si>
    <t>Do not edit cell values in grey text, these values are not updated upon import. Columns with dark blue headers are required fields.</t>
  </si>
  <si>
    <t>Client Prepay Discount</t>
  </si>
  <si>
    <t>Client Prepay Discount Type</t>
  </si>
  <si>
    <t>Discount 2 Type</t>
  </si>
  <si>
    <t>Discount 2  Base</t>
  </si>
  <si>
    <t>Discount 3  Type</t>
  </si>
  <si>
    <t>Discount 3  Base</t>
  </si>
  <si>
    <t>Loading 1  Type</t>
  </si>
  <si>
    <t>Loading 1  Base</t>
  </si>
  <si>
    <t>Loading 2  Type</t>
  </si>
  <si>
    <t>Loading 2  Base</t>
  </si>
  <si>
    <t>Loading 3  Type</t>
  </si>
  <si>
    <t>Loading 3  Base</t>
  </si>
  <si>
    <t>Discount 4 Type</t>
  </si>
  <si>
    <t>Discount 4  Base</t>
  </si>
  <si>
    <t>Discount 5  Type</t>
  </si>
  <si>
    <t>Discount 6  Type</t>
  </si>
  <si>
    <t>Discount 6  Base</t>
  </si>
  <si>
    <t>Surcharge 1  Type</t>
  </si>
  <si>
    <t>Surcharge 2  Type</t>
  </si>
  <si>
    <t>Surcharge 2 Base</t>
  </si>
  <si>
    <t>Surcharge 3  Type</t>
  </si>
  <si>
    <t>Surcharge 3  Base</t>
  </si>
  <si>
    <t>Client Discount 2 Type</t>
  </si>
  <si>
    <t>Client Discount 2  Base</t>
  </si>
  <si>
    <t>Client Discount 3  Base</t>
  </si>
  <si>
    <t>Client Loading 1  Base</t>
  </si>
  <si>
    <t>Client Discount 5  Type</t>
  </si>
  <si>
    <t>Client Discount 6  Type</t>
  </si>
  <si>
    <t>Client Surcharge 3  Base</t>
  </si>
  <si>
    <t>Client Surcharge 3  Type</t>
  </si>
  <si>
    <t>Client Surcharge 2 Base</t>
  </si>
  <si>
    <t>Client Surcharge 2  Type</t>
  </si>
  <si>
    <t>Client Surcharge 1 Base</t>
  </si>
  <si>
    <t>Client Surcharge 1  Type</t>
  </si>
  <si>
    <t>Cost Input Type</t>
  </si>
  <si>
    <t>Ratecard Value</t>
  </si>
  <si>
    <t>Base Value</t>
  </si>
  <si>
    <t>Rate</t>
  </si>
  <si>
    <t>Client Net Cost incl Prepay</t>
  </si>
  <si>
    <t>Net Cost incl Prepay</t>
  </si>
  <si>
    <t>Agency Fee</t>
  </si>
  <si>
    <t>Agency Fee Type</t>
  </si>
  <si>
    <t>Agency Fee Base</t>
  </si>
  <si>
    <t>Client Cost</t>
  </si>
  <si>
    <t>Exclude from Trafficking</t>
  </si>
  <si>
    <t>KPI</t>
  </si>
  <si>
    <t>Est VTR</t>
  </si>
  <si>
    <t>Est Views</t>
  </si>
  <si>
    <t>YES</t>
  </si>
  <si>
    <t>Devices</t>
  </si>
  <si>
    <t>Landing Page</t>
  </si>
  <si>
    <t>Classification</t>
  </si>
  <si>
    <t>Prepay Discount Base</t>
  </si>
  <si>
    <t>ApplyOn</t>
  </si>
  <si>
    <t>Client Prepay Discount Base</t>
  </si>
  <si>
    <t>SYMPHONY</t>
  </si>
  <si>
    <t>Client Loading 4</t>
  </si>
  <si>
    <t>Client Cost 12</t>
  </si>
  <si>
    <t>Client Loading 4  Type</t>
  </si>
  <si>
    <t>Client Loading 4 Base</t>
  </si>
  <si>
    <t>Discount 1 Type</t>
  </si>
  <si>
    <t>Discount 5  Base</t>
  </si>
  <si>
    <t>Publishers</t>
  </si>
  <si>
    <t>Sites</t>
  </si>
  <si>
    <t>CPM</t>
  </si>
  <si>
    <t>CPA</t>
  </si>
  <si>
    <t>CPC</t>
  </si>
  <si>
    <t>4th Party Cost Basis</t>
  </si>
  <si>
    <t>Supplier</t>
  </si>
  <si>
    <t>Max Impressions</t>
  </si>
  <si>
    <t>Max Time Units</t>
  </si>
  <si>
    <t>Time Unit</t>
  </si>
  <si>
    <t>Frequency Capping</t>
  </si>
  <si>
    <t>FrequencyCapping</t>
  </si>
  <si>
    <t>Day(s)</t>
  </si>
  <si>
    <t>Hour(s)</t>
  </si>
  <si>
    <t>Minute(s)</t>
  </si>
  <si>
    <t>Week(s)</t>
  </si>
  <si>
    <t>Lifetime</t>
  </si>
  <si>
    <t>Exchange Rate</t>
  </si>
  <si>
    <t>Foreign Currency</t>
  </si>
  <si>
    <t>3rd Party Adserver</t>
  </si>
  <si>
    <t>Buying Type</t>
  </si>
  <si>
    <t>Campaign Objective</t>
  </si>
  <si>
    <t>Campaign Type</t>
  </si>
  <si>
    <t>Cost 9</t>
  </si>
  <si>
    <t>Discount 7</t>
  </si>
  <si>
    <t>Discount 7 Type</t>
  </si>
  <si>
    <t>Discount 7 Base</t>
  </si>
  <si>
    <t>Client Cost 13</t>
  </si>
  <si>
    <t>Client Discount 7</t>
  </si>
  <si>
    <t>Client Discount 7 Type</t>
  </si>
  <si>
    <t>Client Discount 7 Base</t>
  </si>
  <si>
    <t>General Comments</t>
  </si>
  <si>
    <t>Catalog Number</t>
  </si>
  <si>
    <t>SizmekPlacementType</t>
  </si>
  <si>
    <t>Sizmek Placement Type</t>
  </si>
  <si>
    <t>DCM Comaptibility</t>
  </si>
  <si>
    <t>DCMCompatibility</t>
  </si>
  <si>
    <t>Digital Tax</t>
  </si>
  <si>
    <t>Digital Tax Type</t>
  </si>
  <si>
    <t>Net Media Cost incl Digital Tax</t>
  </si>
  <si>
    <t>Client Digital Tax</t>
  </si>
  <si>
    <t>Client Digital Tax Type</t>
  </si>
  <si>
    <t>Client Net Media Cost incl Digital Tax</t>
  </si>
  <si>
    <t>CPV</t>
  </si>
  <si>
    <t>FIXED</t>
  </si>
  <si>
    <t>BONUS(N)</t>
  </si>
  <si>
    <t>BONUS(C)</t>
  </si>
  <si>
    <t>CPMv</t>
  </si>
  <si>
    <t>CPListen</t>
  </si>
  <si>
    <t>CPDownload</t>
  </si>
  <si>
    <t>Cost Per Day</t>
  </si>
  <si>
    <t>Cost Per Period</t>
  </si>
  <si>
    <t>Cost Per Session</t>
  </si>
  <si>
    <t>Cost Per Engagement</t>
  </si>
  <si>
    <t>Cost Per Engagement Session</t>
  </si>
  <si>
    <t>Dynamic CPM</t>
  </si>
  <si>
    <t>Dynamic CPC</t>
  </si>
  <si>
    <t>Dynamic CPV</t>
  </si>
  <si>
    <t>Cost Per Completed View</t>
  </si>
  <si>
    <t>Cost Per Viewable View</t>
  </si>
  <si>
    <t>Cost Per Lead</t>
  </si>
  <si>
    <t>Cost Per Thousand Reach</t>
  </si>
  <si>
    <t>Cost Per Like</t>
  </si>
  <si>
    <t>Cost Per Follower</t>
  </si>
  <si>
    <t>Cost Per Landing</t>
  </si>
  <si>
    <t>Cost Per Install</t>
  </si>
  <si>
    <t>Cost Per Share</t>
  </si>
  <si>
    <t>Cost Per Activation</t>
  </si>
  <si>
    <t>Cost Per SMS Send Out</t>
  </si>
  <si>
    <t>Cost Per Link Click</t>
  </si>
  <si>
    <t>vCPM</t>
  </si>
  <si>
    <t>CPMv60</t>
  </si>
  <si>
    <t>CPMv100</t>
  </si>
  <si>
    <t>Adform</t>
  </si>
  <si>
    <t>DCM</t>
  </si>
  <si>
    <t>Facebook</t>
  </si>
  <si>
    <t>Google AdWords</t>
  </si>
  <si>
    <t>No Ad Serving</t>
  </si>
  <si>
    <t>Sizmek MDX</t>
  </si>
  <si>
    <t>Sizmek SAS</t>
  </si>
  <si>
    <t>Auction</t>
  </si>
  <si>
    <t>Reach &amp; Frequency</t>
  </si>
  <si>
    <t>App Installs</t>
  </si>
  <si>
    <t>Brand Awareness</t>
  </si>
  <si>
    <t>Conversions</t>
  </si>
  <si>
    <t>Event Responses</t>
  </si>
  <si>
    <t>Lead Generation</t>
  </si>
  <si>
    <t>Traffic</t>
  </si>
  <si>
    <t>Messages</t>
  </si>
  <si>
    <t>Page Likes</t>
  </si>
  <si>
    <t>Post Engagement</t>
  </si>
  <si>
    <t>Catalog Sales</t>
  </si>
  <si>
    <t>Reach</t>
  </si>
  <si>
    <t>Video Views</t>
  </si>
  <si>
    <t>Display</t>
  </si>
  <si>
    <t>Display Interstitial</t>
  </si>
  <si>
    <t>In Stream Audio</t>
  </si>
  <si>
    <t>In Stream Video</t>
  </si>
  <si>
    <t>Search Network Campaign</t>
  </si>
  <si>
    <t>Display Network Campaign</t>
  </si>
  <si>
    <t>Video Campaign</t>
  </si>
  <si>
    <t>Shopping Campaign</t>
  </si>
  <si>
    <t>Universal App Campaign</t>
  </si>
  <si>
    <t>Out of Banner</t>
  </si>
  <si>
    <t>In Banner</t>
  </si>
  <si>
    <t>In Stream Video Tracking</t>
  </si>
  <si>
    <t>Tracking Only (Clicks Only)</t>
  </si>
  <si>
    <t>Tracking Only (Impressions &amp; Clicks)</t>
  </si>
  <si>
    <t>ADSLOTDEMO</t>
  </si>
  <si>
    <t>AdvertorialEmail</t>
  </si>
  <si>
    <t>Affiliate</t>
  </si>
  <si>
    <t>ePR</t>
  </si>
  <si>
    <t>Audio</t>
  </si>
  <si>
    <t>RichMedia</t>
  </si>
  <si>
    <t>SearchKeyword</t>
  </si>
  <si>
    <t>Mobile</t>
  </si>
  <si>
    <t>Social</t>
  </si>
  <si>
    <t>Native</t>
  </si>
  <si>
    <t>StandardDisplay</t>
  </si>
  <si>
    <t>TEXT</t>
  </si>
  <si>
    <t>Video</t>
  </si>
  <si>
    <t>W</t>
  </si>
  <si>
    <t>F</t>
  </si>
  <si>
    <t>S</t>
  </si>
  <si>
    <t>M</t>
  </si>
  <si>
    <t>Classification - Elements</t>
  </si>
  <si>
    <t>Air</t>
  </si>
  <si>
    <t>Earth</t>
  </si>
  <si>
    <t>Fire</t>
  </si>
  <si>
    <t>Water</t>
  </si>
  <si>
    <t>Classification - Devices</t>
  </si>
  <si>
    <t>Performance</t>
  </si>
  <si>
    <t>Classification - Frequency Cap</t>
  </si>
  <si>
    <t>0</t>
  </si>
  <si>
    <t>1</t>
  </si>
  <si>
    <t>10</t>
  </si>
  <si>
    <t>2</t>
  </si>
  <si>
    <t>3</t>
  </si>
  <si>
    <t>4</t>
  </si>
  <si>
    <t>5</t>
  </si>
  <si>
    <t>6</t>
  </si>
  <si>
    <t>7</t>
  </si>
  <si>
    <t>8</t>
  </si>
  <si>
    <t>9</t>
  </si>
  <si>
    <t>Console</t>
  </si>
  <si>
    <t>Desktop</t>
  </si>
  <si>
    <t>Tablet</t>
  </si>
  <si>
    <t>TV</t>
  </si>
  <si>
    <t>Android</t>
  </si>
  <si>
    <t>iOS</t>
  </si>
  <si>
    <t>Custom Text</t>
  </si>
  <si>
    <t>Placement</t>
  </si>
  <si>
    <t>Symphony Media Parent Publisher</t>
  </si>
  <si>
    <t>Symphony Media Parent Site</t>
  </si>
  <si>
    <t>L10</t>
  </si>
  <si>
    <t>F10</t>
  </si>
  <si>
    <t>Imported Single Placement</t>
  </si>
  <si>
    <t>Imported Performance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</si>
</sst>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;[Red]0"/>
    <numFmt numFmtId="165" formatCode="0.000%"/>
    <numFmt numFmtId="166" formatCode="0.00000"/>
    <numFmt numFmtId="167" formatCode="m/d;@"/>
    <numFmt numFmtId="168" formatCode="[&gt;=999950]0.#,,&quot;M&quot;;[&gt;=950]0.#,&quot;K&quot;;0"/>
    <numFmt numFmtId="169" formatCode="#,##0.00000"/>
  </numFmts>
  <fonts count="28">
    <font>
      <sz val="11"/>
      <color rgb="FF000000"/>
      <name val="Calibri"/>
    </font>
    <font>
      <sz val="8"/>
      <color rgb="FF000000"/>
      <name val="Arial"/>
    </font>
    <font>
      <b/>
      <sz val="8"/>
      <color rgb="FFD9D9D9"/>
      <name val="Arial"/>
    </font>
    <font>
      <b/>
      <sz val="8"/>
      <name val="Arial"/>
    </font>
    <font>
      <sz val="11"/>
      <color rgb="FF000000"/>
      <name val="Calibri"/>
    </font>
    <font>
      <sz val="8"/>
      <color rgb="FFFFFFFF"/>
      <name val="Arial"/>
    </font>
    <font>
      <sz val="11"/>
      <name val="Calibri"/>
    </font>
    <font>
      <b/>
      <sz val="8"/>
      <color rgb="FFBFBFBF"/>
      <name val="Arial"/>
    </font>
    <font>
      <sz val="8"/>
      <name val="Arial"/>
    </font>
    <font>
      <sz val="8"/>
      <color rgb="FFD9D9D9"/>
      <name val="Arial"/>
    </font>
    <font>
      <sz val="9"/>
      <name val="Calibri"/>
    </font>
    <font>
      <sz val="9"/>
      <color rgb="FF000000"/>
      <name val="Calibri"/>
    </font>
    <font>
      <sz val="9"/>
      <color rgb="FF000000"/>
      <name val="Arial"/>
    </font>
    <font>
      <b/>
      <sz val="9"/>
      <color rgb="FF000000"/>
      <name val="Arial"/>
    </font>
    <font>
      <sz val="11"/>
      <color theme="1"/>
      <name val="Calibri"/>
    </font>
    <font>
      <sz val="9"/>
      <color rgb="FF404040"/>
      <name val="Calibri"/>
    </font>
    <font>
      <sz val="9"/>
      <color theme="0"/>
      <name val="Calibri"/>
    </font>
    <font>
      <b/>
      <sz val="11"/>
      <color theme="1"/>
      <name val="Calibri"/>
    </font>
    <font>
      <sz val="11"/>
      <color indexed="55"/>
      <name val="Calibri"/>
    </font>
    <font>
      <b/>
      <sz val="11"/>
      <color rgb="FF000000"/>
      <name val="Calibri"/>
    </font>
    <font>
      <sz val="8"/>
      <color rgb="FF000000"/>
      <name val="Arial"/>
    </font>
    <font>
      <sz val="9"/>
      <color rgb="FF000000"/>
      <name val="Arial"/>
    </font>
    <font>
      <sz val="8"/>
      <color rgb="FFFF0000"/>
      <name val="Arial"/>
    </font>
    <font>
      <sz val="9"/>
      <color rgb="FFFF0000"/>
      <name val="Arial"/>
    </font>
    <font>
      <sz val="8"/>
      <color theme="1"/>
      <name val="Arial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EEECE1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rgb="FFDCE6F2"/>
        <bgColor rgb="FFEEECE1"/>
      </patternFill>
    </fill>
    <fill>
      <patternFill patternType="solid">
        <fgColor rgb="FF66CCFF"/>
        <bgColor rgb="FF33CCCC"/>
      </patternFill>
    </fill>
    <fill>
      <patternFill patternType="solid">
        <fgColor rgb="FFB3A2C7"/>
        <bgColor rgb="FFBFBFBF"/>
      </patternFill>
    </fill>
    <fill>
      <patternFill patternType="solid">
        <fgColor rgb="FF66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49" fontId="16" fillId="2" borderId="1">
      <alignment horizontal="center" vertical="center"/>
    </xf>
    <xf numFmtId="49" fontId="11" fillId="3" borderId="1">
      <alignment horizontal="center" vertical="center"/>
    </xf>
    <xf numFmtId="2" fontId="15" fillId="4" borderId="1">
      <alignment horizontal="center" vertical="center"/>
    </xf>
    <xf numFmtId="49" fontId="4" fillId="3" borderId="0">
      <alignment horizontal="center" vertical="center"/>
    </xf>
    <xf numFmtId="0" fontId="24" fillId="13" borderId="10" applyNumberFormat="0">
      <alignment vertical="center"/>
    </xf>
    <xf numFmtId="0" fontId="24" fillId="14" borderId="10" applyNumberFormat="0">
      <alignment vertical="center"/>
    </xf>
  </cellStyleXfs>
  <cellXfs count="125">
    <xf numFmtId="0" fontId="0" fillId="0" borderId="0" xfId="0"/>
    <xf numFmtId="0" fontId="1" fillId="5" borderId="0" xfId="0" applyFont="1" applyFill="1" applyBorder="1" applyAlignment="1">
      <alignment horizontal="left" vertical="center"/>
    </xf>
    <xf numFmtId="49" fontId="1" fillId="5" borderId="0" xfId="0" applyNumberFormat="1" applyFont="1" applyFill="1" applyBorder="1" applyAlignment="1">
      <alignment horizontal="left" vertical="center"/>
    </xf>
    <xf numFmtId="164" fontId="1" fillId="5" borderId="0" xfId="0" applyNumberFormat="1" applyFont="1" applyFill="1" applyBorder="1" applyAlignment="1">
      <alignment horizontal="right" vertical="center"/>
    </xf>
    <xf numFmtId="14" fontId="1" fillId="5" borderId="0" xfId="0" applyNumberFormat="1" applyFont="1" applyFill="1" applyBorder="1" applyAlignment="1">
      <alignment horizontal="left" vertical="center"/>
    </xf>
    <xf numFmtId="14" fontId="1" fillId="5" borderId="0" xfId="0" applyNumberFormat="1" applyFont="1" applyFill="1" applyBorder="1" applyAlignment="1">
      <alignment horizontal="right" vertical="center"/>
    </xf>
    <xf numFmtId="1" fontId="1" fillId="5" borderId="0" xfId="0" applyNumberFormat="1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1" fontId="2" fillId="5" borderId="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/>
    </xf>
    <xf numFmtId="0" fontId="6" fillId="0" borderId="0" xfId="0" applyFont="1"/>
    <xf numFmtId="0" fontId="1" fillId="6" borderId="0" xfId="0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left" vertical="center"/>
    </xf>
    <xf numFmtId="164" fontId="1" fillId="6" borderId="0" xfId="0" applyNumberFormat="1" applyFont="1" applyFill="1" applyBorder="1" applyAlignment="1">
      <alignment horizontal="right" vertical="center"/>
    </xf>
    <xf numFmtId="14" fontId="1" fillId="6" borderId="0" xfId="0" applyNumberFormat="1" applyFont="1" applyFill="1" applyBorder="1" applyAlignment="1">
      <alignment horizontal="left" vertical="center"/>
    </xf>
    <xf numFmtId="14" fontId="1" fillId="6" borderId="0" xfId="0" applyNumberFormat="1" applyFont="1" applyFill="1" applyBorder="1" applyAlignment="1">
      <alignment horizontal="right" vertical="center"/>
    </xf>
    <xf numFmtId="1" fontId="1" fillId="6" borderId="0" xfId="0" applyNumberFormat="1" applyFont="1" applyFill="1" applyBorder="1" applyAlignment="1">
      <alignment horizontal="right" vertical="center"/>
    </xf>
    <xf numFmtId="49" fontId="5" fillId="7" borderId="0" xfId="0" applyNumberFormat="1" applyFont="1" applyFill="1" applyBorder="1" applyAlignment="1">
      <alignment horizontal="left" vertical="center"/>
    </xf>
    <xf numFmtId="0" fontId="0" fillId="7" borderId="0" xfId="0" applyFill="1"/>
    <xf numFmtId="165" fontId="8" fillId="0" borderId="0" xfId="0" applyNumberFormat="1" applyFont="1" applyAlignment="1">
      <alignment horizontal="right" vertical="center"/>
    </xf>
    <xf numFmtId="0" fontId="0" fillId="0" borderId="0" xfId="0" applyFont="1"/>
    <xf numFmtId="165" fontId="8" fillId="5" borderId="0" xfId="0" applyNumberFormat="1" applyFont="1" applyFill="1" applyBorder="1" applyAlignment="1">
      <alignment horizontal="right" vertical="center"/>
    </xf>
    <xf numFmtId="165" fontId="8" fillId="6" borderId="0" xfId="0" applyNumberFormat="1" applyFont="1" applyFill="1" applyBorder="1" applyAlignment="1">
      <alignment horizontal="right" vertical="center"/>
    </xf>
    <xf numFmtId="168" fontId="1" fillId="5" borderId="0" xfId="0" applyNumberFormat="1" applyFont="1" applyFill="1" applyBorder="1" applyAlignment="1">
      <alignment horizontal="center" vertical="center"/>
    </xf>
    <xf numFmtId="168" fontId="0" fillId="0" borderId="2" xfId="0" applyNumberFormat="1" applyBorder="1"/>
    <xf numFmtId="2" fontId="1" fillId="6" borderId="0" xfId="0" applyNumberFormat="1" applyFont="1" applyFill="1" applyBorder="1" applyAlignment="1">
      <alignment horizontal="right" vertical="center"/>
    </xf>
    <xf numFmtId="2" fontId="0" fillId="0" borderId="0" xfId="0" applyNumberFormat="1"/>
    <xf numFmtId="3" fontId="1" fillId="5" borderId="0" xfId="0" applyNumberFormat="1" applyFont="1" applyFill="1" applyBorder="1" applyAlignment="1">
      <alignment horizontal="right" vertical="center"/>
    </xf>
    <xf numFmtId="3" fontId="1" fillId="6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0" fillId="0" borderId="0" xfId="0" applyNumberFormat="1"/>
    <xf numFmtId="3" fontId="9" fillId="5" borderId="0" xfId="0" applyNumberFormat="1" applyFont="1" applyFill="1" applyBorder="1" applyAlignment="1">
      <alignment horizontal="right" vertical="center"/>
    </xf>
    <xf numFmtId="3" fontId="9" fillId="6" borderId="0" xfId="0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0" fillId="0" borderId="0" xfId="0" applyNumberFormat="1" applyFont="1"/>
    <xf numFmtId="0" fontId="1" fillId="5" borderId="0" xfId="0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4" fontId="1" fillId="5" borderId="0" xfId="0" applyNumberFormat="1" applyFont="1" applyFill="1" applyBorder="1" applyAlignment="1">
      <alignment horizontal="right" vertical="center"/>
    </xf>
    <xf numFmtId="4" fontId="0" fillId="0" borderId="0" xfId="0" applyNumberFormat="1"/>
    <xf numFmtId="4" fontId="2" fillId="5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3" fillId="5" borderId="0" xfId="0" applyNumberFormat="1" applyFont="1" applyFill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7" fillId="0" borderId="0" xfId="0" applyNumberFormat="1" applyFont="1" applyFill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10" fontId="8" fillId="5" borderId="0" xfId="0" applyNumberFormat="1" applyFont="1" applyFill="1" applyBorder="1" applyAlignment="1">
      <alignment horizontal="right" vertical="center"/>
    </xf>
    <xf numFmtId="4" fontId="8" fillId="5" borderId="0" xfId="0" applyNumberFormat="1" applyFont="1" applyFill="1" applyBorder="1" applyAlignment="1">
      <alignment horizontal="right" vertical="center"/>
    </xf>
    <xf numFmtId="4" fontId="6" fillId="0" borderId="0" xfId="0" applyNumberFormat="1" applyFont="1"/>
    <xf numFmtId="1" fontId="9" fillId="5" borderId="0" xfId="0" applyNumberFormat="1" applyFont="1" applyFill="1" applyBorder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49" fontId="10" fillId="8" borderId="1" xfId="0" applyNumberFormat="1" applyFont="1" applyFill="1" applyBorder="1" applyAlignment="1">
      <alignment horizontal="center" vertical="center"/>
    </xf>
    <xf numFmtId="4" fontId="11" fillId="8" borderId="1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8" fillId="0" borderId="0" xfId="0" applyNumberFormat="1" applyFont="1" applyAlignment="1">
      <alignment horizontal="right" vertical="center"/>
    </xf>
    <xf numFmtId="168" fontId="0" fillId="0" borderId="3" xfId="0" applyNumberFormat="1" applyBorder="1"/>
    <xf numFmtId="168" fontId="0" fillId="0" borderId="1" xfId="0" applyNumberFormat="1" applyBorder="1"/>
    <xf numFmtId="49" fontId="0" fillId="0" borderId="0" xfId="0" applyNumberFormat="1" applyAlignment="1">
      <alignment wrapText="1"/>
    </xf>
    <xf numFmtId="0" fontId="14" fillId="7" borderId="0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0" fontId="17" fillId="0" borderId="4" xfId="0" applyFont="1" applyBorder="1" applyAlignment="1"/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4" fillId="0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NumberFormat="1" applyFont="1" applyFill="1" applyBorder="1" applyAlignment="1" applyProtection="1"/>
    <xf numFmtId="49" fontId="11" fillId="3" borderId="1" xfId="2">
      <alignment horizontal="center" vertical="center"/>
    </xf>
    <xf numFmtId="169" fontId="1" fillId="0" borderId="0" xfId="0" applyNumberFormat="1" applyFont="1" applyAlignment="1">
      <alignment horizontal="right" vertical="center"/>
    </xf>
    <xf numFmtId="49" fontId="1" fillId="0" borderId="0" xfId="0" applyNumberFormat="1" applyFont="1"/>
    <xf numFmtId="0" fontId="19" fillId="0" borderId="0" xfId="0" applyFont="1"/>
    <xf numFmtId="4" fontId="7" fillId="0" borderId="0" xfId="0" applyNumberFormat="1" applyFont="1" applyAlignment="1" applyProtection="1">
      <alignment horizontal="right" vertical="center"/>
    </xf>
    <xf numFmtId="167" fontId="20" fillId="6" borderId="8" xfId="0" applyNumberFormat="1" applyFont="1" applyFill="1" applyBorder="1" applyAlignment="1">
      <alignment horizontal="center" vertical="center" wrapText="1"/>
    </xf>
    <xf numFmtId="49" fontId="21" fillId="8" borderId="9" xfId="0" applyNumberFormat="1" applyFont="1" applyFill="1" applyBorder="1" applyAlignment="1">
      <alignment horizontal="center" vertical="center"/>
    </xf>
    <xf numFmtId="167" fontId="22" fillId="6" borderId="8" xfId="0" applyNumberFormat="1" applyFont="1" applyFill="1" applyBorder="1" applyAlignment="1">
      <alignment horizontal="center" vertical="center" wrapText="1"/>
    </xf>
    <xf numFmtId="49" fontId="23" fillId="8" borderId="9" xfId="0" applyNumberFormat="1" applyFont="1" applyFill="1" applyBorder="1" applyAlignment="1">
      <alignment horizontal="center" vertical="center"/>
    </xf>
    <xf numFmtId="49" fontId="16" fillId="2" borderId="1" xfId="1">
      <alignment horizontal="center" vertical="center"/>
    </xf>
    <xf numFmtId="2" fontId="15" fillId="4" borderId="1" xfId="3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49" fontId="25" fillId="0" borderId="0" xfId="0" applyNumberFormat="1" applyFont="1" applyFill="1" applyAlignment="1">
      <alignment horizontal="left" vertical="center"/>
    </xf>
    <xf numFmtId="164" fontId="25" fillId="0" borderId="0" xfId="0" applyNumberFormat="1" applyFont="1" applyFill="1" applyAlignment="1">
      <alignment horizontal="right" vertical="center"/>
    </xf>
    <xf numFmtId="49" fontId="25" fillId="0" borderId="0" xfId="0" applyNumberFormat="1" applyFont="1" applyFill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14" fontId="25" fillId="0" borderId="0" xfId="0" applyNumberFormat="1" applyFont="1" applyFill="1" applyAlignment="1">
      <alignment horizontal="right" vertical="center"/>
    </xf>
    <xf numFmtId="3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Alignment="1">
      <alignment horizontal="right" vertical="center"/>
    </xf>
    <xf numFmtId="169" fontId="25" fillId="0" borderId="0" xfId="0" applyNumberFormat="1" applyFont="1" applyFill="1" applyAlignment="1">
      <alignment horizontal="right" vertical="center"/>
    </xf>
    <xf numFmtId="49" fontId="25" fillId="0" borderId="10" xfId="5" applyNumberFormat="1" applyFont="1" applyFill="1" applyAlignment="1">
      <alignment horizontal="right" vertical="center"/>
    </xf>
    <xf numFmtId="4" fontId="25" fillId="0" borderId="0" xfId="0" applyNumberFormat="1" applyFont="1" applyFill="1" applyAlignment="1">
      <alignment horizontal="right" vertical="center"/>
    </xf>
    <xf numFmtId="4" fontId="26" fillId="0" borderId="0" xfId="0" applyNumberFormat="1" applyFont="1" applyFill="1" applyAlignment="1">
      <alignment horizontal="right" vertical="center"/>
    </xf>
    <xf numFmtId="2" fontId="26" fillId="0" borderId="0" xfId="0" applyNumberFormat="1" applyFont="1" applyFill="1" applyAlignment="1">
      <alignment horizontal="right" vertical="center"/>
    </xf>
    <xf numFmtId="10" fontId="25" fillId="0" borderId="0" xfId="0" applyNumberFormat="1" applyFont="1" applyFill="1" applyAlignment="1">
      <alignment horizontal="right" vertical="center"/>
    </xf>
    <xf numFmtId="4" fontId="26" fillId="0" borderId="0" xfId="0" applyNumberFormat="1" applyFont="1" applyFill="1" applyAlignment="1" applyProtection="1">
      <alignment horizontal="right" vertical="center"/>
    </xf>
    <xf numFmtId="0" fontId="25" fillId="0" borderId="0" xfId="0" applyNumberFormat="1" applyFont="1" applyFill="1" applyAlignment="1">
      <alignment horizontal="right" vertical="center"/>
    </xf>
    <xf numFmtId="0" fontId="27" fillId="0" borderId="0" xfId="0" applyFont="1" applyFill="1"/>
    <xf numFmtId="2" fontId="25" fillId="0" borderId="0" xfId="0" applyNumberFormat="1" applyFont="1" applyFill="1" applyAlignment="1">
      <alignment horizontal="right" vertical="center"/>
    </xf>
    <xf numFmtId="49" fontId="27" fillId="0" borderId="0" xfId="0" applyNumberFormat="1" applyFont="1" applyFill="1" applyAlignment="1">
      <alignment wrapText="1"/>
    </xf>
    <xf numFmtId="168" fontId="27" fillId="0" borderId="1" xfId="0" applyNumberFormat="1" applyFont="1" applyFill="1" applyBorder="1"/>
    <xf numFmtId="0" fontId="25" fillId="0" borderId="10" xfId="5" applyFont="1" applyFill="1">
      <alignment vertical="center"/>
    </xf>
    <xf numFmtId="49" fontId="25" fillId="0" borderId="10" xfId="5" applyNumberFormat="1" applyFont="1" applyFill="1">
      <alignment vertical="center"/>
    </xf>
    <xf numFmtId="164" fontId="25" fillId="0" borderId="10" xfId="5" applyNumberFormat="1" applyFont="1" applyFill="1">
      <alignment vertical="center"/>
    </xf>
    <xf numFmtId="14" fontId="25" fillId="0" borderId="10" xfId="5" applyNumberFormat="1" applyFont="1" applyFill="1">
      <alignment vertical="center"/>
    </xf>
    <xf numFmtId="49" fontId="25" fillId="0" borderId="0" xfId="0" applyNumberFormat="1" applyFont="1" applyFill="1"/>
    <xf numFmtId="0" fontId="25" fillId="0" borderId="10" xfId="6" applyFont="1" applyFill="1">
      <alignment vertical="center"/>
    </xf>
    <xf numFmtId="49" fontId="25" fillId="0" borderId="10" xfId="6" applyNumberFormat="1" applyFont="1" applyFill="1">
      <alignment vertical="center"/>
    </xf>
    <xf numFmtId="164" fontId="25" fillId="0" borderId="10" xfId="6" applyNumberFormat="1" applyFont="1" applyFill="1">
      <alignment vertical="center"/>
    </xf>
    <xf numFmtId="0" fontId="0" fillId="9" borderId="6" xfId="0" applyFont="1" applyFill="1" applyBorder="1" applyAlignment="1">
      <alignment horizontal="center" vertical="center"/>
    </xf>
    <xf numFmtId="166" fontId="0" fillId="10" borderId="6" xfId="0" applyNumberFormat="1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49" fontId="4" fillId="3" borderId="0" xfId="4">
      <alignment horizontal="center" vertical="center"/>
    </xf>
  </cellXfs>
  <cellStyles count="7">
    <cellStyle name="childitem" xfId="6" xr:uid="{CA8E7C7C-BF39-4E39-B781-D8A0B09E8D45}"/>
    <cellStyle name="devicesGroupColumn" xfId="4" xr:uid="{00000000-0005-0000-0000-000000000000}"/>
    <cellStyle name="formulaColumn" xfId="3" xr:uid="{00000000-0005-0000-0000-000002000000}"/>
    <cellStyle name="Normal" xfId="0" builtinId="0"/>
    <cellStyle name="optionalColumn" xfId="2" xr:uid="{00000000-0005-0000-0000-000004000000}"/>
    <cellStyle name="package" xfId="5" xr:uid="{9ECC9715-48DA-481D-A13E-EA7D4946DBA0}"/>
    <cellStyle name="requiredColumn" xfId="1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66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28147</xdr:colOff>
      <xdr:row>0</xdr:row>
      <xdr:rowOff>0</xdr:rowOff>
    </xdr:from>
    <xdr:to>
      <xdr:col>2</xdr:col>
      <xdr:colOff>335094</xdr:colOff>
      <xdr:row>0</xdr:row>
      <xdr:rowOff>571500</xdr:rowOff>
    </xdr:to>
    <xdr:pic>
      <xdr:nvPicPr>
        <xdr:cNvPr id="2" name="LogoAgenc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7000" y="0"/>
          <a:ext cx="2115720" cy="571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F2000"/>
  <sheetViews>
    <sheetView tabSelected="1" topLeftCell="H1" workbookViewId="0">
      <selection activeCell="T4" sqref="A1:XFD1048576"/>
    </sheetView>
  </sheetViews>
  <sheetFormatPr defaultColWidth="8.6640625" defaultRowHeight="14.4"/>
  <cols>
    <col min="1" max="2" width="12.6640625" customWidth="1"/>
    <col min="3" max="5" width="25.6640625" customWidth="1"/>
    <col min="6" max="6" width="25.6640625" hidden="1" customWidth="1"/>
    <col min="7" max="8" width="12.6640625" customWidth="1"/>
    <col min="9" max="10" width="12.6640625" style="49" customWidth="1"/>
    <col min="11" max="12" width="12.6640625" customWidth="1"/>
    <col min="13" max="14" width="6.6640625" customWidth="1"/>
    <col min="15" max="15" width="5.6640625" customWidth="1"/>
    <col min="16" max="16" width="6.6640625" customWidth="1"/>
    <col min="17" max="17" width="2.6640625" customWidth="1"/>
    <col min="18" max="18" width="4.6640625" customWidth="1"/>
    <col min="19" max="19" width="2.6640625" customWidth="1"/>
    <col min="20" max="20" width="21.6640625" customWidth="1"/>
    <col min="21" max="21" width="16.88671875" customWidth="1"/>
    <col min="22" max="23" width="19.44140625" customWidth="1"/>
    <col min="24" max="26" width="19" customWidth="1"/>
    <col min="27" max="27" width="21.6640625" customWidth="1"/>
    <col min="28" max="29" width="24.44140625" style="49" customWidth="1"/>
    <col min="30" max="30" width="22.88671875" style="49" customWidth="1"/>
    <col min="31" max="32" width="12.6640625" customWidth="1"/>
    <col min="33" max="33" width="12.6640625" style="41" customWidth="1"/>
    <col min="34" max="34" width="15.6640625" style="45" customWidth="1"/>
    <col min="35" max="35" width="12.6640625" style="45" customWidth="1"/>
    <col min="36" max="37" width="15.6640625" style="45" customWidth="1"/>
    <col min="38" max="40" width="12.6640625" style="21" customWidth="1"/>
    <col min="41" max="41" width="12.6640625" customWidth="1"/>
    <col min="42" max="42" width="13.88671875" hidden="1" customWidth="1"/>
    <col min="43" max="43" width="12.6640625" hidden="1" customWidth="1"/>
    <col min="44" max="45" width="12.6640625" customWidth="1"/>
    <col min="46" max="49" width="12.6640625" style="51" customWidth="1"/>
    <col min="50" max="50" width="14.44140625" style="31" customWidth="1"/>
    <col min="51" max="51" width="12.6640625" style="51" hidden="1" customWidth="1"/>
    <col min="52" max="52" width="12.6640625" style="51" customWidth="1"/>
    <col min="53" max="53" width="13.21875" style="31" customWidth="1"/>
    <col min="54" max="54" width="14" style="31" customWidth="1"/>
    <col min="55" max="55" width="12.6640625" style="51" hidden="1" customWidth="1"/>
    <col min="56" max="56" width="12.6640625" style="51" customWidth="1"/>
    <col min="57" max="57" width="13.6640625" style="31" customWidth="1"/>
    <col min="58" max="58" width="14" style="31" customWidth="1"/>
    <col min="59" max="59" width="12.6640625" hidden="1" customWidth="1"/>
    <col min="60" max="60" width="12.6640625" style="51" hidden="1" customWidth="1"/>
    <col min="61" max="61" width="12.88671875" style="31" hidden="1" customWidth="1"/>
    <col min="62" max="62" width="13.21875" style="31" hidden="1" customWidth="1"/>
    <col min="63" max="64" width="12.6640625" style="51" hidden="1" customWidth="1"/>
    <col min="65" max="65" width="12.88671875" style="31" hidden="1" customWidth="1"/>
    <col min="66" max="66" width="13.21875" style="31" hidden="1" customWidth="1"/>
    <col min="67" max="68" width="12.6640625" style="51" hidden="1" customWidth="1"/>
    <col min="69" max="69" width="12.88671875" style="31" hidden="1" customWidth="1"/>
    <col min="70" max="70" width="13.21875" style="31" hidden="1" customWidth="1"/>
    <col min="71" max="71" width="12.6640625" style="51" hidden="1" customWidth="1"/>
    <col min="72" max="72" width="12.6640625" style="51" customWidth="1"/>
    <col min="73" max="73" width="13.21875" style="31" customWidth="1"/>
    <col min="74" max="74" width="14" style="31" customWidth="1"/>
    <col min="75" max="75" width="12.6640625" style="51" hidden="1" customWidth="1"/>
    <col min="76" max="76" width="12.6640625" style="51" customWidth="1"/>
    <col min="77" max="77" width="13.6640625" style="31" customWidth="1"/>
    <col min="78" max="78" width="13.44140625" style="31" customWidth="1"/>
    <col min="79" max="79" width="12.6640625" style="51" hidden="1" customWidth="1"/>
    <col min="80" max="80" width="12.6640625" style="51" customWidth="1"/>
    <col min="81" max="81" width="13.6640625" style="31" customWidth="1"/>
    <col min="82" max="82" width="14" style="31" customWidth="1"/>
    <col min="83" max="83" width="15.6640625" style="51" customWidth="1"/>
    <col min="84" max="84" width="16.6640625" style="51" customWidth="1"/>
    <col min="85" max="85" width="20.88671875" style="31" customWidth="1"/>
    <col min="86" max="86" width="16" style="31" hidden="1" customWidth="1"/>
    <col min="87" max="87" width="13" style="31" hidden="1" customWidth="1"/>
    <col min="88" max="88" width="13.88671875" style="31" hidden="1" customWidth="1"/>
    <col min="89" max="89" width="13.6640625" style="31" hidden="1" customWidth="1"/>
    <col min="90" max="91" width="12.88671875" style="51" customWidth="1"/>
    <col min="92" max="92" width="14.6640625" style="51" customWidth="1"/>
    <col min="93" max="93" width="26.5546875" style="51" customWidth="1"/>
    <col min="94" max="94" width="15.44140625" style="51" customWidth="1"/>
    <col min="95" max="96" width="17.6640625" style="31" customWidth="1"/>
    <col min="97" max="97" width="17.6640625" style="51" customWidth="1"/>
    <col min="98" max="98" width="12.6640625" style="51" hidden="1" customWidth="1"/>
    <col min="99" max="99" width="14.44140625" style="31" hidden="1" customWidth="1"/>
    <col min="100" max="100" width="13.88671875" style="31" hidden="1" customWidth="1"/>
    <col min="101" max="102" width="12.6640625" style="51" hidden="1" customWidth="1"/>
    <col min="103" max="103" width="14.44140625" style="31" hidden="1" customWidth="1"/>
    <col min="104" max="104" width="14.21875" style="31" hidden="1" customWidth="1"/>
    <col min="105" max="106" width="12.6640625" style="51" hidden="1" customWidth="1"/>
    <col min="107" max="107" width="14.44140625" style="31" hidden="1" customWidth="1"/>
    <col min="108" max="108" width="14.6640625" style="31" hidden="1" customWidth="1"/>
    <col min="109" max="109" width="15.6640625" customWidth="1"/>
    <col min="110" max="110" width="15.21875" style="51" customWidth="1"/>
    <col min="111" max="111" width="15.6640625" style="51" customWidth="1"/>
    <col min="112" max="112" width="20.6640625" style="31" customWidth="1"/>
    <col min="113" max="113" width="12.6640625" style="51" hidden="1" customWidth="1"/>
    <col min="114" max="114" width="15.6640625" style="51" customWidth="1"/>
    <col min="115" max="115" width="20.88671875" style="31" customWidth="1"/>
    <col min="116" max="116" width="20.6640625" style="31" customWidth="1"/>
    <col min="117" max="117" width="15.6640625" style="51" hidden="1" customWidth="1"/>
    <col min="118" max="118" width="15.6640625" style="51" customWidth="1"/>
    <col min="119" max="120" width="19.44140625" style="31" customWidth="1"/>
    <col min="121" max="121" width="12.6640625" style="51" hidden="1" customWidth="1"/>
    <col min="122" max="122" width="14.88671875" style="51" hidden="1" customWidth="1"/>
    <col min="123" max="123" width="18.88671875" style="31" hidden="1" customWidth="1"/>
    <col min="124" max="124" width="19.44140625" style="31" hidden="1" customWidth="1"/>
    <col min="125" max="125" width="12.6640625" style="51" hidden="1" customWidth="1"/>
    <col min="126" max="126" width="15.6640625" style="51" hidden="1" customWidth="1"/>
    <col min="127" max="128" width="20.6640625" style="31" hidden="1" customWidth="1"/>
    <col min="129" max="129" width="12.6640625" style="51" hidden="1" customWidth="1"/>
    <col min="130" max="130" width="15.6640625" style="51" hidden="1" customWidth="1"/>
    <col min="131" max="132" width="20.6640625" style="31" hidden="1" customWidth="1"/>
    <col min="133" max="133" width="12.6640625" style="51" hidden="1" customWidth="1"/>
    <col min="134" max="134" width="15.6640625" style="51" customWidth="1"/>
    <col min="135" max="136" width="20.6640625" style="31" customWidth="1"/>
    <col min="137" max="137" width="12.6640625" style="51" hidden="1" customWidth="1"/>
    <col min="138" max="138" width="15.6640625" style="51" customWidth="1"/>
    <col min="139" max="140" width="20.6640625" style="31" customWidth="1"/>
    <col min="141" max="141" width="12.6640625" style="51" customWidth="1"/>
    <col min="142" max="142" width="15.6640625" style="51" customWidth="1"/>
    <col min="143" max="143" width="19.21875" style="31" customWidth="1"/>
    <col min="144" max="144" width="20.6640625" style="31" customWidth="1"/>
    <col min="145" max="145" width="20.6640625" style="51" customWidth="1"/>
    <col min="146" max="146" width="22.88671875" style="51" customWidth="1"/>
    <col min="147" max="147" width="28" style="31" customWidth="1"/>
    <col min="148" max="148" width="28" style="31" hidden="1" customWidth="1"/>
    <col min="149" max="155" width="18.109375" style="31" hidden="1" customWidth="1"/>
    <col min="156" max="158" width="19.6640625" style="51" customWidth="1"/>
    <col min="159" max="159" width="30.5546875" style="51" customWidth="1"/>
    <col min="160" max="160" width="20.109375" style="60" customWidth="1"/>
    <col min="161" max="162" width="24" style="21" customWidth="1"/>
    <col min="163" max="163" width="21.6640625" style="51" customWidth="1"/>
    <col min="164" max="164" width="12.6640625" style="51" customWidth="1"/>
    <col min="165" max="166" width="15.6640625" style="31" customWidth="1"/>
    <col min="167" max="167" width="12.6640625" style="51" hidden="1" customWidth="1"/>
    <col min="168" max="168" width="20.6640625" style="51" hidden="1" customWidth="1"/>
    <col min="169" max="170" width="20.6640625" style="31" hidden="1" customWidth="1"/>
    <col min="171" max="171" width="12.6640625" style="51" hidden="1" customWidth="1"/>
    <col min="172" max="172" width="17.109375" style="51" hidden="1" customWidth="1"/>
    <col min="173" max="173" width="22.21875" style="31" hidden="1" customWidth="1"/>
    <col min="174" max="174" width="21.44140625" style="31" hidden="1" customWidth="1"/>
    <col min="175" max="175" width="12.6640625" style="51" hidden="1" customWidth="1"/>
    <col min="176" max="176" width="20.6640625" style="51" hidden="1" customWidth="1"/>
    <col min="177" max="178" width="20.6640625" style="31" hidden="1" customWidth="1"/>
    <col min="179" max="179" width="20.6640625" customWidth="1"/>
    <col min="180" max="180" width="11.6640625" hidden="1" customWidth="1"/>
    <col min="181" max="181" width="7.88671875" style="37" hidden="1" customWidth="1"/>
    <col min="182" max="182" width="6.44140625" hidden="1" customWidth="1"/>
    <col min="183" max="183" width="9.44140625" hidden="1" customWidth="1"/>
    <col min="184" max="184" width="19.21875" hidden="1" customWidth="1"/>
    <col min="185" max="185" width="18.6640625" customWidth="1"/>
    <col min="186" max="186" width="17.6640625" customWidth="1"/>
    <col min="187" max="187" width="23.6640625" customWidth="1"/>
    <col min="188" max="191" width="19.44140625" hidden="1" customWidth="1"/>
    <col min="192" max="193" width="11.21875" customWidth="1"/>
    <col min="194" max="196" width="14.44140625" customWidth="1"/>
    <col min="197" max="198" width="20.6640625" customWidth="1"/>
    <col min="199" max="199" width="5.44140625" customWidth="1"/>
    <col min="200" max="200" width="5.6640625" style="35" customWidth="1"/>
    <col min="201" max="292" width="5.6640625" customWidth="1"/>
  </cols>
  <sheetData>
    <row r="1" spans="1:292" s="10" customFormat="1" ht="48" customHeight="1">
      <c r="A1" s="1"/>
      <c r="B1" s="1"/>
      <c r="C1" s="2"/>
      <c r="D1" s="2"/>
      <c r="E1" s="2"/>
      <c r="F1" s="2"/>
      <c r="G1" s="2"/>
      <c r="H1" s="2"/>
      <c r="I1" s="3"/>
      <c r="J1" s="3"/>
      <c r="K1" s="1"/>
      <c r="L1" s="4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46"/>
      <c r="AC1" s="46"/>
      <c r="AD1" s="46"/>
      <c r="AE1" s="5"/>
      <c r="AF1" s="5"/>
      <c r="AG1" s="38"/>
      <c r="AH1" s="42"/>
      <c r="AI1" s="42"/>
      <c r="AJ1" s="42"/>
      <c r="AK1" s="42"/>
      <c r="AL1" s="32"/>
      <c r="AM1" s="32"/>
      <c r="AN1" s="32"/>
      <c r="AO1" s="2"/>
      <c r="AP1" s="2"/>
      <c r="AQ1" s="2"/>
      <c r="AR1" s="2"/>
      <c r="AS1" s="2"/>
      <c r="AT1" s="50"/>
      <c r="AU1" s="50"/>
      <c r="AV1" s="50"/>
      <c r="AW1" s="50"/>
      <c r="AX1" s="61"/>
      <c r="AY1" s="52"/>
      <c r="AZ1" s="50"/>
      <c r="BA1" s="61"/>
      <c r="BB1" s="61"/>
      <c r="BC1" s="52"/>
      <c r="BD1" s="50"/>
      <c r="BE1" s="61"/>
      <c r="BF1" s="61"/>
      <c r="BG1" s="8"/>
      <c r="BH1" s="50"/>
      <c r="BI1" s="61"/>
      <c r="BJ1" s="61"/>
      <c r="BK1" s="52"/>
      <c r="BL1" s="50"/>
      <c r="BM1" s="61"/>
      <c r="BN1" s="61"/>
      <c r="BO1" s="52"/>
      <c r="BP1" s="50"/>
      <c r="BQ1" s="61"/>
      <c r="BR1" s="61"/>
      <c r="BS1" s="52"/>
      <c r="BT1" s="50"/>
      <c r="BU1" s="61"/>
      <c r="BV1" s="61"/>
      <c r="BW1" s="52"/>
      <c r="BX1" s="50"/>
      <c r="BY1" s="61"/>
      <c r="BZ1" s="61"/>
      <c r="CA1" s="52"/>
      <c r="CB1" s="50"/>
      <c r="CC1" s="61"/>
      <c r="CD1" s="61"/>
      <c r="CE1" s="52"/>
      <c r="CF1" s="54"/>
      <c r="CG1" s="58"/>
      <c r="CH1" s="58"/>
      <c r="CI1" s="58"/>
      <c r="CJ1" s="58"/>
      <c r="CK1" s="58"/>
      <c r="CL1" s="54"/>
      <c r="CM1" s="54"/>
      <c r="CN1" s="54"/>
      <c r="CO1" s="54"/>
      <c r="CP1" s="54"/>
      <c r="CQ1" s="58"/>
      <c r="CR1" s="58"/>
      <c r="CS1" s="54"/>
      <c r="CT1" s="50"/>
      <c r="CU1" s="61"/>
      <c r="CV1" s="61"/>
      <c r="CW1" s="52"/>
      <c r="CX1" s="50"/>
      <c r="CY1" s="61"/>
      <c r="CZ1" s="61"/>
      <c r="DA1" s="52"/>
      <c r="DB1" s="50"/>
      <c r="DC1" s="61"/>
      <c r="DD1" s="61"/>
      <c r="DE1" s="8"/>
      <c r="DF1" s="50"/>
      <c r="DG1" s="50"/>
      <c r="DH1" s="61"/>
      <c r="DI1" s="52"/>
      <c r="DJ1" s="50"/>
      <c r="DK1" s="61"/>
      <c r="DL1" s="61"/>
      <c r="DM1" s="52"/>
      <c r="DN1" s="50"/>
      <c r="DO1" s="61"/>
      <c r="DP1" s="61"/>
      <c r="DQ1" s="52"/>
      <c r="DR1" s="50"/>
      <c r="DS1" s="61"/>
      <c r="DT1" s="61"/>
      <c r="DU1" s="52"/>
      <c r="DV1" s="50"/>
      <c r="DW1" s="61"/>
      <c r="DX1" s="61"/>
      <c r="DY1" s="52"/>
      <c r="DZ1" s="50"/>
      <c r="EA1" s="61"/>
      <c r="EB1" s="61"/>
      <c r="EC1" s="52"/>
      <c r="ED1" s="50"/>
      <c r="EE1" s="61"/>
      <c r="EF1" s="61"/>
      <c r="EG1" s="52"/>
      <c r="EH1" s="50"/>
      <c r="EI1" s="61"/>
      <c r="EJ1" s="61"/>
      <c r="EK1" s="52"/>
      <c r="EL1" s="50"/>
      <c r="EM1" s="61"/>
      <c r="EN1" s="61"/>
      <c r="EO1" s="52"/>
      <c r="EP1" s="54"/>
      <c r="EQ1" s="58"/>
      <c r="ER1" s="58"/>
      <c r="ES1" s="58"/>
      <c r="ET1" s="58"/>
      <c r="EU1" s="58"/>
      <c r="EV1" s="58"/>
      <c r="EW1" s="58"/>
      <c r="EX1" s="58"/>
      <c r="EY1" s="58"/>
      <c r="EZ1" s="54"/>
      <c r="FA1" s="54"/>
      <c r="FB1" s="54"/>
      <c r="FC1" s="54"/>
      <c r="FD1" s="59"/>
      <c r="FE1" s="58"/>
      <c r="FF1" s="58"/>
      <c r="FG1" s="54"/>
      <c r="FH1" s="54"/>
      <c r="FI1" s="58"/>
      <c r="FJ1" s="58"/>
      <c r="FK1" s="54"/>
      <c r="FL1" s="50"/>
      <c r="FM1" s="61"/>
      <c r="FN1" s="61"/>
      <c r="FO1" s="52"/>
      <c r="FP1" s="50"/>
      <c r="FQ1" s="61"/>
      <c r="FR1" s="61"/>
      <c r="FS1" s="52"/>
      <c r="FT1" s="50"/>
      <c r="FU1" s="61"/>
      <c r="FV1" s="61"/>
      <c r="FW1" s="8"/>
      <c r="FX1" s="6"/>
      <c r="FY1" s="7"/>
      <c r="FZ1" s="6"/>
      <c r="GA1" s="1"/>
      <c r="GB1" s="1"/>
      <c r="GC1" s="1"/>
      <c r="GD1" s="1"/>
      <c r="GE1" s="1"/>
      <c r="GF1" s="1"/>
      <c r="GG1" s="1"/>
      <c r="GH1" s="1"/>
      <c r="GI1" s="1"/>
      <c r="GJ1" s="2"/>
      <c r="GK1" s="2"/>
      <c r="GL1" s="2"/>
      <c r="GM1" s="2"/>
      <c r="GN1" s="2"/>
      <c r="GO1" s="2"/>
      <c r="GP1" s="2"/>
      <c r="GQ1" s="9" t="s">
        <v>0</v>
      </c>
      <c r="GR1" s="34"/>
    </row>
    <row r="2" spans="1:292" s="10" customFormat="1" ht="15.75" customHeight="1">
      <c r="A2" s="1"/>
      <c r="B2" s="1"/>
      <c r="C2" s="2"/>
      <c r="D2" s="2"/>
      <c r="E2" s="2"/>
      <c r="F2" s="2"/>
      <c r="G2" s="2"/>
      <c r="H2" s="2"/>
      <c r="I2" s="3"/>
      <c r="J2" s="3"/>
      <c r="K2" s="1"/>
      <c r="L2" s="4"/>
      <c r="M2" s="2"/>
      <c r="N2" s="2"/>
      <c r="O2" s="2"/>
      <c r="P2" s="2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46"/>
      <c r="AC2" s="46"/>
      <c r="AD2" s="46"/>
      <c r="AE2" s="5"/>
      <c r="AF2" s="5"/>
      <c r="AG2" s="38"/>
      <c r="AH2" s="42"/>
      <c r="AI2" s="42"/>
      <c r="AJ2" s="42"/>
      <c r="AK2" s="42"/>
      <c r="AL2" s="32"/>
      <c r="AM2" s="32"/>
      <c r="AN2" s="32"/>
      <c r="AO2" s="2"/>
      <c r="AP2" s="2"/>
      <c r="AQ2" s="2"/>
      <c r="AR2" s="2"/>
      <c r="AS2" s="2"/>
      <c r="AT2" s="50"/>
      <c r="AU2" s="50"/>
      <c r="AV2" s="50"/>
      <c r="AW2" s="50"/>
      <c r="AX2" s="61"/>
      <c r="AY2" s="52"/>
      <c r="AZ2" s="50"/>
      <c r="BA2" s="61"/>
      <c r="BB2" s="61"/>
      <c r="BC2" s="52"/>
      <c r="BD2" s="50"/>
      <c r="BE2" s="61"/>
      <c r="BF2" s="61"/>
      <c r="BG2" s="8"/>
      <c r="BH2" s="50"/>
      <c r="BI2" s="61"/>
      <c r="BJ2" s="61"/>
      <c r="BK2" s="52"/>
      <c r="BL2" s="50"/>
      <c r="BM2" s="61"/>
      <c r="BN2" s="61"/>
      <c r="BO2" s="52"/>
      <c r="BP2" s="50"/>
      <c r="BQ2" s="61"/>
      <c r="BR2" s="61"/>
      <c r="BS2" s="52"/>
      <c r="BT2" s="50"/>
      <c r="BU2" s="61"/>
      <c r="BV2" s="61"/>
      <c r="BW2" s="52"/>
      <c r="BX2" s="50"/>
      <c r="BY2" s="61"/>
      <c r="BZ2" s="61"/>
      <c r="CA2" s="52"/>
      <c r="CB2" s="50"/>
      <c r="CC2" s="61"/>
      <c r="CD2" s="61"/>
      <c r="CE2" s="52"/>
      <c r="CF2" s="54"/>
      <c r="CG2" s="58"/>
      <c r="CH2" s="58"/>
      <c r="CI2" s="58"/>
      <c r="CJ2" s="58"/>
      <c r="CK2" s="58"/>
      <c r="CL2" s="54"/>
      <c r="CM2" s="54"/>
      <c r="CN2" s="54"/>
      <c r="CO2" s="54"/>
      <c r="CP2" s="54"/>
      <c r="CQ2" s="58"/>
      <c r="CR2" s="58"/>
      <c r="CS2" s="54"/>
      <c r="CT2" s="50"/>
      <c r="CU2" s="61"/>
      <c r="CV2" s="61"/>
      <c r="CW2" s="52"/>
      <c r="CX2" s="50"/>
      <c r="CY2" s="61"/>
      <c r="CZ2" s="61"/>
      <c r="DA2" s="52"/>
      <c r="DB2" s="50"/>
      <c r="DC2" s="61"/>
      <c r="DD2" s="61"/>
      <c r="DE2" s="8"/>
      <c r="DF2" s="50"/>
      <c r="DG2" s="50"/>
      <c r="DH2" s="61"/>
      <c r="DI2" s="52"/>
      <c r="DJ2" s="50"/>
      <c r="DK2" s="61"/>
      <c r="DL2" s="61"/>
      <c r="DM2" s="52"/>
      <c r="DN2" s="50"/>
      <c r="DO2" s="61"/>
      <c r="DP2" s="61"/>
      <c r="DQ2" s="52"/>
      <c r="DR2" s="50"/>
      <c r="DS2" s="61"/>
      <c r="DT2" s="61"/>
      <c r="DU2" s="52"/>
      <c r="DV2" s="50"/>
      <c r="DW2" s="61"/>
      <c r="DX2" s="61"/>
      <c r="DY2" s="52"/>
      <c r="DZ2" s="50"/>
      <c r="EA2" s="61"/>
      <c r="EB2" s="61"/>
      <c r="EC2" s="52"/>
      <c r="ED2" s="50"/>
      <c r="EE2" s="61"/>
      <c r="EF2" s="61"/>
      <c r="EG2" s="52"/>
      <c r="EH2" s="50"/>
      <c r="EI2" s="61"/>
      <c r="EJ2" s="61"/>
      <c r="EK2" s="52"/>
      <c r="EL2" s="50"/>
      <c r="EM2" s="61"/>
      <c r="EN2" s="61"/>
      <c r="EO2" s="52"/>
      <c r="EP2" s="54"/>
      <c r="EQ2" s="58"/>
      <c r="ER2" s="58"/>
      <c r="ES2" s="58"/>
      <c r="ET2" s="58"/>
      <c r="EU2" s="58"/>
      <c r="EV2" s="58"/>
      <c r="EW2" s="58"/>
      <c r="EX2" s="58"/>
      <c r="EY2" s="58"/>
      <c r="EZ2" s="54"/>
      <c r="FA2" s="54"/>
      <c r="FB2" s="54"/>
      <c r="FC2" s="54"/>
      <c r="FD2" s="59"/>
      <c r="FE2" s="58"/>
      <c r="FF2" s="58"/>
      <c r="FG2" s="54"/>
      <c r="FH2" s="54"/>
      <c r="FI2" s="58"/>
      <c r="FJ2" s="58"/>
      <c r="FK2" s="54"/>
      <c r="FL2" s="50"/>
      <c r="FM2" s="61"/>
      <c r="FN2" s="61"/>
      <c r="FO2" s="52"/>
      <c r="FP2" s="50"/>
      <c r="FQ2" s="61"/>
      <c r="FR2" s="61"/>
      <c r="FS2" s="52"/>
      <c r="FT2" s="50"/>
      <c r="FU2" s="61"/>
      <c r="FV2" s="61"/>
      <c r="FW2" s="8"/>
      <c r="FX2" s="6"/>
      <c r="FY2" s="7"/>
      <c r="FZ2" s="6"/>
      <c r="GA2" s="1"/>
      <c r="GB2" s="1"/>
      <c r="GC2" s="1"/>
      <c r="GD2" s="1"/>
      <c r="GE2" s="1"/>
      <c r="GF2" s="1"/>
      <c r="GG2" s="1"/>
      <c r="GH2" s="1"/>
      <c r="GI2" s="1"/>
      <c r="GJ2" s="2"/>
      <c r="GK2" s="2"/>
      <c r="GL2" s="2"/>
      <c r="GM2" s="2"/>
      <c r="GN2" s="2"/>
      <c r="GO2" s="2"/>
      <c r="GP2" s="2"/>
      <c r="GQ2" s="9"/>
      <c r="GR2" s="34"/>
    </row>
    <row r="3" spans="1:292" s="29" customFormat="1">
      <c r="A3" s="22"/>
      <c r="B3" s="22"/>
      <c r="C3" s="23" t="s">
        <v>127</v>
      </c>
      <c r="D3" s="23"/>
      <c r="E3" s="23"/>
      <c r="F3" s="23"/>
      <c r="G3" s="23"/>
      <c r="H3" s="23"/>
      <c r="I3" s="24"/>
      <c r="J3" s="24"/>
      <c r="K3" s="22"/>
      <c r="L3" s="25"/>
      <c r="M3" s="124" t="s">
        <v>177</v>
      </c>
      <c r="N3" s="123"/>
      <c r="O3" s="123"/>
      <c r="P3" s="123"/>
      <c r="Q3" s="123"/>
      <c r="R3" s="123"/>
      <c r="S3" s="123"/>
      <c r="T3" s="22"/>
      <c r="U3" s="22"/>
      <c r="V3" s="22"/>
      <c r="W3" s="22"/>
      <c r="X3" s="22"/>
      <c r="Y3" s="22"/>
      <c r="Z3" s="22"/>
      <c r="AA3" s="22"/>
      <c r="AB3" s="47"/>
      <c r="AC3" s="47"/>
      <c r="AD3" s="47"/>
      <c r="AE3" s="26"/>
      <c r="AF3" s="26"/>
      <c r="AG3" s="39"/>
      <c r="AH3" s="43"/>
      <c r="AI3" s="43"/>
      <c r="AJ3" s="43"/>
      <c r="AK3" s="43"/>
      <c r="AL3" s="33"/>
      <c r="AM3" s="33"/>
      <c r="AN3" s="33"/>
      <c r="AO3" s="23"/>
      <c r="AP3" s="23"/>
      <c r="AQ3" s="23"/>
      <c r="AR3" s="122" t="s">
        <v>1</v>
      </c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1" t="s">
        <v>171</v>
      </c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27"/>
      <c r="FY3" s="36"/>
      <c r="FZ3" s="27"/>
      <c r="GA3" s="22"/>
      <c r="GB3" s="22"/>
      <c r="GC3" s="22"/>
      <c r="GD3" s="22"/>
      <c r="GE3" s="22"/>
      <c r="GF3" s="22"/>
      <c r="GG3" s="22"/>
      <c r="GH3" s="22"/>
      <c r="GI3" s="22"/>
      <c r="GJ3" s="72"/>
      <c r="GK3" s="92" t="s">
        <v>341</v>
      </c>
      <c r="GL3" s="123" t="s">
        <v>200</v>
      </c>
      <c r="GM3" s="123"/>
      <c r="GN3" s="123"/>
      <c r="GO3" s="23"/>
      <c r="GP3" s="23"/>
      <c r="GQ3" s="28"/>
      <c r="GR3" s="86">
        <v>43998</v>
      </c>
      <c r="GS3" s="86">
        <v>43999</v>
      </c>
      <c r="GT3" s="86">
        <v>44000</v>
      </c>
      <c r="GU3" s="86">
        <v>44001</v>
      </c>
      <c r="GV3" s="88">
        <v>44002</v>
      </c>
      <c r="GW3" s="88">
        <v>44003</v>
      </c>
      <c r="GX3" s="86">
        <v>44004</v>
      </c>
      <c r="GY3" s="86">
        <v>44005</v>
      </c>
      <c r="GZ3" s="86">
        <v>44006</v>
      </c>
      <c r="HA3" s="86">
        <v>44007</v>
      </c>
      <c r="HB3" s="86">
        <v>44008</v>
      </c>
      <c r="HC3" s="88">
        <v>44009</v>
      </c>
      <c r="HD3" s="88">
        <v>44010</v>
      </c>
      <c r="HE3" s="86">
        <v>44011</v>
      </c>
      <c r="HF3" s="86">
        <v>44012</v>
      </c>
      <c r="HG3" s="86">
        <v>44013</v>
      </c>
      <c r="HH3" s="86">
        <v>44014</v>
      </c>
      <c r="HI3" s="86">
        <v>44015</v>
      </c>
      <c r="HJ3" s="88">
        <v>44016</v>
      </c>
      <c r="HK3" s="88">
        <v>44017</v>
      </c>
      <c r="HL3" s="86">
        <v>44018</v>
      </c>
      <c r="HM3" s="86">
        <v>44019</v>
      </c>
      <c r="HN3" s="86">
        <v>44020</v>
      </c>
      <c r="HO3" s="86">
        <v>44021</v>
      </c>
      <c r="HP3" s="86">
        <v>44022</v>
      </c>
      <c r="HQ3" s="88">
        <v>44023</v>
      </c>
      <c r="HR3" s="88">
        <v>44024</v>
      </c>
      <c r="HS3" s="86">
        <v>44025</v>
      </c>
      <c r="HT3" s="86">
        <v>44026</v>
      </c>
      <c r="HU3" s="86">
        <v>44027</v>
      </c>
      <c r="HV3" s="86">
        <v>44028</v>
      </c>
      <c r="HW3" s="86">
        <v>44029</v>
      </c>
      <c r="HX3" s="88">
        <v>44030</v>
      </c>
      <c r="HY3" s="88">
        <v>44031</v>
      </c>
      <c r="HZ3" s="86">
        <v>44032</v>
      </c>
      <c r="IA3" s="86">
        <v>44033</v>
      </c>
      <c r="IB3" s="86">
        <v>44034</v>
      </c>
      <c r="IC3" s="86">
        <v>44035</v>
      </c>
      <c r="ID3" s="86">
        <v>44036</v>
      </c>
      <c r="IE3" s="88">
        <v>44037</v>
      </c>
      <c r="IF3" s="88">
        <v>44038</v>
      </c>
      <c r="IG3" s="86">
        <v>44039</v>
      </c>
      <c r="IH3" s="86">
        <v>44040</v>
      </c>
      <c r="II3" s="86">
        <v>44041</v>
      </c>
      <c r="IJ3" s="86">
        <v>44042</v>
      </c>
      <c r="IK3" s="86">
        <v>44043</v>
      </c>
      <c r="IL3" s="88">
        <v>44044</v>
      </c>
      <c r="IM3" s="88">
        <v>44045</v>
      </c>
      <c r="IN3" s="86">
        <v>44046</v>
      </c>
      <c r="IO3" s="86">
        <v>44047</v>
      </c>
      <c r="IP3" s="86">
        <v>44048</v>
      </c>
      <c r="IQ3" s="86">
        <v>44049</v>
      </c>
      <c r="IR3" s="86">
        <v>44050</v>
      </c>
      <c r="IS3" s="88">
        <v>44051</v>
      </c>
      <c r="IT3" s="88">
        <v>44052</v>
      </c>
      <c r="IU3" s="86">
        <v>44053</v>
      </c>
      <c r="IV3" s="86">
        <v>44054</v>
      </c>
      <c r="IW3" s="86">
        <v>44055</v>
      </c>
      <c r="IX3" s="86">
        <v>44056</v>
      </c>
      <c r="IY3" s="86">
        <v>44057</v>
      </c>
      <c r="IZ3" s="88">
        <v>44058</v>
      </c>
      <c r="JA3" s="88">
        <v>44059</v>
      </c>
      <c r="JB3" s="86">
        <v>44060</v>
      </c>
      <c r="JC3" s="86">
        <v>44061</v>
      </c>
      <c r="JD3" s="86">
        <v>44062</v>
      </c>
      <c r="JE3" s="86">
        <v>44063</v>
      </c>
      <c r="JF3" s="86">
        <v>44064</v>
      </c>
      <c r="JG3" s="88">
        <v>44065</v>
      </c>
      <c r="JH3" s="88">
        <v>44066</v>
      </c>
      <c r="JI3" s="86">
        <v>44067</v>
      </c>
      <c r="JJ3" s="86">
        <v>44068</v>
      </c>
      <c r="JK3" s="86">
        <v>44069</v>
      </c>
      <c r="JL3" s="86">
        <v>44070</v>
      </c>
      <c r="JM3" s="86">
        <v>44071</v>
      </c>
      <c r="JN3" s="88">
        <v>44072</v>
      </c>
      <c r="JO3" s="88">
        <v>44073</v>
      </c>
      <c r="JP3" s="86">
        <v>44074</v>
      </c>
      <c r="JQ3" s="86">
        <v>44075</v>
      </c>
      <c r="JR3" s="86">
        <v>44076</v>
      </c>
      <c r="JS3" s="86">
        <v>44077</v>
      </c>
      <c r="JT3" s="86">
        <v>44078</v>
      </c>
      <c r="JU3" s="88">
        <v>44079</v>
      </c>
      <c r="JV3" s="88">
        <v>44080</v>
      </c>
      <c r="JW3" s="86">
        <v>44081</v>
      </c>
      <c r="JX3" s="86">
        <v>44082</v>
      </c>
      <c r="JY3" s="86">
        <v>44083</v>
      </c>
      <c r="JZ3" s="86">
        <v>44084</v>
      </c>
      <c r="KA3" s="86">
        <v>44085</v>
      </c>
      <c r="KB3" s="88">
        <v>44086</v>
      </c>
      <c r="KC3" s="88">
        <v>44087</v>
      </c>
      <c r="KD3" s="86">
        <v>44088</v>
      </c>
      <c r="KE3" s="86">
        <v>44089</v>
      </c>
      <c r="KF3" s="86">
        <v>44090</v>
      </c>
    </row>
    <row r="4" spans="1:292" s="65" customFormat="1" ht="15" hidden="1" customHeight="1">
      <c r="A4" s="90" t="s">
        <v>2</v>
      </c>
      <c r="B4" s="81" t="s">
        <v>3</v>
      </c>
      <c r="C4" s="81" t="s">
        <v>4</v>
      </c>
      <c r="D4" s="90" t="s">
        <v>5</v>
      </c>
      <c r="E4" s="90" t="s">
        <v>6</v>
      </c>
      <c r="F4" s="81" t="s">
        <v>196</v>
      </c>
      <c r="G4" s="90" t="s">
        <v>7</v>
      </c>
      <c r="H4" s="90" t="s">
        <v>8</v>
      </c>
      <c r="I4" s="90" t="s">
        <v>9</v>
      </c>
      <c r="J4" s="90" t="s">
        <v>10</v>
      </c>
      <c r="K4" s="90" t="s">
        <v>122</v>
      </c>
      <c r="L4" s="90" t="s">
        <v>123</v>
      </c>
      <c r="M4" s="81" t="s">
        <v>334</v>
      </c>
      <c r="N4" s="81" t="s">
        <v>335</v>
      </c>
      <c r="O4" s="81" t="s">
        <v>305</v>
      </c>
      <c r="P4" s="81" t="s">
        <v>338</v>
      </c>
      <c r="Q4" s="81" t="s">
        <v>339</v>
      </c>
      <c r="R4" s="81" t="s">
        <v>336</v>
      </c>
      <c r="S4" s="81" t="s">
        <v>337</v>
      </c>
      <c r="T4" s="81" t="s">
        <v>209</v>
      </c>
      <c r="U4" s="81" t="s">
        <v>210</v>
      </c>
      <c r="V4" s="81" t="s">
        <v>211</v>
      </c>
      <c r="W4" s="81" t="s">
        <v>222</v>
      </c>
      <c r="X4" s="81" t="s">
        <v>212</v>
      </c>
      <c r="Y4" s="81" t="s">
        <v>224</v>
      </c>
      <c r="Z4" s="81" t="s">
        <v>225</v>
      </c>
      <c r="AA4" s="81" t="s">
        <v>11</v>
      </c>
      <c r="AB4" s="81" t="s">
        <v>12</v>
      </c>
      <c r="AC4" s="81" t="s">
        <v>195</v>
      </c>
      <c r="AD4" s="81" t="s">
        <v>13</v>
      </c>
      <c r="AE4" s="90" t="s">
        <v>124</v>
      </c>
      <c r="AF4" s="90" t="s">
        <v>125</v>
      </c>
      <c r="AG4" s="81" t="s">
        <v>14</v>
      </c>
      <c r="AH4" s="81" t="s">
        <v>15</v>
      </c>
      <c r="AI4" s="81" t="s">
        <v>16</v>
      </c>
      <c r="AJ4" s="81" t="s">
        <v>17</v>
      </c>
      <c r="AK4" s="81" t="s">
        <v>175</v>
      </c>
      <c r="AL4" s="81" t="s">
        <v>18</v>
      </c>
      <c r="AM4" s="81" t="s">
        <v>19</v>
      </c>
      <c r="AN4" s="81" t="s">
        <v>174</v>
      </c>
      <c r="AO4" s="81" t="s">
        <v>20</v>
      </c>
      <c r="AP4" s="64" t="s">
        <v>208</v>
      </c>
      <c r="AQ4" s="64" t="s">
        <v>207</v>
      </c>
      <c r="AR4" s="90" t="s">
        <v>162</v>
      </c>
      <c r="AS4" s="81" t="s">
        <v>163</v>
      </c>
      <c r="AT4" s="91" t="s">
        <v>21</v>
      </c>
      <c r="AU4" s="81" t="s">
        <v>164</v>
      </c>
      <c r="AV4" s="91" t="s">
        <v>22</v>
      </c>
      <c r="AW4" s="81" t="s">
        <v>23</v>
      </c>
      <c r="AX4" s="81" t="s">
        <v>188</v>
      </c>
      <c r="AY4" s="81" t="s">
        <v>24</v>
      </c>
      <c r="AZ4" s="81" t="s">
        <v>25</v>
      </c>
      <c r="BA4" s="81" t="s">
        <v>130</v>
      </c>
      <c r="BB4" s="81" t="s">
        <v>131</v>
      </c>
      <c r="BC4" s="81" t="s">
        <v>26</v>
      </c>
      <c r="BD4" s="81" t="s">
        <v>27</v>
      </c>
      <c r="BE4" s="81" t="s">
        <v>132</v>
      </c>
      <c r="BF4" s="81" t="s">
        <v>133</v>
      </c>
      <c r="BG4" s="81" t="s">
        <v>28</v>
      </c>
      <c r="BH4" s="81" t="s">
        <v>29</v>
      </c>
      <c r="BI4" s="81" t="s">
        <v>134</v>
      </c>
      <c r="BJ4" s="81" t="s">
        <v>135</v>
      </c>
      <c r="BK4" s="81" t="s">
        <v>30</v>
      </c>
      <c r="BL4" s="81" t="s">
        <v>31</v>
      </c>
      <c r="BM4" s="81" t="s">
        <v>136</v>
      </c>
      <c r="BN4" s="81" t="s">
        <v>137</v>
      </c>
      <c r="BO4" s="81" t="s">
        <v>32</v>
      </c>
      <c r="BP4" s="81" t="s">
        <v>33</v>
      </c>
      <c r="BQ4" s="81" t="s">
        <v>138</v>
      </c>
      <c r="BR4" s="81" t="s">
        <v>139</v>
      </c>
      <c r="BS4" s="81" t="s">
        <v>34</v>
      </c>
      <c r="BT4" s="81" t="s">
        <v>35</v>
      </c>
      <c r="BU4" s="81" t="s">
        <v>140</v>
      </c>
      <c r="BV4" s="81" t="s">
        <v>141</v>
      </c>
      <c r="BW4" s="81" t="s">
        <v>36</v>
      </c>
      <c r="BX4" s="81" t="s">
        <v>37</v>
      </c>
      <c r="BY4" s="81" t="s">
        <v>142</v>
      </c>
      <c r="BZ4" s="81" t="s">
        <v>189</v>
      </c>
      <c r="CA4" s="81" t="s">
        <v>38</v>
      </c>
      <c r="CB4" s="81" t="s">
        <v>39</v>
      </c>
      <c r="CC4" s="81" t="s">
        <v>143</v>
      </c>
      <c r="CD4" s="81" t="s">
        <v>144</v>
      </c>
      <c r="CE4" s="91" t="s">
        <v>40</v>
      </c>
      <c r="CF4" s="81" t="s">
        <v>41</v>
      </c>
      <c r="CG4" s="81" t="s">
        <v>42</v>
      </c>
      <c r="CH4" s="81" t="s">
        <v>213</v>
      </c>
      <c r="CI4" s="81" t="s">
        <v>214</v>
      </c>
      <c r="CJ4" s="81" t="s">
        <v>215</v>
      </c>
      <c r="CK4" s="81" t="s">
        <v>216</v>
      </c>
      <c r="CL4" s="91" t="s">
        <v>45</v>
      </c>
      <c r="CM4" s="81" t="s">
        <v>227</v>
      </c>
      <c r="CN4" s="81" t="s">
        <v>228</v>
      </c>
      <c r="CO4" s="91" t="s">
        <v>229</v>
      </c>
      <c r="CP4" s="81" t="s">
        <v>43</v>
      </c>
      <c r="CQ4" s="81" t="s">
        <v>44</v>
      </c>
      <c r="CR4" s="63" t="s">
        <v>180</v>
      </c>
      <c r="CS4" s="91" t="s">
        <v>167</v>
      </c>
      <c r="CT4" s="81" t="s">
        <v>46</v>
      </c>
      <c r="CU4" s="81" t="s">
        <v>145</v>
      </c>
      <c r="CV4" s="81" t="s">
        <v>47</v>
      </c>
      <c r="CW4" s="81" t="s">
        <v>48</v>
      </c>
      <c r="CX4" s="81" t="s">
        <v>49</v>
      </c>
      <c r="CY4" s="81" t="s">
        <v>146</v>
      </c>
      <c r="CZ4" s="81" t="s">
        <v>147</v>
      </c>
      <c r="DA4" s="81" t="s">
        <v>50</v>
      </c>
      <c r="DB4" s="81" t="s">
        <v>51</v>
      </c>
      <c r="DC4" s="81" t="s">
        <v>148</v>
      </c>
      <c r="DD4" s="81" t="s">
        <v>149</v>
      </c>
      <c r="DE4" s="91" t="s">
        <v>52</v>
      </c>
      <c r="DF4" s="81" t="s">
        <v>53</v>
      </c>
      <c r="DG4" s="81" t="s">
        <v>54</v>
      </c>
      <c r="DH4" s="81" t="s">
        <v>55</v>
      </c>
      <c r="DI4" s="81" t="s">
        <v>56</v>
      </c>
      <c r="DJ4" s="81" t="s">
        <v>57</v>
      </c>
      <c r="DK4" s="81" t="s">
        <v>150</v>
      </c>
      <c r="DL4" s="81" t="s">
        <v>151</v>
      </c>
      <c r="DM4" s="81" t="s">
        <v>58</v>
      </c>
      <c r="DN4" s="81" t="s">
        <v>59</v>
      </c>
      <c r="DO4" s="81" t="s">
        <v>60</v>
      </c>
      <c r="DP4" s="81" t="s">
        <v>152</v>
      </c>
      <c r="DQ4" s="81" t="s">
        <v>61</v>
      </c>
      <c r="DR4" s="81" t="s">
        <v>62</v>
      </c>
      <c r="DS4" s="81" t="s">
        <v>63</v>
      </c>
      <c r="DT4" s="81" t="s">
        <v>153</v>
      </c>
      <c r="DU4" s="81" t="s">
        <v>64</v>
      </c>
      <c r="DV4" s="81" t="s">
        <v>65</v>
      </c>
      <c r="DW4" s="81" t="s">
        <v>66</v>
      </c>
      <c r="DX4" s="81" t="s">
        <v>67</v>
      </c>
      <c r="DY4" s="81" t="s">
        <v>68</v>
      </c>
      <c r="DZ4" s="81" t="s">
        <v>69</v>
      </c>
      <c r="EA4" s="81" t="s">
        <v>70</v>
      </c>
      <c r="EB4" s="81" t="s">
        <v>71</v>
      </c>
      <c r="EC4" s="81" t="s">
        <v>72</v>
      </c>
      <c r="ED4" s="81" t="s">
        <v>73</v>
      </c>
      <c r="EE4" s="81" t="s">
        <v>74</v>
      </c>
      <c r="EF4" s="81" t="s">
        <v>75</v>
      </c>
      <c r="EG4" s="81" t="s">
        <v>76</v>
      </c>
      <c r="EH4" s="81" t="s">
        <v>77</v>
      </c>
      <c r="EI4" s="81" t="s">
        <v>154</v>
      </c>
      <c r="EJ4" s="81" t="s">
        <v>78</v>
      </c>
      <c r="EK4" s="81" t="s">
        <v>79</v>
      </c>
      <c r="EL4" s="81" t="s">
        <v>80</v>
      </c>
      <c r="EM4" s="81" t="s">
        <v>155</v>
      </c>
      <c r="EN4" s="81" t="s">
        <v>81</v>
      </c>
      <c r="EO4" s="91" t="s">
        <v>126</v>
      </c>
      <c r="EP4" s="81" t="s">
        <v>82</v>
      </c>
      <c r="EQ4" s="81" t="s">
        <v>83</v>
      </c>
      <c r="ER4" s="63" t="s">
        <v>185</v>
      </c>
      <c r="ES4" s="63" t="s">
        <v>184</v>
      </c>
      <c r="ET4" s="63" t="s">
        <v>186</v>
      </c>
      <c r="EU4" s="63" t="s">
        <v>187</v>
      </c>
      <c r="EV4" s="63" t="s">
        <v>217</v>
      </c>
      <c r="EW4" s="63" t="s">
        <v>218</v>
      </c>
      <c r="EX4" s="63" t="s">
        <v>219</v>
      </c>
      <c r="EY4" s="63" t="s">
        <v>220</v>
      </c>
      <c r="EZ4" s="91" t="s">
        <v>84</v>
      </c>
      <c r="FA4" s="63" t="s">
        <v>230</v>
      </c>
      <c r="FB4" s="63" t="s">
        <v>231</v>
      </c>
      <c r="FC4" s="91" t="s">
        <v>232</v>
      </c>
      <c r="FD4" s="81" t="s">
        <v>128</v>
      </c>
      <c r="FE4" s="81" t="s">
        <v>129</v>
      </c>
      <c r="FF4" s="63" t="s">
        <v>182</v>
      </c>
      <c r="FG4" s="91" t="s">
        <v>166</v>
      </c>
      <c r="FH4" s="81" t="s">
        <v>85</v>
      </c>
      <c r="FI4" s="81" t="s">
        <v>86</v>
      </c>
      <c r="FJ4" s="81" t="s">
        <v>87</v>
      </c>
      <c r="FK4" s="81" t="s">
        <v>88</v>
      </c>
      <c r="FL4" s="81" t="s">
        <v>89</v>
      </c>
      <c r="FM4" s="81" t="s">
        <v>161</v>
      </c>
      <c r="FN4" s="81" t="s">
        <v>160</v>
      </c>
      <c r="FO4" s="81" t="s">
        <v>90</v>
      </c>
      <c r="FP4" s="81" t="s">
        <v>91</v>
      </c>
      <c r="FQ4" s="81" t="s">
        <v>159</v>
      </c>
      <c r="FR4" s="81" t="s">
        <v>158</v>
      </c>
      <c r="FS4" s="81" t="s">
        <v>92</v>
      </c>
      <c r="FT4" s="81" t="s">
        <v>93</v>
      </c>
      <c r="FU4" s="81" t="s">
        <v>157</v>
      </c>
      <c r="FV4" s="81" t="s">
        <v>156</v>
      </c>
      <c r="FW4" s="91" t="s">
        <v>94</v>
      </c>
      <c r="FX4" s="81" t="s">
        <v>95</v>
      </c>
      <c r="FY4" s="81" t="s">
        <v>96</v>
      </c>
      <c r="FZ4" s="81" t="s">
        <v>97</v>
      </c>
      <c r="GA4" s="81" t="s">
        <v>98</v>
      </c>
      <c r="GB4" s="81" t="s">
        <v>173</v>
      </c>
      <c r="GC4" s="81" t="s">
        <v>315</v>
      </c>
      <c r="GD4" s="81" t="s">
        <v>320</v>
      </c>
      <c r="GE4" s="81" t="s">
        <v>322</v>
      </c>
      <c r="GF4" s="81" t="s">
        <v>179</v>
      </c>
      <c r="GG4" s="81" t="s">
        <v>179</v>
      </c>
      <c r="GH4" s="81" t="s">
        <v>179</v>
      </c>
      <c r="GI4" s="81" t="s">
        <v>172</v>
      </c>
      <c r="GJ4" s="81" t="s">
        <v>178</v>
      </c>
      <c r="GK4" s="81" t="s">
        <v>340</v>
      </c>
      <c r="GL4" s="81" t="s">
        <v>197</v>
      </c>
      <c r="GM4" s="81" t="s">
        <v>198</v>
      </c>
      <c r="GN4" s="81" t="s">
        <v>199</v>
      </c>
      <c r="GO4" s="81" t="s">
        <v>221</v>
      </c>
      <c r="GP4" s="81" t="s">
        <v>99</v>
      </c>
      <c r="GQ4" s="81" t="s">
        <v>100</v>
      </c>
      <c r="GR4" s="81" t="s">
        <v>101</v>
      </c>
      <c r="GS4" s="87" t="s">
        <v>311</v>
      </c>
      <c r="GT4" s="87" t="s">
        <v>101</v>
      </c>
      <c r="GU4" s="87" t="s">
        <v>312</v>
      </c>
      <c r="GV4" s="89" t="s">
        <v>313</v>
      </c>
      <c r="GW4" s="89" t="s">
        <v>313</v>
      </c>
      <c r="GX4" s="87" t="s">
        <v>314</v>
      </c>
      <c r="GY4" s="87" t="s">
        <v>101</v>
      </c>
      <c r="GZ4" s="87" t="s">
        <v>311</v>
      </c>
      <c r="HA4" s="87" t="s">
        <v>101</v>
      </c>
      <c r="HB4" s="87" t="s">
        <v>312</v>
      </c>
      <c r="HC4" s="89" t="s">
        <v>313</v>
      </c>
      <c r="HD4" s="89" t="s">
        <v>313</v>
      </c>
      <c r="HE4" s="87" t="s">
        <v>314</v>
      </c>
      <c r="HF4" s="87" t="s">
        <v>101</v>
      </c>
      <c r="HG4" s="87" t="s">
        <v>311</v>
      </c>
      <c r="HH4" s="87" t="s">
        <v>101</v>
      </c>
      <c r="HI4" s="87" t="s">
        <v>312</v>
      </c>
      <c r="HJ4" s="89" t="s">
        <v>313</v>
      </c>
      <c r="HK4" s="89" t="s">
        <v>313</v>
      </c>
      <c r="HL4" s="87" t="s">
        <v>314</v>
      </c>
      <c r="HM4" s="87" t="s">
        <v>101</v>
      </c>
      <c r="HN4" s="87" t="s">
        <v>311</v>
      </c>
      <c r="HO4" s="87" t="s">
        <v>101</v>
      </c>
      <c r="HP4" s="87" t="s">
        <v>312</v>
      </c>
      <c r="HQ4" s="89" t="s">
        <v>313</v>
      </c>
      <c r="HR4" s="89" t="s">
        <v>313</v>
      </c>
      <c r="HS4" s="87" t="s">
        <v>314</v>
      </c>
      <c r="HT4" s="87" t="s">
        <v>101</v>
      </c>
      <c r="HU4" s="87" t="s">
        <v>311</v>
      </c>
      <c r="HV4" s="87" t="s">
        <v>101</v>
      </c>
      <c r="HW4" s="87" t="s">
        <v>312</v>
      </c>
      <c r="HX4" s="89" t="s">
        <v>313</v>
      </c>
      <c r="HY4" s="89" t="s">
        <v>313</v>
      </c>
      <c r="HZ4" s="87" t="s">
        <v>314</v>
      </c>
      <c r="IA4" s="87" t="s">
        <v>101</v>
      </c>
      <c r="IB4" s="87" t="s">
        <v>311</v>
      </c>
      <c r="IC4" s="87" t="s">
        <v>101</v>
      </c>
      <c r="ID4" s="87" t="s">
        <v>312</v>
      </c>
      <c r="IE4" s="89" t="s">
        <v>313</v>
      </c>
      <c r="IF4" s="89" t="s">
        <v>313</v>
      </c>
      <c r="IG4" s="87" t="s">
        <v>314</v>
      </c>
      <c r="IH4" s="87" t="s">
        <v>101</v>
      </c>
      <c r="II4" s="87" t="s">
        <v>311</v>
      </c>
      <c r="IJ4" s="87" t="s">
        <v>101</v>
      </c>
      <c r="IK4" s="87" t="s">
        <v>312</v>
      </c>
      <c r="IL4" s="89" t="s">
        <v>313</v>
      </c>
      <c r="IM4" s="89" t="s">
        <v>313</v>
      </c>
      <c r="IN4" s="87" t="s">
        <v>314</v>
      </c>
      <c r="IO4" s="87" t="s">
        <v>101</v>
      </c>
      <c r="IP4" s="87" t="s">
        <v>311</v>
      </c>
      <c r="IQ4" s="87" t="s">
        <v>101</v>
      </c>
      <c r="IR4" s="87" t="s">
        <v>312</v>
      </c>
      <c r="IS4" s="89" t="s">
        <v>313</v>
      </c>
      <c r="IT4" s="89" t="s">
        <v>313</v>
      </c>
      <c r="IU4" s="87" t="s">
        <v>314</v>
      </c>
      <c r="IV4" s="87" t="s">
        <v>101</v>
      </c>
      <c r="IW4" s="87" t="s">
        <v>311</v>
      </c>
      <c r="IX4" s="87" t="s">
        <v>101</v>
      </c>
      <c r="IY4" s="87" t="s">
        <v>312</v>
      </c>
      <c r="IZ4" s="89" t="s">
        <v>313</v>
      </c>
      <c r="JA4" s="89" t="s">
        <v>313</v>
      </c>
      <c r="JB4" s="87" t="s">
        <v>314</v>
      </c>
      <c r="JC4" s="87" t="s">
        <v>101</v>
      </c>
      <c r="JD4" s="87" t="s">
        <v>311</v>
      </c>
      <c r="JE4" s="87" t="s">
        <v>101</v>
      </c>
      <c r="JF4" s="87" t="s">
        <v>312</v>
      </c>
      <c r="JG4" s="89" t="s">
        <v>313</v>
      </c>
      <c r="JH4" s="89" t="s">
        <v>313</v>
      </c>
      <c r="JI4" s="87" t="s">
        <v>314</v>
      </c>
      <c r="JJ4" s="87" t="s">
        <v>101</v>
      </c>
      <c r="JK4" s="87" t="s">
        <v>311</v>
      </c>
      <c r="JL4" s="87" t="s">
        <v>101</v>
      </c>
      <c r="JM4" s="87" t="s">
        <v>312</v>
      </c>
      <c r="JN4" s="89" t="s">
        <v>313</v>
      </c>
      <c r="JO4" s="89" t="s">
        <v>313</v>
      </c>
      <c r="JP4" s="87" t="s">
        <v>314</v>
      </c>
      <c r="JQ4" s="87" t="s">
        <v>101</v>
      </c>
      <c r="JR4" s="87" t="s">
        <v>311</v>
      </c>
      <c r="JS4" s="87" t="s">
        <v>101</v>
      </c>
      <c r="JT4" s="87" t="s">
        <v>312</v>
      </c>
      <c r="JU4" s="89" t="s">
        <v>313</v>
      </c>
      <c r="JV4" s="89" t="s">
        <v>313</v>
      </c>
      <c r="JW4" s="87" t="s">
        <v>314</v>
      </c>
      <c r="JX4" s="87" t="s">
        <v>101</v>
      </c>
      <c r="JY4" s="87" t="s">
        <v>311</v>
      </c>
      <c r="JZ4" s="87" t="s">
        <v>101</v>
      </c>
      <c r="KA4" s="87" t="s">
        <v>312</v>
      </c>
      <c r="KB4" s="89" t="s">
        <v>313</v>
      </c>
      <c r="KC4" s="89" t="s">
        <v>313</v>
      </c>
      <c r="KD4" s="87" t="s">
        <v>314</v>
      </c>
      <c r="KE4" s="87" t="s">
        <v>101</v>
      </c>
      <c r="KF4" s="87" t="s">
        <v>311</v>
      </c>
    </row>
    <row r="5" spans="1:292" s="66" customFormat="1" ht="15.75" customHeight="1">
      <c r="A5" s="90" t="s">
        <v>2</v>
      </c>
      <c r="B5" s="81" t="s">
        <v>3</v>
      </c>
      <c r="C5" s="81" t="s">
        <v>4</v>
      </c>
      <c r="D5" s="90" t="s">
        <v>5</v>
      </c>
      <c r="E5" s="90" t="s">
        <v>6</v>
      </c>
      <c r="F5" s="81" t="s">
        <v>196</v>
      </c>
      <c r="G5" s="90" t="s">
        <v>7</v>
      </c>
      <c r="H5" s="90" t="s">
        <v>8</v>
      </c>
      <c r="I5" s="90" t="s">
        <v>9</v>
      </c>
      <c r="J5" s="90" t="s">
        <v>10</v>
      </c>
      <c r="K5" s="90" t="s">
        <v>122</v>
      </c>
      <c r="L5" s="90" t="s">
        <v>123</v>
      </c>
      <c r="M5" s="81" t="s">
        <v>334</v>
      </c>
      <c r="N5" s="81" t="s">
        <v>335</v>
      </c>
      <c r="O5" s="81" t="s">
        <v>305</v>
      </c>
      <c r="P5" s="81" t="s">
        <v>338</v>
      </c>
      <c r="Q5" s="81" t="s">
        <v>339</v>
      </c>
      <c r="R5" s="81" t="s">
        <v>336</v>
      </c>
      <c r="S5" s="81" t="s">
        <v>337</v>
      </c>
      <c r="T5" s="81" t="s">
        <v>209</v>
      </c>
      <c r="U5" s="81" t="s">
        <v>210</v>
      </c>
      <c r="V5" s="81" t="s">
        <v>211</v>
      </c>
      <c r="W5" s="81" t="s">
        <v>222</v>
      </c>
      <c r="X5" s="81" t="s">
        <v>212</v>
      </c>
      <c r="Y5" s="81" t="s">
        <v>224</v>
      </c>
      <c r="Z5" s="81" t="s">
        <v>225</v>
      </c>
      <c r="AA5" s="81" t="s">
        <v>11</v>
      </c>
      <c r="AB5" s="81" t="s">
        <v>12</v>
      </c>
      <c r="AC5" s="81" t="s">
        <v>195</v>
      </c>
      <c r="AD5" s="81" t="s">
        <v>13</v>
      </c>
      <c r="AE5" s="90" t="s">
        <v>124</v>
      </c>
      <c r="AF5" s="90" t="s">
        <v>125</v>
      </c>
      <c r="AG5" s="81" t="s">
        <v>14</v>
      </c>
      <c r="AH5" s="81" t="s">
        <v>15</v>
      </c>
      <c r="AI5" s="81" t="s">
        <v>16</v>
      </c>
      <c r="AJ5" s="81" t="s">
        <v>17</v>
      </c>
      <c r="AK5" s="81" t="s">
        <v>175</v>
      </c>
      <c r="AL5" s="81" t="s">
        <v>18</v>
      </c>
      <c r="AM5" s="81" t="s">
        <v>19</v>
      </c>
      <c r="AN5" s="81" t="s">
        <v>174</v>
      </c>
      <c r="AO5" s="81" t="s">
        <v>20</v>
      </c>
      <c r="AP5" s="64" t="s">
        <v>208</v>
      </c>
      <c r="AQ5" s="64" t="s">
        <v>207</v>
      </c>
      <c r="AR5" s="90" t="s">
        <v>162</v>
      </c>
      <c r="AS5" s="81" t="s">
        <v>163</v>
      </c>
      <c r="AT5" s="91" t="s">
        <v>21</v>
      </c>
      <c r="AU5" s="81" t="s">
        <v>164</v>
      </c>
      <c r="AV5" s="91" t="s">
        <v>22</v>
      </c>
      <c r="AW5" s="81" t="s">
        <v>23</v>
      </c>
      <c r="AX5" s="81" t="s">
        <v>188</v>
      </c>
      <c r="AY5" s="81" t="s">
        <v>24</v>
      </c>
      <c r="AZ5" s="81" t="s">
        <v>25</v>
      </c>
      <c r="BA5" s="81" t="s">
        <v>130</v>
      </c>
      <c r="BB5" s="81" t="s">
        <v>131</v>
      </c>
      <c r="BC5" s="81" t="s">
        <v>26</v>
      </c>
      <c r="BD5" s="81" t="s">
        <v>27</v>
      </c>
      <c r="BE5" s="81" t="s">
        <v>132</v>
      </c>
      <c r="BF5" s="81" t="s">
        <v>133</v>
      </c>
      <c r="BG5" s="81" t="s">
        <v>28</v>
      </c>
      <c r="BH5" s="81" t="s">
        <v>29</v>
      </c>
      <c r="BI5" s="81" t="s">
        <v>134</v>
      </c>
      <c r="BJ5" s="81" t="s">
        <v>135</v>
      </c>
      <c r="BK5" s="81" t="s">
        <v>30</v>
      </c>
      <c r="BL5" s="81" t="s">
        <v>31</v>
      </c>
      <c r="BM5" s="81" t="s">
        <v>136</v>
      </c>
      <c r="BN5" s="81" t="s">
        <v>137</v>
      </c>
      <c r="BO5" s="81" t="s">
        <v>32</v>
      </c>
      <c r="BP5" s="81" t="s">
        <v>33</v>
      </c>
      <c r="BQ5" s="81" t="s">
        <v>138</v>
      </c>
      <c r="BR5" s="81" t="s">
        <v>139</v>
      </c>
      <c r="BS5" s="81" t="s">
        <v>34</v>
      </c>
      <c r="BT5" s="81" t="s">
        <v>35</v>
      </c>
      <c r="BU5" s="81" t="s">
        <v>140</v>
      </c>
      <c r="BV5" s="81" t="s">
        <v>141</v>
      </c>
      <c r="BW5" s="81" t="s">
        <v>36</v>
      </c>
      <c r="BX5" s="81" t="s">
        <v>37</v>
      </c>
      <c r="BY5" s="81" t="s">
        <v>142</v>
      </c>
      <c r="BZ5" s="81" t="s">
        <v>189</v>
      </c>
      <c r="CA5" s="81" t="s">
        <v>38</v>
      </c>
      <c r="CB5" s="81" t="s">
        <v>39</v>
      </c>
      <c r="CC5" s="81" t="s">
        <v>143</v>
      </c>
      <c r="CD5" s="81" t="s">
        <v>144</v>
      </c>
      <c r="CE5" s="91" t="s">
        <v>40</v>
      </c>
      <c r="CF5" s="81" t="s">
        <v>41</v>
      </c>
      <c r="CG5" s="81" t="s">
        <v>42</v>
      </c>
      <c r="CH5" s="81" t="s">
        <v>213</v>
      </c>
      <c r="CI5" s="81" t="s">
        <v>214</v>
      </c>
      <c r="CJ5" s="81" t="s">
        <v>215</v>
      </c>
      <c r="CK5" s="81" t="s">
        <v>216</v>
      </c>
      <c r="CL5" s="91" t="s">
        <v>45</v>
      </c>
      <c r="CM5" s="81" t="s">
        <v>227</v>
      </c>
      <c r="CN5" s="81" t="s">
        <v>228</v>
      </c>
      <c r="CO5" s="91" t="s">
        <v>229</v>
      </c>
      <c r="CP5" s="81" t="s">
        <v>43</v>
      </c>
      <c r="CQ5" s="81" t="s">
        <v>44</v>
      </c>
      <c r="CR5" s="63" t="s">
        <v>180</v>
      </c>
      <c r="CS5" s="91" t="s">
        <v>167</v>
      </c>
      <c r="CT5" s="81" t="s">
        <v>46</v>
      </c>
      <c r="CU5" s="81" t="s">
        <v>145</v>
      </c>
      <c r="CV5" s="81" t="s">
        <v>47</v>
      </c>
      <c r="CW5" s="81" t="s">
        <v>48</v>
      </c>
      <c r="CX5" s="81" t="s">
        <v>49</v>
      </c>
      <c r="CY5" s="81" t="s">
        <v>146</v>
      </c>
      <c r="CZ5" s="81" t="s">
        <v>147</v>
      </c>
      <c r="DA5" s="81" t="s">
        <v>50</v>
      </c>
      <c r="DB5" s="81" t="s">
        <v>51</v>
      </c>
      <c r="DC5" s="81" t="s">
        <v>148</v>
      </c>
      <c r="DD5" s="81" t="s">
        <v>149</v>
      </c>
      <c r="DE5" s="91" t="s">
        <v>52</v>
      </c>
      <c r="DF5" s="81" t="s">
        <v>53</v>
      </c>
      <c r="DG5" s="81" t="s">
        <v>54</v>
      </c>
      <c r="DH5" s="81" t="s">
        <v>55</v>
      </c>
      <c r="DI5" s="81" t="s">
        <v>56</v>
      </c>
      <c r="DJ5" s="81" t="s">
        <v>57</v>
      </c>
      <c r="DK5" s="81" t="s">
        <v>150</v>
      </c>
      <c r="DL5" s="81" t="s">
        <v>151</v>
      </c>
      <c r="DM5" s="81" t="s">
        <v>58</v>
      </c>
      <c r="DN5" s="81" t="s">
        <v>59</v>
      </c>
      <c r="DO5" s="81" t="s">
        <v>60</v>
      </c>
      <c r="DP5" s="81" t="s">
        <v>152</v>
      </c>
      <c r="DQ5" s="81" t="s">
        <v>61</v>
      </c>
      <c r="DR5" s="81" t="s">
        <v>62</v>
      </c>
      <c r="DS5" s="81" t="s">
        <v>63</v>
      </c>
      <c r="DT5" s="81" t="s">
        <v>153</v>
      </c>
      <c r="DU5" s="81" t="s">
        <v>64</v>
      </c>
      <c r="DV5" s="81" t="s">
        <v>65</v>
      </c>
      <c r="DW5" s="81" t="s">
        <v>66</v>
      </c>
      <c r="DX5" s="81" t="s">
        <v>67</v>
      </c>
      <c r="DY5" s="81" t="s">
        <v>68</v>
      </c>
      <c r="DZ5" s="81" t="s">
        <v>69</v>
      </c>
      <c r="EA5" s="81" t="s">
        <v>70</v>
      </c>
      <c r="EB5" s="81" t="s">
        <v>71</v>
      </c>
      <c r="EC5" s="81" t="s">
        <v>72</v>
      </c>
      <c r="ED5" s="81" t="s">
        <v>73</v>
      </c>
      <c r="EE5" s="81" t="s">
        <v>74</v>
      </c>
      <c r="EF5" s="81" t="s">
        <v>75</v>
      </c>
      <c r="EG5" s="81" t="s">
        <v>76</v>
      </c>
      <c r="EH5" s="81" t="s">
        <v>77</v>
      </c>
      <c r="EI5" s="81" t="s">
        <v>154</v>
      </c>
      <c r="EJ5" s="81" t="s">
        <v>78</v>
      </c>
      <c r="EK5" s="81" t="s">
        <v>79</v>
      </c>
      <c r="EL5" s="81" t="s">
        <v>80</v>
      </c>
      <c r="EM5" s="81" t="s">
        <v>155</v>
      </c>
      <c r="EN5" s="81" t="s">
        <v>81</v>
      </c>
      <c r="EO5" s="91" t="s">
        <v>126</v>
      </c>
      <c r="EP5" s="81" t="s">
        <v>82</v>
      </c>
      <c r="EQ5" s="81" t="s">
        <v>83</v>
      </c>
      <c r="ER5" s="63" t="s">
        <v>185</v>
      </c>
      <c r="ES5" s="63" t="s">
        <v>184</v>
      </c>
      <c r="ET5" s="63" t="s">
        <v>186</v>
      </c>
      <c r="EU5" s="63" t="s">
        <v>187</v>
      </c>
      <c r="EV5" s="63" t="s">
        <v>217</v>
      </c>
      <c r="EW5" s="63" t="s">
        <v>218</v>
      </c>
      <c r="EX5" s="63" t="s">
        <v>219</v>
      </c>
      <c r="EY5" s="63" t="s">
        <v>220</v>
      </c>
      <c r="EZ5" s="91" t="s">
        <v>84</v>
      </c>
      <c r="FA5" s="63" t="s">
        <v>230</v>
      </c>
      <c r="FB5" s="63" t="s">
        <v>231</v>
      </c>
      <c r="FC5" s="91" t="s">
        <v>232</v>
      </c>
      <c r="FD5" s="81" t="s">
        <v>128</v>
      </c>
      <c r="FE5" s="81" t="s">
        <v>129</v>
      </c>
      <c r="FF5" s="63" t="s">
        <v>182</v>
      </c>
      <c r="FG5" s="91" t="s">
        <v>166</v>
      </c>
      <c r="FH5" s="81" t="s">
        <v>168</v>
      </c>
      <c r="FI5" s="81" t="s">
        <v>169</v>
      </c>
      <c r="FJ5" s="81" t="s">
        <v>170</v>
      </c>
      <c r="FK5" s="81" t="s">
        <v>88</v>
      </c>
      <c r="FL5" s="81" t="s">
        <v>89</v>
      </c>
      <c r="FM5" s="81" t="s">
        <v>161</v>
      </c>
      <c r="FN5" s="81" t="s">
        <v>160</v>
      </c>
      <c r="FO5" s="81" t="s">
        <v>90</v>
      </c>
      <c r="FP5" s="81" t="s">
        <v>91</v>
      </c>
      <c r="FQ5" s="81" t="s">
        <v>159</v>
      </c>
      <c r="FR5" s="81" t="s">
        <v>158</v>
      </c>
      <c r="FS5" s="81" t="s">
        <v>92</v>
      </c>
      <c r="FT5" s="81" t="s">
        <v>93</v>
      </c>
      <c r="FU5" s="81" t="s">
        <v>157</v>
      </c>
      <c r="FV5" s="81" t="s">
        <v>156</v>
      </c>
      <c r="FW5" s="91" t="s">
        <v>94</v>
      </c>
      <c r="FX5" s="81" t="s">
        <v>95</v>
      </c>
      <c r="FY5" s="81" t="s">
        <v>96</v>
      </c>
      <c r="FZ5" s="81" t="s">
        <v>97</v>
      </c>
      <c r="GA5" s="81" t="s">
        <v>98</v>
      </c>
      <c r="GB5" s="81" t="s">
        <v>173</v>
      </c>
      <c r="GC5" s="81" t="s">
        <v>315</v>
      </c>
      <c r="GD5" s="81" t="s">
        <v>320</v>
      </c>
      <c r="GE5" s="81" t="s">
        <v>322</v>
      </c>
      <c r="GF5" s="81" t="s">
        <v>179</v>
      </c>
      <c r="GG5" s="81" t="s">
        <v>179</v>
      </c>
      <c r="GH5" s="81" t="s">
        <v>179</v>
      </c>
      <c r="GI5" s="81" t="s">
        <v>172</v>
      </c>
      <c r="GJ5" s="81" t="s">
        <v>178</v>
      </c>
      <c r="GK5" s="81" t="s">
        <v>340</v>
      </c>
      <c r="GL5" s="81" t="s">
        <v>197</v>
      </c>
      <c r="GM5" s="81" t="s">
        <v>198</v>
      </c>
      <c r="GN5" s="81" t="s">
        <v>199</v>
      </c>
      <c r="GO5" s="81" t="s">
        <v>221</v>
      </c>
      <c r="GP5" s="81" t="s">
        <v>99</v>
      </c>
      <c r="GQ5" s="81" t="s">
        <v>100</v>
      </c>
      <c r="GR5" s="81" t="s">
        <v>101</v>
      </c>
      <c r="GS5" s="87" t="s">
        <v>311</v>
      </c>
      <c r="GT5" s="87" t="s">
        <v>101</v>
      </c>
      <c r="GU5" s="87" t="s">
        <v>312</v>
      </c>
      <c r="GV5" s="89" t="s">
        <v>313</v>
      </c>
      <c r="GW5" s="89" t="s">
        <v>313</v>
      </c>
      <c r="GX5" s="87" t="s">
        <v>314</v>
      </c>
      <c r="GY5" s="87" t="s">
        <v>101</v>
      </c>
      <c r="GZ5" s="87" t="s">
        <v>311</v>
      </c>
      <c r="HA5" s="87" t="s">
        <v>101</v>
      </c>
      <c r="HB5" s="87" t="s">
        <v>312</v>
      </c>
      <c r="HC5" s="89" t="s">
        <v>313</v>
      </c>
      <c r="HD5" s="89" t="s">
        <v>313</v>
      </c>
      <c r="HE5" s="87" t="s">
        <v>314</v>
      </c>
      <c r="HF5" s="87" t="s">
        <v>101</v>
      </c>
      <c r="HG5" s="87" t="s">
        <v>311</v>
      </c>
      <c r="HH5" s="87" t="s">
        <v>101</v>
      </c>
      <c r="HI5" s="87" t="s">
        <v>312</v>
      </c>
      <c r="HJ5" s="89" t="s">
        <v>313</v>
      </c>
      <c r="HK5" s="89" t="s">
        <v>313</v>
      </c>
      <c r="HL5" s="87" t="s">
        <v>314</v>
      </c>
      <c r="HM5" s="87" t="s">
        <v>101</v>
      </c>
      <c r="HN5" s="87" t="s">
        <v>311</v>
      </c>
      <c r="HO5" s="87" t="s">
        <v>101</v>
      </c>
      <c r="HP5" s="87" t="s">
        <v>312</v>
      </c>
      <c r="HQ5" s="89" t="s">
        <v>313</v>
      </c>
      <c r="HR5" s="89" t="s">
        <v>313</v>
      </c>
      <c r="HS5" s="87" t="s">
        <v>314</v>
      </c>
      <c r="HT5" s="87" t="s">
        <v>101</v>
      </c>
      <c r="HU5" s="87" t="s">
        <v>311</v>
      </c>
      <c r="HV5" s="87" t="s">
        <v>101</v>
      </c>
      <c r="HW5" s="87" t="s">
        <v>312</v>
      </c>
      <c r="HX5" s="89" t="s">
        <v>313</v>
      </c>
      <c r="HY5" s="89" t="s">
        <v>313</v>
      </c>
      <c r="HZ5" s="87" t="s">
        <v>314</v>
      </c>
      <c r="IA5" s="87" t="s">
        <v>101</v>
      </c>
      <c r="IB5" s="87" t="s">
        <v>311</v>
      </c>
      <c r="IC5" s="87" t="s">
        <v>101</v>
      </c>
      <c r="ID5" s="87" t="s">
        <v>312</v>
      </c>
      <c r="IE5" s="89" t="s">
        <v>313</v>
      </c>
      <c r="IF5" s="89" t="s">
        <v>313</v>
      </c>
      <c r="IG5" s="87" t="s">
        <v>314</v>
      </c>
      <c r="IH5" s="87" t="s">
        <v>101</v>
      </c>
      <c r="II5" s="87" t="s">
        <v>311</v>
      </c>
      <c r="IJ5" s="87" t="s">
        <v>101</v>
      </c>
      <c r="IK5" s="87" t="s">
        <v>312</v>
      </c>
      <c r="IL5" s="89" t="s">
        <v>313</v>
      </c>
      <c r="IM5" s="89" t="s">
        <v>313</v>
      </c>
      <c r="IN5" s="87" t="s">
        <v>314</v>
      </c>
      <c r="IO5" s="87" t="s">
        <v>101</v>
      </c>
      <c r="IP5" s="87" t="s">
        <v>311</v>
      </c>
      <c r="IQ5" s="87" t="s">
        <v>101</v>
      </c>
      <c r="IR5" s="87" t="s">
        <v>312</v>
      </c>
      <c r="IS5" s="89" t="s">
        <v>313</v>
      </c>
      <c r="IT5" s="89" t="s">
        <v>313</v>
      </c>
      <c r="IU5" s="87" t="s">
        <v>314</v>
      </c>
      <c r="IV5" s="87" t="s">
        <v>101</v>
      </c>
      <c r="IW5" s="87" t="s">
        <v>311</v>
      </c>
      <c r="IX5" s="87" t="s">
        <v>101</v>
      </c>
      <c r="IY5" s="87" t="s">
        <v>312</v>
      </c>
      <c r="IZ5" s="89" t="s">
        <v>313</v>
      </c>
      <c r="JA5" s="89" t="s">
        <v>313</v>
      </c>
      <c r="JB5" s="87" t="s">
        <v>314</v>
      </c>
      <c r="JC5" s="87" t="s">
        <v>101</v>
      </c>
      <c r="JD5" s="87" t="s">
        <v>311</v>
      </c>
      <c r="JE5" s="87" t="s">
        <v>101</v>
      </c>
      <c r="JF5" s="87" t="s">
        <v>312</v>
      </c>
      <c r="JG5" s="89" t="s">
        <v>313</v>
      </c>
      <c r="JH5" s="89" t="s">
        <v>313</v>
      </c>
      <c r="JI5" s="87" t="s">
        <v>314</v>
      </c>
      <c r="JJ5" s="87" t="s">
        <v>101</v>
      </c>
      <c r="JK5" s="87" t="s">
        <v>311</v>
      </c>
      <c r="JL5" s="87" t="s">
        <v>101</v>
      </c>
      <c r="JM5" s="87" t="s">
        <v>312</v>
      </c>
      <c r="JN5" s="89" t="s">
        <v>313</v>
      </c>
      <c r="JO5" s="89" t="s">
        <v>313</v>
      </c>
      <c r="JP5" s="87" t="s">
        <v>314</v>
      </c>
      <c r="JQ5" s="87" t="s">
        <v>101</v>
      </c>
      <c r="JR5" s="87" t="s">
        <v>311</v>
      </c>
      <c r="JS5" s="87" t="s">
        <v>101</v>
      </c>
      <c r="JT5" s="87" t="s">
        <v>312</v>
      </c>
      <c r="JU5" s="89" t="s">
        <v>313</v>
      </c>
      <c r="JV5" s="89" t="s">
        <v>313</v>
      </c>
      <c r="JW5" s="87" t="s">
        <v>314</v>
      </c>
      <c r="JX5" s="87" t="s">
        <v>101</v>
      </c>
      <c r="JY5" s="87" t="s">
        <v>311</v>
      </c>
      <c r="JZ5" s="87" t="s">
        <v>101</v>
      </c>
      <c r="KA5" s="87" t="s">
        <v>312</v>
      </c>
      <c r="KB5" s="89" t="s">
        <v>313</v>
      </c>
      <c r="KC5" s="89" t="s">
        <v>313</v>
      </c>
      <c r="KD5" s="87" t="s">
        <v>314</v>
      </c>
      <c r="KE5" s="87" t="s">
        <v>101</v>
      </c>
      <c r="KF5" s="87" t="s">
        <v>311</v>
      </c>
    </row>
    <row r="6" spans="1:292" s="109" customFormat="1" ht="15.75" customHeight="1">
      <c r="A6" s="93" t="s">
        <v>103</v>
      </c>
      <c r="B6" s="94"/>
      <c r="C6" s="94" t="s">
        <v>346</v>
      </c>
      <c r="D6" s="94" t="s">
        <v>342</v>
      </c>
      <c r="E6" s="94" t="s">
        <v>343</v>
      </c>
      <c r="F6" s="94"/>
      <c r="G6" s="94" t="s">
        <v>344</v>
      </c>
      <c r="H6" s="94" t="s">
        <v>345</v>
      </c>
      <c r="I6" s="95">
        <v>1</v>
      </c>
      <c r="J6" s="95">
        <v>1</v>
      </c>
      <c r="K6" s="93" t="s">
        <v>192</v>
      </c>
      <c r="L6" s="94" t="s">
        <v>308</v>
      </c>
      <c r="M6" s="94"/>
      <c r="N6" s="94"/>
      <c r="O6" s="94"/>
      <c r="P6" s="94"/>
      <c r="Q6" s="94"/>
      <c r="R6" s="94"/>
      <c r="S6" s="94"/>
      <c r="T6" s="93"/>
      <c r="U6" s="93"/>
      <c r="V6" s="93"/>
      <c r="W6" s="96"/>
      <c r="X6" s="93"/>
      <c r="Y6" s="93"/>
      <c r="Z6" s="93"/>
      <c r="AA6" s="93"/>
      <c r="AB6" s="97"/>
      <c r="AC6" s="97"/>
      <c r="AD6" s="97"/>
      <c r="AE6" s="98">
        <v>43998</v>
      </c>
      <c r="AF6" s="98">
        <v>44090</v>
      </c>
      <c r="AG6" s="99"/>
      <c r="AH6" s="99"/>
      <c r="AI6" s="99"/>
      <c r="AJ6" s="99"/>
      <c r="AK6" s="99"/>
      <c r="AL6" s="100"/>
      <c r="AM6" s="100"/>
      <c r="AN6" s="100"/>
      <c r="AO6" s="94"/>
      <c r="AP6" s="94"/>
      <c r="AQ6" s="101"/>
      <c r="AR6" s="102" t="s">
        <v>111</v>
      </c>
      <c r="AS6" s="103"/>
      <c r="AT6" s="104">
        <f ca="1">IF(AR6="","",IF(AR6="Cost",AS6,AS6*(AG6/VLOOKUP(K6,OFFSET(Lists!$A$1,0,0,COUNTA(Lists!$A:$A),22),22,FALSE))))</f>
        <v>0</v>
      </c>
      <c r="AU6" s="103"/>
      <c r="AV6" s="104">
        <f ca="1">IF(AQ6="",IF(AR6="","",IF(AR6="Cost",AU6,AU6*(AG6/VLOOKUP(K6,OFFSET(Lists!$A$1,0,0,COUNTA(Lists!$A:$A),22),22,FALSE)))),IF(AR6="","",IF(AR6="Cost",ROUND(AU6*IF(AQ6=0,1,AQ6),4),ROUND(ROUND(AU6*(AG6/VLOOKUP(K6,OFFSET(Lists!$A$1,0,0,COUNTA(Lists!$A:$A),22),22,FALSE)),4)*IF(AQ6=0,1,AQ6),4))))</f>
        <v>0</v>
      </c>
      <c r="AW6" s="103"/>
      <c r="AX6" s="96"/>
      <c r="AY6" s="104">
        <f t="shared" ref="AY6:AY69" ca="1" si="0">IF(AV6="","",  AV6-IF(AX6="Cost",AW6,(AV6*AW6/100)))</f>
        <v>0</v>
      </c>
      <c r="AZ6" s="103"/>
      <c r="BA6" s="96"/>
      <c r="BB6" s="96"/>
      <c r="BC6" s="104">
        <f t="shared" ref="BC6:BC69" ca="1" si="1">IF(AY6="","",AY6-IF(BA6="Cost",AZ6,IF(BB6="Base",AV6,AY6)*AZ6/100))</f>
        <v>0</v>
      </c>
      <c r="BD6" s="103"/>
      <c r="BE6" s="96"/>
      <c r="BF6" s="96"/>
      <c r="BG6" s="105">
        <f t="shared" ref="BG6:BG69" ca="1" si="2">IF(BC6="","",BC6-IF(BE6="Cost",BD6,IF(BF6="Base",AV6,BC6)*BD6/100))</f>
        <v>0</v>
      </c>
      <c r="BH6" s="103"/>
      <c r="BI6" s="96"/>
      <c r="BJ6" s="96"/>
      <c r="BK6" s="104">
        <f t="shared" ref="BK6:BK69" ca="1" si="3">IF(BG6="","",BG6+IF(BI6="Cost",BH6,IF(BJ6="Base",AV6,BG6)*BH6/100))</f>
        <v>0</v>
      </c>
      <c r="BL6" s="103"/>
      <c r="BM6" s="96"/>
      <c r="BN6" s="96"/>
      <c r="BO6" s="104">
        <f t="shared" ref="BO6:BO69" ca="1" si="4">IF(BK6="","",BK6+IF(BM6="Cost",BL6,IF(BN6="Base",AV6,BK6)*BL6/100))</f>
        <v>0</v>
      </c>
      <c r="BP6" s="103"/>
      <c r="BQ6" s="96"/>
      <c r="BR6" s="96"/>
      <c r="BS6" s="104">
        <f t="shared" ref="BS6:BS69" ca="1" si="5">IF(BO6="","",BO6+IF(BQ6="Cost",BP6,IF(BR6="Base",AV6,BO6)*BP6/100))</f>
        <v>0</v>
      </c>
      <c r="BT6" s="103"/>
      <c r="BU6" s="96"/>
      <c r="BV6" s="96"/>
      <c r="BW6" s="104">
        <f t="shared" ref="BW6:BW69" ca="1" si="6">IF(BS6="","",BS6-IF(BU6="Cost",BT6,IF(BV6="Base",AV6,BS6)*BT6/100))</f>
        <v>0</v>
      </c>
      <c r="BX6" s="103"/>
      <c r="BY6" s="96"/>
      <c r="BZ6" s="96"/>
      <c r="CA6" s="104">
        <f t="shared" ref="CA6:CA69" ca="1" si="7">IF(BW6="","",BW6-IF(BY6="Cost",BX6,IF(BZ6="Base",AV6,BW6)*BX6/100))</f>
        <v>0</v>
      </c>
      <c r="CB6" s="103"/>
      <c r="CC6" s="96"/>
      <c r="CD6" s="96"/>
      <c r="CE6" s="104">
        <f t="shared" ref="CE6:CE69" ca="1" si="8">IF(CA6="","",CA6-IF(CC6="Cost",CB6,IF(CD6="Base",AV6,CA6)*CB6/100))</f>
        <v>0</v>
      </c>
      <c r="CF6" s="103"/>
      <c r="CG6" s="106"/>
      <c r="CH6" s="104">
        <f t="shared" ref="CH6:CH69" ca="1" si="9">IF(CE6="","",CE6-IF(CG6="Cost",CF6,CE6*CF6/100))</f>
        <v>0</v>
      </c>
      <c r="CI6" s="103"/>
      <c r="CJ6" s="96"/>
      <c r="CK6" s="96"/>
      <c r="CL6" s="104">
        <f t="shared" ref="CL6:CL69" ca="1" si="10">IF(CH6="","",CH6-IF(CJ6="Cost",CI6,IF(CK6="Base",CE6,CH6)*CI6/100))</f>
        <v>0</v>
      </c>
      <c r="CM6" s="104"/>
      <c r="CN6" s="104"/>
      <c r="CO6" s="107">
        <f t="shared" ref="CO6:CO69" ca="1" si="11">IF(CL6="","",IF(CN6="Cost",CM6+CL6,CL6+(CL6*CM6/100)))</f>
        <v>0</v>
      </c>
      <c r="CP6" s="103"/>
      <c r="CQ6" s="106"/>
      <c r="CR6" s="96"/>
      <c r="CS6" s="104">
        <f t="shared" ref="CS6:CS69" ca="1" si="12">IF(CO6="","",CO6-IF(CQ6="Cost",CP6,IF(CR6="Purchase Cost",CE6,IF(CR6="Net Media Cost incl Digital Tax",CO6, CL6) *CP6/100)))</f>
        <v>0</v>
      </c>
      <c r="CT6" s="103"/>
      <c r="CU6" s="96"/>
      <c r="CV6" s="96"/>
      <c r="CW6" s="104">
        <f t="shared" ref="CW6:CW69" ca="1" si="13">IF(CS6="","",CS6+IF(CU6="Cost",CT6,IF(CV6="Net Media Cost",CL6,IF(CV6="Net Cost incl Prepay",CS6,CE6))*CT6/100))</f>
        <v>0</v>
      </c>
      <c r="CX6" s="103"/>
      <c r="CY6" s="96"/>
      <c r="CZ6" s="96"/>
      <c r="DA6" s="104">
        <f t="shared" ref="DA6:DA69" ca="1" si="14">IF(CW6="","",CW6+IF(CY6="Cost",CX6,(IF(CZ6="Net Media Cost",CL6,IF(CZ6="Net Cost incl Prepay",CS6,CE6)))*CX6/100))</f>
        <v>0</v>
      </c>
      <c r="DB6" s="103"/>
      <c r="DC6" s="96"/>
      <c r="DD6" s="96"/>
      <c r="DE6" s="104">
        <f t="shared" ref="DE6:DE69" ca="1" si="15">IF(DA6="","",DA6+IF(DC6="Cost",DB6,IF(DD6="Net Media Cost",CL6,IF(DD6="Net Cost incl Prepay",CS6,CE6))*DB6/100))</f>
        <v>0</v>
      </c>
      <c r="DF6" s="103">
        <f t="shared" ref="DF6:DF69" ca="1" si="16">IF(AV6="","",AV6)</f>
        <v>0</v>
      </c>
      <c r="DG6" s="103" t="str">
        <f t="shared" ref="DG6:DG69" si="17">IF(AW6="","",AW6)</f>
        <v/>
      </c>
      <c r="DH6" s="96" t="str">
        <f t="shared" ref="DH6:DH69" si="18">IF(AX6="","",AX6)</f>
        <v/>
      </c>
      <c r="DI6" s="104">
        <f t="shared" ref="DI6:DI69" ca="1" si="19">IF(DF6="","",DF6-IF(DH6="Cost",IF(DG6="",0,DG6),(DF6*IF(DG6="",0,DG6))/100))</f>
        <v>0</v>
      </c>
      <c r="DJ6" s="103" t="str">
        <f t="shared" ref="DJ6:DJ69" si="20">IF(AZ6="","",AZ6)</f>
        <v/>
      </c>
      <c r="DK6" s="108" t="str">
        <f t="shared" ref="DK6:DK69" si="21">IF(BA6="","",BA6)</f>
        <v/>
      </c>
      <c r="DL6" s="108" t="str">
        <f t="shared" ref="DL6:DL69" si="22">IF(BB6="","",BB6)</f>
        <v/>
      </c>
      <c r="DM6" s="104">
        <f t="shared" ref="DM6:DM69" ca="1" si="23">IF(DI6="","",DI6-IF(DK6="Cost",IF(DJ6="",0,DJ6),IF(DL6="Base",DF6,DI6)*IF(DJ6="",0,DJ6)/100))</f>
        <v>0</v>
      </c>
      <c r="DN6" s="103" t="str">
        <f t="shared" ref="DN6:DN69" si="24">IF(BD6="","",BD6)</f>
        <v/>
      </c>
      <c r="DO6" s="108" t="str">
        <f t="shared" ref="DO6:DO69" si="25">IF(BE6="","",BE6)</f>
        <v/>
      </c>
      <c r="DP6" s="108" t="str">
        <f t="shared" ref="DP6:DP69" si="26">IF(BF6="","",BF6)</f>
        <v/>
      </c>
      <c r="DQ6" s="104">
        <f t="shared" ref="DQ6:DQ69" ca="1" si="27">IF(DM6="","",DM6-IF(DO6="Cost",IF(DN6="",0,DN6),IF(DP6="Base",DF6,DM6)*IF(DN6="",0,DN6)/100))</f>
        <v>0</v>
      </c>
      <c r="DR6" s="103"/>
      <c r="DS6" s="108"/>
      <c r="DT6" s="108"/>
      <c r="DU6" s="104">
        <f t="shared" ref="DU6:DU69" ca="1" si="28">IF(DQ6="","",DQ6+IF(DS6="Cost",IF(DR6="",0,DR6),IF(DT6="Base",DF6,DQ6)*IF(DR6="",0,DR6)/100))</f>
        <v>0</v>
      </c>
      <c r="DV6" s="103"/>
      <c r="DW6" s="108"/>
      <c r="DX6" s="108"/>
      <c r="DY6" s="104">
        <f t="shared" ref="DY6:DY69" ca="1" si="29">IF(DU6="","",DU6+IF(DW6="Cost",IF(DV6="",0,DV6),IF(DX6="Base",DF6,DU6)*IF(DV6="",0,DV6)/100))</f>
        <v>0</v>
      </c>
      <c r="DZ6" s="103"/>
      <c r="EA6" s="108"/>
      <c r="EB6" s="108"/>
      <c r="EC6" s="104">
        <f t="shared" ref="EC6:EC69" ca="1" si="30">IF(DY6="","",DY6+IF(EA6="Cost",IF(DZ6="",0,DZ6),IF(EB6="Base",DF6,DY6)*IF(DZ6="",0,DZ6)/100))</f>
        <v>0</v>
      </c>
      <c r="ED6" s="103" t="str">
        <f t="shared" ref="ED6:ED69" si="31">IF(BT6="","",BT6)</f>
        <v/>
      </c>
      <c r="EE6" s="108" t="str">
        <f t="shared" ref="EE6:EE69" si="32">IF(BU6="","",BU6)</f>
        <v/>
      </c>
      <c r="EF6" s="108" t="str">
        <f t="shared" ref="EF6:EF69" si="33">IF(BV6="","",BV6)</f>
        <v/>
      </c>
      <c r="EG6" s="104">
        <f t="shared" ref="EG6:EG69" ca="1" si="34">IF(EC6="","",EC6-IF(EE6="Cost",IF(ED6="",0,ED6),IF(EF6="Base",DF6,EC6)*IF(ED6="",0,ED6)/100))</f>
        <v>0</v>
      </c>
      <c r="EH6" s="103" t="str">
        <f t="shared" ref="EH6:EH69" si="35">IF(BX6="","",BX6)</f>
        <v/>
      </c>
      <c r="EI6" s="108" t="str">
        <f t="shared" ref="EI6:EI69" si="36">IF(BY6="","",BY6)</f>
        <v/>
      </c>
      <c r="EJ6" s="108" t="str">
        <f t="shared" ref="EJ6:EJ69" si="37">IF(BZ6="","",BZ6)</f>
        <v/>
      </c>
      <c r="EK6" s="104">
        <f t="shared" ref="EK6:EK69" ca="1" si="38">IF(EG6="","",EG6-IF(EI6="Cost",IF(EH6="",0,EH6),IF(EJ6="Base",DF6,EG6)*IF(EH6="",0,EH6)/100))</f>
        <v>0</v>
      </c>
      <c r="EL6" s="103" t="str">
        <f t="shared" ref="EL6:EL69" si="39">IF(CB6="","",CB6)</f>
        <v/>
      </c>
      <c r="EM6" s="108" t="str">
        <f t="shared" ref="EM6:EM69" si="40">IF(CC6="","",CC6)</f>
        <v/>
      </c>
      <c r="EN6" s="108" t="str">
        <f t="shared" ref="EN6:EN69" si="41">IF(CD6="","",CD6)</f>
        <v/>
      </c>
      <c r="EO6" s="104">
        <f t="shared" ref="EO6:EO69" ca="1" si="42">IF(EK6="","",EK6-IF(EM6="Cost",IF(EL6="",0,EL6),IF(EN6="Base",DF6,EK6)*IF(EL6="",0,EL6)/100))</f>
        <v>0</v>
      </c>
      <c r="EP6" s="103" t="str">
        <f t="shared" ref="EP6:EP69" si="43">IF(CF6="","",CF6)</f>
        <v/>
      </c>
      <c r="EQ6" s="108" t="str">
        <f t="shared" ref="EQ6:EQ69" si="44">IF(CG6="","",CG6)</f>
        <v/>
      </c>
      <c r="ER6" s="108">
        <f t="shared" ref="ER6:ER69" ca="1" si="45">IF(EO6="","",EO6-IF(EQ6="Cost",EP6,EO6*IF(EP6="",0,EP6)/100))</f>
        <v>0</v>
      </c>
      <c r="ES6" s="103"/>
      <c r="ET6" s="108"/>
      <c r="EU6" s="108"/>
      <c r="EV6" s="109">
        <f t="shared" ref="EV6:EV69" ca="1" si="46">IF(ER6="","",ER6+IFERROR(IF(ET6="Rate(%)",(ER6/IF(OR(ES6="",ES6=0), 0,((100/ES6)-1))),IF(ES6="",0,ES6)),0))</f>
        <v>0</v>
      </c>
      <c r="EW6" s="103"/>
      <c r="EX6" s="108"/>
      <c r="EY6" s="108"/>
      <c r="EZ6" s="104">
        <f t="shared" ref="EZ6:EZ69" ca="1" si="47">IF(EV6="","",EV6-IF(EX6="Cost",IF(EW6="",0,EW6),IF(EY6="Base",EO6,EV6)*IF(EW6="",0,EW6)/100))</f>
        <v>0</v>
      </c>
      <c r="FA6" s="104" t="str">
        <f t="shared" ref="FA6:FA69" si="48">IF(CM6="","",CM6)</f>
        <v/>
      </c>
      <c r="FB6" s="104" t="str">
        <f t="shared" ref="FB6:FB69" si="49">IF(CN6="","",CN6)</f>
        <v/>
      </c>
      <c r="FC6" s="107">
        <f t="shared" ref="FC6:FC69" ca="1" si="50">IF(EZ6="","",EZ6+IF(FB6="Cost",IF(FA6="",0,FA6),(EZ6*IF(FA6="",0,FA6)/100)))</f>
        <v>0</v>
      </c>
      <c r="FD6" s="103" t="str">
        <f t="shared" ref="FD6:FD69" si="51">IF(CP6="","",CP6)</f>
        <v/>
      </c>
      <c r="FE6" s="108" t="str">
        <f t="shared" ref="FE6:FE69" si="52">IF(CQ6="","",CQ6)</f>
        <v/>
      </c>
      <c r="FF6" s="108" t="str">
        <f t="shared" ref="FF6:FF69" si="53">IF(CR6="","",CR6)</f>
        <v/>
      </c>
      <c r="FG6" s="104">
        <f t="shared" ref="FG6:FG69" ca="1" si="54">IF(FC6="","",FC6-IF(FE6="Cost",IF(FD6="",0,FD6),IF(FF6="Purchase Cost",EO6,IF(FF6="Net Media Cost incl Digital Tax",FC6,EZ6))*IF(FD6="",0,FD6)/100))</f>
        <v>0</v>
      </c>
      <c r="FH6" s="103"/>
      <c r="FI6" s="106"/>
      <c r="FJ6" s="110"/>
      <c r="FK6" s="104">
        <f t="shared" ref="FK6:FK69" ca="1" si="55">IF(FG6="","",FG6+IF(FI6="Cost",FH6,IF(FJ6="Net Media Cost",EZ6,IF(FJ6="Net Cost incl Prepay",FG6,EO6))*FH6/100))</f>
        <v>0</v>
      </c>
      <c r="FL6" s="103"/>
      <c r="FM6" s="108"/>
      <c r="FN6" s="108"/>
      <c r="FO6" s="104">
        <f t="shared" ref="FO6:FO69" ca="1" si="56">IF(FK6="","",FK6+IF(FM6="Cost",IF(FL6="",0,FL6),IF(FN6="Net Media Cost",EZ6,IF(FN6="Net Cost incl Prepay",FG6,EO6))*IF(FL6="",0,FL6)/100))</f>
        <v>0</v>
      </c>
      <c r="FP6" s="103"/>
      <c r="FQ6" s="108"/>
      <c r="FR6" s="108"/>
      <c r="FS6" s="104">
        <f t="shared" ref="FS6:FS69" ca="1" si="57">IF(FO6="","",FO6+IF(FQ6="Cost",IF(FP6="",0,FP6),IF(FR6="Net Media Cost",EZ6,IF(FR6="Net Cost incl Prepay",FG6,EO6))*IF(FP6="",0,FP6)/100))</f>
        <v>0</v>
      </c>
      <c r="FT6" s="103"/>
      <c r="FU6" s="108"/>
      <c r="FV6" s="108"/>
      <c r="FW6" s="104">
        <f t="shared" ref="FW6:FW69" ca="1" si="58">IF(FS6="","",FS6+IF(FU6="Cost",IF(FT6="",0,FT6),IF(FV6="Net Media Cost",EZ6,IF(FV6="Net Cost incl Prepay",FG6,EO6))*IF(FT6="",0,FT6)/100))</f>
        <v>0</v>
      </c>
      <c r="FX6" s="106"/>
      <c r="FY6" s="110"/>
      <c r="FZ6" s="106"/>
      <c r="GA6" s="93"/>
      <c r="GB6" s="111"/>
      <c r="GC6" s="93"/>
      <c r="GD6" s="93"/>
      <c r="GE6" s="93"/>
      <c r="GF6" s="93"/>
      <c r="GG6" s="93"/>
      <c r="GH6" s="93"/>
      <c r="GI6" s="93"/>
      <c r="GJ6" s="94"/>
      <c r="GK6" s="94"/>
      <c r="GL6" s="99"/>
      <c r="GM6" s="99"/>
      <c r="GN6" s="94"/>
      <c r="GO6" s="94"/>
      <c r="GP6" s="94"/>
      <c r="GQ6" s="93"/>
      <c r="GR6" s="112"/>
    </row>
    <row r="7" spans="1:292" s="109" customFormat="1" ht="15.75" customHeight="1">
      <c r="A7" s="113" t="s">
        <v>108</v>
      </c>
      <c r="B7" s="94"/>
      <c r="C7" s="94" t="s">
        <v>347</v>
      </c>
      <c r="D7" s="114" t="s">
        <v>342</v>
      </c>
      <c r="E7" s="114" t="s">
        <v>343</v>
      </c>
      <c r="F7" s="114"/>
      <c r="G7" s="114"/>
      <c r="H7" s="114"/>
      <c r="I7" s="115"/>
      <c r="J7" s="115"/>
      <c r="K7" s="113" t="s">
        <v>192</v>
      </c>
      <c r="L7" s="116"/>
      <c r="M7" s="94"/>
      <c r="N7" s="94"/>
      <c r="O7" s="94"/>
      <c r="P7" s="94"/>
      <c r="Q7" s="94"/>
      <c r="R7" s="94"/>
      <c r="S7" s="94"/>
      <c r="T7" s="93"/>
      <c r="U7" s="93"/>
      <c r="V7" s="93"/>
      <c r="W7" s="117"/>
      <c r="X7" s="93"/>
      <c r="Y7" s="93"/>
      <c r="Z7" s="93"/>
      <c r="AA7" s="93"/>
      <c r="AB7" s="97"/>
      <c r="AC7" s="97"/>
      <c r="AD7" s="97"/>
      <c r="AE7" s="116">
        <v>43998</v>
      </c>
      <c r="AF7" s="116">
        <v>44090</v>
      </c>
      <c r="AG7" s="99"/>
      <c r="AH7" s="99"/>
      <c r="AI7" s="99"/>
      <c r="AJ7" s="99"/>
      <c r="AK7" s="99"/>
      <c r="AL7" s="100"/>
      <c r="AM7" s="100"/>
      <c r="AN7" s="100"/>
      <c r="AO7" s="94"/>
      <c r="AP7" s="94"/>
      <c r="AQ7" s="101"/>
      <c r="AR7" s="102" t="s">
        <v>111</v>
      </c>
      <c r="AS7" s="103"/>
      <c r="AT7" s="104">
        <f ca="1">IF(AR7="","",IF(AR7="Cost",AS7,AS7*(AG7/VLOOKUP(K7,OFFSET(Lists!$A$1,0,0,COUNTA(Lists!$A:$A),22),22,FALSE))))</f>
        <v>0</v>
      </c>
      <c r="AU7" s="103"/>
      <c r="AV7" s="104">
        <f ca="1">IF(AQ7="",IF(AR7="","",IF(AR7="Cost",AU7,AU7*(AG7/VLOOKUP(K7,OFFSET(Lists!$A$1,0,0,COUNTA(Lists!$A:$A),22),22,FALSE)))),IF(AR7="","",IF(AR7="Cost",ROUND(AU7*IF(AQ7=0,1,AQ7),4),ROUND(ROUND(AU7*(AG7/VLOOKUP(K7,OFFSET(Lists!$A$1,0,0,COUNTA(Lists!$A:$A),22),22,FALSE)),4)*IF(AQ7=0,1,AQ7),4))))</f>
        <v>0</v>
      </c>
      <c r="AW7" s="103"/>
      <c r="AX7" s="96"/>
      <c r="AY7" s="104">
        <f t="shared" ca="1" si="0"/>
        <v>0</v>
      </c>
      <c r="AZ7" s="103"/>
      <c r="BA7" s="96"/>
      <c r="BB7" s="96"/>
      <c r="BC7" s="104">
        <f t="shared" ca="1" si="1"/>
        <v>0</v>
      </c>
      <c r="BD7" s="103"/>
      <c r="BE7" s="96"/>
      <c r="BF7" s="96"/>
      <c r="BG7" s="105">
        <f t="shared" ca="1" si="2"/>
        <v>0</v>
      </c>
      <c r="BH7" s="103"/>
      <c r="BI7" s="96"/>
      <c r="BJ7" s="96"/>
      <c r="BK7" s="104">
        <f t="shared" ca="1" si="3"/>
        <v>0</v>
      </c>
      <c r="BL7" s="103"/>
      <c r="BM7" s="96"/>
      <c r="BN7" s="96"/>
      <c r="BO7" s="104">
        <f t="shared" ca="1" si="4"/>
        <v>0</v>
      </c>
      <c r="BP7" s="103"/>
      <c r="BQ7" s="96"/>
      <c r="BR7" s="96"/>
      <c r="BS7" s="104">
        <f t="shared" ca="1" si="5"/>
        <v>0</v>
      </c>
      <c r="BT7" s="103"/>
      <c r="BU7" s="96"/>
      <c r="BV7" s="96"/>
      <c r="BW7" s="104">
        <f t="shared" ca="1" si="6"/>
        <v>0</v>
      </c>
      <c r="BX7" s="103"/>
      <c r="BY7" s="96"/>
      <c r="BZ7" s="96"/>
      <c r="CA7" s="104">
        <f t="shared" ca="1" si="7"/>
        <v>0</v>
      </c>
      <c r="CB7" s="103"/>
      <c r="CC7" s="96"/>
      <c r="CD7" s="96"/>
      <c r="CE7" s="104">
        <f t="shared" ca="1" si="8"/>
        <v>0</v>
      </c>
      <c r="CF7" s="103"/>
      <c r="CG7" s="106"/>
      <c r="CH7" s="104">
        <f t="shared" ca="1" si="9"/>
        <v>0</v>
      </c>
      <c r="CI7" s="103"/>
      <c r="CJ7" s="96"/>
      <c r="CK7" s="96"/>
      <c r="CL7" s="104">
        <f t="shared" ca="1" si="10"/>
        <v>0</v>
      </c>
      <c r="CM7" s="104"/>
      <c r="CN7" s="104"/>
      <c r="CO7" s="107">
        <f t="shared" ca="1" si="11"/>
        <v>0</v>
      </c>
      <c r="CP7" s="103"/>
      <c r="CQ7" s="106"/>
      <c r="CR7" s="96"/>
      <c r="CS7" s="104">
        <f t="shared" ca="1" si="12"/>
        <v>0</v>
      </c>
      <c r="CT7" s="103"/>
      <c r="CU7" s="96"/>
      <c r="CV7" s="96"/>
      <c r="CW7" s="104">
        <f t="shared" ca="1" si="13"/>
        <v>0</v>
      </c>
      <c r="CX7" s="103"/>
      <c r="CY7" s="96"/>
      <c r="CZ7" s="96"/>
      <c r="DA7" s="104">
        <f t="shared" ca="1" si="14"/>
        <v>0</v>
      </c>
      <c r="DB7" s="103"/>
      <c r="DC7" s="96"/>
      <c r="DD7" s="96"/>
      <c r="DE7" s="104">
        <f t="shared" ca="1" si="15"/>
        <v>0</v>
      </c>
      <c r="DF7" s="103">
        <f t="shared" ca="1" si="16"/>
        <v>0</v>
      </c>
      <c r="DG7" s="103" t="str">
        <f t="shared" si="17"/>
        <v/>
      </c>
      <c r="DH7" s="96" t="str">
        <f t="shared" si="18"/>
        <v/>
      </c>
      <c r="DI7" s="104">
        <f t="shared" ca="1" si="19"/>
        <v>0</v>
      </c>
      <c r="DJ7" s="103" t="str">
        <f t="shared" si="20"/>
        <v/>
      </c>
      <c r="DK7" s="108" t="str">
        <f t="shared" si="21"/>
        <v/>
      </c>
      <c r="DL7" s="108" t="str">
        <f t="shared" si="22"/>
        <v/>
      </c>
      <c r="DM7" s="104">
        <f t="shared" ca="1" si="23"/>
        <v>0</v>
      </c>
      <c r="DN7" s="103" t="str">
        <f t="shared" si="24"/>
        <v/>
      </c>
      <c r="DO7" s="108" t="str">
        <f t="shared" si="25"/>
        <v/>
      </c>
      <c r="DP7" s="108" t="str">
        <f t="shared" si="26"/>
        <v/>
      </c>
      <c r="DQ7" s="104">
        <f t="shared" ca="1" si="27"/>
        <v>0</v>
      </c>
      <c r="DR7" s="103"/>
      <c r="DS7" s="108"/>
      <c r="DT7" s="108"/>
      <c r="DU7" s="104">
        <f t="shared" ca="1" si="28"/>
        <v>0</v>
      </c>
      <c r="DV7" s="103"/>
      <c r="DW7" s="108"/>
      <c r="DX7" s="108"/>
      <c r="DY7" s="104">
        <f t="shared" ca="1" si="29"/>
        <v>0</v>
      </c>
      <c r="DZ7" s="103"/>
      <c r="EA7" s="108"/>
      <c r="EB7" s="108"/>
      <c r="EC7" s="104">
        <f t="shared" ca="1" si="30"/>
        <v>0</v>
      </c>
      <c r="ED7" s="103" t="str">
        <f t="shared" si="31"/>
        <v/>
      </c>
      <c r="EE7" s="108" t="str">
        <f t="shared" si="32"/>
        <v/>
      </c>
      <c r="EF7" s="108" t="str">
        <f t="shared" si="33"/>
        <v/>
      </c>
      <c r="EG7" s="104">
        <f t="shared" ca="1" si="34"/>
        <v>0</v>
      </c>
      <c r="EH7" s="103" t="str">
        <f t="shared" si="35"/>
        <v/>
      </c>
      <c r="EI7" s="108" t="str">
        <f t="shared" si="36"/>
        <v/>
      </c>
      <c r="EJ7" s="108" t="str">
        <f t="shared" si="37"/>
        <v/>
      </c>
      <c r="EK7" s="104">
        <f t="shared" ca="1" si="38"/>
        <v>0</v>
      </c>
      <c r="EL7" s="103" t="str">
        <f t="shared" si="39"/>
        <v/>
      </c>
      <c r="EM7" s="108" t="str">
        <f t="shared" si="40"/>
        <v/>
      </c>
      <c r="EN7" s="108" t="str">
        <f t="shared" si="41"/>
        <v/>
      </c>
      <c r="EO7" s="104">
        <f t="shared" ca="1" si="42"/>
        <v>0</v>
      </c>
      <c r="EP7" s="103" t="str">
        <f t="shared" si="43"/>
        <v/>
      </c>
      <c r="EQ7" s="108" t="str">
        <f t="shared" si="44"/>
        <v/>
      </c>
      <c r="ER7" s="108">
        <f t="shared" ca="1" si="45"/>
        <v>0</v>
      </c>
      <c r="ES7" s="103"/>
      <c r="ET7" s="108"/>
      <c r="EU7" s="108"/>
      <c r="EV7" s="109">
        <f t="shared" ca="1" si="46"/>
        <v>0</v>
      </c>
      <c r="EW7" s="103"/>
      <c r="EX7" s="108"/>
      <c r="EY7" s="108"/>
      <c r="EZ7" s="104">
        <f t="shared" ca="1" si="47"/>
        <v>0</v>
      </c>
      <c r="FA7" s="104" t="str">
        <f t="shared" si="48"/>
        <v/>
      </c>
      <c r="FB7" s="104" t="str">
        <f t="shared" si="49"/>
        <v/>
      </c>
      <c r="FC7" s="107">
        <f t="shared" ca="1" si="50"/>
        <v>0</v>
      </c>
      <c r="FD7" s="103" t="str">
        <f t="shared" si="51"/>
        <v/>
      </c>
      <c r="FE7" s="108" t="str">
        <f t="shared" si="52"/>
        <v/>
      </c>
      <c r="FF7" s="108" t="str">
        <f t="shared" si="53"/>
        <v/>
      </c>
      <c r="FG7" s="104">
        <f t="shared" ca="1" si="54"/>
        <v>0</v>
      </c>
      <c r="FH7" s="103"/>
      <c r="FI7" s="106"/>
      <c r="FJ7" s="110"/>
      <c r="FK7" s="104">
        <f t="shared" ca="1" si="55"/>
        <v>0</v>
      </c>
      <c r="FL7" s="103"/>
      <c r="FM7" s="108"/>
      <c r="FN7" s="108"/>
      <c r="FO7" s="104">
        <f t="shared" ca="1" si="56"/>
        <v>0</v>
      </c>
      <c r="FP7" s="103"/>
      <c r="FQ7" s="108"/>
      <c r="FR7" s="108"/>
      <c r="FS7" s="104">
        <f t="shared" ca="1" si="57"/>
        <v>0</v>
      </c>
      <c r="FT7" s="103"/>
      <c r="FU7" s="108"/>
      <c r="FV7" s="108"/>
      <c r="FW7" s="104">
        <f t="shared" ca="1" si="58"/>
        <v>0</v>
      </c>
      <c r="FX7" s="106"/>
      <c r="FY7" s="110"/>
      <c r="FZ7" s="106"/>
      <c r="GA7" s="93"/>
      <c r="GB7" s="111"/>
      <c r="GC7" s="93"/>
      <c r="GD7" s="93"/>
      <c r="GE7" s="93"/>
      <c r="GF7" s="93"/>
      <c r="GG7" s="93"/>
      <c r="GH7" s="93"/>
      <c r="GI7" s="93"/>
      <c r="GJ7" s="94"/>
      <c r="GK7" s="94"/>
      <c r="GL7" s="99"/>
      <c r="GM7" s="99"/>
      <c r="GN7" s="94"/>
      <c r="GO7" s="94"/>
      <c r="GP7" s="94"/>
      <c r="GQ7" s="93"/>
      <c r="GR7" s="112"/>
    </row>
    <row r="8" spans="1:292" s="109" customFormat="1" ht="15.75" customHeight="1">
      <c r="A8" s="118" t="s">
        <v>113</v>
      </c>
      <c r="B8" s="94"/>
      <c r="C8" s="94"/>
      <c r="D8" s="119" t="s">
        <v>342</v>
      </c>
      <c r="E8" s="119" t="s">
        <v>343</v>
      </c>
      <c r="F8" s="119"/>
      <c r="G8" s="119" t="s">
        <v>344</v>
      </c>
      <c r="H8" s="119" t="s">
        <v>345</v>
      </c>
      <c r="I8" s="120">
        <v>1</v>
      </c>
      <c r="J8" s="120">
        <v>1</v>
      </c>
      <c r="K8" s="118" t="s">
        <v>192</v>
      </c>
      <c r="L8" s="119" t="s">
        <v>308</v>
      </c>
      <c r="M8" s="94"/>
      <c r="N8" s="94"/>
      <c r="O8" s="94"/>
      <c r="P8" s="94"/>
      <c r="Q8" s="94"/>
      <c r="R8" s="94"/>
      <c r="S8" s="94"/>
      <c r="T8" s="93"/>
      <c r="U8" s="93"/>
      <c r="V8" s="93"/>
      <c r="W8" s="117"/>
      <c r="X8" s="93"/>
      <c r="Y8" s="93"/>
      <c r="Z8" s="93"/>
      <c r="AA8" s="93"/>
      <c r="AB8" s="97"/>
      <c r="AC8" s="97"/>
      <c r="AD8" s="97"/>
      <c r="AE8" s="98"/>
      <c r="AF8" s="98"/>
      <c r="AG8" s="99"/>
      <c r="AH8" s="99"/>
      <c r="AI8" s="99"/>
      <c r="AJ8" s="99"/>
      <c r="AK8" s="99"/>
      <c r="AL8" s="100"/>
      <c r="AM8" s="100"/>
      <c r="AN8" s="100"/>
      <c r="AO8" s="94"/>
      <c r="AP8" s="94"/>
      <c r="AQ8" s="101"/>
      <c r="AR8" s="96"/>
      <c r="AS8" s="103"/>
      <c r="AT8" s="104" t="str">
        <f ca="1">IF(AR8="","",IF(AR8="Cost",AS8,AS8*(AG8/VLOOKUP(K8,OFFSET(Lists!$A$1,0,0,COUNTA(Lists!$A:$A),22),22,FALSE))))</f>
        <v/>
      </c>
      <c r="AU8" s="103"/>
      <c r="AV8" s="104" t="str">
        <f ca="1">IF(AQ8="",IF(AR8="","",IF(AR8="Cost",AU8,AU8*(AG8/VLOOKUP(K8,OFFSET(Lists!$A$1,0,0,COUNTA(Lists!$A:$A),22),22,FALSE)))),IF(AR8="","",IF(AR8="Cost",ROUND(AU8*IF(AQ8=0,1,AQ8),4),ROUND(ROUND(AU8*(AG8/VLOOKUP(K8,OFFSET(Lists!$A$1,0,0,COUNTA(Lists!$A:$A),22),22,FALSE)),4)*IF(AQ8=0,1,AQ8),4))))</f>
        <v/>
      </c>
      <c r="AW8" s="103"/>
      <c r="AX8" s="96"/>
      <c r="AY8" s="104" t="str">
        <f t="shared" ca="1" si="0"/>
        <v/>
      </c>
      <c r="AZ8" s="103"/>
      <c r="BA8" s="96"/>
      <c r="BB8" s="96"/>
      <c r="BC8" s="104" t="str">
        <f t="shared" ca="1" si="1"/>
        <v/>
      </c>
      <c r="BD8" s="103"/>
      <c r="BE8" s="96"/>
      <c r="BF8" s="96"/>
      <c r="BG8" s="105" t="str">
        <f t="shared" ca="1" si="2"/>
        <v/>
      </c>
      <c r="BH8" s="103"/>
      <c r="BI8" s="96"/>
      <c r="BJ8" s="96"/>
      <c r="BK8" s="104" t="str">
        <f t="shared" ca="1" si="3"/>
        <v/>
      </c>
      <c r="BL8" s="103"/>
      <c r="BM8" s="96"/>
      <c r="BN8" s="96"/>
      <c r="BO8" s="104" t="str">
        <f t="shared" ca="1" si="4"/>
        <v/>
      </c>
      <c r="BP8" s="103"/>
      <c r="BQ8" s="96"/>
      <c r="BR8" s="96"/>
      <c r="BS8" s="104" t="str">
        <f t="shared" ca="1" si="5"/>
        <v/>
      </c>
      <c r="BT8" s="103"/>
      <c r="BU8" s="96"/>
      <c r="BV8" s="96"/>
      <c r="BW8" s="104" t="str">
        <f t="shared" ca="1" si="6"/>
        <v/>
      </c>
      <c r="BX8" s="103"/>
      <c r="BY8" s="96"/>
      <c r="BZ8" s="96"/>
      <c r="CA8" s="104" t="str">
        <f t="shared" ca="1" si="7"/>
        <v/>
      </c>
      <c r="CB8" s="103"/>
      <c r="CC8" s="96"/>
      <c r="CD8" s="96"/>
      <c r="CE8" s="104" t="str">
        <f t="shared" ca="1" si="8"/>
        <v/>
      </c>
      <c r="CF8" s="103"/>
      <c r="CG8" s="106"/>
      <c r="CH8" s="104" t="str">
        <f t="shared" ca="1" si="9"/>
        <v/>
      </c>
      <c r="CI8" s="103"/>
      <c r="CJ8" s="96"/>
      <c r="CK8" s="96"/>
      <c r="CL8" s="104" t="str">
        <f t="shared" ca="1" si="10"/>
        <v/>
      </c>
      <c r="CM8" s="104"/>
      <c r="CN8" s="104"/>
      <c r="CO8" s="107" t="str">
        <f t="shared" ca="1" si="11"/>
        <v/>
      </c>
      <c r="CP8" s="103"/>
      <c r="CQ8" s="106"/>
      <c r="CR8" s="96"/>
      <c r="CS8" s="104" t="str">
        <f t="shared" ca="1" si="12"/>
        <v/>
      </c>
      <c r="CT8" s="103"/>
      <c r="CU8" s="96"/>
      <c r="CV8" s="96"/>
      <c r="CW8" s="104" t="str">
        <f t="shared" ca="1" si="13"/>
        <v/>
      </c>
      <c r="CX8" s="103"/>
      <c r="CY8" s="96"/>
      <c r="CZ8" s="96"/>
      <c r="DA8" s="104" t="str">
        <f t="shared" ca="1" si="14"/>
        <v/>
      </c>
      <c r="DB8" s="103"/>
      <c r="DC8" s="96"/>
      <c r="DD8" s="96"/>
      <c r="DE8" s="104" t="str">
        <f t="shared" ca="1" si="15"/>
        <v/>
      </c>
      <c r="DF8" s="103" t="str">
        <f t="shared" ca="1" si="16"/>
        <v/>
      </c>
      <c r="DG8" s="103" t="str">
        <f t="shared" si="17"/>
        <v/>
      </c>
      <c r="DH8" s="96" t="str">
        <f t="shared" si="18"/>
        <v/>
      </c>
      <c r="DI8" s="104" t="str">
        <f t="shared" ca="1" si="19"/>
        <v/>
      </c>
      <c r="DJ8" s="103" t="str">
        <f t="shared" si="20"/>
        <v/>
      </c>
      <c r="DK8" s="108" t="str">
        <f t="shared" si="21"/>
        <v/>
      </c>
      <c r="DL8" s="108" t="str">
        <f t="shared" si="22"/>
        <v/>
      </c>
      <c r="DM8" s="104" t="str">
        <f t="shared" ca="1" si="23"/>
        <v/>
      </c>
      <c r="DN8" s="103" t="str">
        <f t="shared" si="24"/>
        <v/>
      </c>
      <c r="DO8" s="108" t="str">
        <f t="shared" si="25"/>
        <v/>
      </c>
      <c r="DP8" s="108" t="str">
        <f t="shared" si="26"/>
        <v/>
      </c>
      <c r="DQ8" s="104" t="str">
        <f t="shared" ca="1" si="27"/>
        <v/>
      </c>
      <c r="DR8" s="103"/>
      <c r="DS8" s="108"/>
      <c r="DT8" s="108"/>
      <c r="DU8" s="104" t="str">
        <f t="shared" ca="1" si="28"/>
        <v/>
      </c>
      <c r="DV8" s="103"/>
      <c r="DW8" s="108"/>
      <c r="DX8" s="108"/>
      <c r="DY8" s="104" t="str">
        <f t="shared" ca="1" si="29"/>
        <v/>
      </c>
      <c r="DZ8" s="103"/>
      <c r="EA8" s="108"/>
      <c r="EB8" s="108"/>
      <c r="EC8" s="104" t="str">
        <f t="shared" ca="1" si="30"/>
        <v/>
      </c>
      <c r="ED8" s="103" t="str">
        <f t="shared" si="31"/>
        <v/>
      </c>
      <c r="EE8" s="108" t="str">
        <f t="shared" si="32"/>
        <v/>
      </c>
      <c r="EF8" s="108" t="str">
        <f t="shared" si="33"/>
        <v/>
      </c>
      <c r="EG8" s="104" t="str">
        <f t="shared" ca="1" si="34"/>
        <v/>
      </c>
      <c r="EH8" s="103" t="str">
        <f t="shared" si="35"/>
        <v/>
      </c>
      <c r="EI8" s="108" t="str">
        <f t="shared" si="36"/>
        <v/>
      </c>
      <c r="EJ8" s="108" t="str">
        <f t="shared" si="37"/>
        <v/>
      </c>
      <c r="EK8" s="104" t="str">
        <f t="shared" ca="1" si="38"/>
        <v/>
      </c>
      <c r="EL8" s="103" t="str">
        <f t="shared" si="39"/>
        <v/>
      </c>
      <c r="EM8" s="108" t="str">
        <f t="shared" si="40"/>
        <v/>
      </c>
      <c r="EN8" s="108" t="str">
        <f t="shared" si="41"/>
        <v/>
      </c>
      <c r="EO8" s="104" t="str">
        <f t="shared" ca="1" si="42"/>
        <v/>
      </c>
      <c r="EP8" s="103" t="str">
        <f t="shared" si="43"/>
        <v/>
      </c>
      <c r="EQ8" s="108" t="str">
        <f t="shared" si="44"/>
        <v/>
      </c>
      <c r="ER8" s="108" t="str">
        <f t="shared" ca="1" si="45"/>
        <v/>
      </c>
      <c r="ES8" s="103"/>
      <c r="ET8" s="108"/>
      <c r="EU8" s="108"/>
      <c r="EV8" s="109" t="str">
        <f t="shared" ca="1" si="46"/>
        <v/>
      </c>
      <c r="EW8" s="103"/>
      <c r="EX8" s="108"/>
      <c r="EY8" s="108"/>
      <c r="EZ8" s="104" t="str">
        <f t="shared" ca="1" si="47"/>
        <v/>
      </c>
      <c r="FA8" s="104" t="str">
        <f t="shared" si="48"/>
        <v/>
      </c>
      <c r="FB8" s="104" t="str">
        <f t="shared" si="49"/>
        <v/>
      </c>
      <c r="FC8" s="107" t="str">
        <f t="shared" ca="1" si="50"/>
        <v/>
      </c>
      <c r="FD8" s="103" t="str">
        <f t="shared" si="51"/>
        <v/>
      </c>
      <c r="FE8" s="108" t="str">
        <f t="shared" si="52"/>
        <v/>
      </c>
      <c r="FF8" s="108" t="str">
        <f t="shared" si="53"/>
        <v/>
      </c>
      <c r="FG8" s="104" t="str">
        <f t="shared" ca="1" si="54"/>
        <v/>
      </c>
      <c r="FH8" s="103"/>
      <c r="FI8" s="106"/>
      <c r="FJ8" s="110"/>
      <c r="FK8" s="104" t="str">
        <f t="shared" ca="1" si="55"/>
        <v/>
      </c>
      <c r="FL8" s="103"/>
      <c r="FM8" s="108"/>
      <c r="FN8" s="108"/>
      <c r="FO8" s="104" t="str">
        <f t="shared" ca="1" si="56"/>
        <v/>
      </c>
      <c r="FP8" s="103"/>
      <c r="FQ8" s="108"/>
      <c r="FR8" s="108"/>
      <c r="FS8" s="104" t="str">
        <f t="shared" ca="1" si="57"/>
        <v/>
      </c>
      <c r="FT8" s="103"/>
      <c r="FU8" s="108"/>
      <c r="FV8" s="108"/>
      <c r="FW8" s="104" t="str">
        <f t="shared" ca="1" si="58"/>
        <v/>
      </c>
      <c r="FX8" s="106"/>
      <c r="FY8" s="110"/>
      <c r="FZ8" s="106"/>
      <c r="GA8" s="93"/>
      <c r="GB8" s="111"/>
      <c r="GC8" s="93"/>
      <c r="GD8" s="93"/>
      <c r="GE8" s="93"/>
      <c r="GF8" s="93"/>
      <c r="GG8" s="93"/>
      <c r="GH8" s="93"/>
      <c r="GI8" s="93"/>
      <c r="GJ8" s="94"/>
      <c r="GK8" s="94"/>
      <c r="GL8" s="99"/>
      <c r="GM8" s="99"/>
      <c r="GN8" s="94"/>
      <c r="GO8" s="94"/>
      <c r="GP8" s="94"/>
      <c r="GQ8" s="93"/>
      <c r="GR8" s="112"/>
    </row>
    <row r="9" spans="1:292" s="109" customFormat="1" ht="15.75" customHeight="1">
      <c r="A9" s="118" t="s">
        <v>113</v>
      </c>
      <c r="B9" s="94"/>
      <c r="C9" s="94"/>
      <c r="D9" s="119" t="s">
        <v>342</v>
      </c>
      <c r="E9" s="119" t="s">
        <v>343</v>
      </c>
      <c r="F9" s="119"/>
      <c r="G9" s="119" t="s">
        <v>344</v>
      </c>
      <c r="H9" s="119" t="s">
        <v>345</v>
      </c>
      <c r="I9" s="120">
        <v>1</v>
      </c>
      <c r="J9" s="120">
        <v>1</v>
      </c>
      <c r="K9" s="118" t="s">
        <v>192</v>
      </c>
      <c r="L9" s="119" t="s">
        <v>308</v>
      </c>
      <c r="M9" s="94"/>
      <c r="N9" s="94"/>
      <c r="O9" s="94"/>
      <c r="P9" s="94"/>
      <c r="Q9" s="94"/>
      <c r="R9" s="94"/>
      <c r="S9" s="94"/>
      <c r="T9" s="93"/>
      <c r="U9" s="93"/>
      <c r="V9" s="93"/>
      <c r="W9" s="117"/>
      <c r="X9" s="93"/>
      <c r="Y9" s="93"/>
      <c r="Z9" s="93"/>
      <c r="AA9" s="93"/>
      <c r="AB9" s="97"/>
      <c r="AC9" s="97"/>
      <c r="AD9" s="97"/>
      <c r="AE9" s="98"/>
      <c r="AF9" s="98"/>
      <c r="AG9" s="99"/>
      <c r="AH9" s="99"/>
      <c r="AI9" s="99"/>
      <c r="AJ9" s="99"/>
      <c r="AK9" s="99"/>
      <c r="AL9" s="100"/>
      <c r="AM9" s="100"/>
      <c r="AN9" s="100"/>
      <c r="AO9" s="94"/>
      <c r="AP9" s="94"/>
      <c r="AQ9" s="101"/>
      <c r="AR9" s="96"/>
      <c r="AS9" s="103"/>
      <c r="AT9" s="104" t="str">
        <f ca="1">IF(AR9="","",IF(AR9="Cost",AS9,AS9*(AG9/VLOOKUP(K9,OFFSET(Lists!$A$1,0,0,COUNTA(Lists!$A:$A),22),22,FALSE))))</f>
        <v/>
      </c>
      <c r="AU9" s="103"/>
      <c r="AV9" s="104" t="str">
        <f ca="1">IF(AQ9="",IF(AR9="","",IF(AR9="Cost",AU9,AU9*(AG9/VLOOKUP(K9,OFFSET(Lists!$A$1,0,0,COUNTA(Lists!$A:$A),22),22,FALSE)))),IF(AR9="","",IF(AR9="Cost",ROUND(AU9*IF(AQ9=0,1,AQ9),4),ROUND(ROUND(AU9*(AG9/VLOOKUP(K9,OFFSET(Lists!$A$1,0,0,COUNTA(Lists!$A:$A),22),22,FALSE)),4)*IF(AQ9=0,1,AQ9),4))))</f>
        <v/>
      </c>
      <c r="AW9" s="103"/>
      <c r="AX9" s="96"/>
      <c r="AY9" s="104" t="str">
        <f t="shared" ca="1" si="0"/>
        <v/>
      </c>
      <c r="AZ9" s="103"/>
      <c r="BA9" s="96"/>
      <c r="BB9" s="96"/>
      <c r="BC9" s="104" t="str">
        <f t="shared" ca="1" si="1"/>
        <v/>
      </c>
      <c r="BD9" s="103"/>
      <c r="BE9" s="96"/>
      <c r="BF9" s="96"/>
      <c r="BG9" s="105" t="str">
        <f t="shared" ca="1" si="2"/>
        <v/>
      </c>
      <c r="BH9" s="103"/>
      <c r="BI9" s="96"/>
      <c r="BJ9" s="96"/>
      <c r="BK9" s="104" t="str">
        <f t="shared" ca="1" si="3"/>
        <v/>
      </c>
      <c r="BL9" s="103"/>
      <c r="BM9" s="96"/>
      <c r="BN9" s="96"/>
      <c r="BO9" s="104" t="str">
        <f t="shared" ca="1" si="4"/>
        <v/>
      </c>
      <c r="BP9" s="103"/>
      <c r="BQ9" s="96"/>
      <c r="BR9" s="96"/>
      <c r="BS9" s="104" t="str">
        <f t="shared" ca="1" si="5"/>
        <v/>
      </c>
      <c r="BT9" s="103"/>
      <c r="BU9" s="96"/>
      <c r="BV9" s="96"/>
      <c r="BW9" s="104" t="str">
        <f t="shared" ca="1" si="6"/>
        <v/>
      </c>
      <c r="BX9" s="103"/>
      <c r="BY9" s="96"/>
      <c r="BZ9" s="96"/>
      <c r="CA9" s="104" t="str">
        <f t="shared" ca="1" si="7"/>
        <v/>
      </c>
      <c r="CB9" s="103"/>
      <c r="CC9" s="96"/>
      <c r="CD9" s="96"/>
      <c r="CE9" s="104" t="str">
        <f t="shared" ca="1" si="8"/>
        <v/>
      </c>
      <c r="CF9" s="103"/>
      <c r="CG9" s="106"/>
      <c r="CH9" s="104" t="str">
        <f t="shared" ca="1" si="9"/>
        <v/>
      </c>
      <c r="CI9" s="103"/>
      <c r="CJ9" s="96"/>
      <c r="CK9" s="96"/>
      <c r="CL9" s="104" t="str">
        <f t="shared" ca="1" si="10"/>
        <v/>
      </c>
      <c r="CM9" s="104"/>
      <c r="CN9" s="104"/>
      <c r="CO9" s="107" t="str">
        <f t="shared" ca="1" si="11"/>
        <v/>
      </c>
      <c r="CP9" s="103"/>
      <c r="CQ9" s="106"/>
      <c r="CR9" s="96"/>
      <c r="CS9" s="104" t="str">
        <f t="shared" ca="1" si="12"/>
        <v/>
      </c>
      <c r="CT9" s="103"/>
      <c r="CU9" s="96"/>
      <c r="CV9" s="96"/>
      <c r="CW9" s="104" t="str">
        <f t="shared" ca="1" si="13"/>
        <v/>
      </c>
      <c r="CX9" s="103"/>
      <c r="CY9" s="96"/>
      <c r="CZ9" s="96"/>
      <c r="DA9" s="104" t="str">
        <f t="shared" ca="1" si="14"/>
        <v/>
      </c>
      <c r="DB9" s="103"/>
      <c r="DC9" s="96"/>
      <c r="DD9" s="96"/>
      <c r="DE9" s="104" t="str">
        <f t="shared" ca="1" si="15"/>
        <v/>
      </c>
      <c r="DF9" s="103" t="str">
        <f t="shared" ca="1" si="16"/>
        <v/>
      </c>
      <c r="DG9" s="103" t="str">
        <f t="shared" si="17"/>
        <v/>
      </c>
      <c r="DH9" s="96" t="str">
        <f t="shared" si="18"/>
        <v/>
      </c>
      <c r="DI9" s="104" t="str">
        <f t="shared" ca="1" si="19"/>
        <v/>
      </c>
      <c r="DJ9" s="103" t="str">
        <f t="shared" si="20"/>
        <v/>
      </c>
      <c r="DK9" s="108" t="str">
        <f t="shared" si="21"/>
        <v/>
      </c>
      <c r="DL9" s="108" t="str">
        <f t="shared" si="22"/>
        <v/>
      </c>
      <c r="DM9" s="104" t="str">
        <f t="shared" ca="1" si="23"/>
        <v/>
      </c>
      <c r="DN9" s="103" t="str">
        <f t="shared" si="24"/>
        <v/>
      </c>
      <c r="DO9" s="108" t="str">
        <f t="shared" si="25"/>
        <v/>
      </c>
      <c r="DP9" s="108" t="str">
        <f t="shared" si="26"/>
        <v/>
      </c>
      <c r="DQ9" s="104" t="str">
        <f t="shared" ca="1" si="27"/>
        <v/>
      </c>
      <c r="DR9" s="103"/>
      <c r="DS9" s="108"/>
      <c r="DT9" s="108"/>
      <c r="DU9" s="104" t="str">
        <f t="shared" ca="1" si="28"/>
        <v/>
      </c>
      <c r="DV9" s="103"/>
      <c r="DW9" s="108"/>
      <c r="DX9" s="108"/>
      <c r="DY9" s="104" t="str">
        <f t="shared" ca="1" si="29"/>
        <v/>
      </c>
      <c r="DZ9" s="103"/>
      <c r="EA9" s="108"/>
      <c r="EB9" s="108"/>
      <c r="EC9" s="104" t="str">
        <f t="shared" ca="1" si="30"/>
        <v/>
      </c>
      <c r="ED9" s="103" t="str">
        <f t="shared" si="31"/>
        <v/>
      </c>
      <c r="EE9" s="108" t="str">
        <f t="shared" si="32"/>
        <v/>
      </c>
      <c r="EF9" s="108" t="str">
        <f t="shared" si="33"/>
        <v/>
      </c>
      <c r="EG9" s="104" t="str">
        <f t="shared" ca="1" si="34"/>
        <v/>
      </c>
      <c r="EH9" s="103" t="str">
        <f t="shared" si="35"/>
        <v/>
      </c>
      <c r="EI9" s="108" t="str">
        <f t="shared" si="36"/>
        <v/>
      </c>
      <c r="EJ9" s="108" t="str">
        <f t="shared" si="37"/>
        <v/>
      </c>
      <c r="EK9" s="104" t="str">
        <f t="shared" ca="1" si="38"/>
        <v/>
      </c>
      <c r="EL9" s="103" t="str">
        <f t="shared" si="39"/>
        <v/>
      </c>
      <c r="EM9" s="108" t="str">
        <f t="shared" si="40"/>
        <v/>
      </c>
      <c r="EN9" s="108" t="str">
        <f t="shared" si="41"/>
        <v/>
      </c>
      <c r="EO9" s="104" t="str">
        <f t="shared" ca="1" si="42"/>
        <v/>
      </c>
      <c r="EP9" s="103" t="str">
        <f t="shared" si="43"/>
        <v/>
      </c>
      <c r="EQ9" s="108" t="str">
        <f t="shared" si="44"/>
        <v/>
      </c>
      <c r="ER9" s="108" t="str">
        <f t="shared" ca="1" si="45"/>
        <v/>
      </c>
      <c r="ES9" s="103"/>
      <c r="ET9" s="108"/>
      <c r="EU9" s="108"/>
      <c r="EV9" s="109" t="str">
        <f t="shared" ca="1" si="46"/>
        <v/>
      </c>
      <c r="EW9" s="103"/>
      <c r="EX9" s="108"/>
      <c r="EY9" s="108"/>
      <c r="EZ9" s="104" t="str">
        <f t="shared" ca="1" si="47"/>
        <v/>
      </c>
      <c r="FA9" s="104" t="str">
        <f t="shared" si="48"/>
        <v/>
      </c>
      <c r="FB9" s="104" t="str">
        <f t="shared" si="49"/>
        <v/>
      </c>
      <c r="FC9" s="107" t="str">
        <f t="shared" ca="1" si="50"/>
        <v/>
      </c>
      <c r="FD9" s="103" t="str">
        <f t="shared" si="51"/>
        <v/>
      </c>
      <c r="FE9" s="108" t="str">
        <f t="shared" si="52"/>
        <v/>
      </c>
      <c r="FF9" s="108" t="str">
        <f t="shared" si="53"/>
        <v/>
      </c>
      <c r="FG9" s="104" t="str">
        <f t="shared" ca="1" si="54"/>
        <v/>
      </c>
      <c r="FH9" s="103"/>
      <c r="FI9" s="106"/>
      <c r="FJ9" s="110"/>
      <c r="FK9" s="104" t="str">
        <f t="shared" ca="1" si="55"/>
        <v/>
      </c>
      <c r="FL9" s="103"/>
      <c r="FM9" s="108"/>
      <c r="FN9" s="108"/>
      <c r="FO9" s="104" t="str">
        <f t="shared" ca="1" si="56"/>
        <v/>
      </c>
      <c r="FP9" s="103"/>
      <c r="FQ9" s="108"/>
      <c r="FR9" s="108"/>
      <c r="FS9" s="104" t="str">
        <f t="shared" ca="1" si="57"/>
        <v/>
      </c>
      <c r="FT9" s="103"/>
      <c r="FU9" s="108"/>
      <c r="FV9" s="108"/>
      <c r="FW9" s="104" t="str">
        <f t="shared" ca="1" si="58"/>
        <v/>
      </c>
      <c r="FX9" s="106"/>
      <c r="FY9" s="110"/>
      <c r="FZ9" s="106"/>
      <c r="GA9" s="93"/>
      <c r="GB9" s="111"/>
      <c r="GC9" s="93"/>
      <c r="GD9" s="93"/>
      <c r="GE9" s="93"/>
      <c r="GF9" s="93"/>
      <c r="GG9" s="93"/>
      <c r="GH9" s="93"/>
      <c r="GI9" s="93"/>
      <c r="GJ9" s="94"/>
      <c r="GK9" s="94"/>
      <c r="GL9" s="99"/>
      <c r="GM9" s="99"/>
      <c r="GN9" s="94"/>
      <c r="GO9" s="94"/>
      <c r="GP9" s="94"/>
      <c r="GQ9" s="93"/>
      <c r="GR9" s="112"/>
    </row>
    <row r="10" spans="1:292" ht="15.75" customHeight="1">
      <c r="A10" s="11"/>
      <c r="B10" s="12"/>
      <c r="C10" s="12"/>
      <c r="D10" s="12"/>
      <c r="E10" s="12"/>
      <c r="F10" s="12"/>
      <c r="G10" s="12"/>
      <c r="H10" s="12"/>
      <c r="I10" s="13"/>
      <c r="J10" s="13"/>
      <c r="K10" s="11"/>
      <c r="L10" s="14"/>
      <c r="M10" s="12"/>
      <c r="N10" s="12"/>
      <c r="O10" s="12"/>
      <c r="P10" s="12"/>
      <c r="Q10" s="12"/>
      <c r="R10" s="12"/>
      <c r="S10" s="12"/>
      <c r="T10" s="11"/>
      <c r="U10" s="11"/>
      <c r="V10" s="11"/>
      <c r="W10" s="83"/>
      <c r="X10" s="11"/>
      <c r="Y10" s="11"/>
      <c r="Z10" s="11"/>
      <c r="AA10" s="11"/>
      <c r="AB10" s="48"/>
      <c r="AC10" s="48"/>
      <c r="AD10" s="48"/>
      <c r="AE10" s="15"/>
      <c r="AF10" s="15"/>
      <c r="AG10" s="40"/>
      <c r="AH10" s="44"/>
      <c r="AI10" s="44"/>
      <c r="AJ10" s="44"/>
      <c r="AK10" s="44"/>
      <c r="AL10" s="30"/>
      <c r="AM10" s="30"/>
      <c r="AN10" s="30"/>
      <c r="AO10" s="12"/>
      <c r="AP10" s="12"/>
      <c r="AQ10" s="82"/>
      <c r="AR10" s="73"/>
      <c r="AS10" s="67"/>
      <c r="AT10" s="53" t="str">
        <f ca="1">IF(AR10="","",IF(AR10="Cost",AS10,AS10*(AG10/VLOOKUP(K10,OFFSET(Lists!$A$1,0,0,COUNTA(Lists!$A:$A),22),22,FALSE))))</f>
        <v/>
      </c>
      <c r="AU10" s="67"/>
      <c r="AV10" s="53" t="str">
        <f ca="1">IF(AQ10="",IF(AR10="","",IF(AR10="Cost",AU10,AU10*(AG10/VLOOKUP(K10,OFFSET(Lists!$A$1,0,0,COUNTA(Lists!$A:$A),22),22,FALSE)))),IF(AR10="","",IF(AR10="Cost",ROUND(AU10*IF(AQ10=0,1,AQ10),4),ROUND(ROUND(AU10*(AG10/VLOOKUP(K10,OFFSET(Lists!$A$1,0,0,COUNTA(Lists!$A:$A),22),22,FALSE)),4)*IF(AQ10=0,1,AQ10),4))))</f>
        <v/>
      </c>
      <c r="AW10" s="67"/>
      <c r="AX10" s="57"/>
      <c r="AY10" s="53" t="str">
        <f t="shared" ca="1" si="0"/>
        <v/>
      </c>
      <c r="AZ10" s="67"/>
      <c r="BA10" s="57"/>
      <c r="BB10" s="57"/>
      <c r="BC10" s="53" t="str">
        <f t="shared" ca="1" si="1"/>
        <v/>
      </c>
      <c r="BD10" s="67"/>
      <c r="BE10" s="57"/>
      <c r="BF10" s="57"/>
      <c r="BG10" s="17" t="str">
        <f t="shared" ca="1" si="2"/>
        <v/>
      </c>
      <c r="BH10" s="67"/>
      <c r="BI10" s="57"/>
      <c r="BJ10" s="57"/>
      <c r="BK10" s="53" t="str">
        <f t="shared" ca="1" si="3"/>
        <v/>
      </c>
      <c r="BL10" s="67"/>
      <c r="BM10" s="57"/>
      <c r="BN10" s="57"/>
      <c r="BO10" s="53" t="str">
        <f t="shared" ca="1" si="4"/>
        <v/>
      </c>
      <c r="BP10" s="67"/>
      <c r="BQ10" s="57"/>
      <c r="BR10" s="57"/>
      <c r="BS10" s="53" t="str">
        <f t="shared" ca="1" si="5"/>
        <v/>
      </c>
      <c r="BT10" s="67"/>
      <c r="BU10" s="57"/>
      <c r="BV10" s="57"/>
      <c r="BW10" s="53" t="str">
        <f t="shared" ca="1" si="6"/>
        <v/>
      </c>
      <c r="BX10" s="67"/>
      <c r="BY10" s="57"/>
      <c r="BZ10" s="57"/>
      <c r="CA10" s="53" t="str">
        <f t="shared" ca="1" si="7"/>
        <v/>
      </c>
      <c r="CB10" s="67"/>
      <c r="CC10" s="57"/>
      <c r="CD10" s="57"/>
      <c r="CE10" s="53" t="str">
        <f t="shared" ca="1" si="8"/>
        <v/>
      </c>
      <c r="CF10" s="55"/>
      <c r="CG10" s="62"/>
      <c r="CH10" s="53" t="str">
        <f t="shared" ca="1" si="9"/>
        <v/>
      </c>
      <c r="CI10" s="67"/>
      <c r="CJ10" s="57"/>
      <c r="CK10" s="57"/>
      <c r="CL10" s="53" t="str">
        <f t="shared" ca="1" si="10"/>
        <v/>
      </c>
      <c r="CM10" s="53"/>
      <c r="CN10" s="53"/>
      <c r="CO10" s="85" t="str">
        <f t="shared" ca="1" si="11"/>
        <v/>
      </c>
      <c r="CP10" s="55"/>
      <c r="CQ10" s="62"/>
      <c r="CR10" s="57"/>
      <c r="CS10" s="53" t="str">
        <f t="shared" ca="1" si="12"/>
        <v/>
      </c>
      <c r="CT10" s="67"/>
      <c r="CU10" s="57"/>
      <c r="CV10" s="57"/>
      <c r="CW10" s="53" t="str">
        <f t="shared" ca="1" si="13"/>
        <v/>
      </c>
      <c r="CX10" s="67"/>
      <c r="CY10" s="57"/>
      <c r="CZ10" s="57"/>
      <c r="DA10" s="53" t="str">
        <f t="shared" ca="1" si="14"/>
        <v/>
      </c>
      <c r="DB10" s="67"/>
      <c r="DC10" s="57"/>
      <c r="DD10" s="57"/>
      <c r="DE10" s="53" t="str">
        <f t="shared" ca="1" si="15"/>
        <v/>
      </c>
      <c r="DF10" s="67" t="str">
        <f t="shared" ca="1" si="16"/>
        <v/>
      </c>
      <c r="DG10" s="67" t="str">
        <f t="shared" si="17"/>
        <v/>
      </c>
      <c r="DH10" s="57" t="str">
        <f t="shared" si="18"/>
        <v/>
      </c>
      <c r="DI10" s="53" t="str">
        <f t="shared" ca="1" si="19"/>
        <v/>
      </c>
      <c r="DJ10" s="67" t="str">
        <f t="shared" si="20"/>
        <v/>
      </c>
      <c r="DK10" s="68" t="str">
        <f t="shared" si="21"/>
        <v/>
      </c>
      <c r="DL10" s="68" t="str">
        <f t="shared" si="22"/>
        <v/>
      </c>
      <c r="DM10" s="53" t="str">
        <f t="shared" ca="1" si="23"/>
        <v/>
      </c>
      <c r="DN10" s="67" t="str">
        <f t="shared" si="24"/>
        <v/>
      </c>
      <c r="DO10" s="68" t="str">
        <f t="shared" si="25"/>
        <v/>
      </c>
      <c r="DP10" s="68" t="str">
        <f t="shared" si="26"/>
        <v/>
      </c>
      <c r="DQ10" s="53" t="str">
        <f t="shared" ca="1" si="27"/>
        <v/>
      </c>
      <c r="DR10" s="67"/>
      <c r="DS10" s="68"/>
      <c r="DT10" s="68"/>
      <c r="DU10" s="56" t="str">
        <f t="shared" ca="1" si="28"/>
        <v/>
      </c>
      <c r="DV10" s="67"/>
      <c r="DW10" s="68"/>
      <c r="DX10" s="68"/>
      <c r="DY10" s="53" t="str">
        <f t="shared" ca="1" si="29"/>
        <v/>
      </c>
      <c r="DZ10" s="67"/>
      <c r="EA10" s="68"/>
      <c r="EB10" s="68"/>
      <c r="EC10" s="53" t="str">
        <f t="shared" ca="1" si="30"/>
        <v/>
      </c>
      <c r="ED10" s="67" t="str">
        <f t="shared" si="31"/>
        <v/>
      </c>
      <c r="EE10" s="68" t="str">
        <f t="shared" si="32"/>
        <v/>
      </c>
      <c r="EF10" s="68" t="str">
        <f t="shared" si="33"/>
        <v/>
      </c>
      <c r="EG10" s="53" t="str">
        <f t="shared" ca="1" si="34"/>
        <v/>
      </c>
      <c r="EH10" s="67" t="str">
        <f t="shared" si="35"/>
        <v/>
      </c>
      <c r="EI10" s="68" t="str">
        <f t="shared" si="36"/>
        <v/>
      </c>
      <c r="EJ10" s="68" t="str">
        <f t="shared" si="37"/>
        <v/>
      </c>
      <c r="EK10" s="53" t="str">
        <f t="shared" ca="1" si="38"/>
        <v/>
      </c>
      <c r="EL10" s="67" t="str">
        <f t="shared" si="39"/>
        <v/>
      </c>
      <c r="EM10" s="68" t="str">
        <f t="shared" si="40"/>
        <v/>
      </c>
      <c r="EN10" s="68" t="str">
        <f t="shared" si="41"/>
        <v/>
      </c>
      <c r="EO10" s="53" t="str">
        <f t="shared" ca="1" si="42"/>
        <v/>
      </c>
      <c r="EP10" s="55" t="str">
        <f t="shared" si="43"/>
        <v/>
      </c>
      <c r="EQ10" s="68" t="str">
        <f t="shared" si="44"/>
        <v/>
      </c>
      <c r="ER10" s="68" t="str">
        <f t="shared" ca="1" si="45"/>
        <v/>
      </c>
      <c r="ES10" s="55"/>
      <c r="ET10" s="68"/>
      <c r="EU10" s="68"/>
      <c r="EV10" t="str">
        <f t="shared" ca="1" si="46"/>
        <v/>
      </c>
      <c r="EW10" s="67"/>
      <c r="EX10" s="68"/>
      <c r="EY10" s="68"/>
      <c r="EZ10" s="53" t="str">
        <f t="shared" ca="1" si="47"/>
        <v/>
      </c>
      <c r="FA10" s="53" t="str">
        <f t="shared" si="48"/>
        <v/>
      </c>
      <c r="FB10" s="53" t="str">
        <f t="shared" si="49"/>
        <v/>
      </c>
      <c r="FC10" s="85" t="str">
        <f t="shared" ca="1" si="50"/>
        <v/>
      </c>
      <c r="FD10" s="55" t="str">
        <f t="shared" si="51"/>
        <v/>
      </c>
      <c r="FE10" s="68" t="str">
        <f t="shared" si="52"/>
        <v/>
      </c>
      <c r="FF10" s="68" t="str">
        <f t="shared" si="53"/>
        <v/>
      </c>
      <c r="FG10" s="53" t="str">
        <f t="shared" ca="1" si="54"/>
        <v/>
      </c>
      <c r="FH10" s="55"/>
      <c r="FI10" s="62"/>
      <c r="FJ10" s="18"/>
      <c r="FK10" s="53" t="str">
        <f t="shared" ca="1" si="55"/>
        <v/>
      </c>
      <c r="FL10" s="67"/>
      <c r="FM10" s="68"/>
      <c r="FN10" s="68"/>
      <c r="FO10" s="53" t="str">
        <f t="shared" ca="1" si="56"/>
        <v/>
      </c>
      <c r="FP10" s="67"/>
      <c r="FQ10" s="68"/>
      <c r="FR10" s="68"/>
      <c r="FS10" s="53" t="str">
        <f t="shared" ca="1" si="57"/>
        <v/>
      </c>
      <c r="FT10" s="67"/>
      <c r="FU10" s="68"/>
      <c r="FV10" s="68"/>
      <c r="FW10" s="53" t="str">
        <f t="shared" ca="1" si="58"/>
        <v/>
      </c>
      <c r="FX10" s="19"/>
      <c r="FY10" s="16"/>
      <c r="FZ10" s="19"/>
      <c r="GA10" s="11"/>
      <c r="GB10" s="71"/>
      <c r="GC10" s="11"/>
      <c r="GD10" s="11"/>
      <c r="GE10" s="11"/>
      <c r="GF10" s="11"/>
      <c r="GG10" s="11"/>
      <c r="GH10" s="11"/>
      <c r="GI10" s="11"/>
      <c r="GJ10" s="12"/>
      <c r="GK10" s="12"/>
      <c r="GL10" s="40"/>
      <c r="GM10" s="40"/>
      <c r="GN10" s="12"/>
      <c r="GO10" s="12"/>
      <c r="GP10" s="12"/>
      <c r="GQ10" s="11"/>
      <c r="GR10" s="70"/>
    </row>
    <row r="11" spans="1:292" ht="15.75" customHeight="1">
      <c r="A11" s="11"/>
      <c r="B11" s="12"/>
      <c r="C11" s="12"/>
      <c r="D11" s="12"/>
      <c r="E11" s="12"/>
      <c r="F11" s="12"/>
      <c r="G11" s="12"/>
      <c r="H11" s="12"/>
      <c r="I11" s="13"/>
      <c r="J11" s="13"/>
      <c r="K11" s="11"/>
      <c r="L11" s="14"/>
      <c r="M11" s="12"/>
      <c r="N11" s="12"/>
      <c r="O11" s="12"/>
      <c r="P11" s="12"/>
      <c r="Q11" s="12"/>
      <c r="R11" s="12"/>
      <c r="S11" s="12"/>
      <c r="T11" s="11"/>
      <c r="U11" s="11"/>
      <c r="V11" s="11"/>
      <c r="W11" s="83"/>
      <c r="X11" s="11"/>
      <c r="Y11" s="11"/>
      <c r="Z11" s="11"/>
      <c r="AA11" s="11"/>
      <c r="AB11" s="48"/>
      <c r="AC11" s="48"/>
      <c r="AD11" s="48"/>
      <c r="AE11" s="15"/>
      <c r="AF11" s="15"/>
      <c r="AG11" s="40"/>
      <c r="AH11" s="44"/>
      <c r="AI11" s="44"/>
      <c r="AJ11" s="44"/>
      <c r="AK11" s="44"/>
      <c r="AL11" s="30"/>
      <c r="AM11" s="30"/>
      <c r="AN11" s="30"/>
      <c r="AO11" s="12"/>
      <c r="AP11" s="12"/>
      <c r="AQ11" s="82"/>
      <c r="AR11" s="73"/>
      <c r="AS11" s="67"/>
      <c r="AT11" s="53" t="str">
        <f ca="1">IF(AR11="","",IF(AR11="Cost",AS11,AS11*(AG11/VLOOKUP(K11,OFFSET(Lists!$A$1,0,0,COUNTA(Lists!$A:$A),22),22,FALSE))))</f>
        <v/>
      </c>
      <c r="AU11" s="67"/>
      <c r="AV11" s="53" t="str">
        <f ca="1">IF(AQ11="",IF(AR11="","",IF(AR11="Cost",AU11,AU11*(AG11/VLOOKUP(K11,OFFSET(Lists!$A$1,0,0,COUNTA(Lists!$A:$A),22),22,FALSE)))),IF(AR11="","",IF(AR11="Cost",ROUND(AU11*IF(AQ11=0,1,AQ11),4),ROUND(ROUND(AU11*(AG11/VLOOKUP(K11,OFFSET(Lists!$A$1,0,0,COUNTA(Lists!$A:$A),22),22,FALSE)),4)*IF(AQ11=0,1,AQ11),4))))</f>
        <v/>
      </c>
      <c r="AW11" s="67"/>
      <c r="AX11" s="57"/>
      <c r="AY11" s="53" t="str">
        <f t="shared" ca="1" si="0"/>
        <v/>
      </c>
      <c r="AZ11" s="67"/>
      <c r="BA11" s="57"/>
      <c r="BB11" s="57"/>
      <c r="BC11" s="53" t="str">
        <f t="shared" ca="1" si="1"/>
        <v/>
      </c>
      <c r="BD11" s="67"/>
      <c r="BE11" s="57"/>
      <c r="BF11" s="57"/>
      <c r="BG11" s="17" t="str">
        <f t="shared" ca="1" si="2"/>
        <v/>
      </c>
      <c r="BH11" s="67"/>
      <c r="BI11" s="57"/>
      <c r="BJ11" s="57"/>
      <c r="BK11" s="53" t="str">
        <f t="shared" ca="1" si="3"/>
        <v/>
      </c>
      <c r="BL11" s="67"/>
      <c r="BM11" s="57"/>
      <c r="BN11" s="57"/>
      <c r="BO11" s="53" t="str">
        <f t="shared" ca="1" si="4"/>
        <v/>
      </c>
      <c r="BP11" s="67"/>
      <c r="BQ11" s="57"/>
      <c r="BR11" s="57"/>
      <c r="BS11" s="53" t="str">
        <f t="shared" ca="1" si="5"/>
        <v/>
      </c>
      <c r="BT11" s="67"/>
      <c r="BU11" s="57"/>
      <c r="BV11" s="57"/>
      <c r="BW11" s="53" t="str">
        <f t="shared" ca="1" si="6"/>
        <v/>
      </c>
      <c r="BX11" s="67"/>
      <c r="BY11" s="57"/>
      <c r="BZ11" s="57"/>
      <c r="CA11" s="53" t="str">
        <f t="shared" ca="1" si="7"/>
        <v/>
      </c>
      <c r="CB11" s="67"/>
      <c r="CC11" s="57"/>
      <c r="CD11" s="57"/>
      <c r="CE11" s="53" t="str">
        <f t="shared" ca="1" si="8"/>
        <v/>
      </c>
      <c r="CF11" s="55"/>
      <c r="CG11" s="62"/>
      <c r="CH11" s="53" t="str">
        <f t="shared" ca="1" si="9"/>
        <v/>
      </c>
      <c r="CI11" s="67"/>
      <c r="CJ11" s="57"/>
      <c r="CK11" s="57"/>
      <c r="CL11" s="53" t="str">
        <f t="shared" ca="1" si="10"/>
        <v/>
      </c>
      <c r="CM11" s="53"/>
      <c r="CN11" s="53"/>
      <c r="CO11" s="85" t="str">
        <f t="shared" ca="1" si="11"/>
        <v/>
      </c>
      <c r="CP11" s="55"/>
      <c r="CQ11" s="62"/>
      <c r="CR11" s="57"/>
      <c r="CS11" s="53" t="str">
        <f t="shared" ca="1" si="12"/>
        <v/>
      </c>
      <c r="CT11" s="67"/>
      <c r="CU11" s="57"/>
      <c r="CV11" s="57"/>
      <c r="CW11" s="53" t="str">
        <f t="shared" ca="1" si="13"/>
        <v/>
      </c>
      <c r="CX11" s="67"/>
      <c r="CY11" s="57"/>
      <c r="CZ11" s="57"/>
      <c r="DA11" s="53" t="str">
        <f t="shared" ca="1" si="14"/>
        <v/>
      </c>
      <c r="DB11" s="67"/>
      <c r="DC11" s="57"/>
      <c r="DD11" s="57"/>
      <c r="DE11" s="53" t="str">
        <f t="shared" ca="1" si="15"/>
        <v/>
      </c>
      <c r="DF11" s="67" t="str">
        <f t="shared" ca="1" si="16"/>
        <v/>
      </c>
      <c r="DG11" s="67" t="str">
        <f t="shared" si="17"/>
        <v/>
      </c>
      <c r="DH11" s="57" t="str">
        <f t="shared" si="18"/>
        <v/>
      </c>
      <c r="DI11" s="53" t="str">
        <f t="shared" ca="1" si="19"/>
        <v/>
      </c>
      <c r="DJ11" s="67" t="str">
        <f t="shared" si="20"/>
        <v/>
      </c>
      <c r="DK11" s="68" t="str">
        <f t="shared" si="21"/>
        <v/>
      </c>
      <c r="DL11" s="68" t="str">
        <f t="shared" si="22"/>
        <v/>
      </c>
      <c r="DM11" s="53" t="str">
        <f t="shared" ca="1" si="23"/>
        <v/>
      </c>
      <c r="DN11" s="67" t="str">
        <f t="shared" si="24"/>
        <v/>
      </c>
      <c r="DO11" s="68" t="str">
        <f t="shared" si="25"/>
        <v/>
      </c>
      <c r="DP11" s="68" t="str">
        <f t="shared" si="26"/>
        <v/>
      </c>
      <c r="DQ11" s="53" t="str">
        <f t="shared" ca="1" si="27"/>
        <v/>
      </c>
      <c r="DR11" s="67"/>
      <c r="DS11" s="68"/>
      <c r="DT11" s="68"/>
      <c r="DU11" s="56" t="str">
        <f t="shared" ca="1" si="28"/>
        <v/>
      </c>
      <c r="DV11" s="67"/>
      <c r="DW11" s="68"/>
      <c r="DX11" s="68"/>
      <c r="DY11" s="53" t="str">
        <f t="shared" ca="1" si="29"/>
        <v/>
      </c>
      <c r="DZ11" s="67"/>
      <c r="EA11" s="68"/>
      <c r="EB11" s="68"/>
      <c r="EC11" s="53" t="str">
        <f t="shared" ca="1" si="30"/>
        <v/>
      </c>
      <c r="ED11" s="67" t="str">
        <f t="shared" si="31"/>
        <v/>
      </c>
      <c r="EE11" s="68" t="str">
        <f t="shared" si="32"/>
        <v/>
      </c>
      <c r="EF11" s="68" t="str">
        <f t="shared" si="33"/>
        <v/>
      </c>
      <c r="EG11" s="53" t="str">
        <f t="shared" ca="1" si="34"/>
        <v/>
      </c>
      <c r="EH11" s="67" t="str">
        <f t="shared" si="35"/>
        <v/>
      </c>
      <c r="EI11" s="68" t="str">
        <f t="shared" si="36"/>
        <v/>
      </c>
      <c r="EJ11" s="68" t="str">
        <f t="shared" si="37"/>
        <v/>
      </c>
      <c r="EK11" s="53" t="str">
        <f t="shared" ca="1" si="38"/>
        <v/>
      </c>
      <c r="EL11" s="67" t="str">
        <f t="shared" si="39"/>
        <v/>
      </c>
      <c r="EM11" s="68" t="str">
        <f t="shared" si="40"/>
        <v/>
      </c>
      <c r="EN11" s="68" t="str">
        <f t="shared" si="41"/>
        <v/>
      </c>
      <c r="EO11" s="53" t="str">
        <f t="shared" ca="1" si="42"/>
        <v/>
      </c>
      <c r="EP11" s="55" t="str">
        <f t="shared" si="43"/>
        <v/>
      </c>
      <c r="EQ11" s="68" t="str">
        <f t="shared" si="44"/>
        <v/>
      </c>
      <c r="ER11" s="68" t="str">
        <f t="shared" ca="1" si="45"/>
        <v/>
      </c>
      <c r="ES11" s="55"/>
      <c r="ET11" s="68"/>
      <c r="EU11" s="68"/>
      <c r="EV11" t="str">
        <f t="shared" ca="1" si="46"/>
        <v/>
      </c>
      <c r="EW11" s="67"/>
      <c r="EX11" s="68"/>
      <c r="EY11" s="68"/>
      <c r="EZ11" s="53" t="str">
        <f t="shared" ca="1" si="47"/>
        <v/>
      </c>
      <c r="FA11" s="53" t="str">
        <f t="shared" si="48"/>
        <v/>
      </c>
      <c r="FB11" s="53" t="str">
        <f t="shared" si="49"/>
        <v/>
      </c>
      <c r="FC11" s="85" t="str">
        <f t="shared" ca="1" si="50"/>
        <v/>
      </c>
      <c r="FD11" s="55" t="str">
        <f t="shared" si="51"/>
        <v/>
      </c>
      <c r="FE11" s="68" t="str">
        <f t="shared" si="52"/>
        <v/>
      </c>
      <c r="FF11" s="68" t="str">
        <f t="shared" si="53"/>
        <v/>
      </c>
      <c r="FG11" s="53" t="str">
        <f t="shared" ca="1" si="54"/>
        <v/>
      </c>
      <c r="FH11" s="55"/>
      <c r="FI11" s="62"/>
      <c r="FJ11" s="18"/>
      <c r="FK11" s="53" t="str">
        <f t="shared" ca="1" si="55"/>
        <v/>
      </c>
      <c r="FL11" s="67"/>
      <c r="FM11" s="68"/>
      <c r="FN11" s="68"/>
      <c r="FO11" s="53" t="str">
        <f t="shared" ca="1" si="56"/>
        <v/>
      </c>
      <c r="FP11" s="67"/>
      <c r="FQ11" s="68"/>
      <c r="FR11" s="68"/>
      <c r="FS11" s="53" t="str">
        <f t="shared" ca="1" si="57"/>
        <v/>
      </c>
      <c r="FT11" s="67"/>
      <c r="FU11" s="68"/>
      <c r="FV11" s="68"/>
      <c r="FW11" s="53" t="str">
        <f t="shared" ca="1" si="58"/>
        <v/>
      </c>
      <c r="FX11" s="19"/>
      <c r="FY11" s="16"/>
      <c r="FZ11" s="19"/>
      <c r="GA11" s="11"/>
      <c r="GB11" s="71"/>
      <c r="GC11" s="11"/>
      <c r="GD11" s="11"/>
      <c r="GE11" s="11"/>
      <c r="GF11" s="11"/>
      <c r="GG11" s="11"/>
      <c r="GH11" s="11"/>
      <c r="GI11" s="11"/>
      <c r="GJ11" s="12"/>
      <c r="GK11" s="12"/>
      <c r="GL11" s="40"/>
      <c r="GM11" s="40"/>
      <c r="GN11" s="12"/>
      <c r="GO11" s="12"/>
      <c r="GP11" s="12"/>
      <c r="GQ11" s="11"/>
      <c r="GR11" s="70"/>
    </row>
    <row r="12" spans="1:292" ht="15.75" customHeight="1">
      <c r="A12" s="11"/>
      <c r="B12" s="12"/>
      <c r="C12" s="12"/>
      <c r="D12" s="12"/>
      <c r="E12" s="12"/>
      <c r="F12" s="12"/>
      <c r="G12" s="12"/>
      <c r="H12" s="12"/>
      <c r="I12" s="13"/>
      <c r="J12" s="13"/>
      <c r="K12" s="11"/>
      <c r="L12" s="14"/>
      <c r="M12" s="12"/>
      <c r="N12" s="12"/>
      <c r="O12" s="12"/>
      <c r="P12" s="12"/>
      <c r="Q12" s="12"/>
      <c r="R12" s="12"/>
      <c r="S12" s="12"/>
      <c r="T12" s="11"/>
      <c r="U12" s="11"/>
      <c r="V12" s="11"/>
      <c r="W12" s="83"/>
      <c r="X12" s="11"/>
      <c r="Y12" s="11"/>
      <c r="Z12" s="11"/>
      <c r="AA12" s="11"/>
      <c r="AB12" s="48"/>
      <c r="AC12" s="48"/>
      <c r="AD12" s="48"/>
      <c r="AE12" s="15"/>
      <c r="AF12" s="15"/>
      <c r="AG12" s="40"/>
      <c r="AH12" s="44"/>
      <c r="AI12" s="44"/>
      <c r="AJ12" s="44"/>
      <c r="AK12" s="44"/>
      <c r="AL12" s="30"/>
      <c r="AM12" s="30"/>
      <c r="AN12" s="30"/>
      <c r="AO12" s="12"/>
      <c r="AP12" s="12"/>
      <c r="AQ12" s="82"/>
      <c r="AR12" s="73"/>
      <c r="AS12" s="67"/>
      <c r="AT12" s="53" t="str">
        <f ca="1">IF(AR12="","",IF(AR12="Cost",AS12,AS12*(AG12/VLOOKUP(K12,OFFSET(Lists!$A$1,0,0,COUNTA(Lists!$A:$A),22),22,FALSE))))</f>
        <v/>
      </c>
      <c r="AU12" s="67"/>
      <c r="AV12" s="53" t="str">
        <f ca="1">IF(AQ12="",IF(AR12="","",IF(AR12="Cost",AU12,AU12*(AG12/VLOOKUP(K12,OFFSET(Lists!$A$1,0,0,COUNTA(Lists!$A:$A),22),22,FALSE)))),IF(AR12="","",IF(AR12="Cost",ROUND(AU12*IF(AQ12=0,1,AQ12),4),ROUND(ROUND(AU12*(AG12/VLOOKUP(K12,OFFSET(Lists!$A$1,0,0,COUNTA(Lists!$A:$A),22),22,FALSE)),4)*IF(AQ12=0,1,AQ12),4))))</f>
        <v/>
      </c>
      <c r="AW12" s="67"/>
      <c r="AX12" s="57"/>
      <c r="AY12" s="53" t="str">
        <f t="shared" ca="1" si="0"/>
        <v/>
      </c>
      <c r="AZ12" s="67"/>
      <c r="BA12" s="57"/>
      <c r="BB12" s="57"/>
      <c r="BC12" s="53" t="str">
        <f t="shared" ca="1" si="1"/>
        <v/>
      </c>
      <c r="BD12" s="67"/>
      <c r="BE12" s="57"/>
      <c r="BF12" s="57"/>
      <c r="BG12" s="17" t="str">
        <f t="shared" ca="1" si="2"/>
        <v/>
      </c>
      <c r="BH12" s="67"/>
      <c r="BI12" s="57"/>
      <c r="BJ12" s="57"/>
      <c r="BK12" s="53" t="str">
        <f t="shared" ca="1" si="3"/>
        <v/>
      </c>
      <c r="BL12" s="67"/>
      <c r="BM12" s="57"/>
      <c r="BN12" s="57"/>
      <c r="BO12" s="53" t="str">
        <f t="shared" ca="1" si="4"/>
        <v/>
      </c>
      <c r="BP12" s="67"/>
      <c r="BQ12" s="57"/>
      <c r="BR12" s="57"/>
      <c r="BS12" s="53" t="str">
        <f t="shared" ca="1" si="5"/>
        <v/>
      </c>
      <c r="BT12" s="67"/>
      <c r="BU12" s="57"/>
      <c r="BV12" s="57"/>
      <c r="BW12" s="53" t="str">
        <f t="shared" ca="1" si="6"/>
        <v/>
      </c>
      <c r="BX12" s="67"/>
      <c r="BY12" s="57"/>
      <c r="BZ12" s="57"/>
      <c r="CA12" s="53" t="str">
        <f t="shared" ca="1" si="7"/>
        <v/>
      </c>
      <c r="CB12" s="67"/>
      <c r="CC12" s="57"/>
      <c r="CD12" s="57"/>
      <c r="CE12" s="53" t="str">
        <f t="shared" ca="1" si="8"/>
        <v/>
      </c>
      <c r="CF12" s="55"/>
      <c r="CG12" s="62"/>
      <c r="CH12" s="53" t="str">
        <f t="shared" ca="1" si="9"/>
        <v/>
      </c>
      <c r="CI12" s="67"/>
      <c r="CJ12" s="57"/>
      <c r="CK12" s="57"/>
      <c r="CL12" s="53" t="str">
        <f t="shared" ca="1" si="10"/>
        <v/>
      </c>
      <c r="CM12" s="53"/>
      <c r="CN12" s="53"/>
      <c r="CO12" s="85" t="str">
        <f t="shared" ca="1" si="11"/>
        <v/>
      </c>
      <c r="CP12" s="55"/>
      <c r="CQ12" s="62"/>
      <c r="CR12" s="57"/>
      <c r="CS12" s="53" t="str">
        <f t="shared" ca="1" si="12"/>
        <v/>
      </c>
      <c r="CT12" s="67"/>
      <c r="CU12" s="57"/>
      <c r="CV12" s="57"/>
      <c r="CW12" s="53" t="str">
        <f t="shared" ca="1" si="13"/>
        <v/>
      </c>
      <c r="CX12" s="67"/>
      <c r="CY12" s="57"/>
      <c r="CZ12" s="57"/>
      <c r="DA12" s="53" t="str">
        <f t="shared" ca="1" si="14"/>
        <v/>
      </c>
      <c r="DB12" s="67"/>
      <c r="DC12" s="57"/>
      <c r="DD12" s="57"/>
      <c r="DE12" s="53" t="str">
        <f t="shared" ca="1" si="15"/>
        <v/>
      </c>
      <c r="DF12" s="67" t="str">
        <f t="shared" ca="1" si="16"/>
        <v/>
      </c>
      <c r="DG12" s="67" t="str">
        <f t="shared" si="17"/>
        <v/>
      </c>
      <c r="DH12" s="57" t="str">
        <f t="shared" si="18"/>
        <v/>
      </c>
      <c r="DI12" s="53" t="str">
        <f t="shared" ca="1" si="19"/>
        <v/>
      </c>
      <c r="DJ12" s="67" t="str">
        <f t="shared" si="20"/>
        <v/>
      </c>
      <c r="DK12" s="68" t="str">
        <f t="shared" si="21"/>
        <v/>
      </c>
      <c r="DL12" s="68" t="str">
        <f t="shared" si="22"/>
        <v/>
      </c>
      <c r="DM12" s="53" t="str">
        <f t="shared" ca="1" si="23"/>
        <v/>
      </c>
      <c r="DN12" s="67" t="str">
        <f t="shared" si="24"/>
        <v/>
      </c>
      <c r="DO12" s="68" t="str">
        <f t="shared" si="25"/>
        <v/>
      </c>
      <c r="DP12" s="68" t="str">
        <f t="shared" si="26"/>
        <v/>
      </c>
      <c r="DQ12" s="53" t="str">
        <f t="shared" ca="1" si="27"/>
        <v/>
      </c>
      <c r="DR12" s="67"/>
      <c r="DS12" s="68"/>
      <c r="DT12" s="68"/>
      <c r="DU12" s="56" t="str">
        <f t="shared" ca="1" si="28"/>
        <v/>
      </c>
      <c r="DV12" s="67"/>
      <c r="DW12" s="68"/>
      <c r="DX12" s="68"/>
      <c r="DY12" s="53" t="str">
        <f t="shared" ca="1" si="29"/>
        <v/>
      </c>
      <c r="DZ12" s="67"/>
      <c r="EA12" s="68"/>
      <c r="EB12" s="68"/>
      <c r="EC12" s="53" t="str">
        <f t="shared" ca="1" si="30"/>
        <v/>
      </c>
      <c r="ED12" s="67" t="str">
        <f t="shared" si="31"/>
        <v/>
      </c>
      <c r="EE12" s="68" t="str">
        <f t="shared" si="32"/>
        <v/>
      </c>
      <c r="EF12" s="68" t="str">
        <f t="shared" si="33"/>
        <v/>
      </c>
      <c r="EG12" s="53" t="str">
        <f t="shared" ca="1" si="34"/>
        <v/>
      </c>
      <c r="EH12" s="67" t="str">
        <f t="shared" si="35"/>
        <v/>
      </c>
      <c r="EI12" s="68" t="str">
        <f t="shared" si="36"/>
        <v/>
      </c>
      <c r="EJ12" s="68" t="str">
        <f t="shared" si="37"/>
        <v/>
      </c>
      <c r="EK12" s="53" t="str">
        <f t="shared" ca="1" si="38"/>
        <v/>
      </c>
      <c r="EL12" s="67" t="str">
        <f t="shared" si="39"/>
        <v/>
      </c>
      <c r="EM12" s="68" t="str">
        <f t="shared" si="40"/>
        <v/>
      </c>
      <c r="EN12" s="68" t="str">
        <f t="shared" si="41"/>
        <v/>
      </c>
      <c r="EO12" s="53" t="str">
        <f t="shared" ca="1" si="42"/>
        <v/>
      </c>
      <c r="EP12" s="55" t="str">
        <f t="shared" si="43"/>
        <v/>
      </c>
      <c r="EQ12" s="68" t="str">
        <f t="shared" si="44"/>
        <v/>
      </c>
      <c r="ER12" s="68" t="str">
        <f t="shared" ca="1" si="45"/>
        <v/>
      </c>
      <c r="ES12" s="55"/>
      <c r="ET12" s="68"/>
      <c r="EU12" s="68"/>
      <c r="EV12" t="str">
        <f t="shared" ca="1" si="46"/>
        <v/>
      </c>
      <c r="EW12" s="67"/>
      <c r="EX12" s="68"/>
      <c r="EY12" s="68"/>
      <c r="EZ12" s="53" t="str">
        <f t="shared" ca="1" si="47"/>
        <v/>
      </c>
      <c r="FA12" s="53" t="str">
        <f t="shared" si="48"/>
        <v/>
      </c>
      <c r="FB12" s="53" t="str">
        <f t="shared" si="49"/>
        <v/>
      </c>
      <c r="FC12" s="85" t="str">
        <f t="shared" ca="1" si="50"/>
        <v/>
      </c>
      <c r="FD12" s="55" t="str">
        <f t="shared" si="51"/>
        <v/>
      </c>
      <c r="FE12" s="68" t="str">
        <f t="shared" si="52"/>
        <v/>
      </c>
      <c r="FF12" s="68" t="str">
        <f t="shared" si="53"/>
        <v/>
      </c>
      <c r="FG12" s="53" t="str">
        <f t="shared" ca="1" si="54"/>
        <v/>
      </c>
      <c r="FH12" s="55"/>
      <c r="FI12" s="62"/>
      <c r="FJ12" s="18"/>
      <c r="FK12" s="53" t="str">
        <f t="shared" ca="1" si="55"/>
        <v/>
      </c>
      <c r="FL12" s="67"/>
      <c r="FM12" s="68"/>
      <c r="FN12" s="68"/>
      <c r="FO12" s="53" t="str">
        <f t="shared" ca="1" si="56"/>
        <v/>
      </c>
      <c r="FP12" s="67"/>
      <c r="FQ12" s="68"/>
      <c r="FR12" s="68"/>
      <c r="FS12" s="53" t="str">
        <f t="shared" ca="1" si="57"/>
        <v/>
      </c>
      <c r="FT12" s="67"/>
      <c r="FU12" s="68"/>
      <c r="FV12" s="68"/>
      <c r="FW12" s="53" t="str">
        <f t="shared" ca="1" si="58"/>
        <v/>
      </c>
      <c r="FX12" s="19"/>
      <c r="FY12" s="16"/>
      <c r="FZ12" s="19"/>
      <c r="GA12" s="11"/>
      <c r="GB12" s="71"/>
      <c r="GC12" s="11"/>
      <c r="GD12" s="11"/>
      <c r="GE12" s="11"/>
      <c r="GF12" s="11"/>
      <c r="GG12" s="11"/>
      <c r="GH12" s="11"/>
      <c r="GI12" s="11"/>
      <c r="GJ12" s="12"/>
      <c r="GK12" s="12"/>
      <c r="GL12" s="40"/>
      <c r="GM12" s="40"/>
      <c r="GN12" s="12"/>
      <c r="GO12" s="12"/>
      <c r="GP12" s="12"/>
      <c r="GQ12" s="11"/>
      <c r="GR12" s="70"/>
    </row>
    <row r="13" spans="1:292" ht="15.75" customHeight="1">
      <c r="A13" s="11"/>
      <c r="B13" s="12"/>
      <c r="C13" s="12"/>
      <c r="D13" s="12"/>
      <c r="E13" s="12"/>
      <c r="F13" s="12"/>
      <c r="G13" s="12"/>
      <c r="H13" s="12"/>
      <c r="I13" s="13"/>
      <c r="J13" s="13"/>
      <c r="K13" s="11"/>
      <c r="L13" s="14"/>
      <c r="M13" s="12"/>
      <c r="N13" s="12"/>
      <c r="O13" s="12"/>
      <c r="P13" s="12"/>
      <c r="Q13" s="12"/>
      <c r="R13" s="12"/>
      <c r="S13" s="12"/>
      <c r="T13" s="11"/>
      <c r="U13" s="11"/>
      <c r="V13" s="11"/>
      <c r="W13" s="83"/>
      <c r="X13" s="11"/>
      <c r="Y13" s="11"/>
      <c r="Z13" s="11"/>
      <c r="AA13" s="11"/>
      <c r="AB13" s="48"/>
      <c r="AC13" s="48"/>
      <c r="AD13" s="48"/>
      <c r="AE13" s="15"/>
      <c r="AF13" s="15"/>
      <c r="AG13" s="40"/>
      <c r="AH13" s="44"/>
      <c r="AI13" s="44"/>
      <c r="AJ13" s="44"/>
      <c r="AK13" s="44"/>
      <c r="AL13" s="30"/>
      <c r="AM13" s="30"/>
      <c r="AN13" s="30"/>
      <c r="AO13" s="12"/>
      <c r="AP13" s="12"/>
      <c r="AQ13" s="82"/>
      <c r="AR13" s="73"/>
      <c r="AS13" s="67"/>
      <c r="AT13" s="53" t="str">
        <f ca="1">IF(AR13="","",IF(AR13="Cost",AS13,AS13*(AG13/VLOOKUP(K13,OFFSET(Lists!$A$1,0,0,COUNTA(Lists!$A:$A),22),22,FALSE))))</f>
        <v/>
      </c>
      <c r="AU13" s="67"/>
      <c r="AV13" s="53" t="str">
        <f ca="1">IF(AQ13="",IF(AR13="","",IF(AR13="Cost",AU13,AU13*(AG13/VLOOKUP(K13,OFFSET(Lists!$A$1,0,0,COUNTA(Lists!$A:$A),22),22,FALSE)))),IF(AR13="","",IF(AR13="Cost",ROUND(AU13*IF(AQ13=0,1,AQ13),4),ROUND(ROUND(AU13*(AG13/VLOOKUP(K13,OFFSET(Lists!$A$1,0,0,COUNTA(Lists!$A:$A),22),22,FALSE)),4)*IF(AQ13=0,1,AQ13),4))))</f>
        <v/>
      </c>
      <c r="AW13" s="67"/>
      <c r="AX13" s="57"/>
      <c r="AY13" s="53" t="str">
        <f t="shared" ca="1" si="0"/>
        <v/>
      </c>
      <c r="AZ13" s="67"/>
      <c r="BA13" s="57"/>
      <c r="BB13" s="57"/>
      <c r="BC13" s="53" t="str">
        <f t="shared" ca="1" si="1"/>
        <v/>
      </c>
      <c r="BD13" s="67"/>
      <c r="BE13" s="57"/>
      <c r="BF13" s="57"/>
      <c r="BG13" s="17" t="str">
        <f t="shared" ca="1" si="2"/>
        <v/>
      </c>
      <c r="BH13" s="67"/>
      <c r="BI13" s="57"/>
      <c r="BJ13" s="57"/>
      <c r="BK13" s="53" t="str">
        <f t="shared" ca="1" si="3"/>
        <v/>
      </c>
      <c r="BL13" s="67"/>
      <c r="BM13" s="57"/>
      <c r="BN13" s="57"/>
      <c r="BO13" s="53" t="str">
        <f t="shared" ca="1" si="4"/>
        <v/>
      </c>
      <c r="BP13" s="67"/>
      <c r="BQ13" s="57"/>
      <c r="BR13" s="57"/>
      <c r="BS13" s="53" t="str">
        <f t="shared" ca="1" si="5"/>
        <v/>
      </c>
      <c r="BT13" s="67"/>
      <c r="BU13" s="57"/>
      <c r="BV13" s="57"/>
      <c r="BW13" s="53" t="str">
        <f t="shared" ca="1" si="6"/>
        <v/>
      </c>
      <c r="BX13" s="67"/>
      <c r="BY13" s="57"/>
      <c r="BZ13" s="57"/>
      <c r="CA13" s="53" t="str">
        <f t="shared" ca="1" si="7"/>
        <v/>
      </c>
      <c r="CB13" s="67"/>
      <c r="CC13" s="57"/>
      <c r="CD13" s="57"/>
      <c r="CE13" s="53" t="str">
        <f t="shared" ca="1" si="8"/>
        <v/>
      </c>
      <c r="CF13" s="55"/>
      <c r="CG13" s="62"/>
      <c r="CH13" s="53" t="str">
        <f t="shared" ca="1" si="9"/>
        <v/>
      </c>
      <c r="CI13" s="67"/>
      <c r="CJ13" s="57"/>
      <c r="CK13" s="57"/>
      <c r="CL13" s="53" t="str">
        <f t="shared" ca="1" si="10"/>
        <v/>
      </c>
      <c r="CM13" s="53"/>
      <c r="CN13" s="53"/>
      <c r="CO13" s="85" t="str">
        <f t="shared" ca="1" si="11"/>
        <v/>
      </c>
      <c r="CP13" s="55"/>
      <c r="CQ13" s="62"/>
      <c r="CR13" s="57"/>
      <c r="CS13" s="53" t="str">
        <f t="shared" ca="1" si="12"/>
        <v/>
      </c>
      <c r="CT13" s="67"/>
      <c r="CU13" s="57"/>
      <c r="CV13" s="57"/>
      <c r="CW13" s="53" t="str">
        <f t="shared" ca="1" si="13"/>
        <v/>
      </c>
      <c r="CX13" s="67"/>
      <c r="CY13" s="57"/>
      <c r="CZ13" s="57"/>
      <c r="DA13" s="53" t="str">
        <f t="shared" ca="1" si="14"/>
        <v/>
      </c>
      <c r="DB13" s="67"/>
      <c r="DC13" s="57"/>
      <c r="DD13" s="57"/>
      <c r="DE13" s="53" t="str">
        <f t="shared" ca="1" si="15"/>
        <v/>
      </c>
      <c r="DF13" s="67" t="str">
        <f t="shared" ca="1" si="16"/>
        <v/>
      </c>
      <c r="DG13" s="67" t="str">
        <f t="shared" si="17"/>
        <v/>
      </c>
      <c r="DH13" s="57" t="str">
        <f t="shared" si="18"/>
        <v/>
      </c>
      <c r="DI13" s="53" t="str">
        <f t="shared" ca="1" si="19"/>
        <v/>
      </c>
      <c r="DJ13" s="67" t="str">
        <f t="shared" si="20"/>
        <v/>
      </c>
      <c r="DK13" s="68" t="str">
        <f t="shared" si="21"/>
        <v/>
      </c>
      <c r="DL13" s="68" t="str">
        <f t="shared" si="22"/>
        <v/>
      </c>
      <c r="DM13" s="53" t="str">
        <f t="shared" ca="1" si="23"/>
        <v/>
      </c>
      <c r="DN13" s="67" t="str">
        <f t="shared" si="24"/>
        <v/>
      </c>
      <c r="DO13" s="68" t="str">
        <f t="shared" si="25"/>
        <v/>
      </c>
      <c r="DP13" s="68" t="str">
        <f t="shared" si="26"/>
        <v/>
      </c>
      <c r="DQ13" s="53" t="str">
        <f t="shared" ca="1" si="27"/>
        <v/>
      </c>
      <c r="DR13" s="67"/>
      <c r="DS13" s="68"/>
      <c r="DT13" s="68"/>
      <c r="DU13" s="56" t="str">
        <f t="shared" ca="1" si="28"/>
        <v/>
      </c>
      <c r="DV13" s="67"/>
      <c r="DW13" s="68"/>
      <c r="DX13" s="68"/>
      <c r="DY13" s="53" t="str">
        <f t="shared" ca="1" si="29"/>
        <v/>
      </c>
      <c r="DZ13" s="67"/>
      <c r="EA13" s="68"/>
      <c r="EB13" s="68"/>
      <c r="EC13" s="53" t="str">
        <f t="shared" ca="1" si="30"/>
        <v/>
      </c>
      <c r="ED13" s="67" t="str">
        <f t="shared" si="31"/>
        <v/>
      </c>
      <c r="EE13" s="68" t="str">
        <f t="shared" si="32"/>
        <v/>
      </c>
      <c r="EF13" s="68" t="str">
        <f t="shared" si="33"/>
        <v/>
      </c>
      <c r="EG13" s="53" t="str">
        <f t="shared" ca="1" si="34"/>
        <v/>
      </c>
      <c r="EH13" s="67" t="str">
        <f t="shared" si="35"/>
        <v/>
      </c>
      <c r="EI13" s="68" t="str">
        <f t="shared" si="36"/>
        <v/>
      </c>
      <c r="EJ13" s="68" t="str">
        <f t="shared" si="37"/>
        <v/>
      </c>
      <c r="EK13" s="53" t="str">
        <f t="shared" ca="1" si="38"/>
        <v/>
      </c>
      <c r="EL13" s="67" t="str">
        <f t="shared" si="39"/>
        <v/>
      </c>
      <c r="EM13" s="68" t="str">
        <f t="shared" si="40"/>
        <v/>
      </c>
      <c r="EN13" s="68" t="str">
        <f t="shared" si="41"/>
        <v/>
      </c>
      <c r="EO13" s="53" t="str">
        <f t="shared" ca="1" si="42"/>
        <v/>
      </c>
      <c r="EP13" s="55" t="str">
        <f t="shared" si="43"/>
        <v/>
      </c>
      <c r="EQ13" s="68" t="str">
        <f t="shared" si="44"/>
        <v/>
      </c>
      <c r="ER13" s="68" t="str">
        <f t="shared" ca="1" si="45"/>
        <v/>
      </c>
      <c r="ES13" s="55"/>
      <c r="ET13" s="68"/>
      <c r="EU13" s="68"/>
      <c r="EV13" t="str">
        <f t="shared" ca="1" si="46"/>
        <v/>
      </c>
      <c r="EW13" s="67"/>
      <c r="EX13" s="68"/>
      <c r="EY13" s="68"/>
      <c r="EZ13" s="53" t="str">
        <f t="shared" ca="1" si="47"/>
        <v/>
      </c>
      <c r="FA13" s="53" t="str">
        <f t="shared" si="48"/>
        <v/>
      </c>
      <c r="FB13" s="53" t="str">
        <f t="shared" si="49"/>
        <v/>
      </c>
      <c r="FC13" s="85" t="str">
        <f t="shared" ca="1" si="50"/>
        <v/>
      </c>
      <c r="FD13" s="55" t="str">
        <f t="shared" si="51"/>
        <v/>
      </c>
      <c r="FE13" s="68" t="str">
        <f t="shared" si="52"/>
        <v/>
      </c>
      <c r="FF13" s="68" t="str">
        <f t="shared" si="53"/>
        <v/>
      </c>
      <c r="FG13" s="53" t="str">
        <f t="shared" ca="1" si="54"/>
        <v/>
      </c>
      <c r="FH13" s="55"/>
      <c r="FI13" s="62"/>
      <c r="FJ13" s="18"/>
      <c r="FK13" s="53" t="str">
        <f t="shared" ca="1" si="55"/>
        <v/>
      </c>
      <c r="FL13" s="67"/>
      <c r="FM13" s="68"/>
      <c r="FN13" s="68"/>
      <c r="FO13" s="53" t="str">
        <f t="shared" ca="1" si="56"/>
        <v/>
      </c>
      <c r="FP13" s="67"/>
      <c r="FQ13" s="68"/>
      <c r="FR13" s="68"/>
      <c r="FS13" s="53" t="str">
        <f t="shared" ca="1" si="57"/>
        <v/>
      </c>
      <c r="FT13" s="67"/>
      <c r="FU13" s="68"/>
      <c r="FV13" s="68"/>
      <c r="FW13" s="53" t="str">
        <f t="shared" ca="1" si="58"/>
        <v/>
      </c>
      <c r="FX13" s="19"/>
      <c r="FY13" s="16"/>
      <c r="FZ13" s="19"/>
      <c r="GA13" s="11"/>
      <c r="GB13" s="71"/>
      <c r="GC13" s="11"/>
      <c r="GD13" s="11"/>
      <c r="GE13" s="11"/>
      <c r="GF13" s="11"/>
      <c r="GG13" s="11"/>
      <c r="GH13" s="11"/>
      <c r="GI13" s="11"/>
      <c r="GJ13" s="12"/>
      <c r="GK13" s="12"/>
      <c r="GL13" s="40"/>
      <c r="GM13" s="40"/>
      <c r="GN13" s="12"/>
      <c r="GO13" s="12"/>
      <c r="GP13" s="12"/>
      <c r="GQ13" s="11"/>
      <c r="GR13" s="70"/>
    </row>
    <row r="14" spans="1:292" ht="15.75" customHeight="1">
      <c r="A14" s="11"/>
      <c r="B14" s="12"/>
      <c r="C14" s="12"/>
      <c r="D14" s="12"/>
      <c r="E14" s="12"/>
      <c r="F14" s="12"/>
      <c r="G14" s="12"/>
      <c r="H14" s="12"/>
      <c r="I14" s="13"/>
      <c r="J14" s="13"/>
      <c r="K14" s="11"/>
      <c r="L14" s="14"/>
      <c r="M14" s="12"/>
      <c r="N14" s="12"/>
      <c r="O14" s="12"/>
      <c r="P14" s="12"/>
      <c r="Q14" s="12"/>
      <c r="R14" s="12"/>
      <c r="S14" s="12"/>
      <c r="T14" s="11"/>
      <c r="U14" s="11"/>
      <c r="V14" s="11"/>
      <c r="W14" s="83"/>
      <c r="X14" s="11"/>
      <c r="Y14" s="11"/>
      <c r="Z14" s="11"/>
      <c r="AA14" s="11"/>
      <c r="AB14" s="48"/>
      <c r="AC14" s="48"/>
      <c r="AD14" s="48"/>
      <c r="AE14" s="15"/>
      <c r="AF14" s="15"/>
      <c r="AG14" s="40"/>
      <c r="AH14" s="44"/>
      <c r="AI14" s="44"/>
      <c r="AJ14" s="44"/>
      <c r="AK14" s="44"/>
      <c r="AL14" s="30"/>
      <c r="AM14" s="30"/>
      <c r="AN14" s="30"/>
      <c r="AO14" s="12"/>
      <c r="AP14" s="12"/>
      <c r="AQ14" s="82"/>
      <c r="AR14" s="73"/>
      <c r="AS14" s="67"/>
      <c r="AT14" s="53" t="str">
        <f ca="1">IF(AR14="","",IF(AR14="Cost",AS14,AS14*(AG14/VLOOKUP(K14,OFFSET(Lists!$A$1,0,0,COUNTA(Lists!$A:$A),22),22,FALSE))))</f>
        <v/>
      </c>
      <c r="AU14" s="67"/>
      <c r="AV14" s="53" t="str">
        <f ca="1">IF(AQ14="",IF(AR14="","",IF(AR14="Cost",AU14,AU14*(AG14/VLOOKUP(K14,OFFSET(Lists!$A$1,0,0,COUNTA(Lists!$A:$A),22),22,FALSE)))),IF(AR14="","",IF(AR14="Cost",ROUND(AU14*IF(AQ14=0,1,AQ14),4),ROUND(ROUND(AU14*(AG14/VLOOKUP(K14,OFFSET(Lists!$A$1,0,0,COUNTA(Lists!$A:$A),22),22,FALSE)),4)*IF(AQ14=0,1,AQ14),4))))</f>
        <v/>
      </c>
      <c r="AW14" s="67"/>
      <c r="AX14" s="57"/>
      <c r="AY14" s="53" t="str">
        <f t="shared" ca="1" si="0"/>
        <v/>
      </c>
      <c r="AZ14" s="67"/>
      <c r="BA14" s="57"/>
      <c r="BB14" s="57"/>
      <c r="BC14" s="53" t="str">
        <f t="shared" ca="1" si="1"/>
        <v/>
      </c>
      <c r="BD14" s="67"/>
      <c r="BE14" s="57"/>
      <c r="BF14" s="57"/>
      <c r="BG14" s="17" t="str">
        <f t="shared" ca="1" si="2"/>
        <v/>
      </c>
      <c r="BH14" s="67"/>
      <c r="BI14" s="57"/>
      <c r="BJ14" s="57"/>
      <c r="BK14" s="53" t="str">
        <f t="shared" ca="1" si="3"/>
        <v/>
      </c>
      <c r="BL14" s="67"/>
      <c r="BM14" s="57"/>
      <c r="BN14" s="57"/>
      <c r="BO14" s="53" t="str">
        <f t="shared" ca="1" si="4"/>
        <v/>
      </c>
      <c r="BP14" s="67"/>
      <c r="BQ14" s="57"/>
      <c r="BR14" s="57"/>
      <c r="BS14" s="53" t="str">
        <f t="shared" ca="1" si="5"/>
        <v/>
      </c>
      <c r="BT14" s="67"/>
      <c r="BU14" s="57"/>
      <c r="BV14" s="57"/>
      <c r="BW14" s="53" t="str">
        <f t="shared" ca="1" si="6"/>
        <v/>
      </c>
      <c r="BX14" s="67"/>
      <c r="BY14" s="57"/>
      <c r="BZ14" s="57"/>
      <c r="CA14" s="53" t="str">
        <f t="shared" ca="1" si="7"/>
        <v/>
      </c>
      <c r="CB14" s="67"/>
      <c r="CC14" s="57"/>
      <c r="CD14" s="57"/>
      <c r="CE14" s="53" t="str">
        <f t="shared" ca="1" si="8"/>
        <v/>
      </c>
      <c r="CF14" s="55"/>
      <c r="CG14" s="62"/>
      <c r="CH14" s="53" t="str">
        <f t="shared" ca="1" si="9"/>
        <v/>
      </c>
      <c r="CI14" s="67"/>
      <c r="CJ14" s="57"/>
      <c r="CK14" s="57"/>
      <c r="CL14" s="53" t="str">
        <f t="shared" ca="1" si="10"/>
        <v/>
      </c>
      <c r="CM14" s="53"/>
      <c r="CN14" s="53"/>
      <c r="CO14" s="85" t="str">
        <f t="shared" ca="1" si="11"/>
        <v/>
      </c>
      <c r="CP14" s="55"/>
      <c r="CQ14" s="62"/>
      <c r="CR14" s="57"/>
      <c r="CS14" s="53" t="str">
        <f t="shared" ca="1" si="12"/>
        <v/>
      </c>
      <c r="CT14" s="67"/>
      <c r="CU14" s="57"/>
      <c r="CV14" s="57"/>
      <c r="CW14" s="53" t="str">
        <f t="shared" ca="1" si="13"/>
        <v/>
      </c>
      <c r="CX14" s="67"/>
      <c r="CY14" s="57"/>
      <c r="CZ14" s="57"/>
      <c r="DA14" s="53" t="str">
        <f t="shared" ca="1" si="14"/>
        <v/>
      </c>
      <c r="DB14" s="67"/>
      <c r="DC14" s="57"/>
      <c r="DD14" s="57"/>
      <c r="DE14" s="53" t="str">
        <f t="shared" ca="1" si="15"/>
        <v/>
      </c>
      <c r="DF14" s="67" t="str">
        <f t="shared" ca="1" si="16"/>
        <v/>
      </c>
      <c r="DG14" s="67" t="str">
        <f t="shared" si="17"/>
        <v/>
      </c>
      <c r="DH14" s="57" t="str">
        <f t="shared" si="18"/>
        <v/>
      </c>
      <c r="DI14" s="53" t="str">
        <f t="shared" ca="1" si="19"/>
        <v/>
      </c>
      <c r="DJ14" s="67" t="str">
        <f t="shared" si="20"/>
        <v/>
      </c>
      <c r="DK14" s="68" t="str">
        <f t="shared" si="21"/>
        <v/>
      </c>
      <c r="DL14" s="68" t="str">
        <f t="shared" si="22"/>
        <v/>
      </c>
      <c r="DM14" s="53" t="str">
        <f t="shared" ca="1" si="23"/>
        <v/>
      </c>
      <c r="DN14" s="67" t="str">
        <f t="shared" si="24"/>
        <v/>
      </c>
      <c r="DO14" s="68" t="str">
        <f t="shared" si="25"/>
        <v/>
      </c>
      <c r="DP14" s="68" t="str">
        <f t="shared" si="26"/>
        <v/>
      </c>
      <c r="DQ14" s="53" t="str">
        <f t="shared" ca="1" si="27"/>
        <v/>
      </c>
      <c r="DR14" s="67"/>
      <c r="DS14" s="68"/>
      <c r="DT14" s="68"/>
      <c r="DU14" s="56" t="str">
        <f t="shared" ca="1" si="28"/>
        <v/>
      </c>
      <c r="DV14" s="67"/>
      <c r="DW14" s="68"/>
      <c r="DX14" s="68"/>
      <c r="DY14" s="53" t="str">
        <f t="shared" ca="1" si="29"/>
        <v/>
      </c>
      <c r="DZ14" s="67"/>
      <c r="EA14" s="68"/>
      <c r="EB14" s="68"/>
      <c r="EC14" s="53" t="str">
        <f t="shared" ca="1" si="30"/>
        <v/>
      </c>
      <c r="ED14" s="67" t="str">
        <f t="shared" si="31"/>
        <v/>
      </c>
      <c r="EE14" s="68" t="str">
        <f t="shared" si="32"/>
        <v/>
      </c>
      <c r="EF14" s="68" t="str">
        <f t="shared" si="33"/>
        <v/>
      </c>
      <c r="EG14" s="53" t="str">
        <f t="shared" ca="1" si="34"/>
        <v/>
      </c>
      <c r="EH14" s="67" t="str">
        <f t="shared" si="35"/>
        <v/>
      </c>
      <c r="EI14" s="68" t="str">
        <f t="shared" si="36"/>
        <v/>
      </c>
      <c r="EJ14" s="68" t="str">
        <f t="shared" si="37"/>
        <v/>
      </c>
      <c r="EK14" s="53" t="str">
        <f t="shared" ca="1" si="38"/>
        <v/>
      </c>
      <c r="EL14" s="67" t="str">
        <f t="shared" si="39"/>
        <v/>
      </c>
      <c r="EM14" s="68" t="str">
        <f t="shared" si="40"/>
        <v/>
      </c>
      <c r="EN14" s="68" t="str">
        <f t="shared" si="41"/>
        <v/>
      </c>
      <c r="EO14" s="53" t="str">
        <f t="shared" ca="1" si="42"/>
        <v/>
      </c>
      <c r="EP14" s="55" t="str">
        <f t="shared" si="43"/>
        <v/>
      </c>
      <c r="EQ14" s="68" t="str">
        <f t="shared" si="44"/>
        <v/>
      </c>
      <c r="ER14" s="68" t="str">
        <f t="shared" ca="1" si="45"/>
        <v/>
      </c>
      <c r="ES14" s="55"/>
      <c r="ET14" s="68"/>
      <c r="EU14" s="68"/>
      <c r="EV14" t="str">
        <f t="shared" ca="1" si="46"/>
        <v/>
      </c>
      <c r="EW14" s="67"/>
      <c r="EX14" s="68"/>
      <c r="EY14" s="68"/>
      <c r="EZ14" s="53" t="str">
        <f t="shared" ca="1" si="47"/>
        <v/>
      </c>
      <c r="FA14" s="53" t="str">
        <f t="shared" si="48"/>
        <v/>
      </c>
      <c r="FB14" s="53" t="str">
        <f t="shared" si="49"/>
        <v/>
      </c>
      <c r="FC14" s="85" t="str">
        <f t="shared" ca="1" si="50"/>
        <v/>
      </c>
      <c r="FD14" s="55" t="str">
        <f t="shared" si="51"/>
        <v/>
      </c>
      <c r="FE14" s="68" t="str">
        <f t="shared" si="52"/>
        <v/>
      </c>
      <c r="FF14" s="68" t="str">
        <f t="shared" si="53"/>
        <v/>
      </c>
      <c r="FG14" s="53" t="str">
        <f t="shared" ca="1" si="54"/>
        <v/>
      </c>
      <c r="FH14" s="55"/>
      <c r="FI14" s="62"/>
      <c r="FJ14" s="18"/>
      <c r="FK14" s="53" t="str">
        <f t="shared" ca="1" si="55"/>
        <v/>
      </c>
      <c r="FL14" s="67"/>
      <c r="FM14" s="68"/>
      <c r="FN14" s="68"/>
      <c r="FO14" s="53" t="str">
        <f t="shared" ca="1" si="56"/>
        <v/>
      </c>
      <c r="FP14" s="67"/>
      <c r="FQ14" s="68"/>
      <c r="FR14" s="68"/>
      <c r="FS14" s="53" t="str">
        <f t="shared" ca="1" si="57"/>
        <v/>
      </c>
      <c r="FT14" s="67"/>
      <c r="FU14" s="68"/>
      <c r="FV14" s="68"/>
      <c r="FW14" s="53" t="str">
        <f t="shared" ca="1" si="58"/>
        <v/>
      </c>
      <c r="FX14" s="19"/>
      <c r="FY14" s="16"/>
      <c r="FZ14" s="19"/>
      <c r="GA14" s="11"/>
      <c r="GB14" s="71"/>
      <c r="GC14" s="11"/>
      <c r="GD14" s="11"/>
      <c r="GE14" s="11"/>
      <c r="GF14" s="11"/>
      <c r="GG14" s="11"/>
      <c r="GH14" s="11"/>
      <c r="GI14" s="11"/>
      <c r="GJ14" s="12"/>
      <c r="GK14" s="12"/>
      <c r="GL14" s="40"/>
      <c r="GM14" s="40"/>
      <c r="GN14" s="12"/>
      <c r="GO14" s="12"/>
      <c r="GP14" s="12"/>
      <c r="GQ14" s="11"/>
      <c r="GR14" s="70"/>
    </row>
    <row r="15" spans="1:292" ht="15.75" customHeight="1">
      <c r="A15" s="11"/>
      <c r="B15" s="12"/>
      <c r="C15" s="12"/>
      <c r="D15" s="12"/>
      <c r="E15" s="12"/>
      <c r="F15" s="12"/>
      <c r="G15" s="12"/>
      <c r="H15" s="12"/>
      <c r="I15" s="13"/>
      <c r="J15" s="13"/>
      <c r="K15" s="11"/>
      <c r="L15" s="14"/>
      <c r="M15" s="12"/>
      <c r="N15" s="12"/>
      <c r="O15" s="12"/>
      <c r="P15" s="12"/>
      <c r="Q15" s="12"/>
      <c r="R15" s="12"/>
      <c r="S15" s="12"/>
      <c r="T15" s="11"/>
      <c r="U15" s="11"/>
      <c r="V15" s="11"/>
      <c r="W15" s="83"/>
      <c r="X15" s="11"/>
      <c r="Y15" s="11"/>
      <c r="Z15" s="11"/>
      <c r="AA15" s="11"/>
      <c r="AB15" s="48"/>
      <c r="AC15" s="48"/>
      <c r="AD15" s="48"/>
      <c r="AE15" s="15"/>
      <c r="AF15" s="15"/>
      <c r="AG15" s="40"/>
      <c r="AH15" s="44"/>
      <c r="AI15" s="44"/>
      <c r="AJ15" s="44"/>
      <c r="AK15" s="44"/>
      <c r="AL15" s="30"/>
      <c r="AM15" s="30"/>
      <c r="AN15" s="30"/>
      <c r="AO15" s="12"/>
      <c r="AP15" s="12"/>
      <c r="AQ15" s="82"/>
      <c r="AR15" s="73"/>
      <c r="AS15" s="67"/>
      <c r="AT15" s="53" t="str">
        <f ca="1">IF(AR15="","",IF(AR15="Cost",AS15,AS15*(AG15/VLOOKUP(K15,OFFSET(Lists!$A$1,0,0,COUNTA(Lists!$A:$A),22),22,FALSE))))</f>
        <v/>
      </c>
      <c r="AU15" s="67"/>
      <c r="AV15" s="53" t="str">
        <f ca="1">IF(AQ15="",IF(AR15="","",IF(AR15="Cost",AU15,AU15*(AG15/VLOOKUP(K15,OFFSET(Lists!$A$1,0,0,COUNTA(Lists!$A:$A),22),22,FALSE)))),IF(AR15="","",IF(AR15="Cost",ROUND(AU15*IF(AQ15=0,1,AQ15),4),ROUND(ROUND(AU15*(AG15/VLOOKUP(K15,OFFSET(Lists!$A$1,0,0,COUNTA(Lists!$A:$A),22),22,FALSE)),4)*IF(AQ15=0,1,AQ15),4))))</f>
        <v/>
      </c>
      <c r="AW15" s="67"/>
      <c r="AX15" s="57"/>
      <c r="AY15" s="53" t="str">
        <f t="shared" ca="1" si="0"/>
        <v/>
      </c>
      <c r="AZ15" s="67"/>
      <c r="BA15" s="57"/>
      <c r="BB15" s="57"/>
      <c r="BC15" s="53" t="str">
        <f t="shared" ca="1" si="1"/>
        <v/>
      </c>
      <c r="BD15" s="67"/>
      <c r="BE15" s="57"/>
      <c r="BF15" s="57"/>
      <c r="BG15" s="17" t="str">
        <f t="shared" ca="1" si="2"/>
        <v/>
      </c>
      <c r="BH15" s="67"/>
      <c r="BI15" s="57"/>
      <c r="BJ15" s="57"/>
      <c r="BK15" s="53" t="str">
        <f t="shared" ca="1" si="3"/>
        <v/>
      </c>
      <c r="BL15" s="67"/>
      <c r="BM15" s="57"/>
      <c r="BN15" s="57"/>
      <c r="BO15" s="53" t="str">
        <f t="shared" ca="1" si="4"/>
        <v/>
      </c>
      <c r="BP15" s="67"/>
      <c r="BQ15" s="57"/>
      <c r="BR15" s="57"/>
      <c r="BS15" s="53" t="str">
        <f t="shared" ca="1" si="5"/>
        <v/>
      </c>
      <c r="BT15" s="67"/>
      <c r="BU15" s="57"/>
      <c r="BV15" s="57"/>
      <c r="BW15" s="53" t="str">
        <f t="shared" ca="1" si="6"/>
        <v/>
      </c>
      <c r="BX15" s="67"/>
      <c r="BY15" s="57"/>
      <c r="BZ15" s="57"/>
      <c r="CA15" s="53" t="str">
        <f t="shared" ca="1" si="7"/>
        <v/>
      </c>
      <c r="CB15" s="67"/>
      <c r="CC15" s="57"/>
      <c r="CD15" s="57"/>
      <c r="CE15" s="53" t="str">
        <f t="shared" ca="1" si="8"/>
        <v/>
      </c>
      <c r="CF15" s="55"/>
      <c r="CG15" s="62"/>
      <c r="CH15" s="53" t="str">
        <f t="shared" ca="1" si="9"/>
        <v/>
      </c>
      <c r="CI15" s="67"/>
      <c r="CJ15" s="57"/>
      <c r="CK15" s="57"/>
      <c r="CL15" s="53" t="str">
        <f t="shared" ca="1" si="10"/>
        <v/>
      </c>
      <c r="CM15" s="53"/>
      <c r="CN15" s="53"/>
      <c r="CO15" s="85" t="str">
        <f t="shared" ca="1" si="11"/>
        <v/>
      </c>
      <c r="CP15" s="55"/>
      <c r="CQ15" s="62"/>
      <c r="CR15" s="57"/>
      <c r="CS15" s="53" t="str">
        <f t="shared" ca="1" si="12"/>
        <v/>
      </c>
      <c r="CT15" s="67"/>
      <c r="CU15" s="57"/>
      <c r="CV15" s="57"/>
      <c r="CW15" s="53" t="str">
        <f t="shared" ca="1" si="13"/>
        <v/>
      </c>
      <c r="CX15" s="67"/>
      <c r="CY15" s="57"/>
      <c r="CZ15" s="57"/>
      <c r="DA15" s="53" t="str">
        <f t="shared" ca="1" si="14"/>
        <v/>
      </c>
      <c r="DB15" s="67"/>
      <c r="DC15" s="57"/>
      <c r="DD15" s="57"/>
      <c r="DE15" s="53" t="str">
        <f t="shared" ca="1" si="15"/>
        <v/>
      </c>
      <c r="DF15" s="67" t="str">
        <f t="shared" ca="1" si="16"/>
        <v/>
      </c>
      <c r="DG15" s="67" t="str">
        <f t="shared" si="17"/>
        <v/>
      </c>
      <c r="DH15" s="57" t="str">
        <f t="shared" si="18"/>
        <v/>
      </c>
      <c r="DI15" s="53" t="str">
        <f t="shared" ca="1" si="19"/>
        <v/>
      </c>
      <c r="DJ15" s="67" t="str">
        <f t="shared" si="20"/>
        <v/>
      </c>
      <c r="DK15" s="68" t="str">
        <f t="shared" si="21"/>
        <v/>
      </c>
      <c r="DL15" s="68" t="str">
        <f t="shared" si="22"/>
        <v/>
      </c>
      <c r="DM15" s="53" t="str">
        <f t="shared" ca="1" si="23"/>
        <v/>
      </c>
      <c r="DN15" s="67" t="str">
        <f t="shared" si="24"/>
        <v/>
      </c>
      <c r="DO15" s="68" t="str">
        <f t="shared" si="25"/>
        <v/>
      </c>
      <c r="DP15" s="68" t="str">
        <f t="shared" si="26"/>
        <v/>
      </c>
      <c r="DQ15" s="53" t="str">
        <f t="shared" ca="1" si="27"/>
        <v/>
      </c>
      <c r="DR15" s="67"/>
      <c r="DS15" s="68"/>
      <c r="DT15" s="68"/>
      <c r="DU15" s="56" t="str">
        <f t="shared" ca="1" si="28"/>
        <v/>
      </c>
      <c r="DV15" s="67"/>
      <c r="DW15" s="68"/>
      <c r="DX15" s="68"/>
      <c r="DY15" s="53" t="str">
        <f t="shared" ca="1" si="29"/>
        <v/>
      </c>
      <c r="DZ15" s="67"/>
      <c r="EA15" s="68"/>
      <c r="EB15" s="68"/>
      <c r="EC15" s="53" t="str">
        <f t="shared" ca="1" si="30"/>
        <v/>
      </c>
      <c r="ED15" s="67" t="str">
        <f t="shared" si="31"/>
        <v/>
      </c>
      <c r="EE15" s="68" t="str">
        <f t="shared" si="32"/>
        <v/>
      </c>
      <c r="EF15" s="68" t="str">
        <f t="shared" si="33"/>
        <v/>
      </c>
      <c r="EG15" s="53" t="str">
        <f t="shared" ca="1" si="34"/>
        <v/>
      </c>
      <c r="EH15" s="67" t="str">
        <f t="shared" si="35"/>
        <v/>
      </c>
      <c r="EI15" s="68" t="str">
        <f t="shared" si="36"/>
        <v/>
      </c>
      <c r="EJ15" s="68" t="str">
        <f t="shared" si="37"/>
        <v/>
      </c>
      <c r="EK15" s="53" t="str">
        <f t="shared" ca="1" si="38"/>
        <v/>
      </c>
      <c r="EL15" s="67" t="str">
        <f t="shared" si="39"/>
        <v/>
      </c>
      <c r="EM15" s="68" t="str">
        <f t="shared" si="40"/>
        <v/>
      </c>
      <c r="EN15" s="68" t="str">
        <f t="shared" si="41"/>
        <v/>
      </c>
      <c r="EO15" s="53" t="str">
        <f t="shared" ca="1" si="42"/>
        <v/>
      </c>
      <c r="EP15" s="55" t="str">
        <f t="shared" si="43"/>
        <v/>
      </c>
      <c r="EQ15" s="68" t="str">
        <f t="shared" si="44"/>
        <v/>
      </c>
      <c r="ER15" s="68" t="str">
        <f t="shared" ca="1" si="45"/>
        <v/>
      </c>
      <c r="ES15" s="55"/>
      <c r="ET15" s="68"/>
      <c r="EU15" s="68"/>
      <c r="EV15" t="str">
        <f t="shared" ca="1" si="46"/>
        <v/>
      </c>
      <c r="EW15" s="67"/>
      <c r="EX15" s="68"/>
      <c r="EY15" s="68"/>
      <c r="EZ15" s="53" t="str">
        <f t="shared" ca="1" si="47"/>
        <v/>
      </c>
      <c r="FA15" s="53" t="str">
        <f t="shared" si="48"/>
        <v/>
      </c>
      <c r="FB15" s="53" t="str">
        <f t="shared" si="49"/>
        <v/>
      </c>
      <c r="FC15" s="85" t="str">
        <f t="shared" ca="1" si="50"/>
        <v/>
      </c>
      <c r="FD15" s="55" t="str">
        <f t="shared" si="51"/>
        <v/>
      </c>
      <c r="FE15" s="68" t="str">
        <f t="shared" si="52"/>
        <v/>
      </c>
      <c r="FF15" s="68" t="str">
        <f t="shared" si="53"/>
        <v/>
      </c>
      <c r="FG15" s="53" t="str">
        <f t="shared" ca="1" si="54"/>
        <v/>
      </c>
      <c r="FH15" s="55"/>
      <c r="FI15" s="62"/>
      <c r="FJ15" s="18"/>
      <c r="FK15" s="53" t="str">
        <f t="shared" ca="1" si="55"/>
        <v/>
      </c>
      <c r="FL15" s="67"/>
      <c r="FM15" s="68"/>
      <c r="FN15" s="68"/>
      <c r="FO15" s="53" t="str">
        <f t="shared" ca="1" si="56"/>
        <v/>
      </c>
      <c r="FP15" s="67"/>
      <c r="FQ15" s="68"/>
      <c r="FR15" s="68"/>
      <c r="FS15" s="53" t="str">
        <f t="shared" ca="1" si="57"/>
        <v/>
      </c>
      <c r="FT15" s="67"/>
      <c r="FU15" s="68"/>
      <c r="FV15" s="68"/>
      <c r="FW15" s="53" t="str">
        <f t="shared" ca="1" si="58"/>
        <v/>
      </c>
      <c r="FX15" s="19"/>
      <c r="FY15" s="16"/>
      <c r="FZ15" s="19"/>
      <c r="GA15" s="11"/>
      <c r="GB15" s="71"/>
      <c r="GC15" s="11"/>
      <c r="GD15" s="11"/>
      <c r="GE15" s="11"/>
      <c r="GF15" s="11"/>
      <c r="GG15" s="11"/>
      <c r="GH15" s="11"/>
      <c r="GI15" s="11"/>
      <c r="GJ15" s="12"/>
      <c r="GK15" s="12"/>
      <c r="GL15" s="40"/>
      <c r="GM15" s="40"/>
      <c r="GN15" s="12"/>
      <c r="GO15" s="12"/>
      <c r="GP15" s="12"/>
      <c r="GQ15" s="11"/>
      <c r="GR15" s="70"/>
    </row>
    <row r="16" spans="1:292" ht="15.75" customHeight="1">
      <c r="A16" s="11"/>
      <c r="B16" s="12"/>
      <c r="C16" s="12"/>
      <c r="D16" s="12"/>
      <c r="E16" s="12"/>
      <c r="F16" s="12"/>
      <c r="G16" s="12"/>
      <c r="H16" s="12"/>
      <c r="I16" s="13"/>
      <c r="J16" s="13"/>
      <c r="K16" s="11"/>
      <c r="L16" s="14"/>
      <c r="M16" s="12"/>
      <c r="N16" s="12"/>
      <c r="O16" s="12"/>
      <c r="P16" s="12"/>
      <c r="Q16" s="12"/>
      <c r="R16" s="12"/>
      <c r="S16" s="12"/>
      <c r="T16" s="11"/>
      <c r="U16" s="11"/>
      <c r="V16" s="11"/>
      <c r="W16" s="83"/>
      <c r="X16" s="11"/>
      <c r="Y16" s="11"/>
      <c r="Z16" s="11"/>
      <c r="AA16" s="11"/>
      <c r="AB16" s="48"/>
      <c r="AC16" s="48"/>
      <c r="AD16" s="48"/>
      <c r="AE16" s="15"/>
      <c r="AF16" s="15"/>
      <c r="AG16" s="40"/>
      <c r="AH16" s="44"/>
      <c r="AI16" s="44"/>
      <c r="AJ16" s="44"/>
      <c r="AK16" s="44"/>
      <c r="AL16" s="30"/>
      <c r="AM16" s="30"/>
      <c r="AN16" s="30"/>
      <c r="AO16" s="12"/>
      <c r="AP16" s="12"/>
      <c r="AQ16" s="82"/>
      <c r="AR16" s="73"/>
      <c r="AS16" s="67"/>
      <c r="AT16" s="53" t="str">
        <f ca="1">IF(AR16="","",IF(AR16="Cost",AS16,AS16*(AG16/VLOOKUP(K16,OFFSET(Lists!$A$1,0,0,COUNTA(Lists!$A:$A),22),22,FALSE))))</f>
        <v/>
      </c>
      <c r="AU16" s="67"/>
      <c r="AV16" s="53" t="str">
        <f ca="1">IF(AQ16="",IF(AR16="","",IF(AR16="Cost",AU16,AU16*(AG16/VLOOKUP(K16,OFFSET(Lists!$A$1,0,0,COUNTA(Lists!$A:$A),22),22,FALSE)))),IF(AR16="","",IF(AR16="Cost",ROUND(AU16*IF(AQ16=0,1,AQ16),4),ROUND(ROUND(AU16*(AG16/VLOOKUP(K16,OFFSET(Lists!$A$1,0,0,COUNTA(Lists!$A:$A),22),22,FALSE)),4)*IF(AQ16=0,1,AQ16),4))))</f>
        <v/>
      </c>
      <c r="AW16" s="67"/>
      <c r="AX16" s="57"/>
      <c r="AY16" s="53" t="str">
        <f t="shared" ca="1" si="0"/>
        <v/>
      </c>
      <c r="AZ16" s="67"/>
      <c r="BA16" s="57"/>
      <c r="BB16" s="57"/>
      <c r="BC16" s="53" t="str">
        <f t="shared" ca="1" si="1"/>
        <v/>
      </c>
      <c r="BD16" s="67"/>
      <c r="BE16" s="57"/>
      <c r="BF16" s="57"/>
      <c r="BG16" s="17" t="str">
        <f t="shared" ca="1" si="2"/>
        <v/>
      </c>
      <c r="BH16" s="67"/>
      <c r="BI16" s="57"/>
      <c r="BJ16" s="57"/>
      <c r="BK16" s="53" t="str">
        <f t="shared" ca="1" si="3"/>
        <v/>
      </c>
      <c r="BL16" s="67"/>
      <c r="BM16" s="57"/>
      <c r="BN16" s="57"/>
      <c r="BO16" s="53" t="str">
        <f t="shared" ca="1" si="4"/>
        <v/>
      </c>
      <c r="BP16" s="67"/>
      <c r="BQ16" s="57"/>
      <c r="BR16" s="57"/>
      <c r="BS16" s="53" t="str">
        <f t="shared" ca="1" si="5"/>
        <v/>
      </c>
      <c r="BT16" s="67"/>
      <c r="BU16" s="57"/>
      <c r="BV16" s="57"/>
      <c r="BW16" s="53" t="str">
        <f t="shared" ca="1" si="6"/>
        <v/>
      </c>
      <c r="BX16" s="67"/>
      <c r="BY16" s="57"/>
      <c r="BZ16" s="57"/>
      <c r="CA16" s="53" t="str">
        <f t="shared" ca="1" si="7"/>
        <v/>
      </c>
      <c r="CB16" s="67"/>
      <c r="CC16" s="57"/>
      <c r="CD16" s="57"/>
      <c r="CE16" s="53" t="str">
        <f t="shared" ca="1" si="8"/>
        <v/>
      </c>
      <c r="CF16" s="55"/>
      <c r="CG16" s="62"/>
      <c r="CH16" s="53" t="str">
        <f t="shared" ca="1" si="9"/>
        <v/>
      </c>
      <c r="CI16" s="67"/>
      <c r="CJ16" s="57"/>
      <c r="CK16" s="57"/>
      <c r="CL16" s="53" t="str">
        <f t="shared" ca="1" si="10"/>
        <v/>
      </c>
      <c r="CM16" s="53"/>
      <c r="CN16" s="53"/>
      <c r="CO16" s="85" t="str">
        <f t="shared" ca="1" si="11"/>
        <v/>
      </c>
      <c r="CP16" s="55"/>
      <c r="CQ16" s="62"/>
      <c r="CR16" s="57"/>
      <c r="CS16" s="53" t="str">
        <f t="shared" ca="1" si="12"/>
        <v/>
      </c>
      <c r="CT16" s="67"/>
      <c r="CU16" s="57"/>
      <c r="CV16" s="57"/>
      <c r="CW16" s="53" t="str">
        <f t="shared" ca="1" si="13"/>
        <v/>
      </c>
      <c r="CX16" s="67"/>
      <c r="CY16" s="57"/>
      <c r="CZ16" s="57"/>
      <c r="DA16" s="53" t="str">
        <f t="shared" ca="1" si="14"/>
        <v/>
      </c>
      <c r="DB16" s="67"/>
      <c r="DC16" s="57"/>
      <c r="DD16" s="57"/>
      <c r="DE16" s="53" t="str">
        <f t="shared" ca="1" si="15"/>
        <v/>
      </c>
      <c r="DF16" s="67" t="str">
        <f t="shared" ca="1" si="16"/>
        <v/>
      </c>
      <c r="DG16" s="67" t="str">
        <f t="shared" si="17"/>
        <v/>
      </c>
      <c r="DH16" s="57" t="str">
        <f t="shared" si="18"/>
        <v/>
      </c>
      <c r="DI16" s="53" t="str">
        <f t="shared" ca="1" si="19"/>
        <v/>
      </c>
      <c r="DJ16" s="67" t="str">
        <f t="shared" si="20"/>
        <v/>
      </c>
      <c r="DK16" s="68" t="str">
        <f t="shared" si="21"/>
        <v/>
      </c>
      <c r="DL16" s="68" t="str">
        <f t="shared" si="22"/>
        <v/>
      </c>
      <c r="DM16" s="53" t="str">
        <f t="shared" ca="1" si="23"/>
        <v/>
      </c>
      <c r="DN16" s="67" t="str">
        <f t="shared" si="24"/>
        <v/>
      </c>
      <c r="DO16" s="68" t="str">
        <f t="shared" si="25"/>
        <v/>
      </c>
      <c r="DP16" s="68" t="str">
        <f t="shared" si="26"/>
        <v/>
      </c>
      <c r="DQ16" s="53" t="str">
        <f t="shared" ca="1" si="27"/>
        <v/>
      </c>
      <c r="DR16" s="67"/>
      <c r="DS16" s="68"/>
      <c r="DT16" s="68"/>
      <c r="DU16" s="56" t="str">
        <f t="shared" ca="1" si="28"/>
        <v/>
      </c>
      <c r="DV16" s="67"/>
      <c r="DW16" s="68"/>
      <c r="DX16" s="68"/>
      <c r="DY16" s="53" t="str">
        <f t="shared" ca="1" si="29"/>
        <v/>
      </c>
      <c r="DZ16" s="67"/>
      <c r="EA16" s="68"/>
      <c r="EB16" s="68"/>
      <c r="EC16" s="53" t="str">
        <f t="shared" ca="1" si="30"/>
        <v/>
      </c>
      <c r="ED16" s="67" t="str">
        <f t="shared" si="31"/>
        <v/>
      </c>
      <c r="EE16" s="68" t="str">
        <f t="shared" si="32"/>
        <v/>
      </c>
      <c r="EF16" s="68" t="str">
        <f t="shared" si="33"/>
        <v/>
      </c>
      <c r="EG16" s="53" t="str">
        <f t="shared" ca="1" si="34"/>
        <v/>
      </c>
      <c r="EH16" s="67" t="str">
        <f t="shared" si="35"/>
        <v/>
      </c>
      <c r="EI16" s="68" t="str">
        <f t="shared" si="36"/>
        <v/>
      </c>
      <c r="EJ16" s="68" t="str">
        <f t="shared" si="37"/>
        <v/>
      </c>
      <c r="EK16" s="53" t="str">
        <f t="shared" ca="1" si="38"/>
        <v/>
      </c>
      <c r="EL16" s="67" t="str">
        <f t="shared" si="39"/>
        <v/>
      </c>
      <c r="EM16" s="68" t="str">
        <f t="shared" si="40"/>
        <v/>
      </c>
      <c r="EN16" s="68" t="str">
        <f t="shared" si="41"/>
        <v/>
      </c>
      <c r="EO16" s="53" t="str">
        <f t="shared" ca="1" si="42"/>
        <v/>
      </c>
      <c r="EP16" s="55" t="str">
        <f t="shared" si="43"/>
        <v/>
      </c>
      <c r="EQ16" s="68" t="str">
        <f t="shared" si="44"/>
        <v/>
      </c>
      <c r="ER16" s="68" t="str">
        <f t="shared" ca="1" si="45"/>
        <v/>
      </c>
      <c r="ES16" s="55"/>
      <c r="ET16" s="68"/>
      <c r="EU16" s="68"/>
      <c r="EV16" t="str">
        <f t="shared" ca="1" si="46"/>
        <v/>
      </c>
      <c r="EW16" s="67"/>
      <c r="EX16" s="68"/>
      <c r="EY16" s="68"/>
      <c r="EZ16" s="53" t="str">
        <f t="shared" ca="1" si="47"/>
        <v/>
      </c>
      <c r="FA16" s="53" t="str">
        <f t="shared" si="48"/>
        <v/>
      </c>
      <c r="FB16" s="53" t="str">
        <f t="shared" si="49"/>
        <v/>
      </c>
      <c r="FC16" s="85" t="str">
        <f t="shared" ca="1" si="50"/>
        <v/>
      </c>
      <c r="FD16" s="55" t="str">
        <f t="shared" si="51"/>
        <v/>
      </c>
      <c r="FE16" s="68" t="str">
        <f t="shared" si="52"/>
        <v/>
      </c>
      <c r="FF16" s="68" t="str">
        <f t="shared" si="53"/>
        <v/>
      </c>
      <c r="FG16" s="53" t="str">
        <f t="shared" ca="1" si="54"/>
        <v/>
      </c>
      <c r="FH16" s="55"/>
      <c r="FI16" s="62"/>
      <c r="FJ16" s="18"/>
      <c r="FK16" s="53" t="str">
        <f t="shared" ca="1" si="55"/>
        <v/>
      </c>
      <c r="FL16" s="67"/>
      <c r="FM16" s="68"/>
      <c r="FN16" s="68"/>
      <c r="FO16" s="53" t="str">
        <f t="shared" ca="1" si="56"/>
        <v/>
      </c>
      <c r="FP16" s="67"/>
      <c r="FQ16" s="68"/>
      <c r="FR16" s="68"/>
      <c r="FS16" s="53" t="str">
        <f t="shared" ca="1" si="57"/>
        <v/>
      </c>
      <c r="FT16" s="67"/>
      <c r="FU16" s="68"/>
      <c r="FV16" s="68"/>
      <c r="FW16" s="53" t="str">
        <f t="shared" ca="1" si="58"/>
        <v/>
      </c>
      <c r="FX16" s="19"/>
      <c r="FY16" s="16"/>
      <c r="FZ16" s="19"/>
      <c r="GA16" s="11"/>
      <c r="GB16" s="71"/>
      <c r="GC16" s="11"/>
      <c r="GD16" s="11"/>
      <c r="GE16" s="11"/>
      <c r="GF16" s="11"/>
      <c r="GG16" s="11"/>
      <c r="GH16" s="11"/>
      <c r="GI16" s="11"/>
      <c r="GJ16" s="12"/>
      <c r="GK16" s="12"/>
      <c r="GL16" s="40"/>
      <c r="GM16" s="40"/>
      <c r="GN16" s="12"/>
      <c r="GO16" s="12"/>
      <c r="GP16" s="12"/>
      <c r="GQ16" s="11"/>
      <c r="GR16" s="70"/>
    </row>
    <row r="17" spans="1:200" ht="15.75" customHeight="1">
      <c r="A17" s="11"/>
      <c r="B17" s="12"/>
      <c r="C17" s="12"/>
      <c r="D17" s="12"/>
      <c r="E17" s="12"/>
      <c r="F17" s="12"/>
      <c r="G17" s="12"/>
      <c r="H17" s="12"/>
      <c r="I17" s="13"/>
      <c r="J17" s="13"/>
      <c r="K17" s="11"/>
      <c r="L17" s="14"/>
      <c r="M17" s="12"/>
      <c r="N17" s="12"/>
      <c r="O17" s="12"/>
      <c r="P17" s="12"/>
      <c r="Q17" s="12"/>
      <c r="R17" s="12"/>
      <c r="S17" s="12"/>
      <c r="T17" s="11"/>
      <c r="U17" s="11"/>
      <c r="V17" s="11"/>
      <c r="W17" s="83"/>
      <c r="X17" s="11"/>
      <c r="Y17" s="11"/>
      <c r="Z17" s="11"/>
      <c r="AA17" s="11"/>
      <c r="AB17" s="48"/>
      <c r="AC17" s="48"/>
      <c r="AD17" s="48"/>
      <c r="AE17" s="15"/>
      <c r="AF17" s="15"/>
      <c r="AG17" s="40"/>
      <c r="AH17" s="44"/>
      <c r="AI17" s="44"/>
      <c r="AJ17" s="44"/>
      <c r="AK17" s="44"/>
      <c r="AL17" s="30"/>
      <c r="AM17" s="30"/>
      <c r="AN17" s="30"/>
      <c r="AO17" s="12"/>
      <c r="AP17" s="12"/>
      <c r="AQ17" s="82"/>
      <c r="AR17" s="73"/>
      <c r="AS17" s="67"/>
      <c r="AT17" s="53" t="str">
        <f ca="1">IF(AR17="","",IF(AR17="Cost",AS17,AS17*(AG17/VLOOKUP(K17,OFFSET(Lists!$A$1,0,0,COUNTA(Lists!$A:$A),22),22,FALSE))))</f>
        <v/>
      </c>
      <c r="AU17" s="67"/>
      <c r="AV17" s="53" t="str">
        <f ca="1">IF(AQ17="",IF(AR17="","",IF(AR17="Cost",AU17,AU17*(AG17/VLOOKUP(K17,OFFSET(Lists!$A$1,0,0,COUNTA(Lists!$A:$A),22),22,FALSE)))),IF(AR17="","",IF(AR17="Cost",ROUND(AU17*IF(AQ17=0,1,AQ17),4),ROUND(ROUND(AU17*(AG17/VLOOKUP(K17,OFFSET(Lists!$A$1,0,0,COUNTA(Lists!$A:$A),22),22,FALSE)),4)*IF(AQ17=0,1,AQ17),4))))</f>
        <v/>
      </c>
      <c r="AW17" s="67"/>
      <c r="AX17" s="57"/>
      <c r="AY17" s="53" t="str">
        <f t="shared" ca="1" si="0"/>
        <v/>
      </c>
      <c r="AZ17" s="67"/>
      <c r="BA17" s="57"/>
      <c r="BB17" s="57"/>
      <c r="BC17" s="53" t="str">
        <f t="shared" ca="1" si="1"/>
        <v/>
      </c>
      <c r="BD17" s="67"/>
      <c r="BE17" s="57"/>
      <c r="BF17" s="57"/>
      <c r="BG17" s="17" t="str">
        <f t="shared" ca="1" si="2"/>
        <v/>
      </c>
      <c r="BH17" s="67"/>
      <c r="BI17" s="57"/>
      <c r="BJ17" s="57"/>
      <c r="BK17" s="53" t="str">
        <f t="shared" ca="1" si="3"/>
        <v/>
      </c>
      <c r="BL17" s="67"/>
      <c r="BM17" s="57"/>
      <c r="BN17" s="57"/>
      <c r="BO17" s="53" t="str">
        <f t="shared" ca="1" si="4"/>
        <v/>
      </c>
      <c r="BP17" s="67"/>
      <c r="BQ17" s="57"/>
      <c r="BR17" s="57"/>
      <c r="BS17" s="53" t="str">
        <f t="shared" ca="1" si="5"/>
        <v/>
      </c>
      <c r="BT17" s="67"/>
      <c r="BU17" s="57"/>
      <c r="BV17" s="57"/>
      <c r="BW17" s="53" t="str">
        <f t="shared" ca="1" si="6"/>
        <v/>
      </c>
      <c r="BX17" s="67"/>
      <c r="BY17" s="57"/>
      <c r="BZ17" s="57"/>
      <c r="CA17" s="53" t="str">
        <f t="shared" ca="1" si="7"/>
        <v/>
      </c>
      <c r="CB17" s="67"/>
      <c r="CC17" s="57"/>
      <c r="CD17" s="57"/>
      <c r="CE17" s="53" t="str">
        <f t="shared" ca="1" si="8"/>
        <v/>
      </c>
      <c r="CF17" s="55"/>
      <c r="CG17" s="62"/>
      <c r="CH17" s="53" t="str">
        <f t="shared" ca="1" si="9"/>
        <v/>
      </c>
      <c r="CI17" s="67"/>
      <c r="CJ17" s="57"/>
      <c r="CK17" s="57"/>
      <c r="CL17" s="53" t="str">
        <f t="shared" ca="1" si="10"/>
        <v/>
      </c>
      <c r="CM17" s="53"/>
      <c r="CN17" s="53"/>
      <c r="CO17" s="85" t="str">
        <f t="shared" ca="1" si="11"/>
        <v/>
      </c>
      <c r="CP17" s="55"/>
      <c r="CQ17" s="62"/>
      <c r="CR17" s="57"/>
      <c r="CS17" s="53" t="str">
        <f t="shared" ca="1" si="12"/>
        <v/>
      </c>
      <c r="CT17" s="67"/>
      <c r="CU17" s="57"/>
      <c r="CV17" s="57"/>
      <c r="CW17" s="53" t="str">
        <f t="shared" ca="1" si="13"/>
        <v/>
      </c>
      <c r="CX17" s="67"/>
      <c r="CY17" s="57"/>
      <c r="CZ17" s="57"/>
      <c r="DA17" s="53" t="str">
        <f t="shared" ca="1" si="14"/>
        <v/>
      </c>
      <c r="DB17" s="67"/>
      <c r="DC17" s="57"/>
      <c r="DD17" s="57"/>
      <c r="DE17" s="53" t="str">
        <f t="shared" ca="1" si="15"/>
        <v/>
      </c>
      <c r="DF17" s="67" t="str">
        <f t="shared" ca="1" si="16"/>
        <v/>
      </c>
      <c r="DG17" s="67" t="str">
        <f t="shared" si="17"/>
        <v/>
      </c>
      <c r="DH17" s="57" t="str">
        <f t="shared" si="18"/>
        <v/>
      </c>
      <c r="DI17" s="53" t="str">
        <f t="shared" ca="1" si="19"/>
        <v/>
      </c>
      <c r="DJ17" s="67" t="str">
        <f t="shared" si="20"/>
        <v/>
      </c>
      <c r="DK17" s="68" t="str">
        <f t="shared" si="21"/>
        <v/>
      </c>
      <c r="DL17" s="68" t="str">
        <f t="shared" si="22"/>
        <v/>
      </c>
      <c r="DM17" s="53" t="str">
        <f t="shared" ca="1" si="23"/>
        <v/>
      </c>
      <c r="DN17" s="67" t="str">
        <f t="shared" si="24"/>
        <v/>
      </c>
      <c r="DO17" s="68" t="str">
        <f t="shared" si="25"/>
        <v/>
      </c>
      <c r="DP17" s="68" t="str">
        <f t="shared" si="26"/>
        <v/>
      </c>
      <c r="DQ17" s="53" t="str">
        <f t="shared" ca="1" si="27"/>
        <v/>
      </c>
      <c r="DR17" s="67"/>
      <c r="DS17" s="68"/>
      <c r="DT17" s="68"/>
      <c r="DU17" s="56" t="str">
        <f t="shared" ca="1" si="28"/>
        <v/>
      </c>
      <c r="DV17" s="67"/>
      <c r="DW17" s="68"/>
      <c r="DX17" s="68"/>
      <c r="DY17" s="53" t="str">
        <f t="shared" ca="1" si="29"/>
        <v/>
      </c>
      <c r="DZ17" s="67"/>
      <c r="EA17" s="68"/>
      <c r="EB17" s="68"/>
      <c r="EC17" s="53" t="str">
        <f t="shared" ca="1" si="30"/>
        <v/>
      </c>
      <c r="ED17" s="67" t="str">
        <f t="shared" si="31"/>
        <v/>
      </c>
      <c r="EE17" s="68" t="str">
        <f t="shared" si="32"/>
        <v/>
      </c>
      <c r="EF17" s="68" t="str">
        <f t="shared" si="33"/>
        <v/>
      </c>
      <c r="EG17" s="53" t="str">
        <f t="shared" ca="1" si="34"/>
        <v/>
      </c>
      <c r="EH17" s="67" t="str">
        <f t="shared" si="35"/>
        <v/>
      </c>
      <c r="EI17" s="68" t="str">
        <f t="shared" si="36"/>
        <v/>
      </c>
      <c r="EJ17" s="68" t="str">
        <f t="shared" si="37"/>
        <v/>
      </c>
      <c r="EK17" s="53" t="str">
        <f t="shared" ca="1" si="38"/>
        <v/>
      </c>
      <c r="EL17" s="67" t="str">
        <f t="shared" si="39"/>
        <v/>
      </c>
      <c r="EM17" s="68" t="str">
        <f t="shared" si="40"/>
        <v/>
      </c>
      <c r="EN17" s="68" t="str">
        <f t="shared" si="41"/>
        <v/>
      </c>
      <c r="EO17" s="53" t="str">
        <f t="shared" ca="1" si="42"/>
        <v/>
      </c>
      <c r="EP17" s="55" t="str">
        <f t="shared" si="43"/>
        <v/>
      </c>
      <c r="EQ17" s="68" t="str">
        <f t="shared" si="44"/>
        <v/>
      </c>
      <c r="ER17" s="68" t="str">
        <f t="shared" ca="1" si="45"/>
        <v/>
      </c>
      <c r="ES17" s="55"/>
      <c r="ET17" s="68"/>
      <c r="EU17" s="68"/>
      <c r="EV17" t="str">
        <f t="shared" ca="1" si="46"/>
        <v/>
      </c>
      <c r="EW17" s="67"/>
      <c r="EX17" s="68"/>
      <c r="EY17" s="68"/>
      <c r="EZ17" s="53" t="str">
        <f t="shared" ca="1" si="47"/>
        <v/>
      </c>
      <c r="FA17" s="53" t="str">
        <f t="shared" si="48"/>
        <v/>
      </c>
      <c r="FB17" s="53" t="str">
        <f t="shared" si="49"/>
        <v/>
      </c>
      <c r="FC17" s="85" t="str">
        <f t="shared" ca="1" si="50"/>
        <v/>
      </c>
      <c r="FD17" s="55" t="str">
        <f t="shared" si="51"/>
        <v/>
      </c>
      <c r="FE17" s="68" t="str">
        <f t="shared" si="52"/>
        <v/>
      </c>
      <c r="FF17" s="68" t="str">
        <f t="shared" si="53"/>
        <v/>
      </c>
      <c r="FG17" s="53" t="str">
        <f t="shared" ca="1" si="54"/>
        <v/>
      </c>
      <c r="FH17" s="55"/>
      <c r="FI17" s="62"/>
      <c r="FJ17" s="18"/>
      <c r="FK17" s="53" t="str">
        <f t="shared" ca="1" si="55"/>
        <v/>
      </c>
      <c r="FL17" s="67"/>
      <c r="FM17" s="68"/>
      <c r="FN17" s="68"/>
      <c r="FO17" s="53" t="str">
        <f t="shared" ca="1" si="56"/>
        <v/>
      </c>
      <c r="FP17" s="67"/>
      <c r="FQ17" s="68"/>
      <c r="FR17" s="68"/>
      <c r="FS17" s="53" t="str">
        <f t="shared" ca="1" si="57"/>
        <v/>
      </c>
      <c r="FT17" s="67"/>
      <c r="FU17" s="68"/>
      <c r="FV17" s="68"/>
      <c r="FW17" s="53" t="str">
        <f t="shared" ca="1" si="58"/>
        <v/>
      </c>
      <c r="FX17" s="19"/>
      <c r="FY17" s="16"/>
      <c r="FZ17" s="19"/>
      <c r="GA17" s="11"/>
      <c r="GB17" s="71"/>
      <c r="GC17" s="11"/>
      <c r="GD17" s="11"/>
      <c r="GE17" s="11"/>
      <c r="GF17" s="11"/>
      <c r="GG17" s="11"/>
      <c r="GH17" s="11"/>
      <c r="GI17" s="11"/>
      <c r="GJ17" s="12"/>
      <c r="GK17" s="12"/>
      <c r="GL17" s="40"/>
      <c r="GM17" s="40"/>
      <c r="GN17" s="12"/>
      <c r="GO17" s="12"/>
      <c r="GP17" s="12"/>
      <c r="GQ17" s="11"/>
      <c r="GR17" s="70"/>
    </row>
    <row r="18" spans="1:200" ht="15.75" customHeight="1">
      <c r="A18" s="11"/>
      <c r="B18" s="12"/>
      <c r="C18" s="12"/>
      <c r="D18" s="12"/>
      <c r="E18" s="12"/>
      <c r="F18" s="12"/>
      <c r="G18" s="12"/>
      <c r="H18" s="12"/>
      <c r="I18" s="13"/>
      <c r="J18" s="13"/>
      <c r="K18" s="11"/>
      <c r="L18" s="14"/>
      <c r="M18" s="12"/>
      <c r="N18" s="12"/>
      <c r="O18" s="12"/>
      <c r="P18" s="12"/>
      <c r="Q18" s="12"/>
      <c r="R18" s="12"/>
      <c r="S18" s="12"/>
      <c r="T18" s="11"/>
      <c r="U18" s="11"/>
      <c r="V18" s="11"/>
      <c r="W18" s="83"/>
      <c r="X18" s="11"/>
      <c r="Y18" s="11"/>
      <c r="Z18" s="11"/>
      <c r="AA18" s="11"/>
      <c r="AB18" s="48"/>
      <c r="AC18" s="48"/>
      <c r="AD18" s="48"/>
      <c r="AE18" s="15"/>
      <c r="AF18" s="15"/>
      <c r="AG18" s="40"/>
      <c r="AH18" s="44"/>
      <c r="AI18" s="44"/>
      <c r="AJ18" s="44"/>
      <c r="AK18" s="44"/>
      <c r="AL18" s="30"/>
      <c r="AM18" s="30"/>
      <c r="AN18" s="30"/>
      <c r="AO18" s="12"/>
      <c r="AP18" s="12"/>
      <c r="AQ18" s="82"/>
      <c r="AR18" s="73"/>
      <c r="AS18" s="67"/>
      <c r="AT18" s="53" t="str">
        <f ca="1">IF(AR18="","",IF(AR18="Cost",AS18,AS18*(AG18/VLOOKUP(K18,OFFSET(Lists!$A$1,0,0,COUNTA(Lists!$A:$A),22),22,FALSE))))</f>
        <v/>
      </c>
      <c r="AU18" s="67"/>
      <c r="AV18" s="53" t="str">
        <f ca="1">IF(AQ18="",IF(AR18="","",IF(AR18="Cost",AU18,AU18*(AG18/VLOOKUP(K18,OFFSET(Lists!$A$1,0,0,COUNTA(Lists!$A:$A),22),22,FALSE)))),IF(AR18="","",IF(AR18="Cost",ROUND(AU18*IF(AQ18=0,1,AQ18),4),ROUND(ROUND(AU18*(AG18/VLOOKUP(K18,OFFSET(Lists!$A$1,0,0,COUNTA(Lists!$A:$A),22),22,FALSE)),4)*IF(AQ18=0,1,AQ18),4))))</f>
        <v/>
      </c>
      <c r="AW18" s="67"/>
      <c r="AX18" s="57"/>
      <c r="AY18" s="53" t="str">
        <f t="shared" ca="1" si="0"/>
        <v/>
      </c>
      <c r="AZ18" s="67"/>
      <c r="BA18" s="57"/>
      <c r="BB18" s="57"/>
      <c r="BC18" s="53" t="str">
        <f t="shared" ca="1" si="1"/>
        <v/>
      </c>
      <c r="BD18" s="67"/>
      <c r="BE18" s="57"/>
      <c r="BF18" s="57"/>
      <c r="BG18" s="17" t="str">
        <f t="shared" ca="1" si="2"/>
        <v/>
      </c>
      <c r="BH18" s="67"/>
      <c r="BI18" s="57"/>
      <c r="BJ18" s="57"/>
      <c r="BK18" s="53" t="str">
        <f t="shared" ca="1" si="3"/>
        <v/>
      </c>
      <c r="BL18" s="67"/>
      <c r="BM18" s="57"/>
      <c r="BN18" s="57"/>
      <c r="BO18" s="53" t="str">
        <f t="shared" ca="1" si="4"/>
        <v/>
      </c>
      <c r="BP18" s="67"/>
      <c r="BQ18" s="57"/>
      <c r="BR18" s="57"/>
      <c r="BS18" s="53" t="str">
        <f t="shared" ca="1" si="5"/>
        <v/>
      </c>
      <c r="BT18" s="67"/>
      <c r="BU18" s="57"/>
      <c r="BV18" s="57"/>
      <c r="BW18" s="53" t="str">
        <f t="shared" ca="1" si="6"/>
        <v/>
      </c>
      <c r="BX18" s="67"/>
      <c r="BY18" s="57"/>
      <c r="BZ18" s="57"/>
      <c r="CA18" s="53" t="str">
        <f t="shared" ca="1" si="7"/>
        <v/>
      </c>
      <c r="CB18" s="67"/>
      <c r="CC18" s="57"/>
      <c r="CD18" s="57"/>
      <c r="CE18" s="53" t="str">
        <f t="shared" ca="1" si="8"/>
        <v/>
      </c>
      <c r="CF18" s="55"/>
      <c r="CG18" s="62"/>
      <c r="CH18" s="53" t="str">
        <f t="shared" ca="1" si="9"/>
        <v/>
      </c>
      <c r="CI18" s="67"/>
      <c r="CJ18" s="57"/>
      <c r="CK18" s="57"/>
      <c r="CL18" s="53" t="str">
        <f t="shared" ca="1" si="10"/>
        <v/>
      </c>
      <c r="CM18" s="53"/>
      <c r="CN18" s="53"/>
      <c r="CO18" s="85" t="str">
        <f t="shared" ca="1" si="11"/>
        <v/>
      </c>
      <c r="CP18" s="55"/>
      <c r="CQ18" s="62"/>
      <c r="CR18" s="57"/>
      <c r="CS18" s="53" t="str">
        <f t="shared" ca="1" si="12"/>
        <v/>
      </c>
      <c r="CT18" s="67"/>
      <c r="CU18" s="57"/>
      <c r="CV18" s="57"/>
      <c r="CW18" s="53" t="str">
        <f t="shared" ca="1" si="13"/>
        <v/>
      </c>
      <c r="CX18" s="67"/>
      <c r="CY18" s="57"/>
      <c r="CZ18" s="57"/>
      <c r="DA18" s="53" t="str">
        <f t="shared" ca="1" si="14"/>
        <v/>
      </c>
      <c r="DB18" s="67"/>
      <c r="DC18" s="57"/>
      <c r="DD18" s="57"/>
      <c r="DE18" s="53" t="str">
        <f t="shared" ca="1" si="15"/>
        <v/>
      </c>
      <c r="DF18" s="67" t="str">
        <f t="shared" ca="1" si="16"/>
        <v/>
      </c>
      <c r="DG18" s="67" t="str">
        <f t="shared" si="17"/>
        <v/>
      </c>
      <c r="DH18" s="57" t="str">
        <f t="shared" si="18"/>
        <v/>
      </c>
      <c r="DI18" s="53" t="str">
        <f t="shared" ca="1" si="19"/>
        <v/>
      </c>
      <c r="DJ18" s="67" t="str">
        <f t="shared" si="20"/>
        <v/>
      </c>
      <c r="DK18" s="68" t="str">
        <f t="shared" si="21"/>
        <v/>
      </c>
      <c r="DL18" s="68" t="str">
        <f t="shared" si="22"/>
        <v/>
      </c>
      <c r="DM18" s="53" t="str">
        <f t="shared" ca="1" si="23"/>
        <v/>
      </c>
      <c r="DN18" s="67" t="str">
        <f t="shared" si="24"/>
        <v/>
      </c>
      <c r="DO18" s="68" t="str">
        <f t="shared" si="25"/>
        <v/>
      </c>
      <c r="DP18" s="68" t="str">
        <f t="shared" si="26"/>
        <v/>
      </c>
      <c r="DQ18" s="53" t="str">
        <f t="shared" ca="1" si="27"/>
        <v/>
      </c>
      <c r="DR18" s="67"/>
      <c r="DS18" s="68"/>
      <c r="DT18" s="68"/>
      <c r="DU18" s="56" t="str">
        <f t="shared" ca="1" si="28"/>
        <v/>
      </c>
      <c r="DV18" s="67"/>
      <c r="DW18" s="68"/>
      <c r="DX18" s="68"/>
      <c r="DY18" s="53" t="str">
        <f t="shared" ca="1" si="29"/>
        <v/>
      </c>
      <c r="DZ18" s="67"/>
      <c r="EA18" s="68"/>
      <c r="EB18" s="68"/>
      <c r="EC18" s="53" t="str">
        <f t="shared" ca="1" si="30"/>
        <v/>
      </c>
      <c r="ED18" s="67" t="str">
        <f t="shared" si="31"/>
        <v/>
      </c>
      <c r="EE18" s="68" t="str">
        <f t="shared" si="32"/>
        <v/>
      </c>
      <c r="EF18" s="68" t="str">
        <f t="shared" si="33"/>
        <v/>
      </c>
      <c r="EG18" s="53" t="str">
        <f t="shared" ca="1" si="34"/>
        <v/>
      </c>
      <c r="EH18" s="67" t="str">
        <f t="shared" si="35"/>
        <v/>
      </c>
      <c r="EI18" s="68" t="str">
        <f t="shared" si="36"/>
        <v/>
      </c>
      <c r="EJ18" s="68" t="str">
        <f t="shared" si="37"/>
        <v/>
      </c>
      <c r="EK18" s="53" t="str">
        <f t="shared" ca="1" si="38"/>
        <v/>
      </c>
      <c r="EL18" s="67" t="str">
        <f t="shared" si="39"/>
        <v/>
      </c>
      <c r="EM18" s="68" t="str">
        <f t="shared" si="40"/>
        <v/>
      </c>
      <c r="EN18" s="68" t="str">
        <f t="shared" si="41"/>
        <v/>
      </c>
      <c r="EO18" s="53" t="str">
        <f t="shared" ca="1" si="42"/>
        <v/>
      </c>
      <c r="EP18" s="55" t="str">
        <f t="shared" si="43"/>
        <v/>
      </c>
      <c r="EQ18" s="68" t="str">
        <f t="shared" si="44"/>
        <v/>
      </c>
      <c r="ER18" s="68" t="str">
        <f t="shared" ca="1" si="45"/>
        <v/>
      </c>
      <c r="ES18" s="55"/>
      <c r="ET18" s="68"/>
      <c r="EU18" s="68"/>
      <c r="EV18" t="str">
        <f t="shared" ca="1" si="46"/>
        <v/>
      </c>
      <c r="EW18" s="67"/>
      <c r="EX18" s="68"/>
      <c r="EY18" s="68"/>
      <c r="EZ18" s="53" t="str">
        <f t="shared" ca="1" si="47"/>
        <v/>
      </c>
      <c r="FA18" s="53" t="str">
        <f t="shared" si="48"/>
        <v/>
      </c>
      <c r="FB18" s="53" t="str">
        <f t="shared" si="49"/>
        <v/>
      </c>
      <c r="FC18" s="85" t="str">
        <f t="shared" ca="1" si="50"/>
        <v/>
      </c>
      <c r="FD18" s="55" t="str">
        <f t="shared" si="51"/>
        <v/>
      </c>
      <c r="FE18" s="68" t="str">
        <f t="shared" si="52"/>
        <v/>
      </c>
      <c r="FF18" s="68" t="str">
        <f t="shared" si="53"/>
        <v/>
      </c>
      <c r="FG18" s="53" t="str">
        <f t="shared" ca="1" si="54"/>
        <v/>
      </c>
      <c r="FH18" s="55"/>
      <c r="FI18" s="62"/>
      <c r="FJ18" s="18"/>
      <c r="FK18" s="53" t="str">
        <f t="shared" ca="1" si="55"/>
        <v/>
      </c>
      <c r="FL18" s="67"/>
      <c r="FM18" s="68"/>
      <c r="FN18" s="68"/>
      <c r="FO18" s="53" t="str">
        <f t="shared" ca="1" si="56"/>
        <v/>
      </c>
      <c r="FP18" s="67"/>
      <c r="FQ18" s="68"/>
      <c r="FR18" s="68"/>
      <c r="FS18" s="53" t="str">
        <f t="shared" ca="1" si="57"/>
        <v/>
      </c>
      <c r="FT18" s="67"/>
      <c r="FU18" s="68"/>
      <c r="FV18" s="68"/>
      <c r="FW18" s="53" t="str">
        <f t="shared" ca="1" si="58"/>
        <v/>
      </c>
      <c r="FX18" s="19"/>
      <c r="FY18" s="16"/>
      <c r="FZ18" s="19"/>
      <c r="GA18" s="11"/>
      <c r="GB18" s="71"/>
      <c r="GC18" s="11"/>
      <c r="GD18" s="11"/>
      <c r="GE18" s="11"/>
      <c r="GF18" s="11"/>
      <c r="GG18" s="11"/>
      <c r="GH18" s="11"/>
      <c r="GI18" s="11"/>
      <c r="GJ18" s="12"/>
      <c r="GK18" s="12"/>
      <c r="GL18" s="40"/>
      <c r="GM18" s="40"/>
      <c r="GN18" s="12"/>
      <c r="GO18" s="12"/>
      <c r="GP18" s="12"/>
      <c r="GQ18" s="11"/>
      <c r="GR18" s="70"/>
    </row>
    <row r="19" spans="1:200" ht="15.75" customHeight="1">
      <c r="A19" s="11"/>
      <c r="B19" s="12"/>
      <c r="C19" s="12"/>
      <c r="D19" s="12"/>
      <c r="E19" s="12"/>
      <c r="F19" s="12"/>
      <c r="G19" s="12"/>
      <c r="H19" s="12"/>
      <c r="I19" s="13"/>
      <c r="J19" s="13"/>
      <c r="K19" s="11"/>
      <c r="L19" s="14"/>
      <c r="M19" s="12"/>
      <c r="N19" s="12"/>
      <c r="O19" s="12"/>
      <c r="P19" s="12"/>
      <c r="Q19" s="12"/>
      <c r="R19" s="12"/>
      <c r="S19" s="12"/>
      <c r="T19" s="11"/>
      <c r="U19" s="11"/>
      <c r="V19" s="11"/>
      <c r="W19" s="83"/>
      <c r="X19" s="11"/>
      <c r="Y19" s="11"/>
      <c r="Z19" s="11"/>
      <c r="AA19" s="11"/>
      <c r="AB19" s="48"/>
      <c r="AC19" s="48"/>
      <c r="AD19" s="48"/>
      <c r="AE19" s="15"/>
      <c r="AF19" s="15"/>
      <c r="AG19" s="40"/>
      <c r="AH19" s="44"/>
      <c r="AI19" s="44"/>
      <c r="AJ19" s="44"/>
      <c r="AK19" s="44"/>
      <c r="AL19" s="30"/>
      <c r="AM19" s="30"/>
      <c r="AN19" s="30"/>
      <c r="AO19" s="12"/>
      <c r="AP19" s="12"/>
      <c r="AQ19" s="82"/>
      <c r="AR19" s="73"/>
      <c r="AS19" s="67"/>
      <c r="AT19" s="53" t="str">
        <f ca="1">IF(AR19="","",IF(AR19="Cost",AS19,AS19*(AG19/VLOOKUP(K19,OFFSET(Lists!$A$1,0,0,COUNTA(Lists!$A:$A),22),22,FALSE))))</f>
        <v/>
      </c>
      <c r="AU19" s="67"/>
      <c r="AV19" s="53" t="str">
        <f ca="1">IF(AQ19="",IF(AR19="","",IF(AR19="Cost",AU19,AU19*(AG19/VLOOKUP(K19,OFFSET(Lists!$A$1,0,0,COUNTA(Lists!$A:$A),22),22,FALSE)))),IF(AR19="","",IF(AR19="Cost",ROUND(AU19*IF(AQ19=0,1,AQ19),4),ROUND(ROUND(AU19*(AG19/VLOOKUP(K19,OFFSET(Lists!$A$1,0,0,COUNTA(Lists!$A:$A),22),22,FALSE)),4)*IF(AQ19=0,1,AQ19),4))))</f>
        <v/>
      </c>
      <c r="AW19" s="67"/>
      <c r="AX19" s="57"/>
      <c r="AY19" s="53" t="str">
        <f t="shared" ca="1" si="0"/>
        <v/>
      </c>
      <c r="AZ19" s="67"/>
      <c r="BA19" s="57"/>
      <c r="BB19" s="57"/>
      <c r="BC19" s="53" t="str">
        <f t="shared" ca="1" si="1"/>
        <v/>
      </c>
      <c r="BD19" s="67"/>
      <c r="BE19" s="57"/>
      <c r="BF19" s="57"/>
      <c r="BG19" s="17" t="str">
        <f t="shared" ca="1" si="2"/>
        <v/>
      </c>
      <c r="BH19" s="67"/>
      <c r="BI19" s="57"/>
      <c r="BJ19" s="57"/>
      <c r="BK19" s="53" t="str">
        <f t="shared" ca="1" si="3"/>
        <v/>
      </c>
      <c r="BL19" s="67"/>
      <c r="BM19" s="57"/>
      <c r="BN19" s="57"/>
      <c r="BO19" s="53" t="str">
        <f t="shared" ca="1" si="4"/>
        <v/>
      </c>
      <c r="BP19" s="67"/>
      <c r="BQ19" s="57"/>
      <c r="BR19" s="57"/>
      <c r="BS19" s="53" t="str">
        <f t="shared" ca="1" si="5"/>
        <v/>
      </c>
      <c r="BT19" s="67"/>
      <c r="BU19" s="57"/>
      <c r="BV19" s="57"/>
      <c r="BW19" s="53" t="str">
        <f t="shared" ca="1" si="6"/>
        <v/>
      </c>
      <c r="BX19" s="67"/>
      <c r="BY19" s="57"/>
      <c r="BZ19" s="57"/>
      <c r="CA19" s="53" t="str">
        <f t="shared" ca="1" si="7"/>
        <v/>
      </c>
      <c r="CB19" s="67"/>
      <c r="CC19" s="57"/>
      <c r="CD19" s="57"/>
      <c r="CE19" s="53" t="str">
        <f t="shared" ca="1" si="8"/>
        <v/>
      </c>
      <c r="CF19" s="55"/>
      <c r="CG19" s="62"/>
      <c r="CH19" s="53" t="str">
        <f t="shared" ca="1" si="9"/>
        <v/>
      </c>
      <c r="CI19" s="67"/>
      <c r="CJ19" s="57"/>
      <c r="CK19" s="57"/>
      <c r="CL19" s="53" t="str">
        <f t="shared" ca="1" si="10"/>
        <v/>
      </c>
      <c r="CM19" s="53"/>
      <c r="CN19" s="53"/>
      <c r="CO19" s="85" t="str">
        <f t="shared" ca="1" si="11"/>
        <v/>
      </c>
      <c r="CP19" s="55"/>
      <c r="CQ19" s="62"/>
      <c r="CR19" s="57"/>
      <c r="CS19" s="53" t="str">
        <f t="shared" ca="1" si="12"/>
        <v/>
      </c>
      <c r="CT19" s="67"/>
      <c r="CU19" s="57"/>
      <c r="CV19" s="57"/>
      <c r="CW19" s="53" t="str">
        <f t="shared" ca="1" si="13"/>
        <v/>
      </c>
      <c r="CX19" s="67"/>
      <c r="CY19" s="57"/>
      <c r="CZ19" s="57"/>
      <c r="DA19" s="53" t="str">
        <f t="shared" ca="1" si="14"/>
        <v/>
      </c>
      <c r="DB19" s="67"/>
      <c r="DC19" s="57"/>
      <c r="DD19" s="57"/>
      <c r="DE19" s="53" t="str">
        <f t="shared" ca="1" si="15"/>
        <v/>
      </c>
      <c r="DF19" s="67" t="str">
        <f t="shared" ca="1" si="16"/>
        <v/>
      </c>
      <c r="DG19" s="67" t="str">
        <f t="shared" si="17"/>
        <v/>
      </c>
      <c r="DH19" s="57" t="str">
        <f t="shared" si="18"/>
        <v/>
      </c>
      <c r="DI19" s="53" t="str">
        <f t="shared" ca="1" si="19"/>
        <v/>
      </c>
      <c r="DJ19" s="67" t="str">
        <f t="shared" si="20"/>
        <v/>
      </c>
      <c r="DK19" s="68" t="str">
        <f t="shared" si="21"/>
        <v/>
      </c>
      <c r="DL19" s="68" t="str">
        <f t="shared" si="22"/>
        <v/>
      </c>
      <c r="DM19" s="53" t="str">
        <f t="shared" ca="1" si="23"/>
        <v/>
      </c>
      <c r="DN19" s="67" t="str">
        <f t="shared" si="24"/>
        <v/>
      </c>
      <c r="DO19" s="68" t="str">
        <f t="shared" si="25"/>
        <v/>
      </c>
      <c r="DP19" s="68" t="str">
        <f t="shared" si="26"/>
        <v/>
      </c>
      <c r="DQ19" s="53" t="str">
        <f t="shared" ca="1" si="27"/>
        <v/>
      </c>
      <c r="DR19" s="67"/>
      <c r="DS19" s="68"/>
      <c r="DT19" s="68"/>
      <c r="DU19" s="56" t="str">
        <f t="shared" ca="1" si="28"/>
        <v/>
      </c>
      <c r="DV19" s="67"/>
      <c r="DW19" s="68"/>
      <c r="DX19" s="68"/>
      <c r="DY19" s="53" t="str">
        <f t="shared" ca="1" si="29"/>
        <v/>
      </c>
      <c r="DZ19" s="67"/>
      <c r="EA19" s="68"/>
      <c r="EB19" s="68"/>
      <c r="EC19" s="53" t="str">
        <f t="shared" ca="1" si="30"/>
        <v/>
      </c>
      <c r="ED19" s="67" t="str">
        <f t="shared" si="31"/>
        <v/>
      </c>
      <c r="EE19" s="68" t="str">
        <f t="shared" si="32"/>
        <v/>
      </c>
      <c r="EF19" s="68" t="str">
        <f t="shared" si="33"/>
        <v/>
      </c>
      <c r="EG19" s="53" t="str">
        <f t="shared" ca="1" si="34"/>
        <v/>
      </c>
      <c r="EH19" s="67" t="str">
        <f t="shared" si="35"/>
        <v/>
      </c>
      <c r="EI19" s="68" t="str">
        <f t="shared" si="36"/>
        <v/>
      </c>
      <c r="EJ19" s="68" t="str">
        <f t="shared" si="37"/>
        <v/>
      </c>
      <c r="EK19" s="53" t="str">
        <f t="shared" ca="1" si="38"/>
        <v/>
      </c>
      <c r="EL19" s="67" t="str">
        <f t="shared" si="39"/>
        <v/>
      </c>
      <c r="EM19" s="68" t="str">
        <f t="shared" si="40"/>
        <v/>
      </c>
      <c r="EN19" s="68" t="str">
        <f t="shared" si="41"/>
        <v/>
      </c>
      <c r="EO19" s="53" t="str">
        <f t="shared" ca="1" si="42"/>
        <v/>
      </c>
      <c r="EP19" s="55" t="str">
        <f t="shared" si="43"/>
        <v/>
      </c>
      <c r="EQ19" s="68" t="str">
        <f t="shared" si="44"/>
        <v/>
      </c>
      <c r="ER19" s="68" t="str">
        <f t="shared" ca="1" si="45"/>
        <v/>
      </c>
      <c r="ES19" s="55"/>
      <c r="ET19" s="68"/>
      <c r="EU19" s="68"/>
      <c r="EV19" t="str">
        <f t="shared" ca="1" si="46"/>
        <v/>
      </c>
      <c r="EW19" s="67"/>
      <c r="EX19" s="68"/>
      <c r="EY19" s="68"/>
      <c r="EZ19" s="53" t="str">
        <f t="shared" ca="1" si="47"/>
        <v/>
      </c>
      <c r="FA19" s="53" t="str">
        <f t="shared" si="48"/>
        <v/>
      </c>
      <c r="FB19" s="53" t="str">
        <f t="shared" si="49"/>
        <v/>
      </c>
      <c r="FC19" s="85" t="str">
        <f t="shared" ca="1" si="50"/>
        <v/>
      </c>
      <c r="FD19" s="55" t="str">
        <f t="shared" si="51"/>
        <v/>
      </c>
      <c r="FE19" s="68" t="str">
        <f t="shared" si="52"/>
        <v/>
      </c>
      <c r="FF19" s="68" t="str">
        <f t="shared" si="53"/>
        <v/>
      </c>
      <c r="FG19" s="53" t="str">
        <f t="shared" ca="1" si="54"/>
        <v/>
      </c>
      <c r="FH19" s="55"/>
      <c r="FI19" s="62"/>
      <c r="FJ19" s="18"/>
      <c r="FK19" s="53" t="str">
        <f t="shared" ca="1" si="55"/>
        <v/>
      </c>
      <c r="FL19" s="67"/>
      <c r="FM19" s="68"/>
      <c r="FN19" s="68"/>
      <c r="FO19" s="53" t="str">
        <f t="shared" ca="1" si="56"/>
        <v/>
      </c>
      <c r="FP19" s="67"/>
      <c r="FQ19" s="68"/>
      <c r="FR19" s="68"/>
      <c r="FS19" s="53" t="str">
        <f t="shared" ca="1" si="57"/>
        <v/>
      </c>
      <c r="FT19" s="67"/>
      <c r="FU19" s="68"/>
      <c r="FV19" s="68"/>
      <c r="FW19" s="53" t="str">
        <f t="shared" ca="1" si="58"/>
        <v/>
      </c>
      <c r="FX19" s="19"/>
      <c r="FY19" s="16"/>
      <c r="FZ19" s="19"/>
      <c r="GA19" s="11"/>
      <c r="GB19" s="71"/>
      <c r="GC19" s="11"/>
      <c r="GD19" s="11"/>
      <c r="GE19" s="11"/>
      <c r="GF19" s="11"/>
      <c r="GG19" s="11"/>
      <c r="GH19" s="11"/>
      <c r="GI19" s="11"/>
      <c r="GJ19" s="12"/>
      <c r="GK19" s="12"/>
      <c r="GL19" s="40"/>
      <c r="GM19" s="40"/>
      <c r="GN19" s="12"/>
      <c r="GO19" s="12"/>
      <c r="GP19" s="12"/>
      <c r="GQ19" s="11"/>
      <c r="GR19" s="70"/>
    </row>
    <row r="20" spans="1:200" ht="15.75" customHeight="1">
      <c r="A20" s="11"/>
      <c r="B20" s="12"/>
      <c r="C20" s="12"/>
      <c r="D20" s="12"/>
      <c r="E20" s="12"/>
      <c r="F20" s="12"/>
      <c r="G20" s="12"/>
      <c r="H20" s="12"/>
      <c r="I20" s="13"/>
      <c r="J20" s="13"/>
      <c r="K20" s="11"/>
      <c r="L20" s="14"/>
      <c r="M20" s="12"/>
      <c r="N20" s="12"/>
      <c r="O20" s="12"/>
      <c r="P20" s="12"/>
      <c r="Q20" s="12"/>
      <c r="R20" s="12"/>
      <c r="S20" s="12"/>
      <c r="T20" s="11"/>
      <c r="U20" s="11"/>
      <c r="V20" s="11"/>
      <c r="W20" s="83"/>
      <c r="X20" s="11"/>
      <c r="Y20" s="11"/>
      <c r="Z20" s="11"/>
      <c r="AA20" s="11"/>
      <c r="AB20" s="48"/>
      <c r="AC20" s="48"/>
      <c r="AD20" s="48"/>
      <c r="AE20" s="15"/>
      <c r="AF20" s="15"/>
      <c r="AG20" s="40"/>
      <c r="AH20" s="44"/>
      <c r="AI20" s="44"/>
      <c r="AJ20" s="44"/>
      <c r="AK20" s="44"/>
      <c r="AL20" s="30"/>
      <c r="AM20" s="30"/>
      <c r="AN20" s="30"/>
      <c r="AO20" s="12"/>
      <c r="AP20" s="12"/>
      <c r="AQ20" s="82"/>
      <c r="AR20" s="73"/>
      <c r="AS20" s="67"/>
      <c r="AT20" s="53" t="str">
        <f ca="1">IF(AR20="","",IF(AR20="Cost",AS20,AS20*(AG20/VLOOKUP(K20,OFFSET(Lists!$A$1,0,0,COUNTA(Lists!$A:$A),22),22,FALSE))))</f>
        <v/>
      </c>
      <c r="AU20" s="67"/>
      <c r="AV20" s="53" t="str">
        <f ca="1">IF(AQ20="",IF(AR20="","",IF(AR20="Cost",AU20,AU20*(AG20/VLOOKUP(K20,OFFSET(Lists!$A$1,0,0,COUNTA(Lists!$A:$A),22),22,FALSE)))),IF(AR20="","",IF(AR20="Cost",ROUND(AU20*IF(AQ20=0,1,AQ20),4),ROUND(ROUND(AU20*(AG20/VLOOKUP(K20,OFFSET(Lists!$A$1,0,0,COUNTA(Lists!$A:$A),22),22,FALSE)),4)*IF(AQ20=0,1,AQ20),4))))</f>
        <v/>
      </c>
      <c r="AW20" s="67"/>
      <c r="AX20" s="57"/>
      <c r="AY20" s="53" t="str">
        <f t="shared" ca="1" si="0"/>
        <v/>
      </c>
      <c r="AZ20" s="67"/>
      <c r="BA20" s="57"/>
      <c r="BB20" s="57"/>
      <c r="BC20" s="53" t="str">
        <f t="shared" ca="1" si="1"/>
        <v/>
      </c>
      <c r="BD20" s="67"/>
      <c r="BE20" s="57"/>
      <c r="BF20" s="57"/>
      <c r="BG20" s="17" t="str">
        <f t="shared" ca="1" si="2"/>
        <v/>
      </c>
      <c r="BH20" s="67"/>
      <c r="BI20" s="57"/>
      <c r="BJ20" s="57"/>
      <c r="BK20" s="53" t="str">
        <f t="shared" ca="1" si="3"/>
        <v/>
      </c>
      <c r="BL20" s="67"/>
      <c r="BM20" s="57"/>
      <c r="BN20" s="57"/>
      <c r="BO20" s="53" t="str">
        <f t="shared" ca="1" si="4"/>
        <v/>
      </c>
      <c r="BP20" s="67"/>
      <c r="BQ20" s="57"/>
      <c r="BR20" s="57"/>
      <c r="BS20" s="53" t="str">
        <f t="shared" ca="1" si="5"/>
        <v/>
      </c>
      <c r="BT20" s="67"/>
      <c r="BU20" s="57"/>
      <c r="BV20" s="57"/>
      <c r="BW20" s="53" t="str">
        <f t="shared" ca="1" si="6"/>
        <v/>
      </c>
      <c r="BX20" s="67"/>
      <c r="BY20" s="57"/>
      <c r="BZ20" s="57"/>
      <c r="CA20" s="53" t="str">
        <f t="shared" ca="1" si="7"/>
        <v/>
      </c>
      <c r="CB20" s="67"/>
      <c r="CC20" s="57"/>
      <c r="CD20" s="57"/>
      <c r="CE20" s="53" t="str">
        <f t="shared" ca="1" si="8"/>
        <v/>
      </c>
      <c r="CF20" s="55"/>
      <c r="CG20" s="62"/>
      <c r="CH20" s="53" t="str">
        <f t="shared" ca="1" si="9"/>
        <v/>
      </c>
      <c r="CI20" s="67"/>
      <c r="CJ20" s="57"/>
      <c r="CK20" s="57"/>
      <c r="CL20" s="53" t="str">
        <f t="shared" ca="1" si="10"/>
        <v/>
      </c>
      <c r="CM20" s="53"/>
      <c r="CN20" s="53"/>
      <c r="CO20" s="85" t="str">
        <f t="shared" ca="1" si="11"/>
        <v/>
      </c>
      <c r="CP20" s="55"/>
      <c r="CQ20" s="62"/>
      <c r="CR20" s="57"/>
      <c r="CS20" s="53" t="str">
        <f t="shared" ca="1" si="12"/>
        <v/>
      </c>
      <c r="CT20" s="67"/>
      <c r="CU20" s="57"/>
      <c r="CV20" s="57"/>
      <c r="CW20" s="53" t="str">
        <f t="shared" ca="1" si="13"/>
        <v/>
      </c>
      <c r="CX20" s="67"/>
      <c r="CY20" s="57"/>
      <c r="CZ20" s="57"/>
      <c r="DA20" s="53" t="str">
        <f t="shared" ca="1" si="14"/>
        <v/>
      </c>
      <c r="DB20" s="67"/>
      <c r="DC20" s="57"/>
      <c r="DD20" s="57"/>
      <c r="DE20" s="53" t="str">
        <f t="shared" ca="1" si="15"/>
        <v/>
      </c>
      <c r="DF20" s="67" t="str">
        <f t="shared" ca="1" si="16"/>
        <v/>
      </c>
      <c r="DG20" s="67" t="str">
        <f t="shared" si="17"/>
        <v/>
      </c>
      <c r="DH20" s="57" t="str">
        <f t="shared" si="18"/>
        <v/>
      </c>
      <c r="DI20" s="53" t="str">
        <f t="shared" ca="1" si="19"/>
        <v/>
      </c>
      <c r="DJ20" s="67" t="str">
        <f t="shared" si="20"/>
        <v/>
      </c>
      <c r="DK20" s="68" t="str">
        <f t="shared" si="21"/>
        <v/>
      </c>
      <c r="DL20" s="68" t="str">
        <f t="shared" si="22"/>
        <v/>
      </c>
      <c r="DM20" s="53" t="str">
        <f t="shared" ca="1" si="23"/>
        <v/>
      </c>
      <c r="DN20" s="67" t="str">
        <f t="shared" si="24"/>
        <v/>
      </c>
      <c r="DO20" s="68" t="str">
        <f t="shared" si="25"/>
        <v/>
      </c>
      <c r="DP20" s="68" t="str">
        <f t="shared" si="26"/>
        <v/>
      </c>
      <c r="DQ20" s="53" t="str">
        <f t="shared" ca="1" si="27"/>
        <v/>
      </c>
      <c r="DR20" s="67"/>
      <c r="DS20" s="68"/>
      <c r="DT20" s="68"/>
      <c r="DU20" s="56" t="str">
        <f t="shared" ca="1" si="28"/>
        <v/>
      </c>
      <c r="DV20" s="67"/>
      <c r="DW20" s="68"/>
      <c r="DX20" s="68"/>
      <c r="DY20" s="53" t="str">
        <f t="shared" ca="1" si="29"/>
        <v/>
      </c>
      <c r="DZ20" s="67"/>
      <c r="EA20" s="68"/>
      <c r="EB20" s="68"/>
      <c r="EC20" s="53" t="str">
        <f t="shared" ca="1" si="30"/>
        <v/>
      </c>
      <c r="ED20" s="67" t="str">
        <f t="shared" si="31"/>
        <v/>
      </c>
      <c r="EE20" s="68" t="str">
        <f t="shared" si="32"/>
        <v/>
      </c>
      <c r="EF20" s="68" t="str">
        <f t="shared" si="33"/>
        <v/>
      </c>
      <c r="EG20" s="53" t="str">
        <f t="shared" ca="1" si="34"/>
        <v/>
      </c>
      <c r="EH20" s="67" t="str">
        <f t="shared" si="35"/>
        <v/>
      </c>
      <c r="EI20" s="68" t="str">
        <f t="shared" si="36"/>
        <v/>
      </c>
      <c r="EJ20" s="68" t="str">
        <f t="shared" si="37"/>
        <v/>
      </c>
      <c r="EK20" s="53" t="str">
        <f t="shared" ca="1" si="38"/>
        <v/>
      </c>
      <c r="EL20" s="67" t="str">
        <f t="shared" si="39"/>
        <v/>
      </c>
      <c r="EM20" s="68" t="str">
        <f t="shared" si="40"/>
        <v/>
      </c>
      <c r="EN20" s="68" t="str">
        <f t="shared" si="41"/>
        <v/>
      </c>
      <c r="EO20" s="53" t="str">
        <f t="shared" ca="1" si="42"/>
        <v/>
      </c>
      <c r="EP20" s="55" t="str">
        <f t="shared" si="43"/>
        <v/>
      </c>
      <c r="EQ20" s="68" t="str">
        <f t="shared" si="44"/>
        <v/>
      </c>
      <c r="ER20" s="68" t="str">
        <f t="shared" ca="1" si="45"/>
        <v/>
      </c>
      <c r="ES20" s="55"/>
      <c r="ET20" s="68"/>
      <c r="EU20" s="68"/>
      <c r="EV20" t="str">
        <f t="shared" ca="1" si="46"/>
        <v/>
      </c>
      <c r="EW20" s="67"/>
      <c r="EX20" s="68"/>
      <c r="EY20" s="68"/>
      <c r="EZ20" s="53" t="str">
        <f t="shared" ca="1" si="47"/>
        <v/>
      </c>
      <c r="FA20" s="53" t="str">
        <f t="shared" si="48"/>
        <v/>
      </c>
      <c r="FB20" s="53" t="str">
        <f t="shared" si="49"/>
        <v/>
      </c>
      <c r="FC20" s="85" t="str">
        <f t="shared" ca="1" si="50"/>
        <v/>
      </c>
      <c r="FD20" s="55" t="str">
        <f t="shared" si="51"/>
        <v/>
      </c>
      <c r="FE20" s="68" t="str">
        <f t="shared" si="52"/>
        <v/>
      </c>
      <c r="FF20" s="68" t="str">
        <f t="shared" si="53"/>
        <v/>
      </c>
      <c r="FG20" s="53" t="str">
        <f t="shared" ca="1" si="54"/>
        <v/>
      </c>
      <c r="FH20" s="55"/>
      <c r="FI20" s="62"/>
      <c r="FJ20" s="18"/>
      <c r="FK20" s="53" t="str">
        <f t="shared" ca="1" si="55"/>
        <v/>
      </c>
      <c r="FL20" s="67"/>
      <c r="FM20" s="68"/>
      <c r="FN20" s="68"/>
      <c r="FO20" s="53" t="str">
        <f t="shared" ca="1" si="56"/>
        <v/>
      </c>
      <c r="FP20" s="67"/>
      <c r="FQ20" s="68"/>
      <c r="FR20" s="68"/>
      <c r="FS20" s="53" t="str">
        <f t="shared" ca="1" si="57"/>
        <v/>
      </c>
      <c r="FT20" s="67"/>
      <c r="FU20" s="68"/>
      <c r="FV20" s="68"/>
      <c r="FW20" s="53" t="str">
        <f t="shared" ca="1" si="58"/>
        <v/>
      </c>
      <c r="FX20" s="19"/>
      <c r="FY20" s="16"/>
      <c r="FZ20" s="19"/>
      <c r="GA20" s="11"/>
      <c r="GB20" s="71"/>
      <c r="GC20" s="11"/>
      <c r="GD20" s="11"/>
      <c r="GE20" s="11"/>
      <c r="GF20" s="11"/>
      <c r="GG20" s="11"/>
      <c r="GH20" s="11"/>
      <c r="GI20" s="11"/>
      <c r="GJ20" s="12"/>
      <c r="GK20" s="12"/>
      <c r="GL20" s="40"/>
      <c r="GM20" s="40"/>
      <c r="GN20" s="12"/>
      <c r="GO20" s="12"/>
      <c r="GP20" s="12"/>
      <c r="GQ20" s="11"/>
      <c r="GR20" s="70"/>
    </row>
    <row r="21" spans="1:200" ht="15.75" customHeight="1">
      <c r="A21" s="11"/>
      <c r="B21" s="12"/>
      <c r="C21" s="12"/>
      <c r="D21" s="12"/>
      <c r="E21" s="12"/>
      <c r="F21" s="12"/>
      <c r="G21" s="12"/>
      <c r="H21" s="12"/>
      <c r="I21" s="13"/>
      <c r="J21" s="13"/>
      <c r="K21" s="11"/>
      <c r="L21" s="14"/>
      <c r="M21" s="12"/>
      <c r="N21" s="12"/>
      <c r="O21" s="12"/>
      <c r="P21" s="12"/>
      <c r="Q21" s="12"/>
      <c r="R21" s="12"/>
      <c r="S21" s="12"/>
      <c r="T21" s="11"/>
      <c r="U21" s="11"/>
      <c r="V21" s="11"/>
      <c r="W21" s="83"/>
      <c r="X21" s="11"/>
      <c r="Y21" s="11"/>
      <c r="Z21" s="11"/>
      <c r="AA21" s="11"/>
      <c r="AB21" s="48"/>
      <c r="AC21" s="48"/>
      <c r="AD21" s="48"/>
      <c r="AE21" s="15"/>
      <c r="AF21" s="15"/>
      <c r="AG21" s="40"/>
      <c r="AH21" s="44"/>
      <c r="AI21" s="44"/>
      <c r="AJ21" s="44"/>
      <c r="AK21" s="44"/>
      <c r="AL21" s="30"/>
      <c r="AM21" s="30"/>
      <c r="AN21" s="30"/>
      <c r="AO21" s="12"/>
      <c r="AP21" s="12"/>
      <c r="AQ21" s="82"/>
      <c r="AR21" s="73"/>
      <c r="AS21" s="67"/>
      <c r="AT21" s="53" t="str">
        <f ca="1">IF(AR21="","",IF(AR21="Cost",AS21,AS21*(AG21/VLOOKUP(K21,OFFSET(Lists!$A$1,0,0,COUNTA(Lists!$A:$A),22),22,FALSE))))</f>
        <v/>
      </c>
      <c r="AU21" s="67"/>
      <c r="AV21" s="53" t="str">
        <f ca="1">IF(AQ21="",IF(AR21="","",IF(AR21="Cost",AU21,AU21*(AG21/VLOOKUP(K21,OFFSET(Lists!$A$1,0,0,COUNTA(Lists!$A:$A),22),22,FALSE)))),IF(AR21="","",IF(AR21="Cost",ROUND(AU21*IF(AQ21=0,1,AQ21),4),ROUND(ROUND(AU21*(AG21/VLOOKUP(K21,OFFSET(Lists!$A$1,0,0,COUNTA(Lists!$A:$A),22),22,FALSE)),4)*IF(AQ21=0,1,AQ21),4))))</f>
        <v/>
      </c>
      <c r="AW21" s="67"/>
      <c r="AX21" s="57"/>
      <c r="AY21" s="53" t="str">
        <f t="shared" ca="1" si="0"/>
        <v/>
      </c>
      <c r="AZ21" s="67"/>
      <c r="BA21" s="57"/>
      <c r="BB21" s="57"/>
      <c r="BC21" s="53" t="str">
        <f t="shared" ca="1" si="1"/>
        <v/>
      </c>
      <c r="BD21" s="67"/>
      <c r="BE21" s="57"/>
      <c r="BF21" s="57"/>
      <c r="BG21" s="17" t="str">
        <f t="shared" ca="1" si="2"/>
        <v/>
      </c>
      <c r="BH21" s="67"/>
      <c r="BI21" s="57"/>
      <c r="BJ21" s="57"/>
      <c r="BK21" s="53" t="str">
        <f t="shared" ca="1" si="3"/>
        <v/>
      </c>
      <c r="BL21" s="67"/>
      <c r="BM21" s="57"/>
      <c r="BN21" s="57"/>
      <c r="BO21" s="53" t="str">
        <f t="shared" ca="1" si="4"/>
        <v/>
      </c>
      <c r="BP21" s="67"/>
      <c r="BQ21" s="57"/>
      <c r="BR21" s="57"/>
      <c r="BS21" s="53" t="str">
        <f t="shared" ca="1" si="5"/>
        <v/>
      </c>
      <c r="BT21" s="67"/>
      <c r="BU21" s="57"/>
      <c r="BV21" s="57"/>
      <c r="BW21" s="53" t="str">
        <f t="shared" ca="1" si="6"/>
        <v/>
      </c>
      <c r="BX21" s="67"/>
      <c r="BY21" s="57"/>
      <c r="BZ21" s="57"/>
      <c r="CA21" s="53" t="str">
        <f t="shared" ca="1" si="7"/>
        <v/>
      </c>
      <c r="CB21" s="67"/>
      <c r="CC21" s="57"/>
      <c r="CD21" s="57"/>
      <c r="CE21" s="53" t="str">
        <f t="shared" ca="1" si="8"/>
        <v/>
      </c>
      <c r="CF21" s="55"/>
      <c r="CG21" s="62"/>
      <c r="CH21" s="53" t="str">
        <f t="shared" ca="1" si="9"/>
        <v/>
      </c>
      <c r="CI21" s="67"/>
      <c r="CJ21" s="57"/>
      <c r="CK21" s="57"/>
      <c r="CL21" s="53" t="str">
        <f t="shared" ca="1" si="10"/>
        <v/>
      </c>
      <c r="CM21" s="53"/>
      <c r="CN21" s="53"/>
      <c r="CO21" s="85" t="str">
        <f t="shared" ca="1" si="11"/>
        <v/>
      </c>
      <c r="CP21" s="55"/>
      <c r="CQ21" s="62"/>
      <c r="CR21" s="57"/>
      <c r="CS21" s="53" t="str">
        <f t="shared" ca="1" si="12"/>
        <v/>
      </c>
      <c r="CT21" s="67"/>
      <c r="CU21" s="57"/>
      <c r="CV21" s="57"/>
      <c r="CW21" s="53" t="str">
        <f t="shared" ca="1" si="13"/>
        <v/>
      </c>
      <c r="CX21" s="67"/>
      <c r="CY21" s="57"/>
      <c r="CZ21" s="57"/>
      <c r="DA21" s="53" t="str">
        <f t="shared" ca="1" si="14"/>
        <v/>
      </c>
      <c r="DB21" s="67"/>
      <c r="DC21" s="57"/>
      <c r="DD21" s="57"/>
      <c r="DE21" s="53" t="str">
        <f t="shared" ca="1" si="15"/>
        <v/>
      </c>
      <c r="DF21" s="67" t="str">
        <f t="shared" ca="1" si="16"/>
        <v/>
      </c>
      <c r="DG21" s="67" t="str">
        <f t="shared" si="17"/>
        <v/>
      </c>
      <c r="DH21" s="57" t="str">
        <f t="shared" si="18"/>
        <v/>
      </c>
      <c r="DI21" s="53" t="str">
        <f t="shared" ca="1" si="19"/>
        <v/>
      </c>
      <c r="DJ21" s="67" t="str">
        <f t="shared" si="20"/>
        <v/>
      </c>
      <c r="DK21" s="68" t="str">
        <f t="shared" si="21"/>
        <v/>
      </c>
      <c r="DL21" s="68" t="str">
        <f t="shared" si="22"/>
        <v/>
      </c>
      <c r="DM21" s="53" t="str">
        <f t="shared" ca="1" si="23"/>
        <v/>
      </c>
      <c r="DN21" s="67" t="str">
        <f t="shared" si="24"/>
        <v/>
      </c>
      <c r="DO21" s="68" t="str">
        <f t="shared" si="25"/>
        <v/>
      </c>
      <c r="DP21" s="68" t="str">
        <f t="shared" si="26"/>
        <v/>
      </c>
      <c r="DQ21" s="53" t="str">
        <f t="shared" ca="1" si="27"/>
        <v/>
      </c>
      <c r="DR21" s="67"/>
      <c r="DS21" s="68"/>
      <c r="DT21" s="68"/>
      <c r="DU21" s="56" t="str">
        <f t="shared" ca="1" si="28"/>
        <v/>
      </c>
      <c r="DV21" s="67"/>
      <c r="DW21" s="68"/>
      <c r="DX21" s="68"/>
      <c r="DY21" s="53" t="str">
        <f t="shared" ca="1" si="29"/>
        <v/>
      </c>
      <c r="DZ21" s="67"/>
      <c r="EA21" s="68"/>
      <c r="EB21" s="68"/>
      <c r="EC21" s="53" t="str">
        <f t="shared" ca="1" si="30"/>
        <v/>
      </c>
      <c r="ED21" s="67" t="str">
        <f t="shared" si="31"/>
        <v/>
      </c>
      <c r="EE21" s="68" t="str">
        <f t="shared" si="32"/>
        <v/>
      </c>
      <c r="EF21" s="68" t="str">
        <f t="shared" si="33"/>
        <v/>
      </c>
      <c r="EG21" s="53" t="str">
        <f t="shared" ca="1" si="34"/>
        <v/>
      </c>
      <c r="EH21" s="67" t="str">
        <f t="shared" si="35"/>
        <v/>
      </c>
      <c r="EI21" s="68" t="str">
        <f t="shared" si="36"/>
        <v/>
      </c>
      <c r="EJ21" s="68" t="str">
        <f t="shared" si="37"/>
        <v/>
      </c>
      <c r="EK21" s="53" t="str">
        <f t="shared" ca="1" si="38"/>
        <v/>
      </c>
      <c r="EL21" s="67" t="str">
        <f t="shared" si="39"/>
        <v/>
      </c>
      <c r="EM21" s="68" t="str">
        <f t="shared" si="40"/>
        <v/>
      </c>
      <c r="EN21" s="68" t="str">
        <f t="shared" si="41"/>
        <v/>
      </c>
      <c r="EO21" s="53" t="str">
        <f t="shared" ca="1" si="42"/>
        <v/>
      </c>
      <c r="EP21" s="55" t="str">
        <f t="shared" si="43"/>
        <v/>
      </c>
      <c r="EQ21" s="68" t="str">
        <f t="shared" si="44"/>
        <v/>
      </c>
      <c r="ER21" s="68" t="str">
        <f t="shared" ca="1" si="45"/>
        <v/>
      </c>
      <c r="ES21" s="55"/>
      <c r="ET21" s="68"/>
      <c r="EU21" s="68"/>
      <c r="EV21" t="str">
        <f t="shared" ca="1" si="46"/>
        <v/>
      </c>
      <c r="EW21" s="67"/>
      <c r="EX21" s="68"/>
      <c r="EY21" s="68"/>
      <c r="EZ21" s="53" t="str">
        <f t="shared" ca="1" si="47"/>
        <v/>
      </c>
      <c r="FA21" s="53" t="str">
        <f t="shared" si="48"/>
        <v/>
      </c>
      <c r="FB21" s="53" t="str">
        <f t="shared" si="49"/>
        <v/>
      </c>
      <c r="FC21" s="85" t="str">
        <f t="shared" ca="1" si="50"/>
        <v/>
      </c>
      <c r="FD21" s="55" t="str">
        <f t="shared" si="51"/>
        <v/>
      </c>
      <c r="FE21" s="68" t="str">
        <f t="shared" si="52"/>
        <v/>
      </c>
      <c r="FF21" s="68" t="str">
        <f t="shared" si="53"/>
        <v/>
      </c>
      <c r="FG21" s="53" t="str">
        <f t="shared" ca="1" si="54"/>
        <v/>
      </c>
      <c r="FH21" s="55"/>
      <c r="FI21" s="62"/>
      <c r="FJ21" s="18"/>
      <c r="FK21" s="53" t="str">
        <f t="shared" ca="1" si="55"/>
        <v/>
      </c>
      <c r="FL21" s="67"/>
      <c r="FM21" s="68"/>
      <c r="FN21" s="68"/>
      <c r="FO21" s="53" t="str">
        <f t="shared" ca="1" si="56"/>
        <v/>
      </c>
      <c r="FP21" s="67"/>
      <c r="FQ21" s="68"/>
      <c r="FR21" s="68"/>
      <c r="FS21" s="53" t="str">
        <f t="shared" ca="1" si="57"/>
        <v/>
      </c>
      <c r="FT21" s="67"/>
      <c r="FU21" s="68"/>
      <c r="FV21" s="68"/>
      <c r="FW21" s="53" t="str">
        <f t="shared" ca="1" si="58"/>
        <v/>
      </c>
      <c r="FX21" s="19"/>
      <c r="FY21" s="16"/>
      <c r="FZ21" s="19"/>
      <c r="GA21" s="11"/>
      <c r="GB21" s="71"/>
      <c r="GC21" s="11"/>
      <c r="GD21" s="11"/>
      <c r="GE21" s="11"/>
      <c r="GF21" s="11"/>
      <c r="GG21" s="11"/>
      <c r="GH21" s="11"/>
      <c r="GI21" s="11"/>
      <c r="GJ21" s="12"/>
      <c r="GK21" s="12"/>
      <c r="GL21" s="40"/>
      <c r="GM21" s="40"/>
      <c r="GN21" s="12"/>
      <c r="GO21" s="12"/>
      <c r="GP21" s="12"/>
      <c r="GQ21" s="11"/>
      <c r="GR21" s="70"/>
    </row>
    <row r="22" spans="1:200" ht="15.75" customHeight="1">
      <c r="A22" s="11"/>
      <c r="B22" s="12"/>
      <c r="C22" s="12"/>
      <c r="D22" s="12"/>
      <c r="E22" s="12"/>
      <c r="F22" s="12"/>
      <c r="G22" s="12"/>
      <c r="H22" s="12"/>
      <c r="I22" s="13"/>
      <c r="J22" s="13"/>
      <c r="K22" s="11"/>
      <c r="L22" s="14"/>
      <c r="M22" s="12"/>
      <c r="N22" s="12"/>
      <c r="O22" s="12"/>
      <c r="P22" s="12"/>
      <c r="Q22" s="12"/>
      <c r="R22" s="12"/>
      <c r="S22" s="12"/>
      <c r="T22" s="11"/>
      <c r="U22" s="11"/>
      <c r="V22" s="11"/>
      <c r="W22" s="83"/>
      <c r="X22" s="11"/>
      <c r="Y22" s="11"/>
      <c r="Z22" s="11"/>
      <c r="AA22" s="11"/>
      <c r="AB22" s="48"/>
      <c r="AC22" s="48"/>
      <c r="AD22" s="48"/>
      <c r="AE22" s="15"/>
      <c r="AF22" s="15"/>
      <c r="AG22" s="40"/>
      <c r="AH22" s="44"/>
      <c r="AI22" s="44"/>
      <c r="AJ22" s="44"/>
      <c r="AK22" s="44"/>
      <c r="AL22" s="30"/>
      <c r="AM22" s="30"/>
      <c r="AN22" s="30"/>
      <c r="AO22" s="12"/>
      <c r="AP22" s="12"/>
      <c r="AQ22" s="82"/>
      <c r="AR22" s="73"/>
      <c r="AS22" s="67"/>
      <c r="AT22" s="53" t="str">
        <f ca="1">IF(AR22="","",IF(AR22="Cost",AS22,AS22*(AG22/VLOOKUP(K22,OFFSET(Lists!$A$1,0,0,COUNTA(Lists!$A:$A),22),22,FALSE))))</f>
        <v/>
      </c>
      <c r="AU22" s="67"/>
      <c r="AV22" s="53" t="str">
        <f ca="1">IF(AQ22="",IF(AR22="","",IF(AR22="Cost",AU22,AU22*(AG22/VLOOKUP(K22,OFFSET(Lists!$A$1,0,0,COUNTA(Lists!$A:$A),22),22,FALSE)))),IF(AR22="","",IF(AR22="Cost",ROUND(AU22*IF(AQ22=0,1,AQ22),4),ROUND(ROUND(AU22*(AG22/VLOOKUP(K22,OFFSET(Lists!$A$1,0,0,COUNTA(Lists!$A:$A),22),22,FALSE)),4)*IF(AQ22=0,1,AQ22),4))))</f>
        <v/>
      </c>
      <c r="AW22" s="67"/>
      <c r="AX22" s="57"/>
      <c r="AY22" s="53" t="str">
        <f t="shared" ca="1" si="0"/>
        <v/>
      </c>
      <c r="AZ22" s="67"/>
      <c r="BA22" s="57"/>
      <c r="BB22" s="57"/>
      <c r="BC22" s="53" t="str">
        <f t="shared" ca="1" si="1"/>
        <v/>
      </c>
      <c r="BD22" s="67"/>
      <c r="BE22" s="57"/>
      <c r="BF22" s="57"/>
      <c r="BG22" s="17" t="str">
        <f t="shared" ca="1" si="2"/>
        <v/>
      </c>
      <c r="BH22" s="67"/>
      <c r="BI22" s="57"/>
      <c r="BJ22" s="57"/>
      <c r="BK22" s="53" t="str">
        <f t="shared" ca="1" si="3"/>
        <v/>
      </c>
      <c r="BL22" s="67"/>
      <c r="BM22" s="57"/>
      <c r="BN22" s="57"/>
      <c r="BO22" s="53" t="str">
        <f t="shared" ca="1" si="4"/>
        <v/>
      </c>
      <c r="BP22" s="67"/>
      <c r="BQ22" s="57"/>
      <c r="BR22" s="57"/>
      <c r="BS22" s="53" t="str">
        <f t="shared" ca="1" si="5"/>
        <v/>
      </c>
      <c r="BT22" s="67"/>
      <c r="BU22" s="57"/>
      <c r="BV22" s="57"/>
      <c r="BW22" s="53" t="str">
        <f t="shared" ca="1" si="6"/>
        <v/>
      </c>
      <c r="BX22" s="67"/>
      <c r="BY22" s="57"/>
      <c r="BZ22" s="57"/>
      <c r="CA22" s="53" t="str">
        <f t="shared" ca="1" si="7"/>
        <v/>
      </c>
      <c r="CB22" s="67"/>
      <c r="CC22" s="57"/>
      <c r="CD22" s="57"/>
      <c r="CE22" s="53" t="str">
        <f t="shared" ca="1" si="8"/>
        <v/>
      </c>
      <c r="CF22" s="55"/>
      <c r="CG22" s="62"/>
      <c r="CH22" s="53" t="str">
        <f t="shared" ca="1" si="9"/>
        <v/>
      </c>
      <c r="CI22" s="67"/>
      <c r="CJ22" s="57"/>
      <c r="CK22" s="57"/>
      <c r="CL22" s="53" t="str">
        <f t="shared" ca="1" si="10"/>
        <v/>
      </c>
      <c r="CM22" s="53"/>
      <c r="CN22" s="53"/>
      <c r="CO22" s="85" t="str">
        <f t="shared" ca="1" si="11"/>
        <v/>
      </c>
      <c r="CP22" s="55"/>
      <c r="CQ22" s="62"/>
      <c r="CR22" s="57"/>
      <c r="CS22" s="53" t="str">
        <f t="shared" ca="1" si="12"/>
        <v/>
      </c>
      <c r="CT22" s="67"/>
      <c r="CU22" s="57"/>
      <c r="CV22" s="57"/>
      <c r="CW22" s="53" t="str">
        <f t="shared" ca="1" si="13"/>
        <v/>
      </c>
      <c r="CX22" s="67"/>
      <c r="CY22" s="57"/>
      <c r="CZ22" s="57"/>
      <c r="DA22" s="53" t="str">
        <f t="shared" ca="1" si="14"/>
        <v/>
      </c>
      <c r="DB22" s="67"/>
      <c r="DC22" s="57"/>
      <c r="DD22" s="57"/>
      <c r="DE22" s="53" t="str">
        <f t="shared" ca="1" si="15"/>
        <v/>
      </c>
      <c r="DF22" s="67" t="str">
        <f t="shared" ca="1" si="16"/>
        <v/>
      </c>
      <c r="DG22" s="67" t="str">
        <f t="shared" si="17"/>
        <v/>
      </c>
      <c r="DH22" s="57" t="str">
        <f t="shared" si="18"/>
        <v/>
      </c>
      <c r="DI22" s="53" t="str">
        <f t="shared" ca="1" si="19"/>
        <v/>
      </c>
      <c r="DJ22" s="67" t="str">
        <f t="shared" si="20"/>
        <v/>
      </c>
      <c r="DK22" s="68" t="str">
        <f t="shared" si="21"/>
        <v/>
      </c>
      <c r="DL22" s="68" t="str">
        <f t="shared" si="22"/>
        <v/>
      </c>
      <c r="DM22" s="53" t="str">
        <f t="shared" ca="1" si="23"/>
        <v/>
      </c>
      <c r="DN22" s="67" t="str">
        <f t="shared" si="24"/>
        <v/>
      </c>
      <c r="DO22" s="68" t="str">
        <f t="shared" si="25"/>
        <v/>
      </c>
      <c r="DP22" s="68" t="str">
        <f t="shared" si="26"/>
        <v/>
      </c>
      <c r="DQ22" s="53" t="str">
        <f t="shared" ca="1" si="27"/>
        <v/>
      </c>
      <c r="DR22" s="67"/>
      <c r="DS22" s="68"/>
      <c r="DT22" s="68"/>
      <c r="DU22" s="56" t="str">
        <f t="shared" ca="1" si="28"/>
        <v/>
      </c>
      <c r="DV22" s="67"/>
      <c r="DW22" s="68"/>
      <c r="DX22" s="68"/>
      <c r="DY22" s="53" t="str">
        <f t="shared" ca="1" si="29"/>
        <v/>
      </c>
      <c r="DZ22" s="67"/>
      <c r="EA22" s="68"/>
      <c r="EB22" s="68"/>
      <c r="EC22" s="53" t="str">
        <f t="shared" ca="1" si="30"/>
        <v/>
      </c>
      <c r="ED22" s="67" t="str">
        <f t="shared" si="31"/>
        <v/>
      </c>
      <c r="EE22" s="68" t="str">
        <f t="shared" si="32"/>
        <v/>
      </c>
      <c r="EF22" s="68" t="str">
        <f t="shared" si="33"/>
        <v/>
      </c>
      <c r="EG22" s="53" t="str">
        <f t="shared" ca="1" si="34"/>
        <v/>
      </c>
      <c r="EH22" s="67" t="str">
        <f t="shared" si="35"/>
        <v/>
      </c>
      <c r="EI22" s="68" t="str">
        <f t="shared" si="36"/>
        <v/>
      </c>
      <c r="EJ22" s="68" t="str">
        <f t="shared" si="37"/>
        <v/>
      </c>
      <c r="EK22" s="53" t="str">
        <f t="shared" ca="1" si="38"/>
        <v/>
      </c>
      <c r="EL22" s="67" t="str">
        <f t="shared" si="39"/>
        <v/>
      </c>
      <c r="EM22" s="68" t="str">
        <f t="shared" si="40"/>
        <v/>
      </c>
      <c r="EN22" s="68" t="str">
        <f t="shared" si="41"/>
        <v/>
      </c>
      <c r="EO22" s="53" t="str">
        <f t="shared" ca="1" si="42"/>
        <v/>
      </c>
      <c r="EP22" s="55" t="str">
        <f t="shared" si="43"/>
        <v/>
      </c>
      <c r="EQ22" s="68" t="str">
        <f t="shared" si="44"/>
        <v/>
      </c>
      <c r="ER22" s="68" t="str">
        <f t="shared" ca="1" si="45"/>
        <v/>
      </c>
      <c r="ES22" s="55"/>
      <c r="ET22" s="68"/>
      <c r="EU22" s="68"/>
      <c r="EV22" t="str">
        <f t="shared" ca="1" si="46"/>
        <v/>
      </c>
      <c r="EW22" s="67"/>
      <c r="EX22" s="68"/>
      <c r="EY22" s="68"/>
      <c r="EZ22" s="53" t="str">
        <f t="shared" ca="1" si="47"/>
        <v/>
      </c>
      <c r="FA22" s="53" t="str">
        <f t="shared" si="48"/>
        <v/>
      </c>
      <c r="FB22" s="53" t="str">
        <f t="shared" si="49"/>
        <v/>
      </c>
      <c r="FC22" s="85" t="str">
        <f t="shared" ca="1" si="50"/>
        <v/>
      </c>
      <c r="FD22" s="55" t="str">
        <f t="shared" si="51"/>
        <v/>
      </c>
      <c r="FE22" s="68" t="str">
        <f t="shared" si="52"/>
        <v/>
      </c>
      <c r="FF22" s="68" t="str">
        <f t="shared" si="53"/>
        <v/>
      </c>
      <c r="FG22" s="53" t="str">
        <f t="shared" ca="1" si="54"/>
        <v/>
      </c>
      <c r="FH22" s="55"/>
      <c r="FI22" s="62"/>
      <c r="FJ22" s="18"/>
      <c r="FK22" s="53" t="str">
        <f t="shared" ca="1" si="55"/>
        <v/>
      </c>
      <c r="FL22" s="67"/>
      <c r="FM22" s="68"/>
      <c r="FN22" s="68"/>
      <c r="FO22" s="53" t="str">
        <f t="shared" ca="1" si="56"/>
        <v/>
      </c>
      <c r="FP22" s="67"/>
      <c r="FQ22" s="68"/>
      <c r="FR22" s="68"/>
      <c r="FS22" s="53" t="str">
        <f t="shared" ca="1" si="57"/>
        <v/>
      </c>
      <c r="FT22" s="67"/>
      <c r="FU22" s="68"/>
      <c r="FV22" s="68"/>
      <c r="FW22" s="53" t="str">
        <f t="shared" ca="1" si="58"/>
        <v/>
      </c>
      <c r="FX22" s="19"/>
      <c r="FY22" s="16"/>
      <c r="FZ22" s="19"/>
      <c r="GA22" s="11"/>
      <c r="GB22" s="71"/>
      <c r="GC22" s="11"/>
      <c r="GD22" s="11"/>
      <c r="GE22" s="11"/>
      <c r="GF22" s="11"/>
      <c r="GG22" s="11"/>
      <c r="GH22" s="11"/>
      <c r="GI22" s="11"/>
      <c r="GJ22" s="12"/>
      <c r="GK22" s="12"/>
      <c r="GL22" s="40"/>
      <c r="GM22" s="40"/>
      <c r="GN22" s="12"/>
      <c r="GO22" s="12"/>
      <c r="GP22" s="12"/>
      <c r="GQ22" s="11"/>
      <c r="GR22" s="70"/>
    </row>
    <row r="23" spans="1:200" ht="15.75" customHeight="1">
      <c r="A23" s="11"/>
      <c r="B23" s="12"/>
      <c r="C23" s="12"/>
      <c r="D23" s="12"/>
      <c r="E23" s="12"/>
      <c r="F23" s="12"/>
      <c r="G23" s="12"/>
      <c r="H23" s="12"/>
      <c r="I23" s="13"/>
      <c r="J23" s="13"/>
      <c r="K23" s="11"/>
      <c r="L23" s="14"/>
      <c r="M23" s="12"/>
      <c r="N23" s="12"/>
      <c r="O23" s="12"/>
      <c r="P23" s="12"/>
      <c r="Q23" s="12"/>
      <c r="R23" s="12"/>
      <c r="S23" s="12"/>
      <c r="T23" s="11"/>
      <c r="U23" s="11"/>
      <c r="V23" s="11"/>
      <c r="W23" s="83"/>
      <c r="X23" s="11"/>
      <c r="Y23" s="11"/>
      <c r="Z23" s="11"/>
      <c r="AA23" s="11"/>
      <c r="AB23" s="48"/>
      <c r="AC23" s="48"/>
      <c r="AD23" s="48"/>
      <c r="AE23" s="15"/>
      <c r="AF23" s="15"/>
      <c r="AG23" s="40"/>
      <c r="AH23" s="44"/>
      <c r="AI23" s="44"/>
      <c r="AJ23" s="44"/>
      <c r="AK23" s="44"/>
      <c r="AL23" s="30"/>
      <c r="AM23" s="30"/>
      <c r="AN23" s="30"/>
      <c r="AO23" s="12"/>
      <c r="AP23" s="12"/>
      <c r="AQ23" s="82"/>
      <c r="AR23" s="73"/>
      <c r="AS23" s="67"/>
      <c r="AT23" s="53" t="str">
        <f ca="1">IF(AR23="","",IF(AR23="Cost",AS23,AS23*(AG23/VLOOKUP(K23,OFFSET(Lists!$A$1,0,0,COUNTA(Lists!$A:$A),22),22,FALSE))))</f>
        <v/>
      </c>
      <c r="AU23" s="67"/>
      <c r="AV23" s="53" t="str">
        <f ca="1">IF(AQ23="",IF(AR23="","",IF(AR23="Cost",AU23,AU23*(AG23/VLOOKUP(K23,OFFSET(Lists!$A$1,0,0,COUNTA(Lists!$A:$A),22),22,FALSE)))),IF(AR23="","",IF(AR23="Cost",ROUND(AU23*IF(AQ23=0,1,AQ23),4),ROUND(ROUND(AU23*(AG23/VLOOKUP(K23,OFFSET(Lists!$A$1,0,0,COUNTA(Lists!$A:$A),22),22,FALSE)),4)*IF(AQ23=0,1,AQ23),4))))</f>
        <v/>
      </c>
      <c r="AW23" s="67"/>
      <c r="AX23" s="57"/>
      <c r="AY23" s="53" t="str">
        <f t="shared" ca="1" si="0"/>
        <v/>
      </c>
      <c r="AZ23" s="67"/>
      <c r="BA23" s="57"/>
      <c r="BB23" s="57"/>
      <c r="BC23" s="53" t="str">
        <f t="shared" ca="1" si="1"/>
        <v/>
      </c>
      <c r="BD23" s="67"/>
      <c r="BE23" s="57"/>
      <c r="BF23" s="57"/>
      <c r="BG23" s="17" t="str">
        <f t="shared" ca="1" si="2"/>
        <v/>
      </c>
      <c r="BH23" s="67"/>
      <c r="BI23" s="57"/>
      <c r="BJ23" s="57"/>
      <c r="BK23" s="53" t="str">
        <f t="shared" ca="1" si="3"/>
        <v/>
      </c>
      <c r="BL23" s="67"/>
      <c r="BM23" s="57"/>
      <c r="BN23" s="57"/>
      <c r="BO23" s="53" t="str">
        <f t="shared" ca="1" si="4"/>
        <v/>
      </c>
      <c r="BP23" s="67"/>
      <c r="BQ23" s="57"/>
      <c r="BR23" s="57"/>
      <c r="BS23" s="53" t="str">
        <f t="shared" ca="1" si="5"/>
        <v/>
      </c>
      <c r="BT23" s="67"/>
      <c r="BU23" s="57"/>
      <c r="BV23" s="57"/>
      <c r="BW23" s="53" t="str">
        <f t="shared" ca="1" si="6"/>
        <v/>
      </c>
      <c r="BX23" s="67"/>
      <c r="BY23" s="57"/>
      <c r="BZ23" s="57"/>
      <c r="CA23" s="53" t="str">
        <f t="shared" ca="1" si="7"/>
        <v/>
      </c>
      <c r="CB23" s="67"/>
      <c r="CC23" s="57"/>
      <c r="CD23" s="57"/>
      <c r="CE23" s="53" t="str">
        <f t="shared" ca="1" si="8"/>
        <v/>
      </c>
      <c r="CF23" s="55"/>
      <c r="CG23" s="62"/>
      <c r="CH23" s="53" t="str">
        <f t="shared" ca="1" si="9"/>
        <v/>
      </c>
      <c r="CI23" s="67"/>
      <c r="CJ23" s="57"/>
      <c r="CK23" s="57"/>
      <c r="CL23" s="53" t="str">
        <f t="shared" ca="1" si="10"/>
        <v/>
      </c>
      <c r="CM23" s="53"/>
      <c r="CN23" s="53"/>
      <c r="CO23" s="85" t="str">
        <f t="shared" ca="1" si="11"/>
        <v/>
      </c>
      <c r="CP23" s="55"/>
      <c r="CQ23" s="62"/>
      <c r="CR23" s="57"/>
      <c r="CS23" s="53" t="str">
        <f t="shared" ca="1" si="12"/>
        <v/>
      </c>
      <c r="CT23" s="67"/>
      <c r="CU23" s="57"/>
      <c r="CV23" s="57"/>
      <c r="CW23" s="53" t="str">
        <f t="shared" ca="1" si="13"/>
        <v/>
      </c>
      <c r="CX23" s="67"/>
      <c r="CY23" s="57"/>
      <c r="CZ23" s="57"/>
      <c r="DA23" s="53" t="str">
        <f t="shared" ca="1" si="14"/>
        <v/>
      </c>
      <c r="DB23" s="67"/>
      <c r="DC23" s="57"/>
      <c r="DD23" s="57"/>
      <c r="DE23" s="53" t="str">
        <f t="shared" ca="1" si="15"/>
        <v/>
      </c>
      <c r="DF23" s="67" t="str">
        <f t="shared" ca="1" si="16"/>
        <v/>
      </c>
      <c r="DG23" s="67" t="str">
        <f t="shared" si="17"/>
        <v/>
      </c>
      <c r="DH23" s="57" t="str">
        <f t="shared" si="18"/>
        <v/>
      </c>
      <c r="DI23" s="53" t="str">
        <f t="shared" ca="1" si="19"/>
        <v/>
      </c>
      <c r="DJ23" s="67" t="str">
        <f t="shared" si="20"/>
        <v/>
      </c>
      <c r="DK23" s="68" t="str">
        <f t="shared" si="21"/>
        <v/>
      </c>
      <c r="DL23" s="68" t="str">
        <f t="shared" si="22"/>
        <v/>
      </c>
      <c r="DM23" s="53" t="str">
        <f t="shared" ca="1" si="23"/>
        <v/>
      </c>
      <c r="DN23" s="67" t="str">
        <f t="shared" si="24"/>
        <v/>
      </c>
      <c r="DO23" s="68" t="str">
        <f t="shared" si="25"/>
        <v/>
      </c>
      <c r="DP23" s="68" t="str">
        <f t="shared" si="26"/>
        <v/>
      </c>
      <c r="DQ23" s="53" t="str">
        <f t="shared" ca="1" si="27"/>
        <v/>
      </c>
      <c r="DR23" s="67"/>
      <c r="DS23" s="68"/>
      <c r="DT23" s="68"/>
      <c r="DU23" s="56" t="str">
        <f t="shared" ca="1" si="28"/>
        <v/>
      </c>
      <c r="DV23" s="67"/>
      <c r="DW23" s="68"/>
      <c r="DX23" s="68"/>
      <c r="DY23" s="53" t="str">
        <f t="shared" ca="1" si="29"/>
        <v/>
      </c>
      <c r="DZ23" s="67"/>
      <c r="EA23" s="68"/>
      <c r="EB23" s="68"/>
      <c r="EC23" s="53" t="str">
        <f t="shared" ca="1" si="30"/>
        <v/>
      </c>
      <c r="ED23" s="67" t="str">
        <f t="shared" si="31"/>
        <v/>
      </c>
      <c r="EE23" s="68" t="str">
        <f t="shared" si="32"/>
        <v/>
      </c>
      <c r="EF23" s="68" t="str">
        <f t="shared" si="33"/>
        <v/>
      </c>
      <c r="EG23" s="53" t="str">
        <f t="shared" ca="1" si="34"/>
        <v/>
      </c>
      <c r="EH23" s="67" t="str">
        <f t="shared" si="35"/>
        <v/>
      </c>
      <c r="EI23" s="68" t="str">
        <f t="shared" si="36"/>
        <v/>
      </c>
      <c r="EJ23" s="68" t="str">
        <f t="shared" si="37"/>
        <v/>
      </c>
      <c r="EK23" s="53" t="str">
        <f t="shared" ca="1" si="38"/>
        <v/>
      </c>
      <c r="EL23" s="67" t="str">
        <f t="shared" si="39"/>
        <v/>
      </c>
      <c r="EM23" s="68" t="str">
        <f t="shared" si="40"/>
        <v/>
      </c>
      <c r="EN23" s="68" t="str">
        <f t="shared" si="41"/>
        <v/>
      </c>
      <c r="EO23" s="53" t="str">
        <f t="shared" ca="1" si="42"/>
        <v/>
      </c>
      <c r="EP23" s="55" t="str">
        <f t="shared" si="43"/>
        <v/>
      </c>
      <c r="EQ23" s="68" t="str">
        <f t="shared" si="44"/>
        <v/>
      </c>
      <c r="ER23" s="68" t="str">
        <f t="shared" ca="1" si="45"/>
        <v/>
      </c>
      <c r="ES23" s="55"/>
      <c r="ET23" s="68"/>
      <c r="EU23" s="68"/>
      <c r="EV23" t="str">
        <f t="shared" ca="1" si="46"/>
        <v/>
      </c>
      <c r="EW23" s="67"/>
      <c r="EX23" s="68"/>
      <c r="EY23" s="68"/>
      <c r="EZ23" s="53" t="str">
        <f t="shared" ca="1" si="47"/>
        <v/>
      </c>
      <c r="FA23" s="53" t="str">
        <f t="shared" si="48"/>
        <v/>
      </c>
      <c r="FB23" s="53" t="str">
        <f t="shared" si="49"/>
        <v/>
      </c>
      <c r="FC23" s="85" t="str">
        <f t="shared" ca="1" si="50"/>
        <v/>
      </c>
      <c r="FD23" s="55" t="str">
        <f t="shared" si="51"/>
        <v/>
      </c>
      <c r="FE23" s="68" t="str">
        <f t="shared" si="52"/>
        <v/>
      </c>
      <c r="FF23" s="68" t="str">
        <f t="shared" si="53"/>
        <v/>
      </c>
      <c r="FG23" s="53" t="str">
        <f t="shared" ca="1" si="54"/>
        <v/>
      </c>
      <c r="FH23" s="55"/>
      <c r="FI23" s="62"/>
      <c r="FJ23" s="18"/>
      <c r="FK23" s="53" t="str">
        <f t="shared" ca="1" si="55"/>
        <v/>
      </c>
      <c r="FL23" s="67"/>
      <c r="FM23" s="68"/>
      <c r="FN23" s="68"/>
      <c r="FO23" s="53" t="str">
        <f t="shared" ca="1" si="56"/>
        <v/>
      </c>
      <c r="FP23" s="67"/>
      <c r="FQ23" s="68"/>
      <c r="FR23" s="68"/>
      <c r="FS23" s="53" t="str">
        <f t="shared" ca="1" si="57"/>
        <v/>
      </c>
      <c r="FT23" s="67"/>
      <c r="FU23" s="68"/>
      <c r="FV23" s="68"/>
      <c r="FW23" s="53" t="str">
        <f t="shared" ca="1" si="58"/>
        <v/>
      </c>
      <c r="FX23" s="19"/>
      <c r="FY23" s="16"/>
      <c r="FZ23" s="19"/>
      <c r="GA23" s="11"/>
      <c r="GB23" s="71"/>
      <c r="GC23" s="11"/>
      <c r="GD23" s="11"/>
      <c r="GE23" s="11"/>
      <c r="GF23" s="11"/>
      <c r="GG23" s="11"/>
      <c r="GH23" s="11"/>
      <c r="GI23" s="11"/>
      <c r="GJ23" s="12"/>
      <c r="GK23" s="12"/>
      <c r="GL23" s="40"/>
      <c r="GM23" s="40"/>
      <c r="GN23" s="12"/>
      <c r="GO23" s="12"/>
      <c r="GP23" s="12"/>
      <c r="GQ23" s="11"/>
      <c r="GR23" s="70"/>
    </row>
    <row r="24" spans="1:200" ht="15.75" customHeight="1">
      <c r="A24" s="11"/>
      <c r="B24" s="12"/>
      <c r="C24" s="12"/>
      <c r="D24" s="12"/>
      <c r="E24" s="12"/>
      <c r="F24" s="12"/>
      <c r="G24" s="12"/>
      <c r="H24" s="12"/>
      <c r="I24" s="13"/>
      <c r="J24" s="13"/>
      <c r="K24" s="11"/>
      <c r="L24" s="14"/>
      <c r="M24" s="12"/>
      <c r="N24" s="12"/>
      <c r="O24" s="12"/>
      <c r="P24" s="12"/>
      <c r="Q24" s="12"/>
      <c r="R24" s="12"/>
      <c r="S24" s="12"/>
      <c r="T24" s="11"/>
      <c r="U24" s="11"/>
      <c r="V24" s="11"/>
      <c r="W24" s="83"/>
      <c r="X24" s="11"/>
      <c r="Y24" s="11"/>
      <c r="Z24" s="11"/>
      <c r="AA24" s="11"/>
      <c r="AB24" s="48"/>
      <c r="AC24" s="48"/>
      <c r="AD24" s="48"/>
      <c r="AE24" s="15"/>
      <c r="AF24" s="15"/>
      <c r="AG24" s="40"/>
      <c r="AH24" s="44"/>
      <c r="AI24" s="44"/>
      <c r="AJ24" s="44"/>
      <c r="AK24" s="44"/>
      <c r="AL24" s="30"/>
      <c r="AM24" s="30"/>
      <c r="AN24" s="30"/>
      <c r="AO24" s="12"/>
      <c r="AP24" s="12"/>
      <c r="AQ24" s="82"/>
      <c r="AR24" s="73"/>
      <c r="AS24" s="67"/>
      <c r="AT24" s="53" t="str">
        <f ca="1">IF(AR24="","",IF(AR24="Cost",AS24,AS24*(AG24/VLOOKUP(K24,OFFSET(Lists!$A$1,0,0,COUNTA(Lists!$A:$A),22),22,FALSE))))</f>
        <v/>
      </c>
      <c r="AU24" s="67"/>
      <c r="AV24" s="53" t="str">
        <f ca="1">IF(AQ24="",IF(AR24="","",IF(AR24="Cost",AU24,AU24*(AG24/VLOOKUP(K24,OFFSET(Lists!$A$1,0,0,COUNTA(Lists!$A:$A),22),22,FALSE)))),IF(AR24="","",IF(AR24="Cost",ROUND(AU24*IF(AQ24=0,1,AQ24),4),ROUND(ROUND(AU24*(AG24/VLOOKUP(K24,OFFSET(Lists!$A$1,0,0,COUNTA(Lists!$A:$A),22),22,FALSE)),4)*IF(AQ24=0,1,AQ24),4))))</f>
        <v/>
      </c>
      <c r="AW24" s="67"/>
      <c r="AX24" s="57"/>
      <c r="AY24" s="53" t="str">
        <f t="shared" ca="1" si="0"/>
        <v/>
      </c>
      <c r="AZ24" s="67"/>
      <c r="BA24" s="57"/>
      <c r="BB24" s="57"/>
      <c r="BC24" s="53" t="str">
        <f t="shared" ca="1" si="1"/>
        <v/>
      </c>
      <c r="BD24" s="67"/>
      <c r="BE24" s="57"/>
      <c r="BF24" s="57"/>
      <c r="BG24" s="17" t="str">
        <f t="shared" ca="1" si="2"/>
        <v/>
      </c>
      <c r="BH24" s="67"/>
      <c r="BI24" s="57"/>
      <c r="BJ24" s="57"/>
      <c r="BK24" s="53" t="str">
        <f t="shared" ca="1" si="3"/>
        <v/>
      </c>
      <c r="BL24" s="67"/>
      <c r="BM24" s="57"/>
      <c r="BN24" s="57"/>
      <c r="BO24" s="53" t="str">
        <f t="shared" ca="1" si="4"/>
        <v/>
      </c>
      <c r="BP24" s="67"/>
      <c r="BQ24" s="57"/>
      <c r="BR24" s="57"/>
      <c r="BS24" s="53" t="str">
        <f t="shared" ca="1" si="5"/>
        <v/>
      </c>
      <c r="BT24" s="67"/>
      <c r="BU24" s="57"/>
      <c r="BV24" s="57"/>
      <c r="BW24" s="53" t="str">
        <f t="shared" ca="1" si="6"/>
        <v/>
      </c>
      <c r="BX24" s="67"/>
      <c r="BY24" s="57"/>
      <c r="BZ24" s="57"/>
      <c r="CA24" s="53" t="str">
        <f t="shared" ca="1" si="7"/>
        <v/>
      </c>
      <c r="CB24" s="67"/>
      <c r="CC24" s="57"/>
      <c r="CD24" s="57"/>
      <c r="CE24" s="53" t="str">
        <f t="shared" ca="1" si="8"/>
        <v/>
      </c>
      <c r="CF24" s="55"/>
      <c r="CG24" s="62"/>
      <c r="CH24" s="53" t="str">
        <f t="shared" ca="1" si="9"/>
        <v/>
      </c>
      <c r="CI24" s="67"/>
      <c r="CJ24" s="57"/>
      <c r="CK24" s="57"/>
      <c r="CL24" s="53" t="str">
        <f t="shared" ca="1" si="10"/>
        <v/>
      </c>
      <c r="CM24" s="53"/>
      <c r="CN24" s="53"/>
      <c r="CO24" s="85" t="str">
        <f t="shared" ca="1" si="11"/>
        <v/>
      </c>
      <c r="CP24" s="55"/>
      <c r="CQ24" s="62"/>
      <c r="CR24" s="57"/>
      <c r="CS24" s="53" t="str">
        <f t="shared" ca="1" si="12"/>
        <v/>
      </c>
      <c r="CT24" s="67"/>
      <c r="CU24" s="57"/>
      <c r="CV24" s="57"/>
      <c r="CW24" s="53" t="str">
        <f t="shared" ca="1" si="13"/>
        <v/>
      </c>
      <c r="CX24" s="67"/>
      <c r="CY24" s="57"/>
      <c r="CZ24" s="57"/>
      <c r="DA24" s="53" t="str">
        <f t="shared" ca="1" si="14"/>
        <v/>
      </c>
      <c r="DB24" s="67"/>
      <c r="DC24" s="57"/>
      <c r="DD24" s="57"/>
      <c r="DE24" s="53" t="str">
        <f t="shared" ca="1" si="15"/>
        <v/>
      </c>
      <c r="DF24" s="67" t="str">
        <f t="shared" ca="1" si="16"/>
        <v/>
      </c>
      <c r="DG24" s="67" t="str">
        <f t="shared" si="17"/>
        <v/>
      </c>
      <c r="DH24" s="57" t="str">
        <f t="shared" si="18"/>
        <v/>
      </c>
      <c r="DI24" s="53" t="str">
        <f t="shared" ca="1" si="19"/>
        <v/>
      </c>
      <c r="DJ24" s="67" t="str">
        <f t="shared" si="20"/>
        <v/>
      </c>
      <c r="DK24" s="68" t="str">
        <f t="shared" si="21"/>
        <v/>
      </c>
      <c r="DL24" s="68" t="str">
        <f t="shared" si="22"/>
        <v/>
      </c>
      <c r="DM24" s="53" t="str">
        <f t="shared" ca="1" si="23"/>
        <v/>
      </c>
      <c r="DN24" s="67" t="str">
        <f t="shared" si="24"/>
        <v/>
      </c>
      <c r="DO24" s="68" t="str">
        <f t="shared" si="25"/>
        <v/>
      </c>
      <c r="DP24" s="68" t="str">
        <f t="shared" si="26"/>
        <v/>
      </c>
      <c r="DQ24" s="53" t="str">
        <f t="shared" ca="1" si="27"/>
        <v/>
      </c>
      <c r="DR24" s="67"/>
      <c r="DS24" s="68"/>
      <c r="DT24" s="68"/>
      <c r="DU24" s="56" t="str">
        <f t="shared" ca="1" si="28"/>
        <v/>
      </c>
      <c r="DV24" s="67"/>
      <c r="DW24" s="68"/>
      <c r="DX24" s="68"/>
      <c r="DY24" s="53" t="str">
        <f t="shared" ca="1" si="29"/>
        <v/>
      </c>
      <c r="DZ24" s="67"/>
      <c r="EA24" s="68"/>
      <c r="EB24" s="68"/>
      <c r="EC24" s="53" t="str">
        <f t="shared" ca="1" si="30"/>
        <v/>
      </c>
      <c r="ED24" s="67" t="str">
        <f t="shared" si="31"/>
        <v/>
      </c>
      <c r="EE24" s="68" t="str">
        <f t="shared" si="32"/>
        <v/>
      </c>
      <c r="EF24" s="68" t="str">
        <f t="shared" si="33"/>
        <v/>
      </c>
      <c r="EG24" s="53" t="str">
        <f t="shared" ca="1" si="34"/>
        <v/>
      </c>
      <c r="EH24" s="67" t="str">
        <f t="shared" si="35"/>
        <v/>
      </c>
      <c r="EI24" s="68" t="str">
        <f t="shared" si="36"/>
        <v/>
      </c>
      <c r="EJ24" s="68" t="str">
        <f t="shared" si="37"/>
        <v/>
      </c>
      <c r="EK24" s="53" t="str">
        <f t="shared" ca="1" si="38"/>
        <v/>
      </c>
      <c r="EL24" s="67" t="str">
        <f t="shared" si="39"/>
        <v/>
      </c>
      <c r="EM24" s="68" t="str">
        <f t="shared" si="40"/>
        <v/>
      </c>
      <c r="EN24" s="68" t="str">
        <f t="shared" si="41"/>
        <v/>
      </c>
      <c r="EO24" s="53" t="str">
        <f t="shared" ca="1" si="42"/>
        <v/>
      </c>
      <c r="EP24" s="55" t="str">
        <f t="shared" si="43"/>
        <v/>
      </c>
      <c r="EQ24" s="68" t="str">
        <f t="shared" si="44"/>
        <v/>
      </c>
      <c r="ER24" s="68" t="str">
        <f t="shared" ca="1" si="45"/>
        <v/>
      </c>
      <c r="ES24" s="55"/>
      <c r="ET24" s="68"/>
      <c r="EU24" s="68"/>
      <c r="EV24" t="str">
        <f t="shared" ca="1" si="46"/>
        <v/>
      </c>
      <c r="EW24" s="67"/>
      <c r="EX24" s="68"/>
      <c r="EY24" s="68"/>
      <c r="EZ24" s="53" t="str">
        <f t="shared" ca="1" si="47"/>
        <v/>
      </c>
      <c r="FA24" s="53" t="str">
        <f t="shared" si="48"/>
        <v/>
      </c>
      <c r="FB24" s="53" t="str">
        <f t="shared" si="49"/>
        <v/>
      </c>
      <c r="FC24" s="85" t="str">
        <f t="shared" ca="1" si="50"/>
        <v/>
      </c>
      <c r="FD24" s="55" t="str">
        <f t="shared" si="51"/>
        <v/>
      </c>
      <c r="FE24" s="68" t="str">
        <f t="shared" si="52"/>
        <v/>
      </c>
      <c r="FF24" s="68" t="str">
        <f t="shared" si="53"/>
        <v/>
      </c>
      <c r="FG24" s="53" t="str">
        <f t="shared" ca="1" si="54"/>
        <v/>
      </c>
      <c r="FH24" s="55"/>
      <c r="FI24" s="62"/>
      <c r="FJ24" s="18"/>
      <c r="FK24" s="53" t="str">
        <f t="shared" ca="1" si="55"/>
        <v/>
      </c>
      <c r="FL24" s="67"/>
      <c r="FM24" s="68"/>
      <c r="FN24" s="68"/>
      <c r="FO24" s="53" t="str">
        <f t="shared" ca="1" si="56"/>
        <v/>
      </c>
      <c r="FP24" s="67"/>
      <c r="FQ24" s="68"/>
      <c r="FR24" s="68"/>
      <c r="FS24" s="53" t="str">
        <f t="shared" ca="1" si="57"/>
        <v/>
      </c>
      <c r="FT24" s="67"/>
      <c r="FU24" s="68"/>
      <c r="FV24" s="68"/>
      <c r="FW24" s="53" t="str">
        <f t="shared" ca="1" si="58"/>
        <v/>
      </c>
      <c r="FX24" s="19"/>
      <c r="FY24" s="16"/>
      <c r="FZ24" s="19"/>
      <c r="GA24" s="11"/>
      <c r="GB24" s="71"/>
      <c r="GC24" s="11"/>
      <c r="GD24" s="11"/>
      <c r="GE24" s="11"/>
      <c r="GF24" s="11"/>
      <c r="GG24" s="11"/>
      <c r="GH24" s="11"/>
      <c r="GI24" s="11"/>
      <c r="GJ24" s="12"/>
      <c r="GK24" s="12"/>
      <c r="GL24" s="40"/>
      <c r="GM24" s="40"/>
      <c r="GN24" s="12"/>
      <c r="GO24" s="12"/>
      <c r="GP24" s="12"/>
      <c r="GQ24" s="11"/>
      <c r="GR24" s="70"/>
    </row>
    <row r="25" spans="1:200" ht="15.75" customHeight="1">
      <c r="A25" s="11"/>
      <c r="B25" s="12"/>
      <c r="C25" s="12"/>
      <c r="D25" s="12"/>
      <c r="E25" s="12"/>
      <c r="F25" s="12"/>
      <c r="G25" s="12"/>
      <c r="H25" s="12"/>
      <c r="I25" s="13"/>
      <c r="J25" s="13"/>
      <c r="K25" s="11"/>
      <c r="L25" s="14"/>
      <c r="M25" s="12"/>
      <c r="N25" s="12"/>
      <c r="O25" s="12"/>
      <c r="P25" s="12"/>
      <c r="Q25" s="12"/>
      <c r="R25" s="12"/>
      <c r="S25" s="12"/>
      <c r="T25" s="11"/>
      <c r="U25" s="11"/>
      <c r="V25" s="11"/>
      <c r="W25" s="83"/>
      <c r="X25" s="11"/>
      <c r="Y25" s="11"/>
      <c r="Z25" s="11"/>
      <c r="AA25" s="11"/>
      <c r="AB25" s="48"/>
      <c r="AC25" s="48"/>
      <c r="AD25" s="48"/>
      <c r="AE25" s="15"/>
      <c r="AF25" s="15"/>
      <c r="AG25" s="40"/>
      <c r="AH25" s="44"/>
      <c r="AI25" s="44"/>
      <c r="AJ25" s="44"/>
      <c r="AK25" s="44"/>
      <c r="AL25" s="30"/>
      <c r="AM25" s="30"/>
      <c r="AN25" s="30"/>
      <c r="AO25" s="12"/>
      <c r="AP25" s="12"/>
      <c r="AQ25" s="82"/>
      <c r="AR25" s="73"/>
      <c r="AS25" s="67"/>
      <c r="AT25" s="53" t="str">
        <f ca="1">IF(AR25="","",IF(AR25="Cost",AS25,AS25*(AG25/VLOOKUP(K25,OFFSET(Lists!$A$1,0,0,COUNTA(Lists!$A:$A),22),22,FALSE))))</f>
        <v/>
      </c>
      <c r="AU25" s="67"/>
      <c r="AV25" s="53" t="str">
        <f ca="1">IF(AQ25="",IF(AR25="","",IF(AR25="Cost",AU25,AU25*(AG25/VLOOKUP(K25,OFFSET(Lists!$A$1,0,0,COUNTA(Lists!$A:$A),22),22,FALSE)))),IF(AR25="","",IF(AR25="Cost",ROUND(AU25*IF(AQ25=0,1,AQ25),4),ROUND(ROUND(AU25*(AG25/VLOOKUP(K25,OFFSET(Lists!$A$1,0,0,COUNTA(Lists!$A:$A),22),22,FALSE)),4)*IF(AQ25=0,1,AQ25),4))))</f>
        <v/>
      </c>
      <c r="AW25" s="67"/>
      <c r="AX25" s="57"/>
      <c r="AY25" s="53" t="str">
        <f t="shared" ca="1" si="0"/>
        <v/>
      </c>
      <c r="AZ25" s="67"/>
      <c r="BA25" s="57"/>
      <c r="BB25" s="57"/>
      <c r="BC25" s="53" t="str">
        <f t="shared" ca="1" si="1"/>
        <v/>
      </c>
      <c r="BD25" s="67"/>
      <c r="BE25" s="57"/>
      <c r="BF25" s="57"/>
      <c r="BG25" s="17" t="str">
        <f t="shared" ca="1" si="2"/>
        <v/>
      </c>
      <c r="BH25" s="67"/>
      <c r="BI25" s="57"/>
      <c r="BJ25" s="57"/>
      <c r="BK25" s="53" t="str">
        <f t="shared" ca="1" si="3"/>
        <v/>
      </c>
      <c r="BL25" s="67"/>
      <c r="BM25" s="57"/>
      <c r="BN25" s="57"/>
      <c r="BO25" s="53" t="str">
        <f t="shared" ca="1" si="4"/>
        <v/>
      </c>
      <c r="BP25" s="67"/>
      <c r="BQ25" s="57"/>
      <c r="BR25" s="57"/>
      <c r="BS25" s="53" t="str">
        <f t="shared" ca="1" si="5"/>
        <v/>
      </c>
      <c r="BT25" s="67"/>
      <c r="BU25" s="57"/>
      <c r="BV25" s="57"/>
      <c r="BW25" s="53" t="str">
        <f t="shared" ca="1" si="6"/>
        <v/>
      </c>
      <c r="BX25" s="67"/>
      <c r="BY25" s="57"/>
      <c r="BZ25" s="57"/>
      <c r="CA25" s="53" t="str">
        <f t="shared" ca="1" si="7"/>
        <v/>
      </c>
      <c r="CB25" s="67"/>
      <c r="CC25" s="57"/>
      <c r="CD25" s="57"/>
      <c r="CE25" s="53" t="str">
        <f t="shared" ca="1" si="8"/>
        <v/>
      </c>
      <c r="CF25" s="55"/>
      <c r="CG25" s="62"/>
      <c r="CH25" s="53" t="str">
        <f t="shared" ca="1" si="9"/>
        <v/>
      </c>
      <c r="CI25" s="67"/>
      <c r="CJ25" s="57"/>
      <c r="CK25" s="57"/>
      <c r="CL25" s="53" t="str">
        <f t="shared" ca="1" si="10"/>
        <v/>
      </c>
      <c r="CM25" s="53"/>
      <c r="CN25" s="53"/>
      <c r="CO25" s="85" t="str">
        <f t="shared" ca="1" si="11"/>
        <v/>
      </c>
      <c r="CP25" s="55"/>
      <c r="CQ25" s="62"/>
      <c r="CR25" s="57"/>
      <c r="CS25" s="53" t="str">
        <f t="shared" ca="1" si="12"/>
        <v/>
      </c>
      <c r="CT25" s="67"/>
      <c r="CU25" s="57"/>
      <c r="CV25" s="57"/>
      <c r="CW25" s="53" t="str">
        <f t="shared" ca="1" si="13"/>
        <v/>
      </c>
      <c r="CX25" s="67"/>
      <c r="CY25" s="57"/>
      <c r="CZ25" s="57"/>
      <c r="DA25" s="53" t="str">
        <f t="shared" ca="1" si="14"/>
        <v/>
      </c>
      <c r="DB25" s="67"/>
      <c r="DC25" s="57"/>
      <c r="DD25" s="57"/>
      <c r="DE25" s="53" t="str">
        <f t="shared" ca="1" si="15"/>
        <v/>
      </c>
      <c r="DF25" s="67" t="str">
        <f t="shared" ca="1" si="16"/>
        <v/>
      </c>
      <c r="DG25" s="67" t="str">
        <f t="shared" si="17"/>
        <v/>
      </c>
      <c r="DH25" s="57" t="str">
        <f t="shared" si="18"/>
        <v/>
      </c>
      <c r="DI25" s="53" t="str">
        <f t="shared" ca="1" si="19"/>
        <v/>
      </c>
      <c r="DJ25" s="67" t="str">
        <f t="shared" si="20"/>
        <v/>
      </c>
      <c r="DK25" s="68" t="str">
        <f t="shared" si="21"/>
        <v/>
      </c>
      <c r="DL25" s="68" t="str">
        <f t="shared" si="22"/>
        <v/>
      </c>
      <c r="DM25" s="53" t="str">
        <f t="shared" ca="1" si="23"/>
        <v/>
      </c>
      <c r="DN25" s="67" t="str">
        <f t="shared" si="24"/>
        <v/>
      </c>
      <c r="DO25" s="68" t="str">
        <f t="shared" si="25"/>
        <v/>
      </c>
      <c r="DP25" s="68" t="str">
        <f t="shared" si="26"/>
        <v/>
      </c>
      <c r="DQ25" s="53" t="str">
        <f t="shared" ca="1" si="27"/>
        <v/>
      </c>
      <c r="DR25" s="67"/>
      <c r="DS25" s="68"/>
      <c r="DT25" s="68"/>
      <c r="DU25" s="56" t="str">
        <f t="shared" ca="1" si="28"/>
        <v/>
      </c>
      <c r="DV25" s="67"/>
      <c r="DW25" s="68"/>
      <c r="DX25" s="68"/>
      <c r="DY25" s="53" t="str">
        <f t="shared" ca="1" si="29"/>
        <v/>
      </c>
      <c r="DZ25" s="67"/>
      <c r="EA25" s="68"/>
      <c r="EB25" s="68"/>
      <c r="EC25" s="53" t="str">
        <f t="shared" ca="1" si="30"/>
        <v/>
      </c>
      <c r="ED25" s="67" t="str">
        <f t="shared" si="31"/>
        <v/>
      </c>
      <c r="EE25" s="68" t="str">
        <f t="shared" si="32"/>
        <v/>
      </c>
      <c r="EF25" s="68" t="str">
        <f t="shared" si="33"/>
        <v/>
      </c>
      <c r="EG25" s="53" t="str">
        <f t="shared" ca="1" si="34"/>
        <v/>
      </c>
      <c r="EH25" s="67" t="str">
        <f t="shared" si="35"/>
        <v/>
      </c>
      <c r="EI25" s="68" t="str">
        <f t="shared" si="36"/>
        <v/>
      </c>
      <c r="EJ25" s="68" t="str">
        <f t="shared" si="37"/>
        <v/>
      </c>
      <c r="EK25" s="53" t="str">
        <f t="shared" ca="1" si="38"/>
        <v/>
      </c>
      <c r="EL25" s="67" t="str">
        <f t="shared" si="39"/>
        <v/>
      </c>
      <c r="EM25" s="68" t="str">
        <f t="shared" si="40"/>
        <v/>
      </c>
      <c r="EN25" s="68" t="str">
        <f t="shared" si="41"/>
        <v/>
      </c>
      <c r="EO25" s="53" t="str">
        <f t="shared" ca="1" si="42"/>
        <v/>
      </c>
      <c r="EP25" s="55" t="str">
        <f t="shared" si="43"/>
        <v/>
      </c>
      <c r="EQ25" s="68" t="str">
        <f t="shared" si="44"/>
        <v/>
      </c>
      <c r="ER25" s="68" t="str">
        <f t="shared" ca="1" si="45"/>
        <v/>
      </c>
      <c r="ES25" s="55"/>
      <c r="ET25" s="68"/>
      <c r="EU25" s="68"/>
      <c r="EV25" t="str">
        <f t="shared" ca="1" si="46"/>
        <v/>
      </c>
      <c r="EW25" s="67"/>
      <c r="EX25" s="68"/>
      <c r="EY25" s="68"/>
      <c r="EZ25" s="53" t="str">
        <f t="shared" ca="1" si="47"/>
        <v/>
      </c>
      <c r="FA25" s="53" t="str">
        <f t="shared" si="48"/>
        <v/>
      </c>
      <c r="FB25" s="53" t="str">
        <f t="shared" si="49"/>
        <v/>
      </c>
      <c r="FC25" s="85" t="str">
        <f t="shared" ca="1" si="50"/>
        <v/>
      </c>
      <c r="FD25" s="55" t="str">
        <f t="shared" si="51"/>
        <v/>
      </c>
      <c r="FE25" s="68" t="str">
        <f t="shared" si="52"/>
        <v/>
      </c>
      <c r="FF25" s="68" t="str">
        <f t="shared" si="53"/>
        <v/>
      </c>
      <c r="FG25" s="53" t="str">
        <f t="shared" ca="1" si="54"/>
        <v/>
      </c>
      <c r="FH25" s="55"/>
      <c r="FI25" s="62"/>
      <c r="FJ25" s="18"/>
      <c r="FK25" s="53" t="str">
        <f t="shared" ca="1" si="55"/>
        <v/>
      </c>
      <c r="FL25" s="67"/>
      <c r="FM25" s="68"/>
      <c r="FN25" s="68"/>
      <c r="FO25" s="53" t="str">
        <f t="shared" ca="1" si="56"/>
        <v/>
      </c>
      <c r="FP25" s="67"/>
      <c r="FQ25" s="68"/>
      <c r="FR25" s="68"/>
      <c r="FS25" s="53" t="str">
        <f t="shared" ca="1" si="57"/>
        <v/>
      </c>
      <c r="FT25" s="67"/>
      <c r="FU25" s="68"/>
      <c r="FV25" s="68"/>
      <c r="FW25" s="53" t="str">
        <f t="shared" ca="1" si="58"/>
        <v/>
      </c>
      <c r="FX25" s="19"/>
      <c r="FY25" s="16"/>
      <c r="FZ25" s="19"/>
      <c r="GA25" s="11"/>
      <c r="GB25" s="71"/>
      <c r="GC25" s="11"/>
      <c r="GD25" s="11"/>
      <c r="GE25" s="11"/>
      <c r="GF25" s="11"/>
      <c r="GG25" s="11"/>
      <c r="GH25" s="11"/>
      <c r="GI25" s="11"/>
      <c r="GJ25" s="12"/>
      <c r="GK25" s="12"/>
      <c r="GL25" s="40"/>
      <c r="GM25" s="40"/>
      <c r="GN25" s="12"/>
      <c r="GO25" s="12"/>
      <c r="GP25" s="12"/>
      <c r="GQ25" s="11"/>
      <c r="GR25" s="70"/>
    </row>
    <row r="26" spans="1:200" ht="15.75" customHeight="1">
      <c r="A26" s="11"/>
      <c r="B26" s="12"/>
      <c r="C26" s="12"/>
      <c r="D26" s="12"/>
      <c r="E26" s="12"/>
      <c r="F26" s="12"/>
      <c r="G26" s="12"/>
      <c r="H26" s="12"/>
      <c r="I26" s="13"/>
      <c r="J26" s="13"/>
      <c r="K26" s="11"/>
      <c r="L26" s="14"/>
      <c r="M26" s="12"/>
      <c r="N26" s="12"/>
      <c r="O26" s="12"/>
      <c r="P26" s="12"/>
      <c r="Q26" s="12"/>
      <c r="R26" s="12"/>
      <c r="S26" s="12"/>
      <c r="T26" s="11"/>
      <c r="U26" s="11"/>
      <c r="V26" s="11"/>
      <c r="W26" s="83"/>
      <c r="X26" s="11"/>
      <c r="Y26" s="11"/>
      <c r="Z26" s="11"/>
      <c r="AA26" s="11"/>
      <c r="AB26" s="48"/>
      <c r="AC26" s="48"/>
      <c r="AD26" s="48"/>
      <c r="AE26" s="15"/>
      <c r="AF26" s="15"/>
      <c r="AG26" s="40"/>
      <c r="AH26" s="44"/>
      <c r="AI26" s="44"/>
      <c r="AJ26" s="44"/>
      <c r="AK26" s="44"/>
      <c r="AL26" s="30"/>
      <c r="AM26" s="30"/>
      <c r="AN26" s="30"/>
      <c r="AO26" s="12"/>
      <c r="AP26" s="12"/>
      <c r="AQ26" s="82"/>
      <c r="AR26" s="73"/>
      <c r="AS26" s="67"/>
      <c r="AT26" s="53" t="str">
        <f ca="1">IF(AR26="","",IF(AR26="Cost",AS26,AS26*(AG26/VLOOKUP(K26,OFFSET(Lists!$A$1,0,0,COUNTA(Lists!$A:$A),22),22,FALSE))))</f>
        <v/>
      </c>
      <c r="AU26" s="67"/>
      <c r="AV26" s="53" t="str">
        <f ca="1">IF(AQ26="",IF(AR26="","",IF(AR26="Cost",AU26,AU26*(AG26/VLOOKUP(K26,OFFSET(Lists!$A$1,0,0,COUNTA(Lists!$A:$A),22),22,FALSE)))),IF(AR26="","",IF(AR26="Cost",ROUND(AU26*IF(AQ26=0,1,AQ26),4),ROUND(ROUND(AU26*(AG26/VLOOKUP(K26,OFFSET(Lists!$A$1,0,0,COUNTA(Lists!$A:$A),22),22,FALSE)),4)*IF(AQ26=0,1,AQ26),4))))</f>
        <v/>
      </c>
      <c r="AW26" s="67"/>
      <c r="AX26" s="57"/>
      <c r="AY26" s="53" t="str">
        <f t="shared" ca="1" si="0"/>
        <v/>
      </c>
      <c r="AZ26" s="67"/>
      <c r="BA26" s="57"/>
      <c r="BB26" s="57"/>
      <c r="BC26" s="53" t="str">
        <f t="shared" ca="1" si="1"/>
        <v/>
      </c>
      <c r="BD26" s="67"/>
      <c r="BE26" s="57"/>
      <c r="BF26" s="57"/>
      <c r="BG26" s="17" t="str">
        <f t="shared" ca="1" si="2"/>
        <v/>
      </c>
      <c r="BH26" s="67"/>
      <c r="BI26" s="57"/>
      <c r="BJ26" s="57"/>
      <c r="BK26" s="53" t="str">
        <f t="shared" ca="1" si="3"/>
        <v/>
      </c>
      <c r="BL26" s="67"/>
      <c r="BM26" s="57"/>
      <c r="BN26" s="57"/>
      <c r="BO26" s="53" t="str">
        <f t="shared" ca="1" si="4"/>
        <v/>
      </c>
      <c r="BP26" s="67"/>
      <c r="BQ26" s="57"/>
      <c r="BR26" s="57"/>
      <c r="BS26" s="53" t="str">
        <f t="shared" ca="1" si="5"/>
        <v/>
      </c>
      <c r="BT26" s="67"/>
      <c r="BU26" s="57"/>
      <c r="BV26" s="57"/>
      <c r="BW26" s="53" t="str">
        <f t="shared" ca="1" si="6"/>
        <v/>
      </c>
      <c r="BX26" s="67"/>
      <c r="BY26" s="57"/>
      <c r="BZ26" s="57"/>
      <c r="CA26" s="53" t="str">
        <f t="shared" ca="1" si="7"/>
        <v/>
      </c>
      <c r="CB26" s="67"/>
      <c r="CC26" s="57"/>
      <c r="CD26" s="57"/>
      <c r="CE26" s="53" t="str">
        <f t="shared" ca="1" si="8"/>
        <v/>
      </c>
      <c r="CF26" s="55"/>
      <c r="CG26" s="62"/>
      <c r="CH26" s="53" t="str">
        <f t="shared" ca="1" si="9"/>
        <v/>
      </c>
      <c r="CI26" s="67"/>
      <c r="CJ26" s="57"/>
      <c r="CK26" s="57"/>
      <c r="CL26" s="53" t="str">
        <f t="shared" ca="1" si="10"/>
        <v/>
      </c>
      <c r="CM26" s="53"/>
      <c r="CN26" s="53"/>
      <c r="CO26" s="85" t="str">
        <f t="shared" ca="1" si="11"/>
        <v/>
      </c>
      <c r="CP26" s="55"/>
      <c r="CQ26" s="62"/>
      <c r="CR26" s="57"/>
      <c r="CS26" s="53" t="str">
        <f t="shared" ca="1" si="12"/>
        <v/>
      </c>
      <c r="CT26" s="67"/>
      <c r="CU26" s="57"/>
      <c r="CV26" s="57"/>
      <c r="CW26" s="53" t="str">
        <f t="shared" ca="1" si="13"/>
        <v/>
      </c>
      <c r="CX26" s="67"/>
      <c r="CY26" s="57"/>
      <c r="CZ26" s="57"/>
      <c r="DA26" s="53" t="str">
        <f t="shared" ca="1" si="14"/>
        <v/>
      </c>
      <c r="DB26" s="67"/>
      <c r="DC26" s="57"/>
      <c r="DD26" s="57"/>
      <c r="DE26" s="53" t="str">
        <f t="shared" ca="1" si="15"/>
        <v/>
      </c>
      <c r="DF26" s="67" t="str">
        <f t="shared" ca="1" si="16"/>
        <v/>
      </c>
      <c r="DG26" s="67" t="str">
        <f t="shared" si="17"/>
        <v/>
      </c>
      <c r="DH26" s="57" t="str">
        <f t="shared" si="18"/>
        <v/>
      </c>
      <c r="DI26" s="53" t="str">
        <f t="shared" ca="1" si="19"/>
        <v/>
      </c>
      <c r="DJ26" s="67" t="str">
        <f t="shared" si="20"/>
        <v/>
      </c>
      <c r="DK26" s="68" t="str">
        <f t="shared" si="21"/>
        <v/>
      </c>
      <c r="DL26" s="68" t="str">
        <f t="shared" si="22"/>
        <v/>
      </c>
      <c r="DM26" s="53" t="str">
        <f t="shared" ca="1" si="23"/>
        <v/>
      </c>
      <c r="DN26" s="67" t="str">
        <f t="shared" si="24"/>
        <v/>
      </c>
      <c r="DO26" s="68" t="str">
        <f t="shared" si="25"/>
        <v/>
      </c>
      <c r="DP26" s="68" t="str">
        <f t="shared" si="26"/>
        <v/>
      </c>
      <c r="DQ26" s="53" t="str">
        <f t="shared" ca="1" si="27"/>
        <v/>
      </c>
      <c r="DR26" s="67"/>
      <c r="DS26" s="68"/>
      <c r="DT26" s="68"/>
      <c r="DU26" s="56" t="str">
        <f t="shared" ca="1" si="28"/>
        <v/>
      </c>
      <c r="DV26" s="67"/>
      <c r="DW26" s="68"/>
      <c r="DX26" s="68"/>
      <c r="DY26" s="53" t="str">
        <f t="shared" ca="1" si="29"/>
        <v/>
      </c>
      <c r="DZ26" s="67"/>
      <c r="EA26" s="68"/>
      <c r="EB26" s="68"/>
      <c r="EC26" s="53" t="str">
        <f t="shared" ca="1" si="30"/>
        <v/>
      </c>
      <c r="ED26" s="67" t="str">
        <f t="shared" si="31"/>
        <v/>
      </c>
      <c r="EE26" s="68" t="str">
        <f t="shared" si="32"/>
        <v/>
      </c>
      <c r="EF26" s="68" t="str">
        <f t="shared" si="33"/>
        <v/>
      </c>
      <c r="EG26" s="53" t="str">
        <f t="shared" ca="1" si="34"/>
        <v/>
      </c>
      <c r="EH26" s="67" t="str">
        <f t="shared" si="35"/>
        <v/>
      </c>
      <c r="EI26" s="68" t="str">
        <f t="shared" si="36"/>
        <v/>
      </c>
      <c r="EJ26" s="68" t="str">
        <f t="shared" si="37"/>
        <v/>
      </c>
      <c r="EK26" s="53" t="str">
        <f t="shared" ca="1" si="38"/>
        <v/>
      </c>
      <c r="EL26" s="67" t="str">
        <f t="shared" si="39"/>
        <v/>
      </c>
      <c r="EM26" s="68" t="str">
        <f t="shared" si="40"/>
        <v/>
      </c>
      <c r="EN26" s="68" t="str">
        <f t="shared" si="41"/>
        <v/>
      </c>
      <c r="EO26" s="53" t="str">
        <f t="shared" ca="1" si="42"/>
        <v/>
      </c>
      <c r="EP26" s="55" t="str">
        <f t="shared" si="43"/>
        <v/>
      </c>
      <c r="EQ26" s="68" t="str">
        <f t="shared" si="44"/>
        <v/>
      </c>
      <c r="ER26" s="68" t="str">
        <f t="shared" ca="1" si="45"/>
        <v/>
      </c>
      <c r="ES26" s="55"/>
      <c r="ET26" s="68"/>
      <c r="EU26" s="68"/>
      <c r="EV26" t="str">
        <f t="shared" ca="1" si="46"/>
        <v/>
      </c>
      <c r="EW26" s="67"/>
      <c r="EX26" s="68"/>
      <c r="EY26" s="68"/>
      <c r="EZ26" s="53" t="str">
        <f t="shared" ca="1" si="47"/>
        <v/>
      </c>
      <c r="FA26" s="53" t="str">
        <f t="shared" si="48"/>
        <v/>
      </c>
      <c r="FB26" s="53" t="str">
        <f t="shared" si="49"/>
        <v/>
      </c>
      <c r="FC26" s="85" t="str">
        <f t="shared" ca="1" si="50"/>
        <v/>
      </c>
      <c r="FD26" s="55" t="str">
        <f t="shared" si="51"/>
        <v/>
      </c>
      <c r="FE26" s="68" t="str">
        <f t="shared" si="52"/>
        <v/>
      </c>
      <c r="FF26" s="68" t="str">
        <f t="shared" si="53"/>
        <v/>
      </c>
      <c r="FG26" s="53" t="str">
        <f t="shared" ca="1" si="54"/>
        <v/>
      </c>
      <c r="FH26" s="55"/>
      <c r="FI26" s="62"/>
      <c r="FJ26" s="18"/>
      <c r="FK26" s="53" t="str">
        <f t="shared" ca="1" si="55"/>
        <v/>
      </c>
      <c r="FL26" s="67"/>
      <c r="FM26" s="68"/>
      <c r="FN26" s="68"/>
      <c r="FO26" s="53" t="str">
        <f t="shared" ca="1" si="56"/>
        <v/>
      </c>
      <c r="FP26" s="67"/>
      <c r="FQ26" s="68"/>
      <c r="FR26" s="68"/>
      <c r="FS26" s="53" t="str">
        <f t="shared" ca="1" si="57"/>
        <v/>
      </c>
      <c r="FT26" s="67"/>
      <c r="FU26" s="68"/>
      <c r="FV26" s="68"/>
      <c r="FW26" s="53" t="str">
        <f t="shared" ca="1" si="58"/>
        <v/>
      </c>
      <c r="FX26" s="19"/>
      <c r="FY26" s="16"/>
      <c r="FZ26" s="19"/>
      <c r="GA26" s="11"/>
      <c r="GB26" s="71"/>
      <c r="GC26" s="11"/>
      <c r="GD26" s="11"/>
      <c r="GE26" s="11"/>
      <c r="GF26" s="11"/>
      <c r="GG26" s="11"/>
      <c r="GH26" s="11"/>
      <c r="GI26" s="11"/>
      <c r="GJ26" s="12"/>
      <c r="GK26" s="12"/>
      <c r="GL26" s="40"/>
      <c r="GM26" s="40"/>
      <c r="GN26" s="12"/>
      <c r="GO26" s="12"/>
      <c r="GP26" s="12"/>
      <c r="GQ26" s="11"/>
      <c r="GR26" s="70"/>
    </row>
    <row r="27" spans="1:200" ht="15.75" customHeight="1">
      <c r="A27" s="11"/>
      <c r="B27" s="12"/>
      <c r="C27" s="12"/>
      <c r="D27" s="12"/>
      <c r="E27" s="12"/>
      <c r="F27" s="12"/>
      <c r="G27" s="12"/>
      <c r="H27" s="12"/>
      <c r="I27" s="13"/>
      <c r="J27" s="13"/>
      <c r="K27" s="11"/>
      <c r="L27" s="14"/>
      <c r="M27" s="12"/>
      <c r="N27" s="12"/>
      <c r="O27" s="12"/>
      <c r="P27" s="12"/>
      <c r="Q27" s="12"/>
      <c r="R27" s="12"/>
      <c r="S27" s="12"/>
      <c r="T27" s="11"/>
      <c r="U27" s="11"/>
      <c r="V27" s="11"/>
      <c r="W27" s="83"/>
      <c r="X27" s="11"/>
      <c r="Y27" s="11"/>
      <c r="Z27" s="11"/>
      <c r="AA27" s="11"/>
      <c r="AB27" s="48"/>
      <c r="AC27" s="48"/>
      <c r="AD27" s="48"/>
      <c r="AE27" s="15"/>
      <c r="AF27" s="15"/>
      <c r="AG27" s="40"/>
      <c r="AH27" s="44"/>
      <c r="AI27" s="44"/>
      <c r="AJ27" s="44"/>
      <c r="AK27" s="44"/>
      <c r="AL27" s="30"/>
      <c r="AM27" s="30"/>
      <c r="AN27" s="30"/>
      <c r="AO27" s="12"/>
      <c r="AP27" s="12"/>
      <c r="AQ27" s="82"/>
      <c r="AR27" s="73"/>
      <c r="AS27" s="67"/>
      <c r="AT27" s="53" t="str">
        <f ca="1">IF(AR27="","",IF(AR27="Cost",AS27,AS27*(AG27/VLOOKUP(K27,OFFSET(Lists!$A$1,0,0,COUNTA(Lists!$A:$A),22),22,FALSE))))</f>
        <v/>
      </c>
      <c r="AU27" s="67"/>
      <c r="AV27" s="53" t="str">
        <f ca="1">IF(AQ27="",IF(AR27="","",IF(AR27="Cost",AU27,AU27*(AG27/VLOOKUP(K27,OFFSET(Lists!$A$1,0,0,COUNTA(Lists!$A:$A),22),22,FALSE)))),IF(AR27="","",IF(AR27="Cost",ROUND(AU27*IF(AQ27=0,1,AQ27),4),ROUND(ROUND(AU27*(AG27/VLOOKUP(K27,OFFSET(Lists!$A$1,0,0,COUNTA(Lists!$A:$A),22),22,FALSE)),4)*IF(AQ27=0,1,AQ27),4))))</f>
        <v/>
      </c>
      <c r="AW27" s="67"/>
      <c r="AX27" s="57"/>
      <c r="AY27" s="53" t="str">
        <f t="shared" ca="1" si="0"/>
        <v/>
      </c>
      <c r="AZ27" s="67"/>
      <c r="BA27" s="57"/>
      <c r="BB27" s="57"/>
      <c r="BC27" s="53" t="str">
        <f t="shared" ca="1" si="1"/>
        <v/>
      </c>
      <c r="BD27" s="67"/>
      <c r="BE27" s="57"/>
      <c r="BF27" s="57"/>
      <c r="BG27" s="17" t="str">
        <f t="shared" ca="1" si="2"/>
        <v/>
      </c>
      <c r="BH27" s="67"/>
      <c r="BI27" s="57"/>
      <c r="BJ27" s="57"/>
      <c r="BK27" s="53" t="str">
        <f t="shared" ca="1" si="3"/>
        <v/>
      </c>
      <c r="BL27" s="67"/>
      <c r="BM27" s="57"/>
      <c r="BN27" s="57"/>
      <c r="BO27" s="53" t="str">
        <f t="shared" ca="1" si="4"/>
        <v/>
      </c>
      <c r="BP27" s="67"/>
      <c r="BQ27" s="57"/>
      <c r="BR27" s="57"/>
      <c r="BS27" s="53" t="str">
        <f t="shared" ca="1" si="5"/>
        <v/>
      </c>
      <c r="BT27" s="67"/>
      <c r="BU27" s="57"/>
      <c r="BV27" s="57"/>
      <c r="BW27" s="53" t="str">
        <f t="shared" ca="1" si="6"/>
        <v/>
      </c>
      <c r="BX27" s="67"/>
      <c r="BY27" s="57"/>
      <c r="BZ27" s="57"/>
      <c r="CA27" s="53" t="str">
        <f t="shared" ca="1" si="7"/>
        <v/>
      </c>
      <c r="CB27" s="67"/>
      <c r="CC27" s="57"/>
      <c r="CD27" s="57"/>
      <c r="CE27" s="53" t="str">
        <f t="shared" ca="1" si="8"/>
        <v/>
      </c>
      <c r="CF27" s="55"/>
      <c r="CG27" s="62"/>
      <c r="CH27" s="53" t="str">
        <f t="shared" ca="1" si="9"/>
        <v/>
      </c>
      <c r="CI27" s="67"/>
      <c r="CJ27" s="57"/>
      <c r="CK27" s="57"/>
      <c r="CL27" s="53" t="str">
        <f t="shared" ca="1" si="10"/>
        <v/>
      </c>
      <c r="CM27" s="53"/>
      <c r="CN27" s="53"/>
      <c r="CO27" s="85" t="str">
        <f t="shared" ca="1" si="11"/>
        <v/>
      </c>
      <c r="CP27" s="55"/>
      <c r="CQ27" s="62"/>
      <c r="CR27" s="57"/>
      <c r="CS27" s="53" t="str">
        <f t="shared" ca="1" si="12"/>
        <v/>
      </c>
      <c r="CT27" s="67"/>
      <c r="CU27" s="57"/>
      <c r="CV27" s="57"/>
      <c r="CW27" s="53" t="str">
        <f t="shared" ca="1" si="13"/>
        <v/>
      </c>
      <c r="CX27" s="67"/>
      <c r="CY27" s="57"/>
      <c r="CZ27" s="57"/>
      <c r="DA27" s="53" t="str">
        <f t="shared" ca="1" si="14"/>
        <v/>
      </c>
      <c r="DB27" s="67"/>
      <c r="DC27" s="57"/>
      <c r="DD27" s="57"/>
      <c r="DE27" s="53" t="str">
        <f t="shared" ca="1" si="15"/>
        <v/>
      </c>
      <c r="DF27" s="67" t="str">
        <f t="shared" ca="1" si="16"/>
        <v/>
      </c>
      <c r="DG27" s="67" t="str">
        <f t="shared" si="17"/>
        <v/>
      </c>
      <c r="DH27" s="57" t="str">
        <f t="shared" si="18"/>
        <v/>
      </c>
      <c r="DI27" s="53" t="str">
        <f t="shared" ca="1" si="19"/>
        <v/>
      </c>
      <c r="DJ27" s="67" t="str">
        <f t="shared" si="20"/>
        <v/>
      </c>
      <c r="DK27" s="68" t="str">
        <f t="shared" si="21"/>
        <v/>
      </c>
      <c r="DL27" s="68" t="str">
        <f t="shared" si="22"/>
        <v/>
      </c>
      <c r="DM27" s="53" t="str">
        <f t="shared" ca="1" si="23"/>
        <v/>
      </c>
      <c r="DN27" s="67" t="str">
        <f t="shared" si="24"/>
        <v/>
      </c>
      <c r="DO27" s="68" t="str">
        <f t="shared" si="25"/>
        <v/>
      </c>
      <c r="DP27" s="68" t="str">
        <f t="shared" si="26"/>
        <v/>
      </c>
      <c r="DQ27" s="53" t="str">
        <f t="shared" ca="1" si="27"/>
        <v/>
      </c>
      <c r="DR27" s="67"/>
      <c r="DS27" s="68"/>
      <c r="DT27" s="68"/>
      <c r="DU27" s="56" t="str">
        <f t="shared" ca="1" si="28"/>
        <v/>
      </c>
      <c r="DV27" s="67"/>
      <c r="DW27" s="68"/>
      <c r="DX27" s="68"/>
      <c r="DY27" s="53" t="str">
        <f t="shared" ca="1" si="29"/>
        <v/>
      </c>
      <c r="DZ27" s="67"/>
      <c r="EA27" s="68"/>
      <c r="EB27" s="68"/>
      <c r="EC27" s="53" t="str">
        <f t="shared" ca="1" si="30"/>
        <v/>
      </c>
      <c r="ED27" s="67" t="str">
        <f t="shared" si="31"/>
        <v/>
      </c>
      <c r="EE27" s="68" t="str">
        <f t="shared" si="32"/>
        <v/>
      </c>
      <c r="EF27" s="68" t="str">
        <f t="shared" si="33"/>
        <v/>
      </c>
      <c r="EG27" s="53" t="str">
        <f t="shared" ca="1" si="34"/>
        <v/>
      </c>
      <c r="EH27" s="67" t="str">
        <f t="shared" si="35"/>
        <v/>
      </c>
      <c r="EI27" s="68" t="str">
        <f t="shared" si="36"/>
        <v/>
      </c>
      <c r="EJ27" s="68" t="str">
        <f t="shared" si="37"/>
        <v/>
      </c>
      <c r="EK27" s="53" t="str">
        <f t="shared" ca="1" si="38"/>
        <v/>
      </c>
      <c r="EL27" s="67" t="str">
        <f t="shared" si="39"/>
        <v/>
      </c>
      <c r="EM27" s="68" t="str">
        <f t="shared" si="40"/>
        <v/>
      </c>
      <c r="EN27" s="68" t="str">
        <f t="shared" si="41"/>
        <v/>
      </c>
      <c r="EO27" s="53" t="str">
        <f t="shared" ca="1" si="42"/>
        <v/>
      </c>
      <c r="EP27" s="55" t="str">
        <f t="shared" si="43"/>
        <v/>
      </c>
      <c r="EQ27" s="68" t="str">
        <f t="shared" si="44"/>
        <v/>
      </c>
      <c r="ER27" s="68" t="str">
        <f t="shared" ca="1" si="45"/>
        <v/>
      </c>
      <c r="ES27" s="55"/>
      <c r="ET27" s="68"/>
      <c r="EU27" s="68"/>
      <c r="EV27" t="str">
        <f t="shared" ca="1" si="46"/>
        <v/>
      </c>
      <c r="EW27" s="67"/>
      <c r="EX27" s="68"/>
      <c r="EY27" s="68"/>
      <c r="EZ27" s="53" t="str">
        <f t="shared" ca="1" si="47"/>
        <v/>
      </c>
      <c r="FA27" s="53" t="str">
        <f t="shared" si="48"/>
        <v/>
      </c>
      <c r="FB27" s="53" t="str">
        <f t="shared" si="49"/>
        <v/>
      </c>
      <c r="FC27" s="85" t="str">
        <f t="shared" ca="1" si="50"/>
        <v/>
      </c>
      <c r="FD27" s="55" t="str">
        <f t="shared" si="51"/>
        <v/>
      </c>
      <c r="FE27" s="68" t="str">
        <f t="shared" si="52"/>
        <v/>
      </c>
      <c r="FF27" s="68" t="str">
        <f t="shared" si="53"/>
        <v/>
      </c>
      <c r="FG27" s="53" t="str">
        <f t="shared" ca="1" si="54"/>
        <v/>
      </c>
      <c r="FH27" s="55"/>
      <c r="FI27" s="62"/>
      <c r="FJ27" s="18"/>
      <c r="FK27" s="53" t="str">
        <f t="shared" ca="1" si="55"/>
        <v/>
      </c>
      <c r="FL27" s="67"/>
      <c r="FM27" s="68"/>
      <c r="FN27" s="68"/>
      <c r="FO27" s="53" t="str">
        <f t="shared" ca="1" si="56"/>
        <v/>
      </c>
      <c r="FP27" s="67"/>
      <c r="FQ27" s="68"/>
      <c r="FR27" s="68"/>
      <c r="FS27" s="53" t="str">
        <f t="shared" ca="1" si="57"/>
        <v/>
      </c>
      <c r="FT27" s="67"/>
      <c r="FU27" s="68"/>
      <c r="FV27" s="68"/>
      <c r="FW27" s="53" t="str">
        <f t="shared" ca="1" si="58"/>
        <v/>
      </c>
      <c r="FX27" s="19"/>
      <c r="FY27" s="16"/>
      <c r="FZ27" s="19"/>
      <c r="GA27" s="11"/>
      <c r="GB27" s="71"/>
      <c r="GC27" s="11"/>
      <c r="GD27" s="11"/>
      <c r="GE27" s="11"/>
      <c r="GF27" s="11"/>
      <c r="GG27" s="11"/>
      <c r="GH27" s="11"/>
      <c r="GI27" s="11"/>
      <c r="GJ27" s="12"/>
      <c r="GK27" s="12"/>
      <c r="GL27" s="40"/>
      <c r="GM27" s="40"/>
      <c r="GN27" s="12"/>
      <c r="GO27" s="12"/>
      <c r="GP27" s="12"/>
      <c r="GQ27" s="11"/>
      <c r="GR27" s="70"/>
    </row>
    <row r="28" spans="1:200" ht="15.75" customHeight="1">
      <c r="A28" s="11"/>
      <c r="B28" s="12"/>
      <c r="C28" s="12"/>
      <c r="D28" s="12"/>
      <c r="E28" s="12"/>
      <c r="F28" s="12"/>
      <c r="G28" s="12"/>
      <c r="H28" s="12"/>
      <c r="I28" s="13"/>
      <c r="J28" s="13"/>
      <c r="K28" s="11"/>
      <c r="L28" s="14"/>
      <c r="M28" s="12"/>
      <c r="N28" s="12"/>
      <c r="O28" s="12"/>
      <c r="P28" s="12"/>
      <c r="Q28" s="12"/>
      <c r="R28" s="12"/>
      <c r="S28" s="12"/>
      <c r="T28" s="11"/>
      <c r="U28" s="11"/>
      <c r="V28" s="11"/>
      <c r="W28" s="83"/>
      <c r="X28" s="11"/>
      <c r="Y28" s="11"/>
      <c r="Z28" s="11"/>
      <c r="AA28" s="11"/>
      <c r="AB28" s="48"/>
      <c r="AC28" s="48"/>
      <c r="AD28" s="48"/>
      <c r="AE28" s="15"/>
      <c r="AF28" s="15"/>
      <c r="AG28" s="40"/>
      <c r="AH28" s="44"/>
      <c r="AI28" s="44"/>
      <c r="AJ28" s="44"/>
      <c r="AK28" s="44"/>
      <c r="AL28" s="30"/>
      <c r="AM28" s="30"/>
      <c r="AN28" s="30"/>
      <c r="AO28" s="12"/>
      <c r="AP28" s="12"/>
      <c r="AQ28" s="82"/>
      <c r="AR28" s="73"/>
      <c r="AS28" s="67"/>
      <c r="AT28" s="53" t="str">
        <f ca="1">IF(AR28="","",IF(AR28="Cost",AS28,AS28*(AG28/VLOOKUP(K28,OFFSET(Lists!$A$1,0,0,COUNTA(Lists!$A:$A),22),22,FALSE))))</f>
        <v/>
      </c>
      <c r="AU28" s="67"/>
      <c r="AV28" s="53" t="str">
        <f ca="1">IF(AQ28="",IF(AR28="","",IF(AR28="Cost",AU28,AU28*(AG28/VLOOKUP(K28,OFFSET(Lists!$A$1,0,0,COUNTA(Lists!$A:$A),22),22,FALSE)))),IF(AR28="","",IF(AR28="Cost",ROUND(AU28*IF(AQ28=0,1,AQ28),4),ROUND(ROUND(AU28*(AG28/VLOOKUP(K28,OFFSET(Lists!$A$1,0,0,COUNTA(Lists!$A:$A),22),22,FALSE)),4)*IF(AQ28=0,1,AQ28),4))))</f>
        <v/>
      </c>
      <c r="AW28" s="67"/>
      <c r="AX28" s="57"/>
      <c r="AY28" s="53" t="str">
        <f t="shared" ca="1" si="0"/>
        <v/>
      </c>
      <c r="AZ28" s="67"/>
      <c r="BA28" s="57"/>
      <c r="BB28" s="57"/>
      <c r="BC28" s="53" t="str">
        <f t="shared" ca="1" si="1"/>
        <v/>
      </c>
      <c r="BD28" s="67"/>
      <c r="BE28" s="57"/>
      <c r="BF28" s="57"/>
      <c r="BG28" s="17" t="str">
        <f t="shared" ca="1" si="2"/>
        <v/>
      </c>
      <c r="BH28" s="67"/>
      <c r="BI28" s="57"/>
      <c r="BJ28" s="57"/>
      <c r="BK28" s="53" t="str">
        <f t="shared" ca="1" si="3"/>
        <v/>
      </c>
      <c r="BL28" s="67"/>
      <c r="BM28" s="57"/>
      <c r="BN28" s="57"/>
      <c r="BO28" s="53" t="str">
        <f t="shared" ca="1" si="4"/>
        <v/>
      </c>
      <c r="BP28" s="67"/>
      <c r="BQ28" s="57"/>
      <c r="BR28" s="57"/>
      <c r="BS28" s="53" t="str">
        <f t="shared" ca="1" si="5"/>
        <v/>
      </c>
      <c r="BT28" s="67"/>
      <c r="BU28" s="57"/>
      <c r="BV28" s="57"/>
      <c r="BW28" s="53" t="str">
        <f t="shared" ca="1" si="6"/>
        <v/>
      </c>
      <c r="BX28" s="67"/>
      <c r="BY28" s="57"/>
      <c r="BZ28" s="57"/>
      <c r="CA28" s="53" t="str">
        <f t="shared" ca="1" si="7"/>
        <v/>
      </c>
      <c r="CB28" s="67"/>
      <c r="CC28" s="57"/>
      <c r="CD28" s="57"/>
      <c r="CE28" s="53" t="str">
        <f t="shared" ca="1" si="8"/>
        <v/>
      </c>
      <c r="CF28" s="55"/>
      <c r="CG28" s="62"/>
      <c r="CH28" s="53" t="str">
        <f t="shared" ca="1" si="9"/>
        <v/>
      </c>
      <c r="CI28" s="67"/>
      <c r="CJ28" s="57"/>
      <c r="CK28" s="57"/>
      <c r="CL28" s="53" t="str">
        <f t="shared" ca="1" si="10"/>
        <v/>
      </c>
      <c r="CM28" s="53"/>
      <c r="CN28" s="53"/>
      <c r="CO28" s="85" t="str">
        <f t="shared" ca="1" si="11"/>
        <v/>
      </c>
      <c r="CP28" s="55"/>
      <c r="CQ28" s="62"/>
      <c r="CR28" s="57"/>
      <c r="CS28" s="53" t="str">
        <f t="shared" ca="1" si="12"/>
        <v/>
      </c>
      <c r="CT28" s="67"/>
      <c r="CU28" s="57"/>
      <c r="CV28" s="57"/>
      <c r="CW28" s="53" t="str">
        <f t="shared" ca="1" si="13"/>
        <v/>
      </c>
      <c r="CX28" s="67"/>
      <c r="CY28" s="57"/>
      <c r="CZ28" s="57"/>
      <c r="DA28" s="53" t="str">
        <f t="shared" ca="1" si="14"/>
        <v/>
      </c>
      <c r="DB28" s="67"/>
      <c r="DC28" s="57"/>
      <c r="DD28" s="57"/>
      <c r="DE28" s="53" t="str">
        <f t="shared" ca="1" si="15"/>
        <v/>
      </c>
      <c r="DF28" s="67" t="str">
        <f t="shared" ca="1" si="16"/>
        <v/>
      </c>
      <c r="DG28" s="67" t="str">
        <f t="shared" si="17"/>
        <v/>
      </c>
      <c r="DH28" s="57" t="str">
        <f t="shared" si="18"/>
        <v/>
      </c>
      <c r="DI28" s="53" t="str">
        <f t="shared" ca="1" si="19"/>
        <v/>
      </c>
      <c r="DJ28" s="67" t="str">
        <f t="shared" si="20"/>
        <v/>
      </c>
      <c r="DK28" s="68" t="str">
        <f t="shared" si="21"/>
        <v/>
      </c>
      <c r="DL28" s="68" t="str">
        <f t="shared" si="22"/>
        <v/>
      </c>
      <c r="DM28" s="53" t="str">
        <f t="shared" ca="1" si="23"/>
        <v/>
      </c>
      <c r="DN28" s="67" t="str">
        <f t="shared" si="24"/>
        <v/>
      </c>
      <c r="DO28" s="68" t="str">
        <f t="shared" si="25"/>
        <v/>
      </c>
      <c r="DP28" s="68" t="str">
        <f t="shared" si="26"/>
        <v/>
      </c>
      <c r="DQ28" s="53" t="str">
        <f t="shared" ca="1" si="27"/>
        <v/>
      </c>
      <c r="DR28" s="67"/>
      <c r="DS28" s="68"/>
      <c r="DT28" s="68"/>
      <c r="DU28" s="56" t="str">
        <f t="shared" ca="1" si="28"/>
        <v/>
      </c>
      <c r="DV28" s="67"/>
      <c r="DW28" s="68"/>
      <c r="DX28" s="68"/>
      <c r="DY28" s="53" t="str">
        <f t="shared" ca="1" si="29"/>
        <v/>
      </c>
      <c r="DZ28" s="67"/>
      <c r="EA28" s="68"/>
      <c r="EB28" s="68"/>
      <c r="EC28" s="53" t="str">
        <f t="shared" ca="1" si="30"/>
        <v/>
      </c>
      <c r="ED28" s="67" t="str">
        <f t="shared" si="31"/>
        <v/>
      </c>
      <c r="EE28" s="68" t="str">
        <f t="shared" si="32"/>
        <v/>
      </c>
      <c r="EF28" s="68" t="str">
        <f t="shared" si="33"/>
        <v/>
      </c>
      <c r="EG28" s="53" t="str">
        <f t="shared" ca="1" si="34"/>
        <v/>
      </c>
      <c r="EH28" s="67" t="str">
        <f t="shared" si="35"/>
        <v/>
      </c>
      <c r="EI28" s="68" t="str">
        <f t="shared" si="36"/>
        <v/>
      </c>
      <c r="EJ28" s="68" t="str">
        <f t="shared" si="37"/>
        <v/>
      </c>
      <c r="EK28" s="53" t="str">
        <f t="shared" ca="1" si="38"/>
        <v/>
      </c>
      <c r="EL28" s="67" t="str">
        <f t="shared" si="39"/>
        <v/>
      </c>
      <c r="EM28" s="68" t="str">
        <f t="shared" si="40"/>
        <v/>
      </c>
      <c r="EN28" s="68" t="str">
        <f t="shared" si="41"/>
        <v/>
      </c>
      <c r="EO28" s="53" t="str">
        <f t="shared" ca="1" si="42"/>
        <v/>
      </c>
      <c r="EP28" s="55" t="str">
        <f t="shared" si="43"/>
        <v/>
      </c>
      <c r="EQ28" s="68" t="str">
        <f t="shared" si="44"/>
        <v/>
      </c>
      <c r="ER28" s="68" t="str">
        <f t="shared" ca="1" si="45"/>
        <v/>
      </c>
      <c r="ES28" s="55"/>
      <c r="ET28" s="68"/>
      <c r="EU28" s="68"/>
      <c r="EV28" t="str">
        <f t="shared" ca="1" si="46"/>
        <v/>
      </c>
      <c r="EW28" s="67"/>
      <c r="EX28" s="68"/>
      <c r="EY28" s="68"/>
      <c r="EZ28" s="53" t="str">
        <f t="shared" ca="1" si="47"/>
        <v/>
      </c>
      <c r="FA28" s="53" t="str">
        <f t="shared" si="48"/>
        <v/>
      </c>
      <c r="FB28" s="53" t="str">
        <f t="shared" si="49"/>
        <v/>
      </c>
      <c r="FC28" s="85" t="str">
        <f t="shared" ca="1" si="50"/>
        <v/>
      </c>
      <c r="FD28" s="55" t="str">
        <f t="shared" si="51"/>
        <v/>
      </c>
      <c r="FE28" s="68" t="str">
        <f t="shared" si="52"/>
        <v/>
      </c>
      <c r="FF28" s="68" t="str">
        <f t="shared" si="53"/>
        <v/>
      </c>
      <c r="FG28" s="53" t="str">
        <f t="shared" ca="1" si="54"/>
        <v/>
      </c>
      <c r="FH28" s="55"/>
      <c r="FI28" s="62"/>
      <c r="FJ28" s="18"/>
      <c r="FK28" s="53" t="str">
        <f t="shared" ca="1" si="55"/>
        <v/>
      </c>
      <c r="FL28" s="67"/>
      <c r="FM28" s="68"/>
      <c r="FN28" s="68"/>
      <c r="FO28" s="53" t="str">
        <f t="shared" ca="1" si="56"/>
        <v/>
      </c>
      <c r="FP28" s="67"/>
      <c r="FQ28" s="68"/>
      <c r="FR28" s="68"/>
      <c r="FS28" s="53" t="str">
        <f t="shared" ca="1" si="57"/>
        <v/>
      </c>
      <c r="FT28" s="67"/>
      <c r="FU28" s="68"/>
      <c r="FV28" s="68"/>
      <c r="FW28" s="53" t="str">
        <f t="shared" ca="1" si="58"/>
        <v/>
      </c>
      <c r="FX28" s="19"/>
      <c r="FY28" s="16"/>
      <c r="FZ28" s="19"/>
      <c r="GA28" s="11"/>
      <c r="GB28" s="71"/>
      <c r="GC28" s="11"/>
      <c r="GD28" s="11"/>
      <c r="GE28" s="11"/>
      <c r="GF28" s="11"/>
      <c r="GG28" s="11"/>
      <c r="GH28" s="11"/>
      <c r="GI28" s="11"/>
      <c r="GJ28" s="12"/>
      <c r="GK28" s="12"/>
      <c r="GL28" s="40"/>
      <c r="GM28" s="40"/>
      <c r="GN28" s="12"/>
      <c r="GO28" s="12"/>
      <c r="GP28" s="12"/>
      <c r="GQ28" s="11"/>
      <c r="GR28" s="70"/>
    </row>
    <row r="29" spans="1:200" ht="15.75" customHeight="1">
      <c r="A29" s="11"/>
      <c r="B29" s="12"/>
      <c r="C29" s="12"/>
      <c r="D29" s="12"/>
      <c r="E29" s="12"/>
      <c r="F29" s="12"/>
      <c r="G29" s="12"/>
      <c r="H29" s="12"/>
      <c r="I29" s="13"/>
      <c r="J29" s="13"/>
      <c r="K29" s="11"/>
      <c r="L29" s="14"/>
      <c r="M29" s="12"/>
      <c r="N29" s="12"/>
      <c r="O29" s="12"/>
      <c r="P29" s="12"/>
      <c r="Q29" s="12"/>
      <c r="R29" s="12"/>
      <c r="S29" s="12"/>
      <c r="T29" s="11"/>
      <c r="U29" s="11"/>
      <c r="V29" s="11"/>
      <c r="W29" s="83"/>
      <c r="X29" s="11"/>
      <c r="Y29" s="11"/>
      <c r="Z29" s="11"/>
      <c r="AA29" s="11"/>
      <c r="AB29" s="48"/>
      <c r="AC29" s="48"/>
      <c r="AD29" s="48"/>
      <c r="AE29" s="15"/>
      <c r="AF29" s="15"/>
      <c r="AG29" s="40"/>
      <c r="AH29" s="44"/>
      <c r="AI29" s="44"/>
      <c r="AJ29" s="44"/>
      <c r="AK29" s="44"/>
      <c r="AL29" s="30"/>
      <c r="AM29" s="30"/>
      <c r="AN29" s="30"/>
      <c r="AO29" s="12"/>
      <c r="AP29" s="12"/>
      <c r="AQ29" s="82"/>
      <c r="AR29" s="73"/>
      <c r="AS29" s="67"/>
      <c r="AT29" s="53" t="str">
        <f ca="1">IF(AR29="","",IF(AR29="Cost",AS29,AS29*(AG29/VLOOKUP(K29,OFFSET(Lists!$A$1,0,0,COUNTA(Lists!$A:$A),22),22,FALSE))))</f>
        <v/>
      </c>
      <c r="AU29" s="67"/>
      <c r="AV29" s="53" t="str">
        <f ca="1">IF(AQ29="",IF(AR29="","",IF(AR29="Cost",AU29,AU29*(AG29/VLOOKUP(K29,OFFSET(Lists!$A$1,0,0,COUNTA(Lists!$A:$A),22),22,FALSE)))),IF(AR29="","",IF(AR29="Cost",ROUND(AU29*IF(AQ29=0,1,AQ29),4),ROUND(ROUND(AU29*(AG29/VLOOKUP(K29,OFFSET(Lists!$A$1,0,0,COUNTA(Lists!$A:$A),22),22,FALSE)),4)*IF(AQ29=0,1,AQ29),4))))</f>
        <v/>
      </c>
      <c r="AW29" s="67"/>
      <c r="AX29" s="57"/>
      <c r="AY29" s="53" t="str">
        <f t="shared" ca="1" si="0"/>
        <v/>
      </c>
      <c r="AZ29" s="67"/>
      <c r="BA29" s="57"/>
      <c r="BB29" s="57"/>
      <c r="BC29" s="53" t="str">
        <f t="shared" ca="1" si="1"/>
        <v/>
      </c>
      <c r="BD29" s="67"/>
      <c r="BE29" s="57"/>
      <c r="BF29" s="57"/>
      <c r="BG29" s="17" t="str">
        <f t="shared" ca="1" si="2"/>
        <v/>
      </c>
      <c r="BH29" s="67"/>
      <c r="BI29" s="57"/>
      <c r="BJ29" s="57"/>
      <c r="BK29" s="53" t="str">
        <f t="shared" ca="1" si="3"/>
        <v/>
      </c>
      <c r="BL29" s="67"/>
      <c r="BM29" s="57"/>
      <c r="BN29" s="57"/>
      <c r="BO29" s="53" t="str">
        <f t="shared" ca="1" si="4"/>
        <v/>
      </c>
      <c r="BP29" s="67"/>
      <c r="BQ29" s="57"/>
      <c r="BR29" s="57"/>
      <c r="BS29" s="53" t="str">
        <f t="shared" ca="1" si="5"/>
        <v/>
      </c>
      <c r="BT29" s="67"/>
      <c r="BU29" s="57"/>
      <c r="BV29" s="57"/>
      <c r="BW29" s="53" t="str">
        <f t="shared" ca="1" si="6"/>
        <v/>
      </c>
      <c r="BX29" s="67"/>
      <c r="BY29" s="57"/>
      <c r="BZ29" s="57"/>
      <c r="CA29" s="53" t="str">
        <f t="shared" ca="1" si="7"/>
        <v/>
      </c>
      <c r="CB29" s="67"/>
      <c r="CC29" s="57"/>
      <c r="CD29" s="57"/>
      <c r="CE29" s="53" t="str">
        <f t="shared" ca="1" si="8"/>
        <v/>
      </c>
      <c r="CF29" s="55"/>
      <c r="CG29" s="62"/>
      <c r="CH29" s="53" t="str">
        <f t="shared" ca="1" si="9"/>
        <v/>
      </c>
      <c r="CI29" s="67"/>
      <c r="CJ29" s="57"/>
      <c r="CK29" s="57"/>
      <c r="CL29" s="53" t="str">
        <f t="shared" ca="1" si="10"/>
        <v/>
      </c>
      <c r="CM29" s="53"/>
      <c r="CN29" s="53"/>
      <c r="CO29" s="85" t="str">
        <f t="shared" ca="1" si="11"/>
        <v/>
      </c>
      <c r="CP29" s="55"/>
      <c r="CQ29" s="62"/>
      <c r="CR29" s="57"/>
      <c r="CS29" s="53" t="str">
        <f t="shared" ca="1" si="12"/>
        <v/>
      </c>
      <c r="CT29" s="67"/>
      <c r="CU29" s="57"/>
      <c r="CV29" s="57"/>
      <c r="CW29" s="53" t="str">
        <f t="shared" ca="1" si="13"/>
        <v/>
      </c>
      <c r="CX29" s="67"/>
      <c r="CY29" s="57"/>
      <c r="CZ29" s="57"/>
      <c r="DA29" s="53" t="str">
        <f t="shared" ca="1" si="14"/>
        <v/>
      </c>
      <c r="DB29" s="67"/>
      <c r="DC29" s="57"/>
      <c r="DD29" s="57"/>
      <c r="DE29" s="53" t="str">
        <f t="shared" ca="1" si="15"/>
        <v/>
      </c>
      <c r="DF29" s="67" t="str">
        <f t="shared" ca="1" si="16"/>
        <v/>
      </c>
      <c r="DG29" s="67" t="str">
        <f t="shared" si="17"/>
        <v/>
      </c>
      <c r="DH29" s="57" t="str">
        <f t="shared" si="18"/>
        <v/>
      </c>
      <c r="DI29" s="53" t="str">
        <f t="shared" ca="1" si="19"/>
        <v/>
      </c>
      <c r="DJ29" s="67" t="str">
        <f t="shared" si="20"/>
        <v/>
      </c>
      <c r="DK29" s="68" t="str">
        <f t="shared" si="21"/>
        <v/>
      </c>
      <c r="DL29" s="68" t="str">
        <f t="shared" si="22"/>
        <v/>
      </c>
      <c r="DM29" s="53" t="str">
        <f t="shared" ca="1" si="23"/>
        <v/>
      </c>
      <c r="DN29" s="67" t="str">
        <f t="shared" si="24"/>
        <v/>
      </c>
      <c r="DO29" s="68" t="str">
        <f t="shared" si="25"/>
        <v/>
      </c>
      <c r="DP29" s="68" t="str">
        <f t="shared" si="26"/>
        <v/>
      </c>
      <c r="DQ29" s="53" t="str">
        <f t="shared" ca="1" si="27"/>
        <v/>
      </c>
      <c r="DR29" s="67"/>
      <c r="DS29" s="68"/>
      <c r="DT29" s="68"/>
      <c r="DU29" s="56" t="str">
        <f t="shared" ca="1" si="28"/>
        <v/>
      </c>
      <c r="DV29" s="67"/>
      <c r="DW29" s="68"/>
      <c r="DX29" s="68"/>
      <c r="DY29" s="53" t="str">
        <f t="shared" ca="1" si="29"/>
        <v/>
      </c>
      <c r="DZ29" s="67"/>
      <c r="EA29" s="68"/>
      <c r="EB29" s="68"/>
      <c r="EC29" s="53" t="str">
        <f t="shared" ca="1" si="30"/>
        <v/>
      </c>
      <c r="ED29" s="67" t="str">
        <f t="shared" si="31"/>
        <v/>
      </c>
      <c r="EE29" s="68" t="str">
        <f t="shared" si="32"/>
        <v/>
      </c>
      <c r="EF29" s="68" t="str">
        <f t="shared" si="33"/>
        <v/>
      </c>
      <c r="EG29" s="53" t="str">
        <f t="shared" ca="1" si="34"/>
        <v/>
      </c>
      <c r="EH29" s="67" t="str">
        <f t="shared" si="35"/>
        <v/>
      </c>
      <c r="EI29" s="68" t="str">
        <f t="shared" si="36"/>
        <v/>
      </c>
      <c r="EJ29" s="68" t="str">
        <f t="shared" si="37"/>
        <v/>
      </c>
      <c r="EK29" s="53" t="str">
        <f t="shared" ca="1" si="38"/>
        <v/>
      </c>
      <c r="EL29" s="67" t="str">
        <f t="shared" si="39"/>
        <v/>
      </c>
      <c r="EM29" s="68" t="str">
        <f t="shared" si="40"/>
        <v/>
      </c>
      <c r="EN29" s="68" t="str">
        <f t="shared" si="41"/>
        <v/>
      </c>
      <c r="EO29" s="53" t="str">
        <f t="shared" ca="1" si="42"/>
        <v/>
      </c>
      <c r="EP29" s="55" t="str">
        <f t="shared" si="43"/>
        <v/>
      </c>
      <c r="EQ29" s="68" t="str">
        <f t="shared" si="44"/>
        <v/>
      </c>
      <c r="ER29" s="68" t="str">
        <f t="shared" ca="1" si="45"/>
        <v/>
      </c>
      <c r="ES29" s="55"/>
      <c r="ET29" s="68"/>
      <c r="EU29" s="68"/>
      <c r="EV29" t="str">
        <f t="shared" ca="1" si="46"/>
        <v/>
      </c>
      <c r="EW29" s="67"/>
      <c r="EX29" s="68"/>
      <c r="EY29" s="68"/>
      <c r="EZ29" s="53" t="str">
        <f t="shared" ca="1" si="47"/>
        <v/>
      </c>
      <c r="FA29" s="53" t="str">
        <f t="shared" si="48"/>
        <v/>
      </c>
      <c r="FB29" s="53" t="str">
        <f t="shared" si="49"/>
        <v/>
      </c>
      <c r="FC29" s="85" t="str">
        <f t="shared" ca="1" si="50"/>
        <v/>
      </c>
      <c r="FD29" s="55" t="str">
        <f t="shared" si="51"/>
        <v/>
      </c>
      <c r="FE29" s="68" t="str">
        <f t="shared" si="52"/>
        <v/>
      </c>
      <c r="FF29" s="68" t="str">
        <f t="shared" si="53"/>
        <v/>
      </c>
      <c r="FG29" s="53" t="str">
        <f t="shared" ca="1" si="54"/>
        <v/>
      </c>
      <c r="FH29" s="55"/>
      <c r="FI29" s="62"/>
      <c r="FJ29" s="18"/>
      <c r="FK29" s="53" t="str">
        <f t="shared" ca="1" si="55"/>
        <v/>
      </c>
      <c r="FL29" s="67"/>
      <c r="FM29" s="68"/>
      <c r="FN29" s="68"/>
      <c r="FO29" s="53" t="str">
        <f t="shared" ca="1" si="56"/>
        <v/>
      </c>
      <c r="FP29" s="67"/>
      <c r="FQ29" s="68"/>
      <c r="FR29" s="68"/>
      <c r="FS29" s="53" t="str">
        <f t="shared" ca="1" si="57"/>
        <v/>
      </c>
      <c r="FT29" s="67"/>
      <c r="FU29" s="68"/>
      <c r="FV29" s="68"/>
      <c r="FW29" s="53" t="str">
        <f t="shared" ca="1" si="58"/>
        <v/>
      </c>
      <c r="FX29" s="19"/>
      <c r="FY29" s="16"/>
      <c r="FZ29" s="19"/>
      <c r="GA29" s="11"/>
      <c r="GB29" s="71"/>
      <c r="GC29" s="11"/>
      <c r="GD29" s="11"/>
      <c r="GE29" s="11"/>
      <c r="GF29" s="11"/>
      <c r="GG29" s="11"/>
      <c r="GH29" s="11"/>
      <c r="GI29" s="11"/>
      <c r="GJ29" s="12"/>
      <c r="GK29" s="12"/>
      <c r="GL29" s="40"/>
      <c r="GM29" s="40"/>
      <c r="GN29" s="12"/>
      <c r="GO29" s="12"/>
      <c r="GP29" s="12"/>
      <c r="GQ29" s="11"/>
      <c r="GR29" s="70"/>
    </row>
    <row r="30" spans="1:200" ht="15.75" customHeight="1">
      <c r="A30" s="11"/>
      <c r="B30" s="12"/>
      <c r="C30" s="12"/>
      <c r="D30" s="12"/>
      <c r="E30" s="12"/>
      <c r="F30" s="12"/>
      <c r="G30" s="12"/>
      <c r="H30" s="12"/>
      <c r="I30" s="13"/>
      <c r="J30" s="13"/>
      <c r="K30" s="11"/>
      <c r="L30" s="14"/>
      <c r="M30" s="12"/>
      <c r="N30" s="12"/>
      <c r="O30" s="12"/>
      <c r="P30" s="12"/>
      <c r="Q30" s="12"/>
      <c r="R30" s="12"/>
      <c r="S30" s="12"/>
      <c r="T30" s="11"/>
      <c r="U30" s="11"/>
      <c r="V30" s="11"/>
      <c r="W30" s="83"/>
      <c r="X30" s="11"/>
      <c r="Y30" s="11"/>
      <c r="Z30" s="11"/>
      <c r="AA30" s="11"/>
      <c r="AB30" s="48"/>
      <c r="AC30" s="48"/>
      <c r="AD30" s="48"/>
      <c r="AE30" s="15"/>
      <c r="AF30" s="15"/>
      <c r="AG30" s="40"/>
      <c r="AH30" s="44"/>
      <c r="AI30" s="44"/>
      <c r="AJ30" s="44"/>
      <c r="AK30" s="44"/>
      <c r="AL30" s="30"/>
      <c r="AM30" s="30"/>
      <c r="AN30" s="30"/>
      <c r="AO30" s="12"/>
      <c r="AP30" s="12"/>
      <c r="AQ30" s="82"/>
      <c r="AR30" s="73"/>
      <c r="AS30" s="67"/>
      <c r="AT30" s="53" t="str">
        <f ca="1">IF(AR30="","",IF(AR30="Cost",AS30,AS30*(AG30/VLOOKUP(K30,OFFSET(Lists!$A$1,0,0,COUNTA(Lists!$A:$A),22),22,FALSE))))</f>
        <v/>
      </c>
      <c r="AU30" s="67"/>
      <c r="AV30" s="53" t="str">
        <f ca="1">IF(AQ30="",IF(AR30="","",IF(AR30="Cost",AU30,AU30*(AG30/VLOOKUP(K30,OFFSET(Lists!$A$1,0,0,COUNTA(Lists!$A:$A),22),22,FALSE)))),IF(AR30="","",IF(AR30="Cost",ROUND(AU30*IF(AQ30=0,1,AQ30),4),ROUND(ROUND(AU30*(AG30/VLOOKUP(K30,OFFSET(Lists!$A$1,0,0,COUNTA(Lists!$A:$A),22),22,FALSE)),4)*IF(AQ30=0,1,AQ30),4))))</f>
        <v/>
      </c>
      <c r="AW30" s="67"/>
      <c r="AX30" s="57"/>
      <c r="AY30" s="53" t="str">
        <f t="shared" ca="1" si="0"/>
        <v/>
      </c>
      <c r="AZ30" s="67"/>
      <c r="BA30" s="57"/>
      <c r="BB30" s="57"/>
      <c r="BC30" s="53" t="str">
        <f t="shared" ca="1" si="1"/>
        <v/>
      </c>
      <c r="BD30" s="67"/>
      <c r="BE30" s="57"/>
      <c r="BF30" s="57"/>
      <c r="BG30" s="17" t="str">
        <f t="shared" ca="1" si="2"/>
        <v/>
      </c>
      <c r="BH30" s="67"/>
      <c r="BI30" s="57"/>
      <c r="BJ30" s="57"/>
      <c r="BK30" s="53" t="str">
        <f t="shared" ca="1" si="3"/>
        <v/>
      </c>
      <c r="BL30" s="67"/>
      <c r="BM30" s="57"/>
      <c r="BN30" s="57"/>
      <c r="BO30" s="53" t="str">
        <f t="shared" ca="1" si="4"/>
        <v/>
      </c>
      <c r="BP30" s="67"/>
      <c r="BQ30" s="57"/>
      <c r="BR30" s="57"/>
      <c r="BS30" s="53" t="str">
        <f t="shared" ca="1" si="5"/>
        <v/>
      </c>
      <c r="BT30" s="67"/>
      <c r="BU30" s="57"/>
      <c r="BV30" s="57"/>
      <c r="BW30" s="53" t="str">
        <f t="shared" ca="1" si="6"/>
        <v/>
      </c>
      <c r="BX30" s="67"/>
      <c r="BY30" s="57"/>
      <c r="BZ30" s="57"/>
      <c r="CA30" s="53" t="str">
        <f t="shared" ca="1" si="7"/>
        <v/>
      </c>
      <c r="CB30" s="67"/>
      <c r="CC30" s="57"/>
      <c r="CD30" s="57"/>
      <c r="CE30" s="53" t="str">
        <f t="shared" ca="1" si="8"/>
        <v/>
      </c>
      <c r="CF30" s="55"/>
      <c r="CG30" s="62"/>
      <c r="CH30" s="53" t="str">
        <f t="shared" ca="1" si="9"/>
        <v/>
      </c>
      <c r="CI30" s="67"/>
      <c r="CJ30" s="57"/>
      <c r="CK30" s="57"/>
      <c r="CL30" s="53" t="str">
        <f t="shared" ca="1" si="10"/>
        <v/>
      </c>
      <c r="CM30" s="53"/>
      <c r="CN30" s="53"/>
      <c r="CO30" s="85" t="str">
        <f t="shared" ca="1" si="11"/>
        <v/>
      </c>
      <c r="CP30" s="55"/>
      <c r="CQ30" s="62"/>
      <c r="CR30" s="57"/>
      <c r="CS30" s="53" t="str">
        <f t="shared" ca="1" si="12"/>
        <v/>
      </c>
      <c r="CT30" s="67"/>
      <c r="CU30" s="57"/>
      <c r="CV30" s="57"/>
      <c r="CW30" s="53" t="str">
        <f t="shared" ca="1" si="13"/>
        <v/>
      </c>
      <c r="CX30" s="67"/>
      <c r="CY30" s="57"/>
      <c r="CZ30" s="57"/>
      <c r="DA30" s="53" t="str">
        <f t="shared" ca="1" si="14"/>
        <v/>
      </c>
      <c r="DB30" s="67"/>
      <c r="DC30" s="57"/>
      <c r="DD30" s="57"/>
      <c r="DE30" s="53" t="str">
        <f t="shared" ca="1" si="15"/>
        <v/>
      </c>
      <c r="DF30" s="67" t="str">
        <f t="shared" ca="1" si="16"/>
        <v/>
      </c>
      <c r="DG30" s="67" t="str">
        <f t="shared" si="17"/>
        <v/>
      </c>
      <c r="DH30" s="57" t="str">
        <f t="shared" si="18"/>
        <v/>
      </c>
      <c r="DI30" s="53" t="str">
        <f t="shared" ca="1" si="19"/>
        <v/>
      </c>
      <c r="DJ30" s="67" t="str">
        <f t="shared" si="20"/>
        <v/>
      </c>
      <c r="DK30" s="68" t="str">
        <f t="shared" si="21"/>
        <v/>
      </c>
      <c r="DL30" s="68" t="str">
        <f t="shared" si="22"/>
        <v/>
      </c>
      <c r="DM30" s="53" t="str">
        <f t="shared" ca="1" si="23"/>
        <v/>
      </c>
      <c r="DN30" s="67" t="str">
        <f t="shared" si="24"/>
        <v/>
      </c>
      <c r="DO30" s="68" t="str">
        <f t="shared" si="25"/>
        <v/>
      </c>
      <c r="DP30" s="68" t="str">
        <f t="shared" si="26"/>
        <v/>
      </c>
      <c r="DQ30" s="53" t="str">
        <f t="shared" ca="1" si="27"/>
        <v/>
      </c>
      <c r="DR30" s="67"/>
      <c r="DS30" s="68"/>
      <c r="DT30" s="68"/>
      <c r="DU30" s="56" t="str">
        <f t="shared" ca="1" si="28"/>
        <v/>
      </c>
      <c r="DV30" s="67"/>
      <c r="DW30" s="68"/>
      <c r="DX30" s="68"/>
      <c r="DY30" s="53" t="str">
        <f t="shared" ca="1" si="29"/>
        <v/>
      </c>
      <c r="DZ30" s="67"/>
      <c r="EA30" s="68"/>
      <c r="EB30" s="68"/>
      <c r="EC30" s="53" t="str">
        <f t="shared" ca="1" si="30"/>
        <v/>
      </c>
      <c r="ED30" s="67" t="str">
        <f t="shared" si="31"/>
        <v/>
      </c>
      <c r="EE30" s="68" t="str">
        <f t="shared" si="32"/>
        <v/>
      </c>
      <c r="EF30" s="68" t="str">
        <f t="shared" si="33"/>
        <v/>
      </c>
      <c r="EG30" s="53" t="str">
        <f t="shared" ca="1" si="34"/>
        <v/>
      </c>
      <c r="EH30" s="67" t="str">
        <f t="shared" si="35"/>
        <v/>
      </c>
      <c r="EI30" s="68" t="str">
        <f t="shared" si="36"/>
        <v/>
      </c>
      <c r="EJ30" s="68" t="str">
        <f t="shared" si="37"/>
        <v/>
      </c>
      <c r="EK30" s="53" t="str">
        <f t="shared" ca="1" si="38"/>
        <v/>
      </c>
      <c r="EL30" s="67" t="str">
        <f t="shared" si="39"/>
        <v/>
      </c>
      <c r="EM30" s="68" t="str">
        <f t="shared" si="40"/>
        <v/>
      </c>
      <c r="EN30" s="68" t="str">
        <f t="shared" si="41"/>
        <v/>
      </c>
      <c r="EO30" s="53" t="str">
        <f t="shared" ca="1" si="42"/>
        <v/>
      </c>
      <c r="EP30" s="55" t="str">
        <f t="shared" si="43"/>
        <v/>
      </c>
      <c r="EQ30" s="68" t="str">
        <f t="shared" si="44"/>
        <v/>
      </c>
      <c r="ER30" s="68" t="str">
        <f t="shared" ca="1" si="45"/>
        <v/>
      </c>
      <c r="ES30" s="55"/>
      <c r="ET30" s="68"/>
      <c r="EU30" s="68"/>
      <c r="EV30" t="str">
        <f t="shared" ca="1" si="46"/>
        <v/>
      </c>
      <c r="EW30" s="67"/>
      <c r="EX30" s="68"/>
      <c r="EY30" s="68"/>
      <c r="EZ30" s="53" t="str">
        <f t="shared" ca="1" si="47"/>
        <v/>
      </c>
      <c r="FA30" s="53" t="str">
        <f t="shared" si="48"/>
        <v/>
      </c>
      <c r="FB30" s="53" t="str">
        <f t="shared" si="49"/>
        <v/>
      </c>
      <c r="FC30" s="85" t="str">
        <f t="shared" ca="1" si="50"/>
        <v/>
      </c>
      <c r="FD30" s="55" t="str">
        <f t="shared" si="51"/>
        <v/>
      </c>
      <c r="FE30" s="68" t="str">
        <f t="shared" si="52"/>
        <v/>
      </c>
      <c r="FF30" s="68" t="str">
        <f t="shared" si="53"/>
        <v/>
      </c>
      <c r="FG30" s="53" t="str">
        <f t="shared" ca="1" si="54"/>
        <v/>
      </c>
      <c r="FH30" s="55"/>
      <c r="FI30" s="62"/>
      <c r="FJ30" s="18"/>
      <c r="FK30" s="53" t="str">
        <f t="shared" ca="1" si="55"/>
        <v/>
      </c>
      <c r="FL30" s="67"/>
      <c r="FM30" s="68"/>
      <c r="FN30" s="68"/>
      <c r="FO30" s="53" t="str">
        <f t="shared" ca="1" si="56"/>
        <v/>
      </c>
      <c r="FP30" s="67"/>
      <c r="FQ30" s="68"/>
      <c r="FR30" s="68"/>
      <c r="FS30" s="53" t="str">
        <f t="shared" ca="1" si="57"/>
        <v/>
      </c>
      <c r="FT30" s="67"/>
      <c r="FU30" s="68"/>
      <c r="FV30" s="68"/>
      <c r="FW30" s="53" t="str">
        <f t="shared" ca="1" si="58"/>
        <v/>
      </c>
      <c r="FX30" s="19"/>
      <c r="FY30" s="16"/>
      <c r="FZ30" s="19"/>
      <c r="GA30" s="11"/>
      <c r="GB30" s="71"/>
      <c r="GC30" s="11"/>
      <c r="GD30" s="11"/>
      <c r="GE30" s="11"/>
      <c r="GF30" s="11"/>
      <c r="GG30" s="11"/>
      <c r="GH30" s="11"/>
      <c r="GI30" s="11"/>
      <c r="GJ30" s="12"/>
      <c r="GK30" s="12"/>
      <c r="GL30" s="40"/>
      <c r="GM30" s="40"/>
      <c r="GN30" s="12"/>
      <c r="GO30" s="12"/>
      <c r="GP30" s="12"/>
      <c r="GQ30" s="11"/>
      <c r="GR30" s="70"/>
    </row>
    <row r="31" spans="1:200" ht="15.75" customHeight="1">
      <c r="A31" s="11"/>
      <c r="B31" s="12"/>
      <c r="C31" s="12"/>
      <c r="D31" s="12"/>
      <c r="E31" s="12"/>
      <c r="F31" s="12"/>
      <c r="G31" s="12"/>
      <c r="H31" s="12"/>
      <c r="I31" s="13"/>
      <c r="J31" s="13"/>
      <c r="K31" s="11"/>
      <c r="L31" s="14"/>
      <c r="M31" s="12"/>
      <c r="N31" s="12"/>
      <c r="O31" s="12"/>
      <c r="P31" s="12"/>
      <c r="Q31" s="12"/>
      <c r="R31" s="12"/>
      <c r="S31" s="12"/>
      <c r="T31" s="11"/>
      <c r="U31" s="11"/>
      <c r="V31" s="11"/>
      <c r="W31" s="83"/>
      <c r="X31" s="11"/>
      <c r="Y31" s="11"/>
      <c r="Z31" s="11"/>
      <c r="AA31" s="11"/>
      <c r="AB31" s="48"/>
      <c r="AC31" s="48"/>
      <c r="AD31" s="48"/>
      <c r="AE31" s="15"/>
      <c r="AF31" s="15"/>
      <c r="AG31" s="40"/>
      <c r="AH31" s="44"/>
      <c r="AI31" s="44"/>
      <c r="AJ31" s="44"/>
      <c r="AK31" s="44"/>
      <c r="AL31" s="30"/>
      <c r="AM31" s="30"/>
      <c r="AN31" s="30"/>
      <c r="AO31" s="12"/>
      <c r="AP31" s="12"/>
      <c r="AQ31" s="82"/>
      <c r="AR31" s="73"/>
      <c r="AS31" s="67"/>
      <c r="AT31" s="53" t="str">
        <f ca="1">IF(AR31="","",IF(AR31="Cost",AS31,AS31*(AG31/VLOOKUP(K31,OFFSET(Lists!$A$1,0,0,COUNTA(Lists!$A:$A),22),22,FALSE))))</f>
        <v/>
      </c>
      <c r="AU31" s="67"/>
      <c r="AV31" s="53" t="str">
        <f ca="1">IF(AQ31="",IF(AR31="","",IF(AR31="Cost",AU31,AU31*(AG31/VLOOKUP(K31,OFFSET(Lists!$A$1,0,0,COUNTA(Lists!$A:$A),22),22,FALSE)))),IF(AR31="","",IF(AR31="Cost",ROUND(AU31*IF(AQ31=0,1,AQ31),4),ROUND(ROUND(AU31*(AG31/VLOOKUP(K31,OFFSET(Lists!$A$1,0,0,COUNTA(Lists!$A:$A),22),22,FALSE)),4)*IF(AQ31=0,1,AQ31),4))))</f>
        <v/>
      </c>
      <c r="AW31" s="67"/>
      <c r="AX31" s="57"/>
      <c r="AY31" s="53" t="str">
        <f t="shared" ca="1" si="0"/>
        <v/>
      </c>
      <c r="AZ31" s="67"/>
      <c r="BA31" s="57"/>
      <c r="BB31" s="57"/>
      <c r="BC31" s="53" t="str">
        <f t="shared" ca="1" si="1"/>
        <v/>
      </c>
      <c r="BD31" s="67"/>
      <c r="BE31" s="57"/>
      <c r="BF31" s="57"/>
      <c r="BG31" s="17" t="str">
        <f t="shared" ca="1" si="2"/>
        <v/>
      </c>
      <c r="BH31" s="67"/>
      <c r="BI31" s="57"/>
      <c r="BJ31" s="57"/>
      <c r="BK31" s="53" t="str">
        <f t="shared" ca="1" si="3"/>
        <v/>
      </c>
      <c r="BL31" s="67"/>
      <c r="BM31" s="57"/>
      <c r="BN31" s="57"/>
      <c r="BO31" s="53" t="str">
        <f t="shared" ca="1" si="4"/>
        <v/>
      </c>
      <c r="BP31" s="67"/>
      <c r="BQ31" s="57"/>
      <c r="BR31" s="57"/>
      <c r="BS31" s="53" t="str">
        <f t="shared" ca="1" si="5"/>
        <v/>
      </c>
      <c r="BT31" s="67"/>
      <c r="BU31" s="57"/>
      <c r="BV31" s="57"/>
      <c r="BW31" s="53" t="str">
        <f t="shared" ca="1" si="6"/>
        <v/>
      </c>
      <c r="BX31" s="67"/>
      <c r="BY31" s="57"/>
      <c r="BZ31" s="57"/>
      <c r="CA31" s="53" t="str">
        <f t="shared" ca="1" si="7"/>
        <v/>
      </c>
      <c r="CB31" s="67"/>
      <c r="CC31" s="57"/>
      <c r="CD31" s="57"/>
      <c r="CE31" s="53" t="str">
        <f t="shared" ca="1" si="8"/>
        <v/>
      </c>
      <c r="CF31" s="55"/>
      <c r="CG31" s="62"/>
      <c r="CH31" s="53" t="str">
        <f t="shared" ca="1" si="9"/>
        <v/>
      </c>
      <c r="CI31" s="67"/>
      <c r="CJ31" s="57"/>
      <c r="CK31" s="57"/>
      <c r="CL31" s="53" t="str">
        <f t="shared" ca="1" si="10"/>
        <v/>
      </c>
      <c r="CM31" s="53"/>
      <c r="CN31" s="53"/>
      <c r="CO31" s="85" t="str">
        <f t="shared" ca="1" si="11"/>
        <v/>
      </c>
      <c r="CP31" s="55"/>
      <c r="CQ31" s="62"/>
      <c r="CR31" s="57"/>
      <c r="CS31" s="53" t="str">
        <f t="shared" ca="1" si="12"/>
        <v/>
      </c>
      <c r="CT31" s="67"/>
      <c r="CU31" s="57"/>
      <c r="CV31" s="57"/>
      <c r="CW31" s="53" t="str">
        <f t="shared" ca="1" si="13"/>
        <v/>
      </c>
      <c r="CX31" s="67"/>
      <c r="CY31" s="57"/>
      <c r="CZ31" s="57"/>
      <c r="DA31" s="53" t="str">
        <f t="shared" ca="1" si="14"/>
        <v/>
      </c>
      <c r="DB31" s="67"/>
      <c r="DC31" s="57"/>
      <c r="DD31" s="57"/>
      <c r="DE31" s="53" t="str">
        <f t="shared" ca="1" si="15"/>
        <v/>
      </c>
      <c r="DF31" s="67" t="str">
        <f t="shared" ca="1" si="16"/>
        <v/>
      </c>
      <c r="DG31" s="67" t="str">
        <f t="shared" si="17"/>
        <v/>
      </c>
      <c r="DH31" s="57" t="str">
        <f t="shared" si="18"/>
        <v/>
      </c>
      <c r="DI31" s="53" t="str">
        <f t="shared" ca="1" si="19"/>
        <v/>
      </c>
      <c r="DJ31" s="67" t="str">
        <f t="shared" si="20"/>
        <v/>
      </c>
      <c r="DK31" s="68" t="str">
        <f t="shared" si="21"/>
        <v/>
      </c>
      <c r="DL31" s="68" t="str">
        <f t="shared" si="22"/>
        <v/>
      </c>
      <c r="DM31" s="53" t="str">
        <f t="shared" ca="1" si="23"/>
        <v/>
      </c>
      <c r="DN31" s="67" t="str">
        <f t="shared" si="24"/>
        <v/>
      </c>
      <c r="DO31" s="68" t="str">
        <f t="shared" si="25"/>
        <v/>
      </c>
      <c r="DP31" s="68" t="str">
        <f t="shared" si="26"/>
        <v/>
      </c>
      <c r="DQ31" s="53" t="str">
        <f t="shared" ca="1" si="27"/>
        <v/>
      </c>
      <c r="DR31" s="67"/>
      <c r="DS31" s="68"/>
      <c r="DT31" s="68"/>
      <c r="DU31" s="56" t="str">
        <f t="shared" ca="1" si="28"/>
        <v/>
      </c>
      <c r="DV31" s="67"/>
      <c r="DW31" s="68"/>
      <c r="DX31" s="68"/>
      <c r="DY31" s="53" t="str">
        <f t="shared" ca="1" si="29"/>
        <v/>
      </c>
      <c r="DZ31" s="67"/>
      <c r="EA31" s="68"/>
      <c r="EB31" s="68"/>
      <c r="EC31" s="53" t="str">
        <f t="shared" ca="1" si="30"/>
        <v/>
      </c>
      <c r="ED31" s="67" t="str">
        <f t="shared" si="31"/>
        <v/>
      </c>
      <c r="EE31" s="68" t="str">
        <f t="shared" si="32"/>
        <v/>
      </c>
      <c r="EF31" s="68" t="str">
        <f t="shared" si="33"/>
        <v/>
      </c>
      <c r="EG31" s="53" t="str">
        <f t="shared" ca="1" si="34"/>
        <v/>
      </c>
      <c r="EH31" s="67" t="str">
        <f t="shared" si="35"/>
        <v/>
      </c>
      <c r="EI31" s="68" t="str">
        <f t="shared" si="36"/>
        <v/>
      </c>
      <c r="EJ31" s="68" t="str">
        <f t="shared" si="37"/>
        <v/>
      </c>
      <c r="EK31" s="53" t="str">
        <f t="shared" ca="1" si="38"/>
        <v/>
      </c>
      <c r="EL31" s="67" t="str">
        <f t="shared" si="39"/>
        <v/>
      </c>
      <c r="EM31" s="68" t="str">
        <f t="shared" si="40"/>
        <v/>
      </c>
      <c r="EN31" s="68" t="str">
        <f t="shared" si="41"/>
        <v/>
      </c>
      <c r="EO31" s="53" t="str">
        <f t="shared" ca="1" si="42"/>
        <v/>
      </c>
      <c r="EP31" s="55" t="str">
        <f t="shared" si="43"/>
        <v/>
      </c>
      <c r="EQ31" s="68" t="str">
        <f t="shared" si="44"/>
        <v/>
      </c>
      <c r="ER31" s="68" t="str">
        <f t="shared" ca="1" si="45"/>
        <v/>
      </c>
      <c r="ES31" s="55"/>
      <c r="ET31" s="68"/>
      <c r="EU31" s="68"/>
      <c r="EV31" t="str">
        <f t="shared" ca="1" si="46"/>
        <v/>
      </c>
      <c r="EW31" s="67"/>
      <c r="EX31" s="68"/>
      <c r="EY31" s="68"/>
      <c r="EZ31" s="53" t="str">
        <f t="shared" ca="1" si="47"/>
        <v/>
      </c>
      <c r="FA31" s="53" t="str">
        <f t="shared" si="48"/>
        <v/>
      </c>
      <c r="FB31" s="53" t="str">
        <f t="shared" si="49"/>
        <v/>
      </c>
      <c r="FC31" s="85" t="str">
        <f t="shared" ca="1" si="50"/>
        <v/>
      </c>
      <c r="FD31" s="55" t="str">
        <f t="shared" si="51"/>
        <v/>
      </c>
      <c r="FE31" s="68" t="str">
        <f t="shared" si="52"/>
        <v/>
      </c>
      <c r="FF31" s="68" t="str">
        <f t="shared" si="53"/>
        <v/>
      </c>
      <c r="FG31" s="53" t="str">
        <f t="shared" ca="1" si="54"/>
        <v/>
      </c>
      <c r="FH31" s="55"/>
      <c r="FI31" s="62"/>
      <c r="FJ31" s="18"/>
      <c r="FK31" s="53" t="str">
        <f t="shared" ca="1" si="55"/>
        <v/>
      </c>
      <c r="FL31" s="67"/>
      <c r="FM31" s="68"/>
      <c r="FN31" s="68"/>
      <c r="FO31" s="53" t="str">
        <f t="shared" ca="1" si="56"/>
        <v/>
      </c>
      <c r="FP31" s="67"/>
      <c r="FQ31" s="68"/>
      <c r="FR31" s="68"/>
      <c r="FS31" s="53" t="str">
        <f t="shared" ca="1" si="57"/>
        <v/>
      </c>
      <c r="FT31" s="67"/>
      <c r="FU31" s="68"/>
      <c r="FV31" s="68"/>
      <c r="FW31" s="53" t="str">
        <f t="shared" ca="1" si="58"/>
        <v/>
      </c>
      <c r="FX31" s="19"/>
      <c r="FY31" s="16"/>
      <c r="FZ31" s="19"/>
      <c r="GA31" s="11"/>
      <c r="GB31" s="71"/>
      <c r="GC31" s="11"/>
      <c r="GD31" s="11"/>
      <c r="GE31" s="11"/>
      <c r="GF31" s="11"/>
      <c r="GG31" s="11"/>
      <c r="GH31" s="11"/>
      <c r="GI31" s="11"/>
      <c r="GJ31" s="12"/>
      <c r="GK31" s="12"/>
      <c r="GL31" s="40"/>
      <c r="GM31" s="40"/>
      <c r="GN31" s="12"/>
      <c r="GO31" s="12"/>
      <c r="GP31" s="12"/>
      <c r="GQ31" s="11"/>
      <c r="GR31" s="70"/>
    </row>
    <row r="32" spans="1:200" ht="15.75" customHeight="1">
      <c r="A32" s="11"/>
      <c r="B32" s="12"/>
      <c r="C32" s="12"/>
      <c r="D32" s="12"/>
      <c r="E32" s="12"/>
      <c r="F32" s="12"/>
      <c r="G32" s="12"/>
      <c r="H32" s="12"/>
      <c r="I32" s="13"/>
      <c r="J32" s="13"/>
      <c r="K32" s="11"/>
      <c r="L32" s="14"/>
      <c r="M32" s="12"/>
      <c r="N32" s="12"/>
      <c r="O32" s="12"/>
      <c r="P32" s="12"/>
      <c r="Q32" s="12"/>
      <c r="R32" s="12"/>
      <c r="S32" s="12"/>
      <c r="T32" s="11"/>
      <c r="U32" s="11"/>
      <c r="V32" s="11"/>
      <c r="W32" s="83"/>
      <c r="X32" s="11"/>
      <c r="Y32" s="11"/>
      <c r="Z32" s="11"/>
      <c r="AA32" s="11"/>
      <c r="AB32" s="48"/>
      <c r="AC32" s="48"/>
      <c r="AD32" s="48"/>
      <c r="AE32" s="15"/>
      <c r="AF32" s="15"/>
      <c r="AG32" s="40"/>
      <c r="AH32" s="44"/>
      <c r="AI32" s="44"/>
      <c r="AJ32" s="44"/>
      <c r="AK32" s="44"/>
      <c r="AL32" s="30"/>
      <c r="AM32" s="30"/>
      <c r="AN32" s="30"/>
      <c r="AO32" s="12"/>
      <c r="AP32" s="12"/>
      <c r="AQ32" s="82"/>
      <c r="AR32" s="73"/>
      <c r="AS32" s="67"/>
      <c r="AT32" s="53" t="str">
        <f ca="1">IF(AR32="","",IF(AR32="Cost",AS32,AS32*(AG32/VLOOKUP(K32,OFFSET(Lists!$A$1,0,0,COUNTA(Lists!$A:$A),22),22,FALSE))))</f>
        <v/>
      </c>
      <c r="AU32" s="67"/>
      <c r="AV32" s="53" t="str">
        <f ca="1">IF(AQ32="",IF(AR32="","",IF(AR32="Cost",AU32,AU32*(AG32/VLOOKUP(K32,OFFSET(Lists!$A$1,0,0,COUNTA(Lists!$A:$A),22),22,FALSE)))),IF(AR32="","",IF(AR32="Cost",ROUND(AU32*IF(AQ32=0,1,AQ32),4),ROUND(ROUND(AU32*(AG32/VLOOKUP(K32,OFFSET(Lists!$A$1,0,0,COUNTA(Lists!$A:$A),22),22,FALSE)),4)*IF(AQ32=0,1,AQ32),4))))</f>
        <v/>
      </c>
      <c r="AW32" s="67"/>
      <c r="AX32" s="57"/>
      <c r="AY32" s="53" t="str">
        <f t="shared" ca="1" si="0"/>
        <v/>
      </c>
      <c r="AZ32" s="67"/>
      <c r="BA32" s="57"/>
      <c r="BB32" s="57"/>
      <c r="BC32" s="53" t="str">
        <f t="shared" ca="1" si="1"/>
        <v/>
      </c>
      <c r="BD32" s="67"/>
      <c r="BE32" s="57"/>
      <c r="BF32" s="57"/>
      <c r="BG32" s="17" t="str">
        <f t="shared" ca="1" si="2"/>
        <v/>
      </c>
      <c r="BH32" s="67"/>
      <c r="BI32" s="57"/>
      <c r="BJ32" s="57"/>
      <c r="BK32" s="53" t="str">
        <f t="shared" ca="1" si="3"/>
        <v/>
      </c>
      <c r="BL32" s="67"/>
      <c r="BM32" s="57"/>
      <c r="BN32" s="57"/>
      <c r="BO32" s="53" t="str">
        <f t="shared" ca="1" si="4"/>
        <v/>
      </c>
      <c r="BP32" s="67"/>
      <c r="BQ32" s="57"/>
      <c r="BR32" s="57"/>
      <c r="BS32" s="53" t="str">
        <f t="shared" ca="1" si="5"/>
        <v/>
      </c>
      <c r="BT32" s="67"/>
      <c r="BU32" s="57"/>
      <c r="BV32" s="57"/>
      <c r="BW32" s="53" t="str">
        <f t="shared" ca="1" si="6"/>
        <v/>
      </c>
      <c r="BX32" s="67"/>
      <c r="BY32" s="57"/>
      <c r="BZ32" s="57"/>
      <c r="CA32" s="53" t="str">
        <f t="shared" ca="1" si="7"/>
        <v/>
      </c>
      <c r="CB32" s="67"/>
      <c r="CC32" s="57"/>
      <c r="CD32" s="57"/>
      <c r="CE32" s="53" t="str">
        <f t="shared" ca="1" si="8"/>
        <v/>
      </c>
      <c r="CF32" s="55"/>
      <c r="CG32" s="62"/>
      <c r="CH32" s="53" t="str">
        <f t="shared" ca="1" si="9"/>
        <v/>
      </c>
      <c r="CI32" s="67"/>
      <c r="CJ32" s="57"/>
      <c r="CK32" s="57"/>
      <c r="CL32" s="53" t="str">
        <f t="shared" ca="1" si="10"/>
        <v/>
      </c>
      <c r="CM32" s="53"/>
      <c r="CN32" s="53"/>
      <c r="CO32" s="85" t="str">
        <f t="shared" ca="1" si="11"/>
        <v/>
      </c>
      <c r="CP32" s="55"/>
      <c r="CQ32" s="62"/>
      <c r="CR32" s="57"/>
      <c r="CS32" s="53" t="str">
        <f t="shared" ca="1" si="12"/>
        <v/>
      </c>
      <c r="CT32" s="67"/>
      <c r="CU32" s="57"/>
      <c r="CV32" s="57"/>
      <c r="CW32" s="53" t="str">
        <f t="shared" ca="1" si="13"/>
        <v/>
      </c>
      <c r="CX32" s="67"/>
      <c r="CY32" s="57"/>
      <c r="CZ32" s="57"/>
      <c r="DA32" s="53" t="str">
        <f t="shared" ca="1" si="14"/>
        <v/>
      </c>
      <c r="DB32" s="67"/>
      <c r="DC32" s="57"/>
      <c r="DD32" s="57"/>
      <c r="DE32" s="53" t="str">
        <f t="shared" ca="1" si="15"/>
        <v/>
      </c>
      <c r="DF32" s="67" t="str">
        <f t="shared" ca="1" si="16"/>
        <v/>
      </c>
      <c r="DG32" s="67" t="str">
        <f t="shared" si="17"/>
        <v/>
      </c>
      <c r="DH32" s="57" t="str">
        <f t="shared" si="18"/>
        <v/>
      </c>
      <c r="DI32" s="53" t="str">
        <f t="shared" ca="1" si="19"/>
        <v/>
      </c>
      <c r="DJ32" s="67" t="str">
        <f t="shared" si="20"/>
        <v/>
      </c>
      <c r="DK32" s="68" t="str">
        <f t="shared" si="21"/>
        <v/>
      </c>
      <c r="DL32" s="68" t="str">
        <f t="shared" si="22"/>
        <v/>
      </c>
      <c r="DM32" s="53" t="str">
        <f t="shared" ca="1" si="23"/>
        <v/>
      </c>
      <c r="DN32" s="67" t="str">
        <f t="shared" si="24"/>
        <v/>
      </c>
      <c r="DO32" s="68" t="str">
        <f t="shared" si="25"/>
        <v/>
      </c>
      <c r="DP32" s="68" t="str">
        <f t="shared" si="26"/>
        <v/>
      </c>
      <c r="DQ32" s="53" t="str">
        <f t="shared" ca="1" si="27"/>
        <v/>
      </c>
      <c r="DR32" s="67"/>
      <c r="DS32" s="68"/>
      <c r="DT32" s="68"/>
      <c r="DU32" s="56" t="str">
        <f t="shared" ca="1" si="28"/>
        <v/>
      </c>
      <c r="DV32" s="67"/>
      <c r="DW32" s="68"/>
      <c r="DX32" s="68"/>
      <c r="DY32" s="53" t="str">
        <f t="shared" ca="1" si="29"/>
        <v/>
      </c>
      <c r="DZ32" s="67"/>
      <c r="EA32" s="68"/>
      <c r="EB32" s="68"/>
      <c r="EC32" s="53" t="str">
        <f t="shared" ca="1" si="30"/>
        <v/>
      </c>
      <c r="ED32" s="67" t="str">
        <f t="shared" si="31"/>
        <v/>
      </c>
      <c r="EE32" s="68" t="str">
        <f t="shared" si="32"/>
        <v/>
      </c>
      <c r="EF32" s="68" t="str">
        <f t="shared" si="33"/>
        <v/>
      </c>
      <c r="EG32" s="53" t="str">
        <f t="shared" ca="1" si="34"/>
        <v/>
      </c>
      <c r="EH32" s="67" t="str">
        <f t="shared" si="35"/>
        <v/>
      </c>
      <c r="EI32" s="68" t="str">
        <f t="shared" si="36"/>
        <v/>
      </c>
      <c r="EJ32" s="68" t="str">
        <f t="shared" si="37"/>
        <v/>
      </c>
      <c r="EK32" s="53" t="str">
        <f t="shared" ca="1" si="38"/>
        <v/>
      </c>
      <c r="EL32" s="67" t="str">
        <f t="shared" si="39"/>
        <v/>
      </c>
      <c r="EM32" s="68" t="str">
        <f t="shared" si="40"/>
        <v/>
      </c>
      <c r="EN32" s="68" t="str">
        <f t="shared" si="41"/>
        <v/>
      </c>
      <c r="EO32" s="53" t="str">
        <f t="shared" ca="1" si="42"/>
        <v/>
      </c>
      <c r="EP32" s="55" t="str">
        <f t="shared" si="43"/>
        <v/>
      </c>
      <c r="EQ32" s="68" t="str">
        <f t="shared" si="44"/>
        <v/>
      </c>
      <c r="ER32" s="68" t="str">
        <f t="shared" ca="1" si="45"/>
        <v/>
      </c>
      <c r="ES32" s="55"/>
      <c r="ET32" s="68"/>
      <c r="EU32" s="68"/>
      <c r="EV32" t="str">
        <f t="shared" ca="1" si="46"/>
        <v/>
      </c>
      <c r="EW32" s="67"/>
      <c r="EX32" s="68"/>
      <c r="EY32" s="68"/>
      <c r="EZ32" s="53" t="str">
        <f t="shared" ca="1" si="47"/>
        <v/>
      </c>
      <c r="FA32" s="53" t="str">
        <f t="shared" si="48"/>
        <v/>
      </c>
      <c r="FB32" s="53" t="str">
        <f t="shared" si="49"/>
        <v/>
      </c>
      <c r="FC32" s="85" t="str">
        <f t="shared" ca="1" si="50"/>
        <v/>
      </c>
      <c r="FD32" s="55" t="str">
        <f t="shared" si="51"/>
        <v/>
      </c>
      <c r="FE32" s="68" t="str">
        <f t="shared" si="52"/>
        <v/>
      </c>
      <c r="FF32" s="68" t="str">
        <f t="shared" si="53"/>
        <v/>
      </c>
      <c r="FG32" s="53" t="str">
        <f t="shared" ca="1" si="54"/>
        <v/>
      </c>
      <c r="FH32" s="55"/>
      <c r="FI32" s="62"/>
      <c r="FJ32" s="18"/>
      <c r="FK32" s="53" t="str">
        <f t="shared" ca="1" si="55"/>
        <v/>
      </c>
      <c r="FL32" s="67"/>
      <c r="FM32" s="68"/>
      <c r="FN32" s="68"/>
      <c r="FO32" s="53" t="str">
        <f t="shared" ca="1" si="56"/>
        <v/>
      </c>
      <c r="FP32" s="67"/>
      <c r="FQ32" s="68"/>
      <c r="FR32" s="68"/>
      <c r="FS32" s="53" t="str">
        <f t="shared" ca="1" si="57"/>
        <v/>
      </c>
      <c r="FT32" s="67"/>
      <c r="FU32" s="68"/>
      <c r="FV32" s="68"/>
      <c r="FW32" s="53" t="str">
        <f t="shared" ca="1" si="58"/>
        <v/>
      </c>
      <c r="FX32" s="19"/>
      <c r="FY32" s="16"/>
      <c r="FZ32" s="19"/>
      <c r="GA32" s="11"/>
      <c r="GB32" s="71"/>
      <c r="GC32" s="11"/>
      <c r="GD32" s="11"/>
      <c r="GE32" s="11"/>
      <c r="GF32" s="11"/>
      <c r="GG32" s="11"/>
      <c r="GH32" s="11"/>
      <c r="GI32" s="11"/>
      <c r="GJ32" s="12"/>
      <c r="GK32" s="12"/>
      <c r="GL32" s="40"/>
      <c r="GM32" s="40"/>
      <c r="GN32" s="12"/>
      <c r="GO32" s="12"/>
      <c r="GP32" s="12"/>
      <c r="GQ32" s="11"/>
      <c r="GR32" s="70"/>
    </row>
    <row r="33" spans="1:200" ht="15.75" customHeight="1">
      <c r="A33" s="11"/>
      <c r="B33" s="12"/>
      <c r="C33" s="12"/>
      <c r="D33" s="12"/>
      <c r="E33" s="12"/>
      <c r="F33" s="12"/>
      <c r="G33" s="12"/>
      <c r="H33" s="12"/>
      <c r="I33" s="13"/>
      <c r="J33" s="13"/>
      <c r="K33" s="11"/>
      <c r="L33" s="14"/>
      <c r="M33" s="12"/>
      <c r="N33" s="12"/>
      <c r="O33" s="12"/>
      <c r="P33" s="12"/>
      <c r="Q33" s="12"/>
      <c r="R33" s="12"/>
      <c r="S33" s="12"/>
      <c r="T33" s="11"/>
      <c r="U33" s="11"/>
      <c r="V33" s="11"/>
      <c r="W33" s="83"/>
      <c r="X33" s="11"/>
      <c r="Y33" s="11"/>
      <c r="Z33" s="11"/>
      <c r="AA33" s="11"/>
      <c r="AB33" s="48"/>
      <c r="AC33" s="48"/>
      <c r="AD33" s="48"/>
      <c r="AE33" s="15"/>
      <c r="AF33" s="15"/>
      <c r="AG33" s="40"/>
      <c r="AH33" s="44"/>
      <c r="AI33" s="44"/>
      <c r="AJ33" s="44"/>
      <c r="AK33" s="44"/>
      <c r="AL33" s="30"/>
      <c r="AM33" s="30"/>
      <c r="AN33" s="30"/>
      <c r="AO33" s="12"/>
      <c r="AP33" s="12"/>
      <c r="AQ33" s="82"/>
      <c r="AR33" s="73"/>
      <c r="AS33" s="67"/>
      <c r="AT33" s="53" t="str">
        <f ca="1">IF(AR33="","",IF(AR33="Cost",AS33,AS33*(AG33/VLOOKUP(K33,OFFSET(Lists!$A$1,0,0,COUNTA(Lists!$A:$A),22),22,FALSE))))</f>
        <v/>
      </c>
      <c r="AU33" s="67"/>
      <c r="AV33" s="53" t="str">
        <f ca="1">IF(AQ33="",IF(AR33="","",IF(AR33="Cost",AU33,AU33*(AG33/VLOOKUP(K33,OFFSET(Lists!$A$1,0,0,COUNTA(Lists!$A:$A),22),22,FALSE)))),IF(AR33="","",IF(AR33="Cost",ROUND(AU33*IF(AQ33=0,1,AQ33),4),ROUND(ROUND(AU33*(AG33/VLOOKUP(K33,OFFSET(Lists!$A$1,0,0,COUNTA(Lists!$A:$A),22),22,FALSE)),4)*IF(AQ33=0,1,AQ33),4))))</f>
        <v/>
      </c>
      <c r="AW33" s="67"/>
      <c r="AX33" s="57"/>
      <c r="AY33" s="53" t="str">
        <f t="shared" ca="1" si="0"/>
        <v/>
      </c>
      <c r="AZ33" s="67"/>
      <c r="BA33" s="57"/>
      <c r="BB33" s="57"/>
      <c r="BC33" s="53" t="str">
        <f t="shared" ca="1" si="1"/>
        <v/>
      </c>
      <c r="BD33" s="67"/>
      <c r="BE33" s="57"/>
      <c r="BF33" s="57"/>
      <c r="BG33" s="17" t="str">
        <f t="shared" ca="1" si="2"/>
        <v/>
      </c>
      <c r="BH33" s="67"/>
      <c r="BI33" s="57"/>
      <c r="BJ33" s="57"/>
      <c r="BK33" s="53" t="str">
        <f t="shared" ca="1" si="3"/>
        <v/>
      </c>
      <c r="BL33" s="67"/>
      <c r="BM33" s="57"/>
      <c r="BN33" s="57"/>
      <c r="BO33" s="53" t="str">
        <f t="shared" ca="1" si="4"/>
        <v/>
      </c>
      <c r="BP33" s="67"/>
      <c r="BQ33" s="57"/>
      <c r="BR33" s="57"/>
      <c r="BS33" s="53" t="str">
        <f t="shared" ca="1" si="5"/>
        <v/>
      </c>
      <c r="BT33" s="67"/>
      <c r="BU33" s="57"/>
      <c r="BV33" s="57"/>
      <c r="BW33" s="53" t="str">
        <f t="shared" ca="1" si="6"/>
        <v/>
      </c>
      <c r="BX33" s="67"/>
      <c r="BY33" s="57"/>
      <c r="BZ33" s="57"/>
      <c r="CA33" s="53" t="str">
        <f t="shared" ca="1" si="7"/>
        <v/>
      </c>
      <c r="CB33" s="67"/>
      <c r="CC33" s="57"/>
      <c r="CD33" s="57"/>
      <c r="CE33" s="53" t="str">
        <f t="shared" ca="1" si="8"/>
        <v/>
      </c>
      <c r="CF33" s="55"/>
      <c r="CG33" s="62"/>
      <c r="CH33" s="53" t="str">
        <f t="shared" ca="1" si="9"/>
        <v/>
      </c>
      <c r="CI33" s="67"/>
      <c r="CJ33" s="57"/>
      <c r="CK33" s="57"/>
      <c r="CL33" s="53" t="str">
        <f t="shared" ca="1" si="10"/>
        <v/>
      </c>
      <c r="CM33" s="53"/>
      <c r="CN33" s="53"/>
      <c r="CO33" s="85" t="str">
        <f t="shared" ca="1" si="11"/>
        <v/>
      </c>
      <c r="CP33" s="55"/>
      <c r="CQ33" s="62"/>
      <c r="CR33" s="57"/>
      <c r="CS33" s="53" t="str">
        <f t="shared" ca="1" si="12"/>
        <v/>
      </c>
      <c r="CT33" s="67"/>
      <c r="CU33" s="57"/>
      <c r="CV33" s="57"/>
      <c r="CW33" s="53" t="str">
        <f t="shared" ca="1" si="13"/>
        <v/>
      </c>
      <c r="CX33" s="67"/>
      <c r="CY33" s="57"/>
      <c r="CZ33" s="57"/>
      <c r="DA33" s="53" t="str">
        <f t="shared" ca="1" si="14"/>
        <v/>
      </c>
      <c r="DB33" s="67"/>
      <c r="DC33" s="57"/>
      <c r="DD33" s="57"/>
      <c r="DE33" s="53" t="str">
        <f t="shared" ca="1" si="15"/>
        <v/>
      </c>
      <c r="DF33" s="67" t="str">
        <f t="shared" ca="1" si="16"/>
        <v/>
      </c>
      <c r="DG33" s="67" t="str">
        <f t="shared" si="17"/>
        <v/>
      </c>
      <c r="DH33" s="57" t="str">
        <f t="shared" si="18"/>
        <v/>
      </c>
      <c r="DI33" s="53" t="str">
        <f t="shared" ca="1" si="19"/>
        <v/>
      </c>
      <c r="DJ33" s="67" t="str">
        <f t="shared" si="20"/>
        <v/>
      </c>
      <c r="DK33" s="68" t="str">
        <f t="shared" si="21"/>
        <v/>
      </c>
      <c r="DL33" s="68" t="str">
        <f t="shared" si="22"/>
        <v/>
      </c>
      <c r="DM33" s="53" t="str">
        <f t="shared" ca="1" si="23"/>
        <v/>
      </c>
      <c r="DN33" s="67" t="str">
        <f t="shared" si="24"/>
        <v/>
      </c>
      <c r="DO33" s="68" t="str">
        <f t="shared" si="25"/>
        <v/>
      </c>
      <c r="DP33" s="68" t="str">
        <f t="shared" si="26"/>
        <v/>
      </c>
      <c r="DQ33" s="53" t="str">
        <f t="shared" ca="1" si="27"/>
        <v/>
      </c>
      <c r="DR33" s="67"/>
      <c r="DS33" s="68"/>
      <c r="DT33" s="68"/>
      <c r="DU33" s="56" t="str">
        <f t="shared" ca="1" si="28"/>
        <v/>
      </c>
      <c r="DV33" s="67"/>
      <c r="DW33" s="68"/>
      <c r="DX33" s="68"/>
      <c r="DY33" s="53" t="str">
        <f t="shared" ca="1" si="29"/>
        <v/>
      </c>
      <c r="DZ33" s="67"/>
      <c r="EA33" s="68"/>
      <c r="EB33" s="68"/>
      <c r="EC33" s="53" t="str">
        <f t="shared" ca="1" si="30"/>
        <v/>
      </c>
      <c r="ED33" s="67" t="str">
        <f t="shared" si="31"/>
        <v/>
      </c>
      <c r="EE33" s="68" t="str">
        <f t="shared" si="32"/>
        <v/>
      </c>
      <c r="EF33" s="68" t="str">
        <f t="shared" si="33"/>
        <v/>
      </c>
      <c r="EG33" s="53" t="str">
        <f t="shared" ca="1" si="34"/>
        <v/>
      </c>
      <c r="EH33" s="67" t="str">
        <f t="shared" si="35"/>
        <v/>
      </c>
      <c r="EI33" s="68" t="str">
        <f t="shared" si="36"/>
        <v/>
      </c>
      <c r="EJ33" s="68" t="str">
        <f t="shared" si="37"/>
        <v/>
      </c>
      <c r="EK33" s="53" t="str">
        <f t="shared" ca="1" si="38"/>
        <v/>
      </c>
      <c r="EL33" s="67" t="str">
        <f t="shared" si="39"/>
        <v/>
      </c>
      <c r="EM33" s="68" t="str">
        <f t="shared" si="40"/>
        <v/>
      </c>
      <c r="EN33" s="68" t="str">
        <f t="shared" si="41"/>
        <v/>
      </c>
      <c r="EO33" s="53" t="str">
        <f t="shared" ca="1" si="42"/>
        <v/>
      </c>
      <c r="EP33" s="55" t="str">
        <f t="shared" si="43"/>
        <v/>
      </c>
      <c r="EQ33" s="68" t="str">
        <f t="shared" si="44"/>
        <v/>
      </c>
      <c r="ER33" s="68" t="str">
        <f t="shared" ca="1" si="45"/>
        <v/>
      </c>
      <c r="ES33" s="55"/>
      <c r="ET33" s="68"/>
      <c r="EU33" s="68"/>
      <c r="EV33" t="str">
        <f t="shared" ca="1" si="46"/>
        <v/>
      </c>
      <c r="EW33" s="67"/>
      <c r="EX33" s="68"/>
      <c r="EY33" s="68"/>
      <c r="EZ33" s="53" t="str">
        <f t="shared" ca="1" si="47"/>
        <v/>
      </c>
      <c r="FA33" s="53" t="str">
        <f t="shared" si="48"/>
        <v/>
      </c>
      <c r="FB33" s="53" t="str">
        <f t="shared" si="49"/>
        <v/>
      </c>
      <c r="FC33" s="85" t="str">
        <f t="shared" ca="1" si="50"/>
        <v/>
      </c>
      <c r="FD33" s="55" t="str">
        <f t="shared" si="51"/>
        <v/>
      </c>
      <c r="FE33" s="68" t="str">
        <f t="shared" si="52"/>
        <v/>
      </c>
      <c r="FF33" s="68" t="str">
        <f t="shared" si="53"/>
        <v/>
      </c>
      <c r="FG33" s="53" t="str">
        <f t="shared" ca="1" si="54"/>
        <v/>
      </c>
      <c r="FH33" s="55"/>
      <c r="FI33" s="62"/>
      <c r="FJ33" s="18"/>
      <c r="FK33" s="53" t="str">
        <f t="shared" ca="1" si="55"/>
        <v/>
      </c>
      <c r="FL33" s="67"/>
      <c r="FM33" s="68"/>
      <c r="FN33" s="68"/>
      <c r="FO33" s="53" t="str">
        <f t="shared" ca="1" si="56"/>
        <v/>
      </c>
      <c r="FP33" s="67"/>
      <c r="FQ33" s="68"/>
      <c r="FR33" s="68"/>
      <c r="FS33" s="53" t="str">
        <f t="shared" ca="1" si="57"/>
        <v/>
      </c>
      <c r="FT33" s="67"/>
      <c r="FU33" s="68"/>
      <c r="FV33" s="68"/>
      <c r="FW33" s="53" t="str">
        <f t="shared" ca="1" si="58"/>
        <v/>
      </c>
      <c r="FX33" s="19"/>
      <c r="FY33" s="16"/>
      <c r="FZ33" s="19"/>
      <c r="GA33" s="11"/>
      <c r="GB33" s="71"/>
      <c r="GC33" s="11"/>
      <c r="GD33" s="11"/>
      <c r="GE33" s="11"/>
      <c r="GF33" s="11"/>
      <c r="GG33" s="11"/>
      <c r="GH33" s="11"/>
      <c r="GI33" s="11"/>
      <c r="GJ33" s="12"/>
      <c r="GK33" s="12"/>
      <c r="GL33" s="40"/>
      <c r="GM33" s="40"/>
      <c r="GN33" s="12"/>
      <c r="GO33" s="12"/>
      <c r="GP33" s="12"/>
      <c r="GQ33" s="11"/>
      <c r="GR33" s="70"/>
    </row>
    <row r="34" spans="1:200" ht="15.75" customHeight="1">
      <c r="A34" s="11"/>
      <c r="B34" s="12"/>
      <c r="C34" s="12"/>
      <c r="D34" s="12"/>
      <c r="E34" s="12"/>
      <c r="F34" s="12"/>
      <c r="G34" s="12"/>
      <c r="H34" s="12"/>
      <c r="I34" s="13"/>
      <c r="J34" s="13"/>
      <c r="K34" s="11"/>
      <c r="L34" s="14"/>
      <c r="M34" s="12"/>
      <c r="N34" s="12"/>
      <c r="O34" s="12"/>
      <c r="P34" s="12"/>
      <c r="Q34" s="12"/>
      <c r="R34" s="12"/>
      <c r="S34" s="12"/>
      <c r="T34" s="11"/>
      <c r="U34" s="11"/>
      <c r="V34" s="11"/>
      <c r="W34" s="83"/>
      <c r="X34" s="11"/>
      <c r="Y34" s="11"/>
      <c r="Z34" s="11"/>
      <c r="AA34" s="11"/>
      <c r="AB34" s="48"/>
      <c r="AC34" s="48"/>
      <c r="AD34" s="48"/>
      <c r="AE34" s="15"/>
      <c r="AF34" s="15"/>
      <c r="AG34" s="40"/>
      <c r="AH34" s="44"/>
      <c r="AI34" s="44"/>
      <c r="AJ34" s="44"/>
      <c r="AK34" s="44"/>
      <c r="AL34" s="30"/>
      <c r="AM34" s="30"/>
      <c r="AN34" s="30"/>
      <c r="AO34" s="12"/>
      <c r="AP34" s="12"/>
      <c r="AQ34" s="82"/>
      <c r="AR34" s="73"/>
      <c r="AS34" s="67"/>
      <c r="AT34" s="53" t="str">
        <f ca="1">IF(AR34="","",IF(AR34="Cost",AS34,AS34*(AG34/VLOOKUP(K34,OFFSET(Lists!$A$1,0,0,COUNTA(Lists!$A:$A),22),22,FALSE))))</f>
        <v/>
      </c>
      <c r="AU34" s="67"/>
      <c r="AV34" s="53" t="str">
        <f ca="1">IF(AQ34="",IF(AR34="","",IF(AR34="Cost",AU34,AU34*(AG34/VLOOKUP(K34,OFFSET(Lists!$A$1,0,0,COUNTA(Lists!$A:$A),22),22,FALSE)))),IF(AR34="","",IF(AR34="Cost",ROUND(AU34*IF(AQ34=0,1,AQ34),4),ROUND(ROUND(AU34*(AG34/VLOOKUP(K34,OFFSET(Lists!$A$1,0,0,COUNTA(Lists!$A:$A),22),22,FALSE)),4)*IF(AQ34=0,1,AQ34),4))))</f>
        <v/>
      </c>
      <c r="AW34" s="67"/>
      <c r="AX34" s="57"/>
      <c r="AY34" s="53" t="str">
        <f t="shared" ca="1" si="0"/>
        <v/>
      </c>
      <c r="AZ34" s="67"/>
      <c r="BA34" s="57"/>
      <c r="BB34" s="57"/>
      <c r="BC34" s="53" t="str">
        <f t="shared" ca="1" si="1"/>
        <v/>
      </c>
      <c r="BD34" s="67"/>
      <c r="BE34" s="57"/>
      <c r="BF34" s="57"/>
      <c r="BG34" s="17" t="str">
        <f t="shared" ca="1" si="2"/>
        <v/>
      </c>
      <c r="BH34" s="67"/>
      <c r="BI34" s="57"/>
      <c r="BJ34" s="57"/>
      <c r="BK34" s="53" t="str">
        <f t="shared" ca="1" si="3"/>
        <v/>
      </c>
      <c r="BL34" s="67"/>
      <c r="BM34" s="57"/>
      <c r="BN34" s="57"/>
      <c r="BO34" s="53" t="str">
        <f t="shared" ca="1" si="4"/>
        <v/>
      </c>
      <c r="BP34" s="67"/>
      <c r="BQ34" s="57"/>
      <c r="BR34" s="57"/>
      <c r="BS34" s="53" t="str">
        <f t="shared" ca="1" si="5"/>
        <v/>
      </c>
      <c r="BT34" s="67"/>
      <c r="BU34" s="57"/>
      <c r="BV34" s="57"/>
      <c r="BW34" s="53" t="str">
        <f t="shared" ca="1" si="6"/>
        <v/>
      </c>
      <c r="BX34" s="67"/>
      <c r="BY34" s="57"/>
      <c r="BZ34" s="57"/>
      <c r="CA34" s="53" t="str">
        <f t="shared" ca="1" si="7"/>
        <v/>
      </c>
      <c r="CB34" s="67"/>
      <c r="CC34" s="57"/>
      <c r="CD34" s="57"/>
      <c r="CE34" s="53" t="str">
        <f t="shared" ca="1" si="8"/>
        <v/>
      </c>
      <c r="CF34" s="55"/>
      <c r="CG34" s="62"/>
      <c r="CH34" s="53" t="str">
        <f t="shared" ca="1" si="9"/>
        <v/>
      </c>
      <c r="CI34" s="67"/>
      <c r="CJ34" s="57"/>
      <c r="CK34" s="57"/>
      <c r="CL34" s="53" t="str">
        <f t="shared" ca="1" si="10"/>
        <v/>
      </c>
      <c r="CM34" s="53"/>
      <c r="CN34" s="53"/>
      <c r="CO34" s="85" t="str">
        <f t="shared" ca="1" si="11"/>
        <v/>
      </c>
      <c r="CP34" s="55"/>
      <c r="CQ34" s="62"/>
      <c r="CR34" s="57"/>
      <c r="CS34" s="53" t="str">
        <f t="shared" ca="1" si="12"/>
        <v/>
      </c>
      <c r="CT34" s="67"/>
      <c r="CU34" s="57"/>
      <c r="CV34" s="57"/>
      <c r="CW34" s="53" t="str">
        <f t="shared" ca="1" si="13"/>
        <v/>
      </c>
      <c r="CX34" s="67"/>
      <c r="CY34" s="57"/>
      <c r="CZ34" s="57"/>
      <c r="DA34" s="53" t="str">
        <f t="shared" ca="1" si="14"/>
        <v/>
      </c>
      <c r="DB34" s="67"/>
      <c r="DC34" s="57"/>
      <c r="DD34" s="57"/>
      <c r="DE34" s="53" t="str">
        <f t="shared" ca="1" si="15"/>
        <v/>
      </c>
      <c r="DF34" s="67" t="str">
        <f t="shared" ca="1" si="16"/>
        <v/>
      </c>
      <c r="DG34" s="67" t="str">
        <f t="shared" si="17"/>
        <v/>
      </c>
      <c r="DH34" s="57" t="str">
        <f t="shared" si="18"/>
        <v/>
      </c>
      <c r="DI34" s="53" t="str">
        <f t="shared" ca="1" si="19"/>
        <v/>
      </c>
      <c r="DJ34" s="67" t="str">
        <f t="shared" si="20"/>
        <v/>
      </c>
      <c r="DK34" s="68" t="str">
        <f t="shared" si="21"/>
        <v/>
      </c>
      <c r="DL34" s="68" t="str">
        <f t="shared" si="22"/>
        <v/>
      </c>
      <c r="DM34" s="53" t="str">
        <f t="shared" ca="1" si="23"/>
        <v/>
      </c>
      <c r="DN34" s="67" t="str">
        <f t="shared" si="24"/>
        <v/>
      </c>
      <c r="DO34" s="68" t="str">
        <f t="shared" si="25"/>
        <v/>
      </c>
      <c r="DP34" s="68" t="str">
        <f t="shared" si="26"/>
        <v/>
      </c>
      <c r="DQ34" s="53" t="str">
        <f t="shared" ca="1" si="27"/>
        <v/>
      </c>
      <c r="DR34" s="67"/>
      <c r="DS34" s="68"/>
      <c r="DT34" s="68"/>
      <c r="DU34" s="56" t="str">
        <f t="shared" ca="1" si="28"/>
        <v/>
      </c>
      <c r="DV34" s="67"/>
      <c r="DW34" s="68"/>
      <c r="DX34" s="68"/>
      <c r="DY34" s="53" t="str">
        <f t="shared" ca="1" si="29"/>
        <v/>
      </c>
      <c r="DZ34" s="67"/>
      <c r="EA34" s="68"/>
      <c r="EB34" s="68"/>
      <c r="EC34" s="53" t="str">
        <f t="shared" ca="1" si="30"/>
        <v/>
      </c>
      <c r="ED34" s="67" t="str">
        <f t="shared" si="31"/>
        <v/>
      </c>
      <c r="EE34" s="68" t="str">
        <f t="shared" si="32"/>
        <v/>
      </c>
      <c r="EF34" s="68" t="str">
        <f t="shared" si="33"/>
        <v/>
      </c>
      <c r="EG34" s="53" t="str">
        <f t="shared" ca="1" si="34"/>
        <v/>
      </c>
      <c r="EH34" s="67" t="str">
        <f t="shared" si="35"/>
        <v/>
      </c>
      <c r="EI34" s="68" t="str">
        <f t="shared" si="36"/>
        <v/>
      </c>
      <c r="EJ34" s="68" t="str">
        <f t="shared" si="37"/>
        <v/>
      </c>
      <c r="EK34" s="53" t="str">
        <f t="shared" ca="1" si="38"/>
        <v/>
      </c>
      <c r="EL34" s="67" t="str">
        <f t="shared" si="39"/>
        <v/>
      </c>
      <c r="EM34" s="68" t="str">
        <f t="shared" si="40"/>
        <v/>
      </c>
      <c r="EN34" s="68" t="str">
        <f t="shared" si="41"/>
        <v/>
      </c>
      <c r="EO34" s="53" t="str">
        <f t="shared" ca="1" si="42"/>
        <v/>
      </c>
      <c r="EP34" s="55" t="str">
        <f t="shared" si="43"/>
        <v/>
      </c>
      <c r="EQ34" s="68" t="str">
        <f t="shared" si="44"/>
        <v/>
      </c>
      <c r="ER34" s="68" t="str">
        <f t="shared" ca="1" si="45"/>
        <v/>
      </c>
      <c r="ES34" s="55"/>
      <c r="ET34" s="68"/>
      <c r="EU34" s="68"/>
      <c r="EV34" t="str">
        <f t="shared" ca="1" si="46"/>
        <v/>
      </c>
      <c r="EW34" s="67"/>
      <c r="EX34" s="68"/>
      <c r="EY34" s="68"/>
      <c r="EZ34" s="53" t="str">
        <f t="shared" ca="1" si="47"/>
        <v/>
      </c>
      <c r="FA34" s="53" t="str">
        <f t="shared" si="48"/>
        <v/>
      </c>
      <c r="FB34" s="53" t="str">
        <f t="shared" si="49"/>
        <v/>
      </c>
      <c r="FC34" s="85" t="str">
        <f t="shared" ca="1" si="50"/>
        <v/>
      </c>
      <c r="FD34" s="55" t="str">
        <f t="shared" si="51"/>
        <v/>
      </c>
      <c r="FE34" s="68" t="str">
        <f t="shared" si="52"/>
        <v/>
      </c>
      <c r="FF34" s="68" t="str">
        <f t="shared" si="53"/>
        <v/>
      </c>
      <c r="FG34" s="53" t="str">
        <f t="shared" ca="1" si="54"/>
        <v/>
      </c>
      <c r="FH34" s="55"/>
      <c r="FI34" s="62"/>
      <c r="FJ34" s="18"/>
      <c r="FK34" s="53" t="str">
        <f t="shared" ca="1" si="55"/>
        <v/>
      </c>
      <c r="FL34" s="67"/>
      <c r="FM34" s="68"/>
      <c r="FN34" s="68"/>
      <c r="FO34" s="53" t="str">
        <f t="shared" ca="1" si="56"/>
        <v/>
      </c>
      <c r="FP34" s="67"/>
      <c r="FQ34" s="68"/>
      <c r="FR34" s="68"/>
      <c r="FS34" s="53" t="str">
        <f t="shared" ca="1" si="57"/>
        <v/>
      </c>
      <c r="FT34" s="67"/>
      <c r="FU34" s="68"/>
      <c r="FV34" s="68"/>
      <c r="FW34" s="53" t="str">
        <f t="shared" ca="1" si="58"/>
        <v/>
      </c>
      <c r="FX34" s="19"/>
      <c r="FY34" s="16"/>
      <c r="FZ34" s="19"/>
      <c r="GA34" s="11"/>
      <c r="GB34" s="71"/>
      <c r="GC34" s="11"/>
      <c r="GD34" s="11"/>
      <c r="GE34" s="11"/>
      <c r="GF34" s="11"/>
      <c r="GG34" s="11"/>
      <c r="GH34" s="11"/>
      <c r="GI34" s="11"/>
      <c r="GJ34" s="12"/>
      <c r="GK34" s="12"/>
      <c r="GL34" s="40"/>
      <c r="GM34" s="40"/>
      <c r="GN34" s="12"/>
      <c r="GO34" s="12"/>
      <c r="GP34" s="12"/>
      <c r="GQ34" s="11"/>
      <c r="GR34" s="70"/>
    </row>
    <row r="35" spans="1:200" ht="15.75" customHeight="1">
      <c r="A35" s="11"/>
      <c r="B35" s="12"/>
      <c r="C35" s="12"/>
      <c r="D35" s="12"/>
      <c r="E35" s="12"/>
      <c r="F35" s="12"/>
      <c r="G35" s="12"/>
      <c r="H35" s="12"/>
      <c r="I35" s="13"/>
      <c r="J35" s="13"/>
      <c r="K35" s="11"/>
      <c r="L35" s="14"/>
      <c r="M35" s="12"/>
      <c r="N35" s="12"/>
      <c r="O35" s="12"/>
      <c r="P35" s="12"/>
      <c r="Q35" s="12"/>
      <c r="R35" s="12"/>
      <c r="S35" s="12"/>
      <c r="T35" s="11"/>
      <c r="U35" s="11"/>
      <c r="V35" s="11"/>
      <c r="W35" s="83"/>
      <c r="X35" s="11"/>
      <c r="Y35" s="11"/>
      <c r="Z35" s="11"/>
      <c r="AA35" s="11"/>
      <c r="AB35" s="48"/>
      <c r="AC35" s="48"/>
      <c r="AD35" s="48"/>
      <c r="AE35" s="15"/>
      <c r="AF35" s="15"/>
      <c r="AG35" s="40"/>
      <c r="AH35" s="44"/>
      <c r="AI35" s="44"/>
      <c r="AJ35" s="44"/>
      <c r="AK35" s="44"/>
      <c r="AL35" s="30"/>
      <c r="AM35" s="30"/>
      <c r="AN35" s="30"/>
      <c r="AO35" s="12"/>
      <c r="AP35" s="12"/>
      <c r="AQ35" s="82"/>
      <c r="AR35" s="73"/>
      <c r="AS35" s="67"/>
      <c r="AT35" s="53" t="str">
        <f ca="1">IF(AR35="","",IF(AR35="Cost",AS35,AS35*(AG35/VLOOKUP(K35,OFFSET(Lists!$A$1,0,0,COUNTA(Lists!$A:$A),22),22,FALSE))))</f>
        <v/>
      </c>
      <c r="AU35" s="67"/>
      <c r="AV35" s="53" t="str">
        <f ca="1">IF(AQ35="",IF(AR35="","",IF(AR35="Cost",AU35,AU35*(AG35/VLOOKUP(K35,OFFSET(Lists!$A$1,0,0,COUNTA(Lists!$A:$A),22),22,FALSE)))),IF(AR35="","",IF(AR35="Cost",ROUND(AU35*IF(AQ35=0,1,AQ35),4),ROUND(ROUND(AU35*(AG35/VLOOKUP(K35,OFFSET(Lists!$A$1,0,0,COUNTA(Lists!$A:$A),22),22,FALSE)),4)*IF(AQ35=0,1,AQ35),4))))</f>
        <v/>
      </c>
      <c r="AW35" s="67"/>
      <c r="AX35" s="57"/>
      <c r="AY35" s="53" t="str">
        <f t="shared" ca="1" si="0"/>
        <v/>
      </c>
      <c r="AZ35" s="67"/>
      <c r="BA35" s="57"/>
      <c r="BB35" s="57"/>
      <c r="BC35" s="53" t="str">
        <f t="shared" ca="1" si="1"/>
        <v/>
      </c>
      <c r="BD35" s="67"/>
      <c r="BE35" s="57"/>
      <c r="BF35" s="57"/>
      <c r="BG35" s="17" t="str">
        <f t="shared" ca="1" si="2"/>
        <v/>
      </c>
      <c r="BH35" s="67"/>
      <c r="BI35" s="57"/>
      <c r="BJ35" s="57"/>
      <c r="BK35" s="53" t="str">
        <f t="shared" ca="1" si="3"/>
        <v/>
      </c>
      <c r="BL35" s="67"/>
      <c r="BM35" s="57"/>
      <c r="BN35" s="57"/>
      <c r="BO35" s="53" t="str">
        <f t="shared" ca="1" si="4"/>
        <v/>
      </c>
      <c r="BP35" s="67"/>
      <c r="BQ35" s="57"/>
      <c r="BR35" s="57"/>
      <c r="BS35" s="53" t="str">
        <f t="shared" ca="1" si="5"/>
        <v/>
      </c>
      <c r="BT35" s="67"/>
      <c r="BU35" s="57"/>
      <c r="BV35" s="57"/>
      <c r="BW35" s="53" t="str">
        <f t="shared" ca="1" si="6"/>
        <v/>
      </c>
      <c r="BX35" s="67"/>
      <c r="BY35" s="57"/>
      <c r="BZ35" s="57"/>
      <c r="CA35" s="53" t="str">
        <f t="shared" ca="1" si="7"/>
        <v/>
      </c>
      <c r="CB35" s="67"/>
      <c r="CC35" s="57"/>
      <c r="CD35" s="57"/>
      <c r="CE35" s="53" t="str">
        <f t="shared" ca="1" si="8"/>
        <v/>
      </c>
      <c r="CF35" s="55"/>
      <c r="CG35" s="62"/>
      <c r="CH35" s="53" t="str">
        <f t="shared" ca="1" si="9"/>
        <v/>
      </c>
      <c r="CI35" s="67"/>
      <c r="CJ35" s="57"/>
      <c r="CK35" s="57"/>
      <c r="CL35" s="53" t="str">
        <f t="shared" ca="1" si="10"/>
        <v/>
      </c>
      <c r="CM35" s="53"/>
      <c r="CN35" s="53"/>
      <c r="CO35" s="85" t="str">
        <f t="shared" ca="1" si="11"/>
        <v/>
      </c>
      <c r="CP35" s="55"/>
      <c r="CQ35" s="62"/>
      <c r="CR35" s="57"/>
      <c r="CS35" s="53" t="str">
        <f t="shared" ca="1" si="12"/>
        <v/>
      </c>
      <c r="CT35" s="67"/>
      <c r="CU35" s="57"/>
      <c r="CV35" s="57"/>
      <c r="CW35" s="53" t="str">
        <f t="shared" ca="1" si="13"/>
        <v/>
      </c>
      <c r="CX35" s="67"/>
      <c r="CY35" s="57"/>
      <c r="CZ35" s="57"/>
      <c r="DA35" s="53" t="str">
        <f t="shared" ca="1" si="14"/>
        <v/>
      </c>
      <c r="DB35" s="67"/>
      <c r="DC35" s="57"/>
      <c r="DD35" s="57"/>
      <c r="DE35" s="53" t="str">
        <f t="shared" ca="1" si="15"/>
        <v/>
      </c>
      <c r="DF35" s="67" t="str">
        <f t="shared" ca="1" si="16"/>
        <v/>
      </c>
      <c r="DG35" s="67" t="str">
        <f t="shared" si="17"/>
        <v/>
      </c>
      <c r="DH35" s="57" t="str">
        <f t="shared" si="18"/>
        <v/>
      </c>
      <c r="DI35" s="53" t="str">
        <f t="shared" ca="1" si="19"/>
        <v/>
      </c>
      <c r="DJ35" s="67" t="str">
        <f t="shared" si="20"/>
        <v/>
      </c>
      <c r="DK35" s="68" t="str">
        <f t="shared" si="21"/>
        <v/>
      </c>
      <c r="DL35" s="68" t="str">
        <f t="shared" si="22"/>
        <v/>
      </c>
      <c r="DM35" s="53" t="str">
        <f t="shared" ca="1" si="23"/>
        <v/>
      </c>
      <c r="DN35" s="67" t="str">
        <f t="shared" si="24"/>
        <v/>
      </c>
      <c r="DO35" s="68" t="str">
        <f t="shared" si="25"/>
        <v/>
      </c>
      <c r="DP35" s="68" t="str">
        <f t="shared" si="26"/>
        <v/>
      </c>
      <c r="DQ35" s="53" t="str">
        <f t="shared" ca="1" si="27"/>
        <v/>
      </c>
      <c r="DR35" s="67"/>
      <c r="DS35" s="68"/>
      <c r="DT35" s="68"/>
      <c r="DU35" s="56" t="str">
        <f t="shared" ca="1" si="28"/>
        <v/>
      </c>
      <c r="DV35" s="67"/>
      <c r="DW35" s="68"/>
      <c r="DX35" s="68"/>
      <c r="DY35" s="53" t="str">
        <f t="shared" ca="1" si="29"/>
        <v/>
      </c>
      <c r="DZ35" s="67"/>
      <c r="EA35" s="68"/>
      <c r="EB35" s="68"/>
      <c r="EC35" s="53" t="str">
        <f t="shared" ca="1" si="30"/>
        <v/>
      </c>
      <c r="ED35" s="67" t="str">
        <f t="shared" si="31"/>
        <v/>
      </c>
      <c r="EE35" s="68" t="str">
        <f t="shared" si="32"/>
        <v/>
      </c>
      <c r="EF35" s="68" t="str">
        <f t="shared" si="33"/>
        <v/>
      </c>
      <c r="EG35" s="53" t="str">
        <f t="shared" ca="1" si="34"/>
        <v/>
      </c>
      <c r="EH35" s="67" t="str">
        <f t="shared" si="35"/>
        <v/>
      </c>
      <c r="EI35" s="68" t="str">
        <f t="shared" si="36"/>
        <v/>
      </c>
      <c r="EJ35" s="68" t="str">
        <f t="shared" si="37"/>
        <v/>
      </c>
      <c r="EK35" s="53" t="str">
        <f t="shared" ca="1" si="38"/>
        <v/>
      </c>
      <c r="EL35" s="67" t="str">
        <f t="shared" si="39"/>
        <v/>
      </c>
      <c r="EM35" s="68" t="str">
        <f t="shared" si="40"/>
        <v/>
      </c>
      <c r="EN35" s="68" t="str">
        <f t="shared" si="41"/>
        <v/>
      </c>
      <c r="EO35" s="53" t="str">
        <f t="shared" ca="1" si="42"/>
        <v/>
      </c>
      <c r="EP35" s="55" t="str">
        <f t="shared" si="43"/>
        <v/>
      </c>
      <c r="EQ35" s="68" t="str">
        <f t="shared" si="44"/>
        <v/>
      </c>
      <c r="ER35" s="68" t="str">
        <f t="shared" ca="1" si="45"/>
        <v/>
      </c>
      <c r="ES35" s="55"/>
      <c r="ET35" s="68"/>
      <c r="EU35" s="68"/>
      <c r="EV35" t="str">
        <f t="shared" ca="1" si="46"/>
        <v/>
      </c>
      <c r="EW35" s="67"/>
      <c r="EX35" s="68"/>
      <c r="EY35" s="68"/>
      <c r="EZ35" s="53" t="str">
        <f t="shared" ca="1" si="47"/>
        <v/>
      </c>
      <c r="FA35" s="53" t="str">
        <f t="shared" si="48"/>
        <v/>
      </c>
      <c r="FB35" s="53" t="str">
        <f t="shared" si="49"/>
        <v/>
      </c>
      <c r="FC35" s="85" t="str">
        <f t="shared" ca="1" si="50"/>
        <v/>
      </c>
      <c r="FD35" s="55" t="str">
        <f t="shared" si="51"/>
        <v/>
      </c>
      <c r="FE35" s="68" t="str">
        <f t="shared" si="52"/>
        <v/>
      </c>
      <c r="FF35" s="68" t="str">
        <f t="shared" si="53"/>
        <v/>
      </c>
      <c r="FG35" s="53" t="str">
        <f t="shared" ca="1" si="54"/>
        <v/>
      </c>
      <c r="FH35" s="55"/>
      <c r="FI35" s="62"/>
      <c r="FJ35" s="18"/>
      <c r="FK35" s="53" t="str">
        <f t="shared" ca="1" si="55"/>
        <v/>
      </c>
      <c r="FL35" s="67"/>
      <c r="FM35" s="68"/>
      <c r="FN35" s="68"/>
      <c r="FO35" s="53" t="str">
        <f t="shared" ca="1" si="56"/>
        <v/>
      </c>
      <c r="FP35" s="67"/>
      <c r="FQ35" s="68"/>
      <c r="FR35" s="68"/>
      <c r="FS35" s="53" t="str">
        <f t="shared" ca="1" si="57"/>
        <v/>
      </c>
      <c r="FT35" s="67"/>
      <c r="FU35" s="68"/>
      <c r="FV35" s="68"/>
      <c r="FW35" s="53" t="str">
        <f t="shared" ca="1" si="58"/>
        <v/>
      </c>
      <c r="FX35" s="19"/>
      <c r="FY35" s="16"/>
      <c r="FZ35" s="19"/>
      <c r="GA35" s="11"/>
      <c r="GB35" s="71"/>
      <c r="GC35" s="11"/>
      <c r="GD35" s="11"/>
      <c r="GE35" s="11"/>
      <c r="GF35" s="11"/>
      <c r="GG35" s="11"/>
      <c r="GH35" s="11"/>
      <c r="GI35" s="11"/>
      <c r="GJ35" s="12"/>
      <c r="GK35" s="12"/>
      <c r="GL35" s="40"/>
      <c r="GM35" s="40"/>
      <c r="GN35" s="12"/>
      <c r="GO35" s="12"/>
      <c r="GP35" s="12"/>
      <c r="GQ35" s="11"/>
      <c r="GR35" s="70"/>
    </row>
    <row r="36" spans="1:200" ht="15.75" customHeight="1">
      <c r="A36" s="11"/>
      <c r="B36" s="12"/>
      <c r="C36" s="12"/>
      <c r="D36" s="12"/>
      <c r="E36" s="12"/>
      <c r="F36" s="12"/>
      <c r="G36" s="12"/>
      <c r="H36" s="12"/>
      <c r="I36" s="13"/>
      <c r="J36" s="13"/>
      <c r="K36" s="11"/>
      <c r="L36" s="14"/>
      <c r="M36" s="12"/>
      <c r="N36" s="12"/>
      <c r="O36" s="12"/>
      <c r="P36" s="12"/>
      <c r="Q36" s="12"/>
      <c r="R36" s="12"/>
      <c r="S36" s="12"/>
      <c r="T36" s="11"/>
      <c r="U36" s="11"/>
      <c r="V36" s="11"/>
      <c r="W36" s="83"/>
      <c r="X36" s="11"/>
      <c r="Y36" s="11"/>
      <c r="Z36" s="11"/>
      <c r="AA36" s="11"/>
      <c r="AB36" s="48"/>
      <c r="AC36" s="48"/>
      <c r="AD36" s="48"/>
      <c r="AE36" s="15"/>
      <c r="AF36" s="15"/>
      <c r="AG36" s="40"/>
      <c r="AH36" s="44"/>
      <c r="AI36" s="44"/>
      <c r="AJ36" s="44"/>
      <c r="AK36" s="44"/>
      <c r="AL36" s="30"/>
      <c r="AM36" s="30"/>
      <c r="AN36" s="30"/>
      <c r="AO36" s="12"/>
      <c r="AP36" s="12"/>
      <c r="AQ36" s="82"/>
      <c r="AR36" s="73"/>
      <c r="AS36" s="67"/>
      <c r="AT36" s="53" t="str">
        <f ca="1">IF(AR36="","",IF(AR36="Cost",AS36,AS36*(AG36/VLOOKUP(K36,OFFSET(Lists!$A$1,0,0,COUNTA(Lists!$A:$A),22),22,FALSE))))</f>
        <v/>
      </c>
      <c r="AU36" s="67"/>
      <c r="AV36" s="53" t="str">
        <f ca="1">IF(AQ36="",IF(AR36="","",IF(AR36="Cost",AU36,AU36*(AG36/VLOOKUP(K36,OFFSET(Lists!$A$1,0,0,COUNTA(Lists!$A:$A),22),22,FALSE)))),IF(AR36="","",IF(AR36="Cost",ROUND(AU36*IF(AQ36=0,1,AQ36),4),ROUND(ROUND(AU36*(AG36/VLOOKUP(K36,OFFSET(Lists!$A$1,0,0,COUNTA(Lists!$A:$A),22),22,FALSE)),4)*IF(AQ36=0,1,AQ36),4))))</f>
        <v/>
      </c>
      <c r="AW36" s="67"/>
      <c r="AX36" s="57"/>
      <c r="AY36" s="53" t="str">
        <f t="shared" ca="1" si="0"/>
        <v/>
      </c>
      <c r="AZ36" s="67"/>
      <c r="BA36" s="57"/>
      <c r="BB36" s="57"/>
      <c r="BC36" s="53" t="str">
        <f t="shared" ca="1" si="1"/>
        <v/>
      </c>
      <c r="BD36" s="67"/>
      <c r="BE36" s="57"/>
      <c r="BF36" s="57"/>
      <c r="BG36" s="17" t="str">
        <f t="shared" ca="1" si="2"/>
        <v/>
      </c>
      <c r="BH36" s="67"/>
      <c r="BI36" s="57"/>
      <c r="BJ36" s="57"/>
      <c r="BK36" s="53" t="str">
        <f t="shared" ca="1" si="3"/>
        <v/>
      </c>
      <c r="BL36" s="67"/>
      <c r="BM36" s="57"/>
      <c r="BN36" s="57"/>
      <c r="BO36" s="53" t="str">
        <f t="shared" ca="1" si="4"/>
        <v/>
      </c>
      <c r="BP36" s="67"/>
      <c r="BQ36" s="57"/>
      <c r="BR36" s="57"/>
      <c r="BS36" s="53" t="str">
        <f t="shared" ca="1" si="5"/>
        <v/>
      </c>
      <c r="BT36" s="67"/>
      <c r="BU36" s="57"/>
      <c r="BV36" s="57"/>
      <c r="BW36" s="53" t="str">
        <f t="shared" ca="1" si="6"/>
        <v/>
      </c>
      <c r="BX36" s="67"/>
      <c r="BY36" s="57"/>
      <c r="BZ36" s="57"/>
      <c r="CA36" s="53" t="str">
        <f t="shared" ca="1" si="7"/>
        <v/>
      </c>
      <c r="CB36" s="67"/>
      <c r="CC36" s="57"/>
      <c r="CD36" s="57"/>
      <c r="CE36" s="53" t="str">
        <f t="shared" ca="1" si="8"/>
        <v/>
      </c>
      <c r="CF36" s="55"/>
      <c r="CG36" s="62"/>
      <c r="CH36" s="53" t="str">
        <f t="shared" ca="1" si="9"/>
        <v/>
      </c>
      <c r="CI36" s="67"/>
      <c r="CJ36" s="57"/>
      <c r="CK36" s="57"/>
      <c r="CL36" s="53" t="str">
        <f t="shared" ca="1" si="10"/>
        <v/>
      </c>
      <c r="CM36" s="53"/>
      <c r="CN36" s="53"/>
      <c r="CO36" s="85" t="str">
        <f t="shared" ca="1" si="11"/>
        <v/>
      </c>
      <c r="CP36" s="55"/>
      <c r="CQ36" s="62"/>
      <c r="CR36" s="57"/>
      <c r="CS36" s="53" t="str">
        <f t="shared" ca="1" si="12"/>
        <v/>
      </c>
      <c r="CT36" s="67"/>
      <c r="CU36" s="57"/>
      <c r="CV36" s="57"/>
      <c r="CW36" s="53" t="str">
        <f t="shared" ca="1" si="13"/>
        <v/>
      </c>
      <c r="CX36" s="67"/>
      <c r="CY36" s="57"/>
      <c r="CZ36" s="57"/>
      <c r="DA36" s="53" t="str">
        <f t="shared" ca="1" si="14"/>
        <v/>
      </c>
      <c r="DB36" s="67"/>
      <c r="DC36" s="57"/>
      <c r="DD36" s="57"/>
      <c r="DE36" s="53" t="str">
        <f t="shared" ca="1" si="15"/>
        <v/>
      </c>
      <c r="DF36" s="67" t="str">
        <f t="shared" ca="1" si="16"/>
        <v/>
      </c>
      <c r="DG36" s="67" t="str">
        <f t="shared" si="17"/>
        <v/>
      </c>
      <c r="DH36" s="57" t="str">
        <f t="shared" si="18"/>
        <v/>
      </c>
      <c r="DI36" s="53" t="str">
        <f t="shared" ca="1" si="19"/>
        <v/>
      </c>
      <c r="DJ36" s="67" t="str">
        <f t="shared" si="20"/>
        <v/>
      </c>
      <c r="DK36" s="68" t="str">
        <f t="shared" si="21"/>
        <v/>
      </c>
      <c r="DL36" s="68" t="str">
        <f t="shared" si="22"/>
        <v/>
      </c>
      <c r="DM36" s="53" t="str">
        <f t="shared" ca="1" si="23"/>
        <v/>
      </c>
      <c r="DN36" s="67" t="str">
        <f t="shared" si="24"/>
        <v/>
      </c>
      <c r="DO36" s="68" t="str">
        <f t="shared" si="25"/>
        <v/>
      </c>
      <c r="DP36" s="68" t="str">
        <f t="shared" si="26"/>
        <v/>
      </c>
      <c r="DQ36" s="53" t="str">
        <f t="shared" ca="1" si="27"/>
        <v/>
      </c>
      <c r="DR36" s="67"/>
      <c r="DS36" s="68"/>
      <c r="DT36" s="68"/>
      <c r="DU36" s="56" t="str">
        <f t="shared" ca="1" si="28"/>
        <v/>
      </c>
      <c r="DV36" s="67"/>
      <c r="DW36" s="68"/>
      <c r="DX36" s="68"/>
      <c r="DY36" s="53" t="str">
        <f t="shared" ca="1" si="29"/>
        <v/>
      </c>
      <c r="DZ36" s="67"/>
      <c r="EA36" s="68"/>
      <c r="EB36" s="68"/>
      <c r="EC36" s="53" t="str">
        <f t="shared" ca="1" si="30"/>
        <v/>
      </c>
      <c r="ED36" s="67" t="str">
        <f t="shared" si="31"/>
        <v/>
      </c>
      <c r="EE36" s="68" t="str">
        <f t="shared" si="32"/>
        <v/>
      </c>
      <c r="EF36" s="68" t="str">
        <f t="shared" si="33"/>
        <v/>
      </c>
      <c r="EG36" s="53" t="str">
        <f t="shared" ca="1" si="34"/>
        <v/>
      </c>
      <c r="EH36" s="67" t="str">
        <f t="shared" si="35"/>
        <v/>
      </c>
      <c r="EI36" s="68" t="str">
        <f t="shared" si="36"/>
        <v/>
      </c>
      <c r="EJ36" s="68" t="str">
        <f t="shared" si="37"/>
        <v/>
      </c>
      <c r="EK36" s="53" t="str">
        <f t="shared" ca="1" si="38"/>
        <v/>
      </c>
      <c r="EL36" s="67" t="str">
        <f t="shared" si="39"/>
        <v/>
      </c>
      <c r="EM36" s="68" t="str">
        <f t="shared" si="40"/>
        <v/>
      </c>
      <c r="EN36" s="68" t="str">
        <f t="shared" si="41"/>
        <v/>
      </c>
      <c r="EO36" s="53" t="str">
        <f t="shared" ca="1" si="42"/>
        <v/>
      </c>
      <c r="EP36" s="55" t="str">
        <f t="shared" si="43"/>
        <v/>
      </c>
      <c r="EQ36" s="68" t="str">
        <f t="shared" si="44"/>
        <v/>
      </c>
      <c r="ER36" s="68" t="str">
        <f t="shared" ca="1" si="45"/>
        <v/>
      </c>
      <c r="ES36" s="55"/>
      <c r="ET36" s="68"/>
      <c r="EU36" s="68"/>
      <c r="EV36" t="str">
        <f t="shared" ca="1" si="46"/>
        <v/>
      </c>
      <c r="EW36" s="67"/>
      <c r="EX36" s="68"/>
      <c r="EY36" s="68"/>
      <c r="EZ36" s="53" t="str">
        <f t="shared" ca="1" si="47"/>
        <v/>
      </c>
      <c r="FA36" s="53" t="str">
        <f t="shared" si="48"/>
        <v/>
      </c>
      <c r="FB36" s="53" t="str">
        <f t="shared" si="49"/>
        <v/>
      </c>
      <c r="FC36" s="85" t="str">
        <f t="shared" ca="1" si="50"/>
        <v/>
      </c>
      <c r="FD36" s="55" t="str">
        <f t="shared" si="51"/>
        <v/>
      </c>
      <c r="FE36" s="68" t="str">
        <f t="shared" si="52"/>
        <v/>
      </c>
      <c r="FF36" s="68" t="str">
        <f t="shared" si="53"/>
        <v/>
      </c>
      <c r="FG36" s="53" t="str">
        <f t="shared" ca="1" si="54"/>
        <v/>
      </c>
      <c r="FH36" s="55"/>
      <c r="FI36" s="62"/>
      <c r="FJ36" s="18"/>
      <c r="FK36" s="53" t="str">
        <f t="shared" ca="1" si="55"/>
        <v/>
      </c>
      <c r="FL36" s="67"/>
      <c r="FM36" s="68"/>
      <c r="FN36" s="68"/>
      <c r="FO36" s="53" t="str">
        <f t="shared" ca="1" si="56"/>
        <v/>
      </c>
      <c r="FP36" s="67"/>
      <c r="FQ36" s="68"/>
      <c r="FR36" s="68"/>
      <c r="FS36" s="53" t="str">
        <f t="shared" ca="1" si="57"/>
        <v/>
      </c>
      <c r="FT36" s="67"/>
      <c r="FU36" s="68"/>
      <c r="FV36" s="68"/>
      <c r="FW36" s="53" t="str">
        <f t="shared" ca="1" si="58"/>
        <v/>
      </c>
      <c r="FX36" s="19"/>
      <c r="FY36" s="16"/>
      <c r="FZ36" s="19"/>
      <c r="GA36" s="11"/>
      <c r="GB36" s="71"/>
      <c r="GC36" s="11"/>
      <c r="GD36" s="11"/>
      <c r="GE36" s="11"/>
      <c r="GF36" s="11"/>
      <c r="GG36" s="11"/>
      <c r="GH36" s="11"/>
      <c r="GI36" s="11"/>
      <c r="GJ36" s="12"/>
      <c r="GK36" s="12"/>
      <c r="GL36" s="40"/>
      <c r="GM36" s="40"/>
      <c r="GN36" s="12"/>
      <c r="GO36" s="12"/>
      <c r="GP36" s="12"/>
      <c r="GQ36" s="11"/>
      <c r="GR36" s="70"/>
    </row>
    <row r="37" spans="1:200" ht="15.75" customHeight="1">
      <c r="A37" s="11"/>
      <c r="B37" s="12"/>
      <c r="C37" s="12"/>
      <c r="D37" s="12"/>
      <c r="E37" s="12"/>
      <c r="F37" s="12"/>
      <c r="G37" s="12"/>
      <c r="H37" s="12"/>
      <c r="I37" s="13"/>
      <c r="J37" s="13"/>
      <c r="K37" s="11"/>
      <c r="L37" s="14"/>
      <c r="M37" s="12"/>
      <c r="N37" s="12"/>
      <c r="O37" s="12"/>
      <c r="P37" s="12"/>
      <c r="Q37" s="12"/>
      <c r="R37" s="12"/>
      <c r="S37" s="12"/>
      <c r="T37" s="11"/>
      <c r="U37" s="11"/>
      <c r="V37" s="11"/>
      <c r="W37" s="83"/>
      <c r="X37" s="11"/>
      <c r="Y37" s="11"/>
      <c r="Z37" s="11"/>
      <c r="AA37" s="11"/>
      <c r="AB37" s="48"/>
      <c r="AC37" s="48"/>
      <c r="AD37" s="48"/>
      <c r="AE37" s="15"/>
      <c r="AF37" s="15"/>
      <c r="AG37" s="40"/>
      <c r="AH37" s="44"/>
      <c r="AI37" s="44"/>
      <c r="AJ37" s="44"/>
      <c r="AK37" s="44"/>
      <c r="AL37" s="30"/>
      <c r="AM37" s="30"/>
      <c r="AN37" s="30"/>
      <c r="AO37" s="12"/>
      <c r="AP37" s="12"/>
      <c r="AQ37" s="82"/>
      <c r="AR37" s="73"/>
      <c r="AS37" s="67"/>
      <c r="AT37" s="53" t="str">
        <f ca="1">IF(AR37="","",IF(AR37="Cost",AS37,AS37*(AG37/VLOOKUP(K37,OFFSET(Lists!$A$1,0,0,COUNTA(Lists!$A:$A),22),22,FALSE))))</f>
        <v/>
      </c>
      <c r="AU37" s="67"/>
      <c r="AV37" s="53" t="str">
        <f ca="1">IF(AQ37="",IF(AR37="","",IF(AR37="Cost",AU37,AU37*(AG37/VLOOKUP(K37,OFFSET(Lists!$A$1,0,0,COUNTA(Lists!$A:$A),22),22,FALSE)))),IF(AR37="","",IF(AR37="Cost",ROUND(AU37*IF(AQ37=0,1,AQ37),4),ROUND(ROUND(AU37*(AG37/VLOOKUP(K37,OFFSET(Lists!$A$1,0,0,COUNTA(Lists!$A:$A),22),22,FALSE)),4)*IF(AQ37=0,1,AQ37),4))))</f>
        <v/>
      </c>
      <c r="AW37" s="67"/>
      <c r="AX37" s="57"/>
      <c r="AY37" s="53" t="str">
        <f t="shared" ca="1" si="0"/>
        <v/>
      </c>
      <c r="AZ37" s="67"/>
      <c r="BA37" s="57"/>
      <c r="BB37" s="57"/>
      <c r="BC37" s="53" t="str">
        <f t="shared" ca="1" si="1"/>
        <v/>
      </c>
      <c r="BD37" s="67"/>
      <c r="BE37" s="57"/>
      <c r="BF37" s="57"/>
      <c r="BG37" s="17" t="str">
        <f t="shared" ca="1" si="2"/>
        <v/>
      </c>
      <c r="BH37" s="67"/>
      <c r="BI37" s="57"/>
      <c r="BJ37" s="57"/>
      <c r="BK37" s="53" t="str">
        <f t="shared" ca="1" si="3"/>
        <v/>
      </c>
      <c r="BL37" s="67"/>
      <c r="BM37" s="57"/>
      <c r="BN37" s="57"/>
      <c r="BO37" s="53" t="str">
        <f t="shared" ca="1" si="4"/>
        <v/>
      </c>
      <c r="BP37" s="67"/>
      <c r="BQ37" s="57"/>
      <c r="BR37" s="57"/>
      <c r="BS37" s="53" t="str">
        <f t="shared" ca="1" si="5"/>
        <v/>
      </c>
      <c r="BT37" s="67"/>
      <c r="BU37" s="57"/>
      <c r="BV37" s="57"/>
      <c r="BW37" s="53" t="str">
        <f t="shared" ca="1" si="6"/>
        <v/>
      </c>
      <c r="BX37" s="67"/>
      <c r="BY37" s="57"/>
      <c r="BZ37" s="57"/>
      <c r="CA37" s="53" t="str">
        <f t="shared" ca="1" si="7"/>
        <v/>
      </c>
      <c r="CB37" s="67"/>
      <c r="CC37" s="57"/>
      <c r="CD37" s="57"/>
      <c r="CE37" s="53" t="str">
        <f t="shared" ca="1" si="8"/>
        <v/>
      </c>
      <c r="CF37" s="55"/>
      <c r="CG37" s="62"/>
      <c r="CH37" s="53" t="str">
        <f t="shared" ca="1" si="9"/>
        <v/>
      </c>
      <c r="CI37" s="67"/>
      <c r="CJ37" s="57"/>
      <c r="CK37" s="57"/>
      <c r="CL37" s="53" t="str">
        <f t="shared" ca="1" si="10"/>
        <v/>
      </c>
      <c r="CM37" s="53"/>
      <c r="CN37" s="53"/>
      <c r="CO37" s="85" t="str">
        <f t="shared" ca="1" si="11"/>
        <v/>
      </c>
      <c r="CP37" s="55"/>
      <c r="CQ37" s="62"/>
      <c r="CR37" s="57"/>
      <c r="CS37" s="53" t="str">
        <f t="shared" ca="1" si="12"/>
        <v/>
      </c>
      <c r="CT37" s="67"/>
      <c r="CU37" s="57"/>
      <c r="CV37" s="57"/>
      <c r="CW37" s="53" t="str">
        <f t="shared" ca="1" si="13"/>
        <v/>
      </c>
      <c r="CX37" s="67"/>
      <c r="CY37" s="57"/>
      <c r="CZ37" s="57"/>
      <c r="DA37" s="53" t="str">
        <f t="shared" ca="1" si="14"/>
        <v/>
      </c>
      <c r="DB37" s="67"/>
      <c r="DC37" s="57"/>
      <c r="DD37" s="57"/>
      <c r="DE37" s="53" t="str">
        <f t="shared" ca="1" si="15"/>
        <v/>
      </c>
      <c r="DF37" s="67" t="str">
        <f t="shared" ca="1" si="16"/>
        <v/>
      </c>
      <c r="DG37" s="67" t="str">
        <f t="shared" si="17"/>
        <v/>
      </c>
      <c r="DH37" s="57" t="str">
        <f t="shared" si="18"/>
        <v/>
      </c>
      <c r="DI37" s="53" t="str">
        <f t="shared" ca="1" si="19"/>
        <v/>
      </c>
      <c r="DJ37" s="67" t="str">
        <f t="shared" si="20"/>
        <v/>
      </c>
      <c r="DK37" s="68" t="str">
        <f t="shared" si="21"/>
        <v/>
      </c>
      <c r="DL37" s="68" t="str">
        <f t="shared" si="22"/>
        <v/>
      </c>
      <c r="DM37" s="53" t="str">
        <f t="shared" ca="1" si="23"/>
        <v/>
      </c>
      <c r="DN37" s="67" t="str">
        <f t="shared" si="24"/>
        <v/>
      </c>
      <c r="DO37" s="68" t="str">
        <f t="shared" si="25"/>
        <v/>
      </c>
      <c r="DP37" s="68" t="str">
        <f t="shared" si="26"/>
        <v/>
      </c>
      <c r="DQ37" s="53" t="str">
        <f t="shared" ca="1" si="27"/>
        <v/>
      </c>
      <c r="DR37" s="67"/>
      <c r="DS37" s="68"/>
      <c r="DT37" s="68"/>
      <c r="DU37" s="56" t="str">
        <f t="shared" ca="1" si="28"/>
        <v/>
      </c>
      <c r="DV37" s="67"/>
      <c r="DW37" s="68"/>
      <c r="DX37" s="68"/>
      <c r="DY37" s="53" t="str">
        <f t="shared" ca="1" si="29"/>
        <v/>
      </c>
      <c r="DZ37" s="67"/>
      <c r="EA37" s="68"/>
      <c r="EB37" s="68"/>
      <c r="EC37" s="53" t="str">
        <f t="shared" ca="1" si="30"/>
        <v/>
      </c>
      <c r="ED37" s="67" t="str">
        <f t="shared" si="31"/>
        <v/>
      </c>
      <c r="EE37" s="68" t="str">
        <f t="shared" si="32"/>
        <v/>
      </c>
      <c r="EF37" s="68" t="str">
        <f t="shared" si="33"/>
        <v/>
      </c>
      <c r="EG37" s="53" t="str">
        <f t="shared" ca="1" si="34"/>
        <v/>
      </c>
      <c r="EH37" s="67" t="str">
        <f t="shared" si="35"/>
        <v/>
      </c>
      <c r="EI37" s="68" t="str">
        <f t="shared" si="36"/>
        <v/>
      </c>
      <c r="EJ37" s="68" t="str">
        <f t="shared" si="37"/>
        <v/>
      </c>
      <c r="EK37" s="53" t="str">
        <f t="shared" ca="1" si="38"/>
        <v/>
      </c>
      <c r="EL37" s="67" t="str">
        <f t="shared" si="39"/>
        <v/>
      </c>
      <c r="EM37" s="68" t="str">
        <f t="shared" si="40"/>
        <v/>
      </c>
      <c r="EN37" s="68" t="str">
        <f t="shared" si="41"/>
        <v/>
      </c>
      <c r="EO37" s="53" t="str">
        <f t="shared" ca="1" si="42"/>
        <v/>
      </c>
      <c r="EP37" s="55" t="str">
        <f t="shared" si="43"/>
        <v/>
      </c>
      <c r="EQ37" s="68" t="str">
        <f t="shared" si="44"/>
        <v/>
      </c>
      <c r="ER37" s="68" t="str">
        <f t="shared" ca="1" si="45"/>
        <v/>
      </c>
      <c r="ES37" s="55"/>
      <c r="ET37" s="68"/>
      <c r="EU37" s="68"/>
      <c r="EV37" t="str">
        <f t="shared" ca="1" si="46"/>
        <v/>
      </c>
      <c r="EW37" s="67"/>
      <c r="EX37" s="68"/>
      <c r="EY37" s="68"/>
      <c r="EZ37" s="53" t="str">
        <f t="shared" ca="1" si="47"/>
        <v/>
      </c>
      <c r="FA37" s="53" t="str">
        <f t="shared" si="48"/>
        <v/>
      </c>
      <c r="FB37" s="53" t="str">
        <f t="shared" si="49"/>
        <v/>
      </c>
      <c r="FC37" s="85" t="str">
        <f t="shared" ca="1" si="50"/>
        <v/>
      </c>
      <c r="FD37" s="55" t="str">
        <f t="shared" si="51"/>
        <v/>
      </c>
      <c r="FE37" s="68" t="str">
        <f t="shared" si="52"/>
        <v/>
      </c>
      <c r="FF37" s="68" t="str">
        <f t="shared" si="53"/>
        <v/>
      </c>
      <c r="FG37" s="53" t="str">
        <f t="shared" ca="1" si="54"/>
        <v/>
      </c>
      <c r="FH37" s="55"/>
      <c r="FI37" s="62"/>
      <c r="FJ37" s="18"/>
      <c r="FK37" s="53" t="str">
        <f t="shared" ca="1" si="55"/>
        <v/>
      </c>
      <c r="FL37" s="67"/>
      <c r="FM37" s="68"/>
      <c r="FN37" s="68"/>
      <c r="FO37" s="53" t="str">
        <f t="shared" ca="1" si="56"/>
        <v/>
      </c>
      <c r="FP37" s="67"/>
      <c r="FQ37" s="68"/>
      <c r="FR37" s="68"/>
      <c r="FS37" s="53" t="str">
        <f t="shared" ca="1" si="57"/>
        <v/>
      </c>
      <c r="FT37" s="67"/>
      <c r="FU37" s="68"/>
      <c r="FV37" s="68"/>
      <c r="FW37" s="53" t="str">
        <f t="shared" ca="1" si="58"/>
        <v/>
      </c>
      <c r="FX37" s="19"/>
      <c r="FY37" s="16"/>
      <c r="FZ37" s="19"/>
      <c r="GA37" s="11"/>
      <c r="GB37" s="71"/>
      <c r="GC37" s="11"/>
      <c r="GD37" s="11"/>
      <c r="GE37" s="11"/>
      <c r="GF37" s="11"/>
      <c r="GG37" s="11"/>
      <c r="GH37" s="11"/>
      <c r="GI37" s="11"/>
      <c r="GJ37" s="12"/>
      <c r="GK37" s="12"/>
      <c r="GL37" s="40"/>
      <c r="GM37" s="40"/>
      <c r="GN37" s="12"/>
      <c r="GO37" s="12"/>
      <c r="GP37" s="12"/>
      <c r="GQ37" s="11"/>
      <c r="GR37" s="70"/>
    </row>
    <row r="38" spans="1:200" ht="15.75" customHeight="1">
      <c r="A38" s="11"/>
      <c r="B38" s="12"/>
      <c r="C38" s="12"/>
      <c r="D38" s="12"/>
      <c r="E38" s="12"/>
      <c r="F38" s="12"/>
      <c r="G38" s="12"/>
      <c r="H38" s="12"/>
      <c r="I38" s="13"/>
      <c r="J38" s="13"/>
      <c r="K38" s="11"/>
      <c r="L38" s="14"/>
      <c r="M38" s="12"/>
      <c r="N38" s="12"/>
      <c r="O38" s="12"/>
      <c r="P38" s="12"/>
      <c r="Q38" s="12"/>
      <c r="R38" s="12"/>
      <c r="S38" s="12"/>
      <c r="T38" s="11"/>
      <c r="U38" s="11"/>
      <c r="V38" s="11"/>
      <c r="W38" s="83"/>
      <c r="X38" s="11"/>
      <c r="Y38" s="11"/>
      <c r="Z38" s="11"/>
      <c r="AA38" s="11"/>
      <c r="AB38" s="48"/>
      <c r="AC38" s="48"/>
      <c r="AD38" s="48"/>
      <c r="AE38" s="15"/>
      <c r="AF38" s="15"/>
      <c r="AG38" s="40"/>
      <c r="AH38" s="44"/>
      <c r="AI38" s="44"/>
      <c r="AJ38" s="44"/>
      <c r="AK38" s="44"/>
      <c r="AL38" s="30"/>
      <c r="AM38" s="30"/>
      <c r="AN38" s="30"/>
      <c r="AO38" s="12"/>
      <c r="AP38" s="12"/>
      <c r="AQ38" s="82"/>
      <c r="AR38" s="73"/>
      <c r="AS38" s="67"/>
      <c r="AT38" s="53" t="str">
        <f ca="1">IF(AR38="","",IF(AR38="Cost",AS38,AS38*(AG38/VLOOKUP(K38,OFFSET(Lists!$A$1,0,0,COUNTA(Lists!$A:$A),22),22,FALSE))))</f>
        <v/>
      </c>
      <c r="AU38" s="67"/>
      <c r="AV38" s="53" t="str">
        <f ca="1">IF(AQ38="",IF(AR38="","",IF(AR38="Cost",AU38,AU38*(AG38/VLOOKUP(K38,OFFSET(Lists!$A$1,0,0,COUNTA(Lists!$A:$A),22),22,FALSE)))),IF(AR38="","",IF(AR38="Cost",ROUND(AU38*IF(AQ38=0,1,AQ38),4),ROUND(ROUND(AU38*(AG38/VLOOKUP(K38,OFFSET(Lists!$A$1,0,0,COUNTA(Lists!$A:$A),22),22,FALSE)),4)*IF(AQ38=0,1,AQ38),4))))</f>
        <v/>
      </c>
      <c r="AW38" s="67"/>
      <c r="AX38" s="57"/>
      <c r="AY38" s="53" t="str">
        <f t="shared" ca="1" si="0"/>
        <v/>
      </c>
      <c r="AZ38" s="67"/>
      <c r="BA38" s="57"/>
      <c r="BB38" s="57"/>
      <c r="BC38" s="53" t="str">
        <f t="shared" ca="1" si="1"/>
        <v/>
      </c>
      <c r="BD38" s="67"/>
      <c r="BE38" s="57"/>
      <c r="BF38" s="57"/>
      <c r="BG38" s="17" t="str">
        <f t="shared" ca="1" si="2"/>
        <v/>
      </c>
      <c r="BH38" s="67"/>
      <c r="BI38" s="57"/>
      <c r="BJ38" s="57"/>
      <c r="BK38" s="53" t="str">
        <f t="shared" ca="1" si="3"/>
        <v/>
      </c>
      <c r="BL38" s="67"/>
      <c r="BM38" s="57"/>
      <c r="BN38" s="57"/>
      <c r="BO38" s="53" t="str">
        <f t="shared" ca="1" si="4"/>
        <v/>
      </c>
      <c r="BP38" s="67"/>
      <c r="BQ38" s="57"/>
      <c r="BR38" s="57"/>
      <c r="BS38" s="53" t="str">
        <f t="shared" ca="1" si="5"/>
        <v/>
      </c>
      <c r="BT38" s="67"/>
      <c r="BU38" s="57"/>
      <c r="BV38" s="57"/>
      <c r="BW38" s="53" t="str">
        <f t="shared" ca="1" si="6"/>
        <v/>
      </c>
      <c r="BX38" s="67"/>
      <c r="BY38" s="57"/>
      <c r="BZ38" s="57"/>
      <c r="CA38" s="53" t="str">
        <f t="shared" ca="1" si="7"/>
        <v/>
      </c>
      <c r="CB38" s="67"/>
      <c r="CC38" s="57"/>
      <c r="CD38" s="57"/>
      <c r="CE38" s="53" t="str">
        <f t="shared" ca="1" si="8"/>
        <v/>
      </c>
      <c r="CF38" s="55"/>
      <c r="CG38" s="62"/>
      <c r="CH38" s="53" t="str">
        <f t="shared" ca="1" si="9"/>
        <v/>
      </c>
      <c r="CI38" s="67"/>
      <c r="CJ38" s="57"/>
      <c r="CK38" s="57"/>
      <c r="CL38" s="53" t="str">
        <f t="shared" ca="1" si="10"/>
        <v/>
      </c>
      <c r="CM38" s="53"/>
      <c r="CN38" s="53"/>
      <c r="CO38" s="85" t="str">
        <f t="shared" ca="1" si="11"/>
        <v/>
      </c>
      <c r="CP38" s="55"/>
      <c r="CQ38" s="62"/>
      <c r="CR38" s="57"/>
      <c r="CS38" s="53" t="str">
        <f t="shared" ca="1" si="12"/>
        <v/>
      </c>
      <c r="CT38" s="67"/>
      <c r="CU38" s="57"/>
      <c r="CV38" s="57"/>
      <c r="CW38" s="53" t="str">
        <f t="shared" ca="1" si="13"/>
        <v/>
      </c>
      <c r="CX38" s="67"/>
      <c r="CY38" s="57"/>
      <c r="CZ38" s="57"/>
      <c r="DA38" s="53" t="str">
        <f t="shared" ca="1" si="14"/>
        <v/>
      </c>
      <c r="DB38" s="67"/>
      <c r="DC38" s="57"/>
      <c r="DD38" s="57"/>
      <c r="DE38" s="53" t="str">
        <f t="shared" ca="1" si="15"/>
        <v/>
      </c>
      <c r="DF38" s="67" t="str">
        <f t="shared" ca="1" si="16"/>
        <v/>
      </c>
      <c r="DG38" s="67" t="str">
        <f t="shared" si="17"/>
        <v/>
      </c>
      <c r="DH38" s="57" t="str">
        <f t="shared" si="18"/>
        <v/>
      </c>
      <c r="DI38" s="53" t="str">
        <f t="shared" ca="1" si="19"/>
        <v/>
      </c>
      <c r="DJ38" s="67" t="str">
        <f t="shared" si="20"/>
        <v/>
      </c>
      <c r="DK38" s="68" t="str">
        <f t="shared" si="21"/>
        <v/>
      </c>
      <c r="DL38" s="68" t="str">
        <f t="shared" si="22"/>
        <v/>
      </c>
      <c r="DM38" s="53" t="str">
        <f t="shared" ca="1" si="23"/>
        <v/>
      </c>
      <c r="DN38" s="67" t="str">
        <f t="shared" si="24"/>
        <v/>
      </c>
      <c r="DO38" s="68" t="str">
        <f t="shared" si="25"/>
        <v/>
      </c>
      <c r="DP38" s="68" t="str">
        <f t="shared" si="26"/>
        <v/>
      </c>
      <c r="DQ38" s="53" t="str">
        <f t="shared" ca="1" si="27"/>
        <v/>
      </c>
      <c r="DR38" s="67"/>
      <c r="DS38" s="68"/>
      <c r="DT38" s="68"/>
      <c r="DU38" s="56" t="str">
        <f t="shared" ca="1" si="28"/>
        <v/>
      </c>
      <c r="DV38" s="67"/>
      <c r="DW38" s="68"/>
      <c r="DX38" s="68"/>
      <c r="DY38" s="53" t="str">
        <f t="shared" ca="1" si="29"/>
        <v/>
      </c>
      <c r="DZ38" s="67"/>
      <c r="EA38" s="68"/>
      <c r="EB38" s="68"/>
      <c r="EC38" s="53" t="str">
        <f t="shared" ca="1" si="30"/>
        <v/>
      </c>
      <c r="ED38" s="67" t="str">
        <f t="shared" si="31"/>
        <v/>
      </c>
      <c r="EE38" s="68" t="str">
        <f t="shared" si="32"/>
        <v/>
      </c>
      <c r="EF38" s="68" t="str">
        <f t="shared" si="33"/>
        <v/>
      </c>
      <c r="EG38" s="53" t="str">
        <f t="shared" ca="1" si="34"/>
        <v/>
      </c>
      <c r="EH38" s="67" t="str">
        <f t="shared" si="35"/>
        <v/>
      </c>
      <c r="EI38" s="68" t="str">
        <f t="shared" si="36"/>
        <v/>
      </c>
      <c r="EJ38" s="68" t="str">
        <f t="shared" si="37"/>
        <v/>
      </c>
      <c r="EK38" s="53" t="str">
        <f t="shared" ca="1" si="38"/>
        <v/>
      </c>
      <c r="EL38" s="67" t="str">
        <f t="shared" si="39"/>
        <v/>
      </c>
      <c r="EM38" s="68" t="str">
        <f t="shared" si="40"/>
        <v/>
      </c>
      <c r="EN38" s="68" t="str">
        <f t="shared" si="41"/>
        <v/>
      </c>
      <c r="EO38" s="53" t="str">
        <f t="shared" ca="1" si="42"/>
        <v/>
      </c>
      <c r="EP38" s="55" t="str">
        <f t="shared" si="43"/>
        <v/>
      </c>
      <c r="EQ38" s="68" t="str">
        <f t="shared" si="44"/>
        <v/>
      </c>
      <c r="ER38" s="68" t="str">
        <f t="shared" ca="1" si="45"/>
        <v/>
      </c>
      <c r="ES38" s="55"/>
      <c r="ET38" s="68"/>
      <c r="EU38" s="68"/>
      <c r="EV38" t="str">
        <f t="shared" ca="1" si="46"/>
        <v/>
      </c>
      <c r="EW38" s="67"/>
      <c r="EX38" s="68"/>
      <c r="EY38" s="68"/>
      <c r="EZ38" s="53" t="str">
        <f t="shared" ca="1" si="47"/>
        <v/>
      </c>
      <c r="FA38" s="53" t="str">
        <f t="shared" si="48"/>
        <v/>
      </c>
      <c r="FB38" s="53" t="str">
        <f t="shared" si="49"/>
        <v/>
      </c>
      <c r="FC38" s="85" t="str">
        <f t="shared" ca="1" si="50"/>
        <v/>
      </c>
      <c r="FD38" s="55" t="str">
        <f t="shared" si="51"/>
        <v/>
      </c>
      <c r="FE38" s="68" t="str">
        <f t="shared" si="52"/>
        <v/>
      </c>
      <c r="FF38" s="68" t="str">
        <f t="shared" si="53"/>
        <v/>
      </c>
      <c r="FG38" s="53" t="str">
        <f t="shared" ca="1" si="54"/>
        <v/>
      </c>
      <c r="FH38" s="55"/>
      <c r="FI38" s="62"/>
      <c r="FJ38" s="18"/>
      <c r="FK38" s="53" t="str">
        <f t="shared" ca="1" si="55"/>
        <v/>
      </c>
      <c r="FL38" s="67"/>
      <c r="FM38" s="68"/>
      <c r="FN38" s="68"/>
      <c r="FO38" s="53" t="str">
        <f t="shared" ca="1" si="56"/>
        <v/>
      </c>
      <c r="FP38" s="67"/>
      <c r="FQ38" s="68"/>
      <c r="FR38" s="68"/>
      <c r="FS38" s="53" t="str">
        <f t="shared" ca="1" si="57"/>
        <v/>
      </c>
      <c r="FT38" s="67"/>
      <c r="FU38" s="68"/>
      <c r="FV38" s="68"/>
      <c r="FW38" s="53" t="str">
        <f t="shared" ca="1" si="58"/>
        <v/>
      </c>
      <c r="FX38" s="19"/>
      <c r="FY38" s="16"/>
      <c r="FZ38" s="19"/>
      <c r="GA38" s="11"/>
      <c r="GB38" s="71"/>
      <c r="GC38" s="11"/>
      <c r="GD38" s="11"/>
      <c r="GE38" s="11"/>
      <c r="GF38" s="11"/>
      <c r="GG38" s="11"/>
      <c r="GH38" s="11"/>
      <c r="GI38" s="11"/>
      <c r="GJ38" s="12"/>
      <c r="GK38" s="12"/>
      <c r="GL38" s="40"/>
      <c r="GM38" s="40"/>
      <c r="GN38" s="12"/>
      <c r="GO38" s="12"/>
      <c r="GP38" s="12"/>
      <c r="GQ38" s="11"/>
      <c r="GR38" s="70"/>
    </row>
    <row r="39" spans="1:200" ht="15.75" customHeight="1">
      <c r="A39" s="11"/>
      <c r="B39" s="12"/>
      <c r="C39" s="12"/>
      <c r="D39" s="12"/>
      <c r="E39" s="12"/>
      <c r="F39" s="12"/>
      <c r="G39" s="12"/>
      <c r="H39" s="12"/>
      <c r="I39" s="13"/>
      <c r="J39" s="13"/>
      <c r="K39" s="11"/>
      <c r="L39" s="14"/>
      <c r="M39" s="12"/>
      <c r="N39" s="12"/>
      <c r="O39" s="12"/>
      <c r="P39" s="12"/>
      <c r="Q39" s="12"/>
      <c r="R39" s="12"/>
      <c r="S39" s="12"/>
      <c r="T39" s="11"/>
      <c r="U39" s="11"/>
      <c r="V39" s="11"/>
      <c r="W39" s="83"/>
      <c r="X39" s="11"/>
      <c r="Y39" s="11"/>
      <c r="Z39" s="11"/>
      <c r="AA39" s="11"/>
      <c r="AB39" s="48"/>
      <c r="AC39" s="48"/>
      <c r="AD39" s="48"/>
      <c r="AE39" s="15"/>
      <c r="AF39" s="15"/>
      <c r="AG39" s="40"/>
      <c r="AH39" s="44"/>
      <c r="AI39" s="44"/>
      <c r="AJ39" s="44"/>
      <c r="AK39" s="44"/>
      <c r="AL39" s="30"/>
      <c r="AM39" s="30"/>
      <c r="AN39" s="30"/>
      <c r="AO39" s="12"/>
      <c r="AP39" s="12"/>
      <c r="AQ39" s="82"/>
      <c r="AR39" s="73"/>
      <c r="AS39" s="67"/>
      <c r="AT39" s="53" t="str">
        <f ca="1">IF(AR39="","",IF(AR39="Cost",AS39,AS39*(AG39/VLOOKUP(K39,OFFSET(Lists!$A$1,0,0,COUNTA(Lists!$A:$A),22),22,FALSE))))</f>
        <v/>
      </c>
      <c r="AU39" s="67"/>
      <c r="AV39" s="53" t="str">
        <f ca="1">IF(AQ39="",IF(AR39="","",IF(AR39="Cost",AU39,AU39*(AG39/VLOOKUP(K39,OFFSET(Lists!$A$1,0,0,COUNTA(Lists!$A:$A),22),22,FALSE)))),IF(AR39="","",IF(AR39="Cost",ROUND(AU39*IF(AQ39=0,1,AQ39),4),ROUND(ROUND(AU39*(AG39/VLOOKUP(K39,OFFSET(Lists!$A$1,0,0,COUNTA(Lists!$A:$A),22),22,FALSE)),4)*IF(AQ39=0,1,AQ39),4))))</f>
        <v/>
      </c>
      <c r="AW39" s="67"/>
      <c r="AX39" s="57"/>
      <c r="AY39" s="53" t="str">
        <f t="shared" ca="1" si="0"/>
        <v/>
      </c>
      <c r="AZ39" s="67"/>
      <c r="BA39" s="57"/>
      <c r="BB39" s="57"/>
      <c r="BC39" s="53" t="str">
        <f t="shared" ca="1" si="1"/>
        <v/>
      </c>
      <c r="BD39" s="67"/>
      <c r="BE39" s="57"/>
      <c r="BF39" s="57"/>
      <c r="BG39" s="17" t="str">
        <f t="shared" ca="1" si="2"/>
        <v/>
      </c>
      <c r="BH39" s="67"/>
      <c r="BI39" s="57"/>
      <c r="BJ39" s="57"/>
      <c r="BK39" s="53" t="str">
        <f t="shared" ca="1" si="3"/>
        <v/>
      </c>
      <c r="BL39" s="67"/>
      <c r="BM39" s="57"/>
      <c r="BN39" s="57"/>
      <c r="BO39" s="53" t="str">
        <f t="shared" ca="1" si="4"/>
        <v/>
      </c>
      <c r="BP39" s="67"/>
      <c r="BQ39" s="57"/>
      <c r="BR39" s="57"/>
      <c r="BS39" s="53" t="str">
        <f t="shared" ca="1" si="5"/>
        <v/>
      </c>
      <c r="BT39" s="67"/>
      <c r="BU39" s="57"/>
      <c r="BV39" s="57"/>
      <c r="BW39" s="53" t="str">
        <f t="shared" ca="1" si="6"/>
        <v/>
      </c>
      <c r="BX39" s="67"/>
      <c r="BY39" s="57"/>
      <c r="BZ39" s="57"/>
      <c r="CA39" s="53" t="str">
        <f t="shared" ca="1" si="7"/>
        <v/>
      </c>
      <c r="CB39" s="67"/>
      <c r="CC39" s="57"/>
      <c r="CD39" s="57"/>
      <c r="CE39" s="53" t="str">
        <f t="shared" ca="1" si="8"/>
        <v/>
      </c>
      <c r="CF39" s="55"/>
      <c r="CG39" s="62"/>
      <c r="CH39" s="53" t="str">
        <f t="shared" ca="1" si="9"/>
        <v/>
      </c>
      <c r="CI39" s="67"/>
      <c r="CJ39" s="57"/>
      <c r="CK39" s="57"/>
      <c r="CL39" s="53" t="str">
        <f t="shared" ca="1" si="10"/>
        <v/>
      </c>
      <c r="CM39" s="53"/>
      <c r="CN39" s="53"/>
      <c r="CO39" s="85" t="str">
        <f t="shared" ca="1" si="11"/>
        <v/>
      </c>
      <c r="CP39" s="55"/>
      <c r="CQ39" s="62"/>
      <c r="CR39" s="57"/>
      <c r="CS39" s="53" t="str">
        <f t="shared" ca="1" si="12"/>
        <v/>
      </c>
      <c r="CT39" s="67"/>
      <c r="CU39" s="57"/>
      <c r="CV39" s="57"/>
      <c r="CW39" s="53" t="str">
        <f t="shared" ca="1" si="13"/>
        <v/>
      </c>
      <c r="CX39" s="67"/>
      <c r="CY39" s="57"/>
      <c r="CZ39" s="57"/>
      <c r="DA39" s="53" t="str">
        <f t="shared" ca="1" si="14"/>
        <v/>
      </c>
      <c r="DB39" s="67"/>
      <c r="DC39" s="57"/>
      <c r="DD39" s="57"/>
      <c r="DE39" s="53" t="str">
        <f t="shared" ca="1" si="15"/>
        <v/>
      </c>
      <c r="DF39" s="67" t="str">
        <f t="shared" ca="1" si="16"/>
        <v/>
      </c>
      <c r="DG39" s="67" t="str">
        <f t="shared" si="17"/>
        <v/>
      </c>
      <c r="DH39" s="57" t="str">
        <f t="shared" si="18"/>
        <v/>
      </c>
      <c r="DI39" s="53" t="str">
        <f t="shared" ca="1" si="19"/>
        <v/>
      </c>
      <c r="DJ39" s="67" t="str">
        <f t="shared" si="20"/>
        <v/>
      </c>
      <c r="DK39" s="68" t="str">
        <f t="shared" si="21"/>
        <v/>
      </c>
      <c r="DL39" s="68" t="str">
        <f t="shared" si="22"/>
        <v/>
      </c>
      <c r="DM39" s="53" t="str">
        <f t="shared" ca="1" si="23"/>
        <v/>
      </c>
      <c r="DN39" s="67" t="str">
        <f t="shared" si="24"/>
        <v/>
      </c>
      <c r="DO39" s="68" t="str">
        <f t="shared" si="25"/>
        <v/>
      </c>
      <c r="DP39" s="68" t="str">
        <f t="shared" si="26"/>
        <v/>
      </c>
      <c r="DQ39" s="53" t="str">
        <f t="shared" ca="1" si="27"/>
        <v/>
      </c>
      <c r="DR39" s="67"/>
      <c r="DS39" s="68"/>
      <c r="DT39" s="68"/>
      <c r="DU39" s="56" t="str">
        <f t="shared" ca="1" si="28"/>
        <v/>
      </c>
      <c r="DV39" s="67"/>
      <c r="DW39" s="68"/>
      <c r="DX39" s="68"/>
      <c r="DY39" s="53" t="str">
        <f t="shared" ca="1" si="29"/>
        <v/>
      </c>
      <c r="DZ39" s="67"/>
      <c r="EA39" s="68"/>
      <c r="EB39" s="68"/>
      <c r="EC39" s="53" t="str">
        <f t="shared" ca="1" si="30"/>
        <v/>
      </c>
      <c r="ED39" s="67" t="str">
        <f t="shared" si="31"/>
        <v/>
      </c>
      <c r="EE39" s="68" t="str">
        <f t="shared" si="32"/>
        <v/>
      </c>
      <c r="EF39" s="68" t="str">
        <f t="shared" si="33"/>
        <v/>
      </c>
      <c r="EG39" s="53" t="str">
        <f t="shared" ca="1" si="34"/>
        <v/>
      </c>
      <c r="EH39" s="67" t="str">
        <f t="shared" si="35"/>
        <v/>
      </c>
      <c r="EI39" s="68" t="str">
        <f t="shared" si="36"/>
        <v/>
      </c>
      <c r="EJ39" s="68" t="str">
        <f t="shared" si="37"/>
        <v/>
      </c>
      <c r="EK39" s="53" t="str">
        <f t="shared" ca="1" si="38"/>
        <v/>
      </c>
      <c r="EL39" s="67" t="str">
        <f t="shared" si="39"/>
        <v/>
      </c>
      <c r="EM39" s="68" t="str">
        <f t="shared" si="40"/>
        <v/>
      </c>
      <c r="EN39" s="68" t="str">
        <f t="shared" si="41"/>
        <v/>
      </c>
      <c r="EO39" s="53" t="str">
        <f t="shared" ca="1" si="42"/>
        <v/>
      </c>
      <c r="EP39" s="55" t="str">
        <f t="shared" si="43"/>
        <v/>
      </c>
      <c r="EQ39" s="68" t="str">
        <f t="shared" si="44"/>
        <v/>
      </c>
      <c r="ER39" s="68" t="str">
        <f t="shared" ca="1" si="45"/>
        <v/>
      </c>
      <c r="ES39" s="55"/>
      <c r="ET39" s="68"/>
      <c r="EU39" s="68"/>
      <c r="EV39" t="str">
        <f t="shared" ca="1" si="46"/>
        <v/>
      </c>
      <c r="EW39" s="67"/>
      <c r="EX39" s="68"/>
      <c r="EY39" s="68"/>
      <c r="EZ39" s="53" t="str">
        <f t="shared" ca="1" si="47"/>
        <v/>
      </c>
      <c r="FA39" s="53" t="str">
        <f t="shared" si="48"/>
        <v/>
      </c>
      <c r="FB39" s="53" t="str">
        <f t="shared" si="49"/>
        <v/>
      </c>
      <c r="FC39" s="85" t="str">
        <f t="shared" ca="1" si="50"/>
        <v/>
      </c>
      <c r="FD39" s="55" t="str">
        <f t="shared" si="51"/>
        <v/>
      </c>
      <c r="FE39" s="68" t="str">
        <f t="shared" si="52"/>
        <v/>
      </c>
      <c r="FF39" s="68" t="str">
        <f t="shared" si="53"/>
        <v/>
      </c>
      <c r="FG39" s="53" t="str">
        <f t="shared" ca="1" si="54"/>
        <v/>
      </c>
      <c r="FH39" s="55"/>
      <c r="FI39" s="62"/>
      <c r="FJ39" s="18"/>
      <c r="FK39" s="53" t="str">
        <f t="shared" ca="1" si="55"/>
        <v/>
      </c>
      <c r="FL39" s="67"/>
      <c r="FM39" s="68"/>
      <c r="FN39" s="68"/>
      <c r="FO39" s="53" t="str">
        <f t="shared" ca="1" si="56"/>
        <v/>
      </c>
      <c r="FP39" s="67"/>
      <c r="FQ39" s="68"/>
      <c r="FR39" s="68"/>
      <c r="FS39" s="53" t="str">
        <f t="shared" ca="1" si="57"/>
        <v/>
      </c>
      <c r="FT39" s="67"/>
      <c r="FU39" s="68"/>
      <c r="FV39" s="68"/>
      <c r="FW39" s="53" t="str">
        <f t="shared" ca="1" si="58"/>
        <v/>
      </c>
      <c r="FX39" s="19"/>
      <c r="FY39" s="16"/>
      <c r="FZ39" s="19"/>
      <c r="GA39" s="11"/>
      <c r="GB39" s="71"/>
      <c r="GC39" s="11"/>
      <c r="GD39" s="11"/>
      <c r="GE39" s="11"/>
      <c r="GF39" s="11"/>
      <c r="GG39" s="11"/>
      <c r="GH39" s="11"/>
      <c r="GI39" s="11"/>
      <c r="GJ39" s="12"/>
      <c r="GK39" s="12"/>
      <c r="GL39" s="40"/>
      <c r="GM39" s="40"/>
      <c r="GN39" s="12"/>
      <c r="GO39" s="12"/>
      <c r="GP39" s="12"/>
      <c r="GQ39" s="11"/>
      <c r="GR39" s="70"/>
    </row>
    <row r="40" spans="1:200" ht="15.75" customHeight="1">
      <c r="A40" s="11"/>
      <c r="B40" s="12"/>
      <c r="C40" s="12"/>
      <c r="D40" s="12"/>
      <c r="E40" s="12"/>
      <c r="F40" s="12"/>
      <c r="G40" s="12"/>
      <c r="H40" s="12"/>
      <c r="I40" s="13"/>
      <c r="J40" s="13"/>
      <c r="K40" s="11"/>
      <c r="L40" s="14"/>
      <c r="M40" s="12"/>
      <c r="N40" s="12"/>
      <c r="O40" s="12"/>
      <c r="P40" s="12"/>
      <c r="Q40" s="12"/>
      <c r="R40" s="12"/>
      <c r="S40" s="12"/>
      <c r="T40" s="11"/>
      <c r="U40" s="11"/>
      <c r="V40" s="11"/>
      <c r="W40" s="83"/>
      <c r="X40" s="11"/>
      <c r="Y40" s="11"/>
      <c r="Z40" s="11"/>
      <c r="AA40" s="11"/>
      <c r="AB40" s="48"/>
      <c r="AC40" s="48"/>
      <c r="AD40" s="48"/>
      <c r="AE40" s="15"/>
      <c r="AF40" s="15"/>
      <c r="AG40" s="40"/>
      <c r="AH40" s="44"/>
      <c r="AI40" s="44"/>
      <c r="AJ40" s="44"/>
      <c r="AK40" s="44"/>
      <c r="AL40" s="30"/>
      <c r="AM40" s="30"/>
      <c r="AN40" s="30"/>
      <c r="AO40" s="12"/>
      <c r="AP40" s="12"/>
      <c r="AQ40" s="82"/>
      <c r="AR40" s="73"/>
      <c r="AS40" s="67"/>
      <c r="AT40" s="53" t="str">
        <f ca="1">IF(AR40="","",IF(AR40="Cost",AS40,AS40*(AG40/VLOOKUP(K40,OFFSET(Lists!$A$1,0,0,COUNTA(Lists!$A:$A),22),22,FALSE))))</f>
        <v/>
      </c>
      <c r="AU40" s="67"/>
      <c r="AV40" s="53" t="str">
        <f ca="1">IF(AQ40="",IF(AR40="","",IF(AR40="Cost",AU40,AU40*(AG40/VLOOKUP(K40,OFFSET(Lists!$A$1,0,0,COUNTA(Lists!$A:$A),22),22,FALSE)))),IF(AR40="","",IF(AR40="Cost",ROUND(AU40*IF(AQ40=0,1,AQ40),4),ROUND(ROUND(AU40*(AG40/VLOOKUP(K40,OFFSET(Lists!$A$1,0,0,COUNTA(Lists!$A:$A),22),22,FALSE)),4)*IF(AQ40=0,1,AQ40),4))))</f>
        <v/>
      </c>
      <c r="AW40" s="67"/>
      <c r="AX40" s="57"/>
      <c r="AY40" s="53" t="str">
        <f t="shared" ca="1" si="0"/>
        <v/>
      </c>
      <c r="AZ40" s="67"/>
      <c r="BA40" s="57"/>
      <c r="BB40" s="57"/>
      <c r="BC40" s="53" t="str">
        <f t="shared" ca="1" si="1"/>
        <v/>
      </c>
      <c r="BD40" s="67"/>
      <c r="BE40" s="57"/>
      <c r="BF40" s="57"/>
      <c r="BG40" s="17" t="str">
        <f t="shared" ca="1" si="2"/>
        <v/>
      </c>
      <c r="BH40" s="67"/>
      <c r="BI40" s="57"/>
      <c r="BJ40" s="57"/>
      <c r="BK40" s="53" t="str">
        <f t="shared" ca="1" si="3"/>
        <v/>
      </c>
      <c r="BL40" s="67"/>
      <c r="BM40" s="57"/>
      <c r="BN40" s="57"/>
      <c r="BO40" s="53" t="str">
        <f t="shared" ca="1" si="4"/>
        <v/>
      </c>
      <c r="BP40" s="67"/>
      <c r="BQ40" s="57"/>
      <c r="BR40" s="57"/>
      <c r="BS40" s="53" t="str">
        <f t="shared" ca="1" si="5"/>
        <v/>
      </c>
      <c r="BT40" s="67"/>
      <c r="BU40" s="57"/>
      <c r="BV40" s="57"/>
      <c r="BW40" s="53" t="str">
        <f t="shared" ca="1" si="6"/>
        <v/>
      </c>
      <c r="BX40" s="67"/>
      <c r="BY40" s="57"/>
      <c r="BZ40" s="57"/>
      <c r="CA40" s="53" t="str">
        <f t="shared" ca="1" si="7"/>
        <v/>
      </c>
      <c r="CB40" s="67"/>
      <c r="CC40" s="57"/>
      <c r="CD40" s="57"/>
      <c r="CE40" s="53" t="str">
        <f t="shared" ca="1" si="8"/>
        <v/>
      </c>
      <c r="CF40" s="55"/>
      <c r="CG40" s="62"/>
      <c r="CH40" s="53" t="str">
        <f t="shared" ca="1" si="9"/>
        <v/>
      </c>
      <c r="CI40" s="67"/>
      <c r="CJ40" s="57"/>
      <c r="CK40" s="57"/>
      <c r="CL40" s="53" t="str">
        <f t="shared" ca="1" si="10"/>
        <v/>
      </c>
      <c r="CM40" s="53"/>
      <c r="CN40" s="53"/>
      <c r="CO40" s="85" t="str">
        <f t="shared" ca="1" si="11"/>
        <v/>
      </c>
      <c r="CP40" s="55"/>
      <c r="CQ40" s="62"/>
      <c r="CR40" s="57"/>
      <c r="CS40" s="53" t="str">
        <f t="shared" ca="1" si="12"/>
        <v/>
      </c>
      <c r="CT40" s="67"/>
      <c r="CU40" s="57"/>
      <c r="CV40" s="57"/>
      <c r="CW40" s="53" t="str">
        <f t="shared" ca="1" si="13"/>
        <v/>
      </c>
      <c r="CX40" s="67"/>
      <c r="CY40" s="57"/>
      <c r="CZ40" s="57"/>
      <c r="DA40" s="53" t="str">
        <f t="shared" ca="1" si="14"/>
        <v/>
      </c>
      <c r="DB40" s="67"/>
      <c r="DC40" s="57"/>
      <c r="DD40" s="57"/>
      <c r="DE40" s="53" t="str">
        <f t="shared" ca="1" si="15"/>
        <v/>
      </c>
      <c r="DF40" s="67" t="str">
        <f t="shared" ca="1" si="16"/>
        <v/>
      </c>
      <c r="DG40" s="67" t="str">
        <f t="shared" si="17"/>
        <v/>
      </c>
      <c r="DH40" s="57" t="str">
        <f t="shared" si="18"/>
        <v/>
      </c>
      <c r="DI40" s="53" t="str">
        <f t="shared" ca="1" si="19"/>
        <v/>
      </c>
      <c r="DJ40" s="67" t="str">
        <f t="shared" si="20"/>
        <v/>
      </c>
      <c r="DK40" s="68" t="str">
        <f t="shared" si="21"/>
        <v/>
      </c>
      <c r="DL40" s="68" t="str">
        <f t="shared" si="22"/>
        <v/>
      </c>
      <c r="DM40" s="53" t="str">
        <f t="shared" ca="1" si="23"/>
        <v/>
      </c>
      <c r="DN40" s="67" t="str">
        <f t="shared" si="24"/>
        <v/>
      </c>
      <c r="DO40" s="68" t="str">
        <f t="shared" si="25"/>
        <v/>
      </c>
      <c r="DP40" s="68" t="str">
        <f t="shared" si="26"/>
        <v/>
      </c>
      <c r="DQ40" s="53" t="str">
        <f t="shared" ca="1" si="27"/>
        <v/>
      </c>
      <c r="DR40" s="67"/>
      <c r="DS40" s="68"/>
      <c r="DT40" s="68"/>
      <c r="DU40" s="56" t="str">
        <f t="shared" ca="1" si="28"/>
        <v/>
      </c>
      <c r="DV40" s="67"/>
      <c r="DW40" s="68"/>
      <c r="DX40" s="68"/>
      <c r="DY40" s="53" t="str">
        <f t="shared" ca="1" si="29"/>
        <v/>
      </c>
      <c r="DZ40" s="67"/>
      <c r="EA40" s="68"/>
      <c r="EB40" s="68"/>
      <c r="EC40" s="53" t="str">
        <f t="shared" ca="1" si="30"/>
        <v/>
      </c>
      <c r="ED40" s="67" t="str">
        <f t="shared" si="31"/>
        <v/>
      </c>
      <c r="EE40" s="68" t="str">
        <f t="shared" si="32"/>
        <v/>
      </c>
      <c r="EF40" s="68" t="str">
        <f t="shared" si="33"/>
        <v/>
      </c>
      <c r="EG40" s="53" t="str">
        <f t="shared" ca="1" si="34"/>
        <v/>
      </c>
      <c r="EH40" s="67" t="str">
        <f t="shared" si="35"/>
        <v/>
      </c>
      <c r="EI40" s="68" t="str">
        <f t="shared" si="36"/>
        <v/>
      </c>
      <c r="EJ40" s="68" t="str">
        <f t="shared" si="37"/>
        <v/>
      </c>
      <c r="EK40" s="53" t="str">
        <f t="shared" ca="1" si="38"/>
        <v/>
      </c>
      <c r="EL40" s="67" t="str">
        <f t="shared" si="39"/>
        <v/>
      </c>
      <c r="EM40" s="68" t="str">
        <f t="shared" si="40"/>
        <v/>
      </c>
      <c r="EN40" s="68" t="str">
        <f t="shared" si="41"/>
        <v/>
      </c>
      <c r="EO40" s="53" t="str">
        <f t="shared" ca="1" si="42"/>
        <v/>
      </c>
      <c r="EP40" s="55" t="str">
        <f t="shared" si="43"/>
        <v/>
      </c>
      <c r="EQ40" s="68" t="str">
        <f t="shared" si="44"/>
        <v/>
      </c>
      <c r="ER40" s="68" t="str">
        <f t="shared" ca="1" si="45"/>
        <v/>
      </c>
      <c r="ES40" s="55"/>
      <c r="ET40" s="68"/>
      <c r="EU40" s="68"/>
      <c r="EV40" t="str">
        <f t="shared" ca="1" si="46"/>
        <v/>
      </c>
      <c r="EW40" s="67"/>
      <c r="EX40" s="68"/>
      <c r="EY40" s="68"/>
      <c r="EZ40" s="53" t="str">
        <f t="shared" ca="1" si="47"/>
        <v/>
      </c>
      <c r="FA40" s="53" t="str">
        <f t="shared" si="48"/>
        <v/>
      </c>
      <c r="FB40" s="53" t="str">
        <f t="shared" si="49"/>
        <v/>
      </c>
      <c r="FC40" s="85" t="str">
        <f t="shared" ca="1" si="50"/>
        <v/>
      </c>
      <c r="FD40" s="55" t="str">
        <f t="shared" si="51"/>
        <v/>
      </c>
      <c r="FE40" s="68" t="str">
        <f t="shared" si="52"/>
        <v/>
      </c>
      <c r="FF40" s="68" t="str">
        <f t="shared" si="53"/>
        <v/>
      </c>
      <c r="FG40" s="53" t="str">
        <f t="shared" ca="1" si="54"/>
        <v/>
      </c>
      <c r="FH40" s="55"/>
      <c r="FI40" s="62"/>
      <c r="FJ40" s="18"/>
      <c r="FK40" s="53" t="str">
        <f t="shared" ca="1" si="55"/>
        <v/>
      </c>
      <c r="FL40" s="67"/>
      <c r="FM40" s="68"/>
      <c r="FN40" s="68"/>
      <c r="FO40" s="53" t="str">
        <f t="shared" ca="1" si="56"/>
        <v/>
      </c>
      <c r="FP40" s="67"/>
      <c r="FQ40" s="68"/>
      <c r="FR40" s="68"/>
      <c r="FS40" s="53" t="str">
        <f t="shared" ca="1" si="57"/>
        <v/>
      </c>
      <c r="FT40" s="67"/>
      <c r="FU40" s="68"/>
      <c r="FV40" s="68"/>
      <c r="FW40" s="53" t="str">
        <f t="shared" ca="1" si="58"/>
        <v/>
      </c>
      <c r="FX40" s="19"/>
      <c r="FY40" s="16"/>
      <c r="FZ40" s="19"/>
      <c r="GA40" s="11"/>
      <c r="GB40" s="71"/>
      <c r="GC40" s="11"/>
      <c r="GD40" s="11"/>
      <c r="GE40" s="11"/>
      <c r="GF40" s="11"/>
      <c r="GG40" s="11"/>
      <c r="GH40" s="11"/>
      <c r="GI40" s="11"/>
      <c r="GJ40" s="12"/>
      <c r="GK40" s="12"/>
      <c r="GL40" s="40"/>
      <c r="GM40" s="40"/>
      <c r="GN40" s="12"/>
      <c r="GO40" s="12"/>
      <c r="GP40" s="12"/>
      <c r="GQ40" s="11"/>
      <c r="GR40" s="70"/>
    </row>
    <row r="41" spans="1:200" ht="15.75" customHeight="1">
      <c r="A41" s="11"/>
      <c r="B41" s="12"/>
      <c r="C41" s="12"/>
      <c r="D41" s="12"/>
      <c r="E41" s="12"/>
      <c r="F41" s="12"/>
      <c r="G41" s="12"/>
      <c r="H41" s="12"/>
      <c r="I41" s="13"/>
      <c r="J41" s="13"/>
      <c r="K41" s="11"/>
      <c r="L41" s="14"/>
      <c r="M41" s="12"/>
      <c r="N41" s="12"/>
      <c r="O41" s="12"/>
      <c r="P41" s="12"/>
      <c r="Q41" s="12"/>
      <c r="R41" s="12"/>
      <c r="S41" s="12"/>
      <c r="T41" s="11"/>
      <c r="U41" s="11"/>
      <c r="V41" s="11"/>
      <c r="W41" s="83"/>
      <c r="X41" s="11"/>
      <c r="Y41" s="11"/>
      <c r="Z41" s="11"/>
      <c r="AA41" s="11"/>
      <c r="AB41" s="48"/>
      <c r="AC41" s="48"/>
      <c r="AD41" s="48"/>
      <c r="AE41" s="15"/>
      <c r="AF41" s="15"/>
      <c r="AG41" s="40"/>
      <c r="AH41" s="44"/>
      <c r="AI41" s="44"/>
      <c r="AJ41" s="44"/>
      <c r="AK41" s="44"/>
      <c r="AL41" s="30"/>
      <c r="AM41" s="30"/>
      <c r="AN41" s="30"/>
      <c r="AO41" s="12"/>
      <c r="AP41" s="12"/>
      <c r="AQ41" s="82"/>
      <c r="AR41" s="73"/>
      <c r="AS41" s="67"/>
      <c r="AT41" s="53" t="str">
        <f ca="1">IF(AR41="","",IF(AR41="Cost",AS41,AS41*(AG41/VLOOKUP(K41,OFFSET(Lists!$A$1,0,0,COUNTA(Lists!$A:$A),22),22,FALSE))))</f>
        <v/>
      </c>
      <c r="AU41" s="67"/>
      <c r="AV41" s="53" t="str">
        <f ca="1">IF(AQ41="",IF(AR41="","",IF(AR41="Cost",AU41,AU41*(AG41/VLOOKUP(K41,OFFSET(Lists!$A$1,0,0,COUNTA(Lists!$A:$A),22),22,FALSE)))),IF(AR41="","",IF(AR41="Cost",ROUND(AU41*IF(AQ41=0,1,AQ41),4),ROUND(ROUND(AU41*(AG41/VLOOKUP(K41,OFFSET(Lists!$A$1,0,0,COUNTA(Lists!$A:$A),22),22,FALSE)),4)*IF(AQ41=0,1,AQ41),4))))</f>
        <v/>
      </c>
      <c r="AW41" s="67"/>
      <c r="AX41" s="57"/>
      <c r="AY41" s="53" t="str">
        <f t="shared" ca="1" si="0"/>
        <v/>
      </c>
      <c r="AZ41" s="67"/>
      <c r="BA41" s="57"/>
      <c r="BB41" s="57"/>
      <c r="BC41" s="53" t="str">
        <f t="shared" ca="1" si="1"/>
        <v/>
      </c>
      <c r="BD41" s="67"/>
      <c r="BE41" s="57"/>
      <c r="BF41" s="57"/>
      <c r="BG41" s="17" t="str">
        <f t="shared" ca="1" si="2"/>
        <v/>
      </c>
      <c r="BH41" s="67"/>
      <c r="BI41" s="57"/>
      <c r="BJ41" s="57"/>
      <c r="BK41" s="53" t="str">
        <f t="shared" ca="1" si="3"/>
        <v/>
      </c>
      <c r="BL41" s="67"/>
      <c r="BM41" s="57"/>
      <c r="BN41" s="57"/>
      <c r="BO41" s="53" t="str">
        <f t="shared" ca="1" si="4"/>
        <v/>
      </c>
      <c r="BP41" s="67"/>
      <c r="BQ41" s="57"/>
      <c r="BR41" s="57"/>
      <c r="BS41" s="53" t="str">
        <f t="shared" ca="1" si="5"/>
        <v/>
      </c>
      <c r="BT41" s="67"/>
      <c r="BU41" s="57"/>
      <c r="BV41" s="57"/>
      <c r="BW41" s="53" t="str">
        <f t="shared" ca="1" si="6"/>
        <v/>
      </c>
      <c r="BX41" s="67"/>
      <c r="BY41" s="57"/>
      <c r="BZ41" s="57"/>
      <c r="CA41" s="53" t="str">
        <f t="shared" ca="1" si="7"/>
        <v/>
      </c>
      <c r="CB41" s="67"/>
      <c r="CC41" s="57"/>
      <c r="CD41" s="57"/>
      <c r="CE41" s="53" t="str">
        <f t="shared" ca="1" si="8"/>
        <v/>
      </c>
      <c r="CF41" s="55"/>
      <c r="CG41" s="62"/>
      <c r="CH41" s="53" t="str">
        <f t="shared" ca="1" si="9"/>
        <v/>
      </c>
      <c r="CI41" s="67"/>
      <c r="CJ41" s="57"/>
      <c r="CK41" s="57"/>
      <c r="CL41" s="53" t="str">
        <f t="shared" ca="1" si="10"/>
        <v/>
      </c>
      <c r="CM41" s="53"/>
      <c r="CN41" s="53"/>
      <c r="CO41" s="85" t="str">
        <f t="shared" ca="1" si="11"/>
        <v/>
      </c>
      <c r="CP41" s="55"/>
      <c r="CQ41" s="62"/>
      <c r="CR41" s="57"/>
      <c r="CS41" s="53" t="str">
        <f t="shared" ca="1" si="12"/>
        <v/>
      </c>
      <c r="CT41" s="67"/>
      <c r="CU41" s="57"/>
      <c r="CV41" s="57"/>
      <c r="CW41" s="53" t="str">
        <f t="shared" ca="1" si="13"/>
        <v/>
      </c>
      <c r="CX41" s="67"/>
      <c r="CY41" s="57"/>
      <c r="CZ41" s="57"/>
      <c r="DA41" s="53" t="str">
        <f t="shared" ca="1" si="14"/>
        <v/>
      </c>
      <c r="DB41" s="67"/>
      <c r="DC41" s="57"/>
      <c r="DD41" s="57"/>
      <c r="DE41" s="53" t="str">
        <f t="shared" ca="1" si="15"/>
        <v/>
      </c>
      <c r="DF41" s="67" t="str">
        <f t="shared" ca="1" si="16"/>
        <v/>
      </c>
      <c r="DG41" s="67" t="str">
        <f t="shared" si="17"/>
        <v/>
      </c>
      <c r="DH41" s="57" t="str">
        <f t="shared" si="18"/>
        <v/>
      </c>
      <c r="DI41" s="53" t="str">
        <f t="shared" ca="1" si="19"/>
        <v/>
      </c>
      <c r="DJ41" s="67" t="str">
        <f t="shared" si="20"/>
        <v/>
      </c>
      <c r="DK41" s="68" t="str">
        <f t="shared" si="21"/>
        <v/>
      </c>
      <c r="DL41" s="68" t="str">
        <f t="shared" si="22"/>
        <v/>
      </c>
      <c r="DM41" s="53" t="str">
        <f t="shared" ca="1" si="23"/>
        <v/>
      </c>
      <c r="DN41" s="67" t="str">
        <f t="shared" si="24"/>
        <v/>
      </c>
      <c r="DO41" s="68" t="str">
        <f t="shared" si="25"/>
        <v/>
      </c>
      <c r="DP41" s="68" t="str">
        <f t="shared" si="26"/>
        <v/>
      </c>
      <c r="DQ41" s="53" t="str">
        <f t="shared" ca="1" si="27"/>
        <v/>
      </c>
      <c r="DR41" s="67"/>
      <c r="DS41" s="68"/>
      <c r="DT41" s="68"/>
      <c r="DU41" s="56" t="str">
        <f t="shared" ca="1" si="28"/>
        <v/>
      </c>
      <c r="DV41" s="67"/>
      <c r="DW41" s="68"/>
      <c r="DX41" s="68"/>
      <c r="DY41" s="53" t="str">
        <f t="shared" ca="1" si="29"/>
        <v/>
      </c>
      <c r="DZ41" s="67"/>
      <c r="EA41" s="68"/>
      <c r="EB41" s="68"/>
      <c r="EC41" s="53" t="str">
        <f t="shared" ca="1" si="30"/>
        <v/>
      </c>
      <c r="ED41" s="67" t="str">
        <f t="shared" si="31"/>
        <v/>
      </c>
      <c r="EE41" s="68" t="str">
        <f t="shared" si="32"/>
        <v/>
      </c>
      <c r="EF41" s="68" t="str">
        <f t="shared" si="33"/>
        <v/>
      </c>
      <c r="EG41" s="53" t="str">
        <f t="shared" ca="1" si="34"/>
        <v/>
      </c>
      <c r="EH41" s="67" t="str">
        <f t="shared" si="35"/>
        <v/>
      </c>
      <c r="EI41" s="68" t="str">
        <f t="shared" si="36"/>
        <v/>
      </c>
      <c r="EJ41" s="68" t="str">
        <f t="shared" si="37"/>
        <v/>
      </c>
      <c r="EK41" s="53" t="str">
        <f t="shared" ca="1" si="38"/>
        <v/>
      </c>
      <c r="EL41" s="67" t="str">
        <f t="shared" si="39"/>
        <v/>
      </c>
      <c r="EM41" s="68" t="str">
        <f t="shared" si="40"/>
        <v/>
      </c>
      <c r="EN41" s="68" t="str">
        <f t="shared" si="41"/>
        <v/>
      </c>
      <c r="EO41" s="53" t="str">
        <f t="shared" ca="1" si="42"/>
        <v/>
      </c>
      <c r="EP41" s="55" t="str">
        <f t="shared" si="43"/>
        <v/>
      </c>
      <c r="EQ41" s="68" t="str">
        <f t="shared" si="44"/>
        <v/>
      </c>
      <c r="ER41" s="68" t="str">
        <f t="shared" ca="1" si="45"/>
        <v/>
      </c>
      <c r="ES41" s="55"/>
      <c r="ET41" s="68"/>
      <c r="EU41" s="68"/>
      <c r="EV41" t="str">
        <f t="shared" ca="1" si="46"/>
        <v/>
      </c>
      <c r="EW41" s="67"/>
      <c r="EX41" s="68"/>
      <c r="EY41" s="68"/>
      <c r="EZ41" s="53" t="str">
        <f t="shared" ca="1" si="47"/>
        <v/>
      </c>
      <c r="FA41" s="53" t="str">
        <f t="shared" si="48"/>
        <v/>
      </c>
      <c r="FB41" s="53" t="str">
        <f t="shared" si="49"/>
        <v/>
      </c>
      <c r="FC41" s="85" t="str">
        <f t="shared" ca="1" si="50"/>
        <v/>
      </c>
      <c r="FD41" s="55" t="str">
        <f t="shared" si="51"/>
        <v/>
      </c>
      <c r="FE41" s="68" t="str">
        <f t="shared" si="52"/>
        <v/>
      </c>
      <c r="FF41" s="68" t="str">
        <f t="shared" si="53"/>
        <v/>
      </c>
      <c r="FG41" s="53" t="str">
        <f t="shared" ca="1" si="54"/>
        <v/>
      </c>
      <c r="FH41" s="55"/>
      <c r="FI41" s="62"/>
      <c r="FJ41" s="18"/>
      <c r="FK41" s="53" t="str">
        <f t="shared" ca="1" si="55"/>
        <v/>
      </c>
      <c r="FL41" s="67"/>
      <c r="FM41" s="68"/>
      <c r="FN41" s="68"/>
      <c r="FO41" s="53" t="str">
        <f t="shared" ca="1" si="56"/>
        <v/>
      </c>
      <c r="FP41" s="67"/>
      <c r="FQ41" s="68"/>
      <c r="FR41" s="68"/>
      <c r="FS41" s="53" t="str">
        <f t="shared" ca="1" si="57"/>
        <v/>
      </c>
      <c r="FT41" s="67"/>
      <c r="FU41" s="68"/>
      <c r="FV41" s="68"/>
      <c r="FW41" s="53" t="str">
        <f t="shared" ca="1" si="58"/>
        <v/>
      </c>
      <c r="FX41" s="19"/>
      <c r="FY41" s="16"/>
      <c r="FZ41" s="19"/>
      <c r="GA41" s="11"/>
      <c r="GB41" s="71"/>
      <c r="GC41" s="11"/>
      <c r="GD41" s="11"/>
      <c r="GE41" s="11"/>
      <c r="GF41" s="11"/>
      <c r="GG41" s="11"/>
      <c r="GH41" s="11"/>
      <c r="GI41" s="11"/>
      <c r="GJ41" s="12"/>
      <c r="GK41" s="12"/>
      <c r="GL41" s="40"/>
      <c r="GM41" s="40"/>
      <c r="GN41" s="12"/>
      <c r="GO41" s="12"/>
      <c r="GP41" s="12"/>
      <c r="GQ41" s="11"/>
      <c r="GR41" s="70"/>
    </row>
    <row r="42" spans="1:200" ht="15.75" customHeight="1">
      <c r="A42" s="11"/>
      <c r="B42" s="12"/>
      <c r="C42" s="12"/>
      <c r="D42" s="12"/>
      <c r="E42" s="12"/>
      <c r="F42" s="12"/>
      <c r="G42" s="12"/>
      <c r="H42" s="12"/>
      <c r="I42" s="13"/>
      <c r="J42" s="13"/>
      <c r="K42" s="11"/>
      <c r="L42" s="14"/>
      <c r="M42" s="12"/>
      <c r="N42" s="12"/>
      <c r="O42" s="12"/>
      <c r="P42" s="12"/>
      <c r="Q42" s="12"/>
      <c r="R42" s="12"/>
      <c r="S42" s="12"/>
      <c r="T42" s="11"/>
      <c r="U42" s="11"/>
      <c r="V42" s="11"/>
      <c r="W42" s="83"/>
      <c r="X42" s="11"/>
      <c r="Y42" s="11"/>
      <c r="Z42" s="11"/>
      <c r="AA42" s="11"/>
      <c r="AB42" s="48"/>
      <c r="AC42" s="48"/>
      <c r="AD42" s="48"/>
      <c r="AE42" s="15"/>
      <c r="AF42" s="15"/>
      <c r="AG42" s="40"/>
      <c r="AH42" s="44"/>
      <c r="AI42" s="44"/>
      <c r="AJ42" s="44"/>
      <c r="AK42" s="44"/>
      <c r="AL42" s="30"/>
      <c r="AM42" s="30"/>
      <c r="AN42" s="30"/>
      <c r="AO42" s="12"/>
      <c r="AP42" s="12"/>
      <c r="AQ42" s="82"/>
      <c r="AR42" s="73"/>
      <c r="AS42" s="67"/>
      <c r="AT42" s="53" t="str">
        <f ca="1">IF(AR42="","",IF(AR42="Cost",AS42,AS42*(AG42/VLOOKUP(K42,OFFSET(Lists!$A$1,0,0,COUNTA(Lists!$A:$A),22),22,FALSE))))</f>
        <v/>
      </c>
      <c r="AU42" s="67"/>
      <c r="AV42" s="53" t="str">
        <f ca="1">IF(AQ42="",IF(AR42="","",IF(AR42="Cost",AU42,AU42*(AG42/VLOOKUP(K42,OFFSET(Lists!$A$1,0,0,COUNTA(Lists!$A:$A),22),22,FALSE)))),IF(AR42="","",IF(AR42="Cost",ROUND(AU42*IF(AQ42=0,1,AQ42),4),ROUND(ROUND(AU42*(AG42/VLOOKUP(K42,OFFSET(Lists!$A$1,0,0,COUNTA(Lists!$A:$A),22),22,FALSE)),4)*IF(AQ42=0,1,AQ42),4))))</f>
        <v/>
      </c>
      <c r="AW42" s="67"/>
      <c r="AX42" s="57"/>
      <c r="AY42" s="53" t="str">
        <f t="shared" ca="1" si="0"/>
        <v/>
      </c>
      <c r="AZ42" s="67"/>
      <c r="BA42" s="57"/>
      <c r="BB42" s="57"/>
      <c r="BC42" s="53" t="str">
        <f t="shared" ca="1" si="1"/>
        <v/>
      </c>
      <c r="BD42" s="67"/>
      <c r="BE42" s="57"/>
      <c r="BF42" s="57"/>
      <c r="BG42" s="17" t="str">
        <f t="shared" ca="1" si="2"/>
        <v/>
      </c>
      <c r="BH42" s="67"/>
      <c r="BI42" s="57"/>
      <c r="BJ42" s="57"/>
      <c r="BK42" s="53" t="str">
        <f t="shared" ca="1" si="3"/>
        <v/>
      </c>
      <c r="BL42" s="67"/>
      <c r="BM42" s="57"/>
      <c r="BN42" s="57"/>
      <c r="BO42" s="53" t="str">
        <f t="shared" ca="1" si="4"/>
        <v/>
      </c>
      <c r="BP42" s="67"/>
      <c r="BQ42" s="57"/>
      <c r="BR42" s="57"/>
      <c r="BS42" s="53" t="str">
        <f t="shared" ca="1" si="5"/>
        <v/>
      </c>
      <c r="BT42" s="67"/>
      <c r="BU42" s="57"/>
      <c r="BV42" s="57"/>
      <c r="BW42" s="53" t="str">
        <f t="shared" ca="1" si="6"/>
        <v/>
      </c>
      <c r="BX42" s="67"/>
      <c r="BY42" s="57"/>
      <c r="BZ42" s="57"/>
      <c r="CA42" s="53" t="str">
        <f t="shared" ca="1" si="7"/>
        <v/>
      </c>
      <c r="CB42" s="67"/>
      <c r="CC42" s="57"/>
      <c r="CD42" s="57"/>
      <c r="CE42" s="53" t="str">
        <f t="shared" ca="1" si="8"/>
        <v/>
      </c>
      <c r="CF42" s="55"/>
      <c r="CG42" s="62"/>
      <c r="CH42" s="53" t="str">
        <f t="shared" ca="1" si="9"/>
        <v/>
      </c>
      <c r="CI42" s="67"/>
      <c r="CJ42" s="57"/>
      <c r="CK42" s="57"/>
      <c r="CL42" s="53" t="str">
        <f t="shared" ca="1" si="10"/>
        <v/>
      </c>
      <c r="CM42" s="53"/>
      <c r="CN42" s="53"/>
      <c r="CO42" s="85" t="str">
        <f t="shared" ca="1" si="11"/>
        <v/>
      </c>
      <c r="CP42" s="55"/>
      <c r="CQ42" s="62"/>
      <c r="CR42" s="57"/>
      <c r="CS42" s="53" t="str">
        <f t="shared" ca="1" si="12"/>
        <v/>
      </c>
      <c r="CT42" s="67"/>
      <c r="CU42" s="57"/>
      <c r="CV42" s="57"/>
      <c r="CW42" s="53" t="str">
        <f t="shared" ca="1" si="13"/>
        <v/>
      </c>
      <c r="CX42" s="67"/>
      <c r="CY42" s="57"/>
      <c r="CZ42" s="57"/>
      <c r="DA42" s="53" t="str">
        <f t="shared" ca="1" si="14"/>
        <v/>
      </c>
      <c r="DB42" s="67"/>
      <c r="DC42" s="57"/>
      <c r="DD42" s="57"/>
      <c r="DE42" s="53" t="str">
        <f t="shared" ca="1" si="15"/>
        <v/>
      </c>
      <c r="DF42" s="67" t="str">
        <f t="shared" ca="1" si="16"/>
        <v/>
      </c>
      <c r="DG42" s="67" t="str">
        <f t="shared" si="17"/>
        <v/>
      </c>
      <c r="DH42" s="57" t="str">
        <f t="shared" si="18"/>
        <v/>
      </c>
      <c r="DI42" s="53" t="str">
        <f t="shared" ca="1" si="19"/>
        <v/>
      </c>
      <c r="DJ42" s="67" t="str">
        <f t="shared" si="20"/>
        <v/>
      </c>
      <c r="DK42" s="68" t="str">
        <f t="shared" si="21"/>
        <v/>
      </c>
      <c r="DL42" s="68" t="str">
        <f t="shared" si="22"/>
        <v/>
      </c>
      <c r="DM42" s="53" t="str">
        <f t="shared" ca="1" si="23"/>
        <v/>
      </c>
      <c r="DN42" s="67" t="str">
        <f t="shared" si="24"/>
        <v/>
      </c>
      <c r="DO42" s="68" t="str">
        <f t="shared" si="25"/>
        <v/>
      </c>
      <c r="DP42" s="68" t="str">
        <f t="shared" si="26"/>
        <v/>
      </c>
      <c r="DQ42" s="53" t="str">
        <f t="shared" ca="1" si="27"/>
        <v/>
      </c>
      <c r="DR42" s="67"/>
      <c r="DS42" s="68"/>
      <c r="DT42" s="68"/>
      <c r="DU42" s="56" t="str">
        <f t="shared" ca="1" si="28"/>
        <v/>
      </c>
      <c r="DV42" s="67"/>
      <c r="DW42" s="68"/>
      <c r="DX42" s="68"/>
      <c r="DY42" s="53" t="str">
        <f t="shared" ca="1" si="29"/>
        <v/>
      </c>
      <c r="DZ42" s="67"/>
      <c r="EA42" s="68"/>
      <c r="EB42" s="68"/>
      <c r="EC42" s="53" t="str">
        <f t="shared" ca="1" si="30"/>
        <v/>
      </c>
      <c r="ED42" s="67" t="str">
        <f t="shared" si="31"/>
        <v/>
      </c>
      <c r="EE42" s="68" t="str">
        <f t="shared" si="32"/>
        <v/>
      </c>
      <c r="EF42" s="68" t="str">
        <f t="shared" si="33"/>
        <v/>
      </c>
      <c r="EG42" s="53" t="str">
        <f t="shared" ca="1" si="34"/>
        <v/>
      </c>
      <c r="EH42" s="67" t="str">
        <f t="shared" si="35"/>
        <v/>
      </c>
      <c r="EI42" s="68" t="str">
        <f t="shared" si="36"/>
        <v/>
      </c>
      <c r="EJ42" s="68" t="str">
        <f t="shared" si="37"/>
        <v/>
      </c>
      <c r="EK42" s="53" t="str">
        <f t="shared" ca="1" si="38"/>
        <v/>
      </c>
      <c r="EL42" s="67" t="str">
        <f t="shared" si="39"/>
        <v/>
      </c>
      <c r="EM42" s="68" t="str">
        <f t="shared" si="40"/>
        <v/>
      </c>
      <c r="EN42" s="68" t="str">
        <f t="shared" si="41"/>
        <v/>
      </c>
      <c r="EO42" s="53" t="str">
        <f t="shared" ca="1" si="42"/>
        <v/>
      </c>
      <c r="EP42" s="55" t="str">
        <f t="shared" si="43"/>
        <v/>
      </c>
      <c r="EQ42" s="68" t="str">
        <f t="shared" si="44"/>
        <v/>
      </c>
      <c r="ER42" s="68" t="str">
        <f t="shared" ca="1" si="45"/>
        <v/>
      </c>
      <c r="ES42" s="55"/>
      <c r="ET42" s="68"/>
      <c r="EU42" s="68"/>
      <c r="EV42" t="str">
        <f t="shared" ca="1" si="46"/>
        <v/>
      </c>
      <c r="EW42" s="67"/>
      <c r="EX42" s="68"/>
      <c r="EY42" s="68"/>
      <c r="EZ42" s="53" t="str">
        <f t="shared" ca="1" si="47"/>
        <v/>
      </c>
      <c r="FA42" s="53" t="str">
        <f t="shared" si="48"/>
        <v/>
      </c>
      <c r="FB42" s="53" t="str">
        <f t="shared" si="49"/>
        <v/>
      </c>
      <c r="FC42" s="85" t="str">
        <f t="shared" ca="1" si="50"/>
        <v/>
      </c>
      <c r="FD42" s="55" t="str">
        <f t="shared" si="51"/>
        <v/>
      </c>
      <c r="FE42" s="68" t="str">
        <f t="shared" si="52"/>
        <v/>
      </c>
      <c r="FF42" s="68" t="str">
        <f t="shared" si="53"/>
        <v/>
      </c>
      <c r="FG42" s="53" t="str">
        <f t="shared" ca="1" si="54"/>
        <v/>
      </c>
      <c r="FH42" s="55"/>
      <c r="FI42" s="62"/>
      <c r="FJ42" s="18"/>
      <c r="FK42" s="53" t="str">
        <f t="shared" ca="1" si="55"/>
        <v/>
      </c>
      <c r="FL42" s="67"/>
      <c r="FM42" s="68"/>
      <c r="FN42" s="68"/>
      <c r="FO42" s="53" t="str">
        <f t="shared" ca="1" si="56"/>
        <v/>
      </c>
      <c r="FP42" s="67"/>
      <c r="FQ42" s="68"/>
      <c r="FR42" s="68"/>
      <c r="FS42" s="53" t="str">
        <f t="shared" ca="1" si="57"/>
        <v/>
      </c>
      <c r="FT42" s="67"/>
      <c r="FU42" s="68"/>
      <c r="FV42" s="68"/>
      <c r="FW42" s="53" t="str">
        <f t="shared" ca="1" si="58"/>
        <v/>
      </c>
      <c r="FX42" s="19"/>
      <c r="FY42" s="16"/>
      <c r="FZ42" s="19"/>
      <c r="GA42" s="11"/>
      <c r="GB42" s="71"/>
      <c r="GC42" s="11"/>
      <c r="GD42" s="11"/>
      <c r="GE42" s="11"/>
      <c r="GF42" s="11"/>
      <c r="GG42" s="11"/>
      <c r="GH42" s="11"/>
      <c r="GI42" s="11"/>
      <c r="GJ42" s="12"/>
      <c r="GK42" s="12"/>
      <c r="GL42" s="40"/>
      <c r="GM42" s="40"/>
      <c r="GN42" s="12"/>
      <c r="GO42" s="12"/>
      <c r="GP42" s="12"/>
      <c r="GQ42" s="11"/>
      <c r="GR42" s="70"/>
    </row>
    <row r="43" spans="1:200" ht="15.75" customHeight="1">
      <c r="A43" s="11"/>
      <c r="B43" s="12"/>
      <c r="C43" s="12"/>
      <c r="D43" s="12"/>
      <c r="E43" s="12"/>
      <c r="F43" s="12"/>
      <c r="G43" s="12"/>
      <c r="H43" s="12"/>
      <c r="I43" s="13"/>
      <c r="J43" s="13"/>
      <c r="K43" s="11"/>
      <c r="L43" s="14"/>
      <c r="M43" s="12"/>
      <c r="N43" s="12"/>
      <c r="O43" s="12"/>
      <c r="P43" s="12"/>
      <c r="Q43" s="12"/>
      <c r="R43" s="12"/>
      <c r="S43" s="12"/>
      <c r="T43" s="11"/>
      <c r="U43" s="11"/>
      <c r="V43" s="11"/>
      <c r="W43" s="83"/>
      <c r="X43" s="11"/>
      <c r="Y43" s="11"/>
      <c r="Z43" s="11"/>
      <c r="AA43" s="11"/>
      <c r="AB43" s="48"/>
      <c r="AC43" s="48"/>
      <c r="AD43" s="48"/>
      <c r="AE43" s="15"/>
      <c r="AF43" s="15"/>
      <c r="AG43" s="40"/>
      <c r="AH43" s="44"/>
      <c r="AI43" s="44"/>
      <c r="AJ43" s="44"/>
      <c r="AK43" s="44"/>
      <c r="AL43" s="30"/>
      <c r="AM43" s="30"/>
      <c r="AN43" s="30"/>
      <c r="AO43" s="12"/>
      <c r="AP43" s="12"/>
      <c r="AQ43" s="82"/>
      <c r="AR43" s="73"/>
      <c r="AS43" s="67"/>
      <c r="AT43" s="53" t="str">
        <f ca="1">IF(AR43="","",IF(AR43="Cost",AS43,AS43*(AG43/VLOOKUP(K43,OFFSET(Lists!$A$1,0,0,COUNTA(Lists!$A:$A),22),22,FALSE))))</f>
        <v/>
      </c>
      <c r="AU43" s="67"/>
      <c r="AV43" s="53" t="str">
        <f ca="1">IF(AQ43="",IF(AR43="","",IF(AR43="Cost",AU43,AU43*(AG43/VLOOKUP(K43,OFFSET(Lists!$A$1,0,0,COUNTA(Lists!$A:$A),22),22,FALSE)))),IF(AR43="","",IF(AR43="Cost",ROUND(AU43*IF(AQ43=0,1,AQ43),4),ROUND(ROUND(AU43*(AG43/VLOOKUP(K43,OFFSET(Lists!$A$1,0,0,COUNTA(Lists!$A:$A),22),22,FALSE)),4)*IF(AQ43=0,1,AQ43),4))))</f>
        <v/>
      </c>
      <c r="AW43" s="67"/>
      <c r="AX43" s="57"/>
      <c r="AY43" s="53" t="str">
        <f t="shared" ca="1" si="0"/>
        <v/>
      </c>
      <c r="AZ43" s="67"/>
      <c r="BA43" s="57"/>
      <c r="BB43" s="57"/>
      <c r="BC43" s="53" t="str">
        <f t="shared" ca="1" si="1"/>
        <v/>
      </c>
      <c r="BD43" s="67"/>
      <c r="BE43" s="57"/>
      <c r="BF43" s="57"/>
      <c r="BG43" s="17" t="str">
        <f t="shared" ca="1" si="2"/>
        <v/>
      </c>
      <c r="BH43" s="67"/>
      <c r="BI43" s="57"/>
      <c r="BJ43" s="57"/>
      <c r="BK43" s="53" t="str">
        <f t="shared" ca="1" si="3"/>
        <v/>
      </c>
      <c r="BL43" s="67"/>
      <c r="BM43" s="57"/>
      <c r="BN43" s="57"/>
      <c r="BO43" s="53" t="str">
        <f t="shared" ca="1" si="4"/>
        <v/>
      </c>
      <c r="BP43" s="67"/>
      <c r="BQ43" s="57"/>
      <c r="BR43" s="57"/>
      <c r="BS43" s="53" t="str">
        <f t="shared" ca="1" si="5"/>
        <v/>
      </c>
      <c r="BT43" s="67"/>
      <c r="BU43" s="57"/>
      <c r="BV43" s="57"/>
      <c r="BW43" s="53" t="str">
        <f t="shared" ca="1" si="6"/>
        <v/>
      </c>
      <c r="BX43" s="67"/>
      <c r="BY43" s="57"/>
      <c r="BZ43" s="57"/>
      <c r="CA43" s="53" t="str">
        <f t="shared" ca="1" si="7"/>
        <v/>
      </c>
      <c r="CB43" s="67"/>
      <c r="CC43" s="57"/>
      <c r="CD43" s="57"/>
      <c r="CE43" s="53" t="str">
        <f t="shared" ca="1" si="8"/>
        <v/>
      </c>
      <c r="CF43" s="55"/>
      <c r="CG43" s="62"/>
      <c r="CH43" s="53" t="str">
        <f t="shared" ca="1" si="9"/>
        <v/>
      </c>
      <c r="CI43" s="67"/>
      <c r="CJ43" s="57"/>
      <c r="CK43" s="57"/>
      <c r="CL43" s="53" t="str">
        <f t="shared" ca="1" si="10"/>
        <v/>
      </c>
      <c r="CM43" s="53"/>
      <c r="CN43" s="53"/>
      <c r="CO43" s="85" t="str">
        <f t="shared" ca="1" si="11"/>
        <v/>
      </c>
      <c r="CP43" s="55"/>
      <c r="CQ43" s="62"/>
      <c r="CR43" s="57"/>
      <c r="CS43" s="53" t="str">
        <f t="shared" ca="1" si="12"/>
        <v/>
      </c>
      <c r="CT43" s="67"/>
      <c r="CU43" s="57"/>
      <c r="CV43" s="57"/>
      <c r="CW43" s="53" t="str">
        <f t="shared" ca="1" si="13"/>
        <v/>
      </c>
      <c r="CX43" s="67"/>
      <c r="CY43" s="57"/>
      <c r="CZ43" s="57"/>
      <c r="DA43" s="53" t="str">
        <f t="shared" ca="1" si="14"/>
        <v/>
      </c>
      <c r="DB43" s="67"/>
      <c r="DC43" s="57"/>
      <c r="DD43" s="57"/>
      <c r="DE43" s="53" t="str">
        <f t="shared" ca="1" si="15"/>
        <v/>
      </c>
      <c r="DF43" s="67" t="str">
        <f t="shared" ca="1" si="16"/>
        <v/>
      </c>
      <c r="DG43" s="67" t="str">
        <f t="shared" si="17"/>
        <v/>
      </c>
      <c r="DH43" s="57" t="str">
        <f t="shared" si="18"/>
        <v/>
      </c>
      <c r="DI43" s="53" t="str">
        <f t="shared" ca="1" si="19"/>
        <v/>
      </c>
      <c r="DJ43" s="67" t="str">
        <f t="shared" si="20"/>
        <v/>
      </c>
      <c r="DK43" s="68" t="str">
        <f t="shared" si="21"/>
        <v/>
      </c>
      <c r="DL43" s="68" t="str">
        <f t="shared" si="22"/>
        <v/>
      </c>
      <c r="DM43" s="53" t="str">
        <f t="shared" ca="1" si="23"/>
        <v/>
      </c>
      <c r="DN43" s="67" t="str">
        <f t="shared" si="24"/>
        <v/>
      </c>
      <c r="DO43" s="68" t="str">
        <f t="shared" si="25"/>
        <v/>
      </c>
      <c r="DP43" s="68" t="str">
        <f t="shared" si="26"/>
        <v/>
      </c>
      <c r="DQ43" s="53" t="str">
        <f t="shared" ca="1" si="27"/>
        <v/>
      </c>
      <c r="DR43" s="67"/>
      <c r="DS43" s="68"/>
      <c r="DT43" s="68"/>
      <c r="DU43" s="56" t="str">
        <f t="shared" ca="1" si="28"/>
        <v/>
      </c>
      <c r="DV43" s="67"/>
      <c r="DW43" s="68"/>
      <c r="DX43" s="68"/>
      <c r="DY43" s="53" t="str">
        <f t="shared" ca="1" si="29"/>
        <v/>
      </c>
      <c r="DZ43" s="67"/>
      <c r="EA43" s="68"/>
      <c r="EB43" s="68"/>
      <c r="EC43" s="53" t="str">
        <f t="shared" ca="1" si="30"/>
        <v/>
      </c>
      <c r="ED43" s="67" t="str">
        <f t="shared" si="31"/>
        <v/>
      </c>
      <c r="EE43" s="68" t="str">
        <f t="shared" si="32"/>
        <v/>
      </c>
      <c r="EF43" s="68" t="str">
        <f t="shared" si="33"/>
        <v/>
      </c>
      <c r="EG43" s="53" t="str">
        <f t="shared" ca="1" si="34"/>
        <v/>
      </c>
      <c r="EH43" s="67" t="str">
        <f t="shared" si="35"/>
        <v/>
      </c>
      <c r="EI43" s="68" t="str">
        <f t="shared" si="36"/>
        <v/>
      </c>
      <c r="EJ43" s="68" t="str">
        <f t="shared" si="37"/>
        <v/>
      </c>
      <c r="EK43" s="53" t="str">
        <f t="shared" ca="1" si="38"/>
        <v/>
      </c>
      <c r="EL43" s="67" t="str">
        <f t="shared" si="39"/>
        <v/>
      </c>
      <c r="EM43" s="68" t="str">
        <f t="shared" si="40"/>
        <v/>
      </c>
      <c r="EN43" s="68" t="str">
        <f t="shared" si="41"/>
        <v/>
      </c>
      <c r="EO43" s="53" t="str">
        <f t="shared" ca="1" si="42"/>
        <v/>
      </c>
      <c r="EP43" s="55" t="str">
        <f t="shared" si="43"/>
        <v/>
      </c>
      <c r="EQ43" s="68" t="str">
        <f t="shared" si="44"/>
        <v/>
      </c>
      <c r="ER43" s="68" t="str">
        <f t="shared" ca="1" si="45"/>
        <v/>
      </c>
      <c r="ES43" s="55"/>
      <c r="ET43" s="68"/>
      <c r="EU43" s="68"/>
      <c r="EV43" t="str">
        <f t="shared" ca="1" si="46"/>
        <v/>
      </c>
      <c r="EW43" s="67"/>
      <c r="EX43" s="68"/>
      <c r="EY43" s="68"/>
      <c r="EZ43" s="53" t="str">
        <f t="shared" ca="1" si="47"/>
        <v/>
      </c>
      <c r="FA43" s="53" t="str">
        <f t="shared" si="48"/>
        <v/>
      </c>
      <c r="FB43" s="53" t="str">
        <f t="shared" si="49"/>
        <v/>
      </c>
      <c r="FC43" s="85" t="str">
        <f t="shared" ca="1" si="50"/>
        <v/>
      </c>
      <c r="FD43" s="55" t="str">
        <f t="shared" si="51"/>
        <v/>
      </c>
      <c r="FE43" s="68" t="str">
        <f t="shared" si="52"/>
        <v/>
      </c>
      <c r="FF43" s="68" t="str">
        <f t="shared" si="53"/>
        <v/>
      </c>
      <c r="FG43" s="53" t="str">
        <f t="shared" ca="1" si="54"/>
        <v/>
      </c>
      <c r="FH43" s="55"/>
      <c r="FI43" s="62"/>
      <c r="FJ43" s="18"/>
      <c r="FK43" s="53" t="str">
        <f t="shared" ca="1" si="55"/>
        <v/>
      </c>
      <c r="FL43" s="67"/>
      <c r="FM43" s="68"/>
      <c r="FN43" s="68"/>
      <c r="FO43" s="53" t="str">
        <f t="shared" ca="1" si="56"/>
        <v/>
      </c>
      <c r="FP43" s="67"/>
      <c r="FQ43" s="68"/>
      <c r="FR43" s="68"/>
      <c r="FS43" s="53" t="str">
        <f t="shared" ca="1" si="57"/>
        <v/>
      </c>
      <c r="FT43" s="67"/>
      <c r="FU43" s="68"/>
      <c r="FV43" s="68"/>
      <c r="FW43" s="53" t="str">
        <f t="shared" ca="1" si="58"/>
        <v/>
      </c>
      <c r="FX43" s="19"/>
      <c r="FY43" s="16"/>
      <c r="FZ43" s="19"/>
      <c r="GA43" s="11"/>
      <c r="GB43" s="71"/>
      <c r="GC43" s="11"/>
      <c r="GD43" s="11"/>
      <c r="GE43" s="11"/>
      <c r="GF43" s="11"/>
      <c r="GG43" s="11"/>
      <c r="GH43" s="11"/>
      <c r="GI43" s="11"/>
      <c r="GJ43" s="12"/>
      <c r="GK43" s="12"/>
      <c r="GL43" s="40"/>
      <c r="GM43" s="40"/>
      <c r="GN43" s="12"/>
      <c r="GO43" s="12"/>
      <c r="GP43" s="12"/>
      <c r="GQ43" s="11"/>
      <c r="GR43" s="70"/>
    </row>
    <row r="44" spans="1:200" ht="15.75" customHeight="1">
      <c r="A44" s="11"/>
      <c r="B44" s="12"/>
      <c r="C44" s="12"/>
      <c r="D44" s="12"/>
      <c r="E44" s="12"/>
      <c r="F44" s="12"/>
      <c r="G44" s="12"/>
      <c r="H44" s="12"/>
      <c r="I44" s="13"/>
      <c r="J44" s="13"/>
      <c r="K44" s="11"/>
      <c r="L44" s="14"/>
      <c r="M44" s="12"/>
      <c r="N44" s="12"/>
      <c r="O44" s="12"/>
      <c r="P44" s="12"/>
      <c r="Q44" s="12"/>
      <c r="R44" s="12"/>
      <c r="S44" s="12"/>
      <c r="T44" s="11"/>
      <c r="U44" s="11"/>
      <c r="V44" s="11"/>
      <c r="W44" s="83"/>
      <c r="X44" s="11"/>
      <c r="Y44" s="11"/>
      <c r="Z44" s="11"/>
      <c r="AA44" s="11"/>
      <c r="AB44" s="48"/>
      <c r="AC44" s="48"/>
      <c r="AD44" s="48"/>
      <c r="AE44" s="15"/>
      <c r="AF44" s="15"/>
      <c r="AG44" s="40"/>
      <c r="AH44" s="44"/>
      <c r="AI44" s="44"/>
      <c r="AJ44" s="44"/>
      <c r="AK44" s="44"/>
      <c r="AL44" s="30"/>
      <c r="AM44" s="30"/>
      <c r="AN44" s="30"/>
      <c r="AO44" s="12"/>
      <c r="AP44" s="12"/>
      <c r="AQ44" s="82"/>
      <c r="AR44" s="73"/>
      <c r="AS44" s="67"/>
      <c r="AT44" s="53" t="str">
        <f ca="1">IF(AR44="","",IF(AR44="Cost",AS44,AS44*(AG44/VLOOKUP(K44,OFFSET(Lists!$A$1,0,0,COUNTA(Lists!$A:$A),22),22,FALSE))))</f>
        <v/>
      </c>
      <c r="AU44" s="67"/>
      <c r="AV44" s="53" t="str">
        <f ca="1">IF(AQ44="",IF(AR44="","",IF(AR44="Cost",AU44,AU44*(AG44/VLOOKUP(K44,OFFSET(Lists!$A$1,0,0,COUNTA(Lists!$A:$A),22),22,FALSE)))),IF(AR44="","",IF(AR44="Cost",ROUND(AU44*IF(AQ44=0,1,AQ44),4),ROUND(ROUND(AU44*(AG44/VLOOKUP(K44,OFFSET(Lists!$A$1,0,0,COUNTA(Lists!$A:$A),22),22,FALSE)),4)*IF(AQ44=0,1,AQ44),4))))</f>
        <v/>
      </c>
      <c r="AW44" s="67"/>
      <c r="AX44" s="57"/>
      <c r="AY44" s="53" t="str">
        <f t="shared" ca="1" si="0"/>
        <v/>
      </c>
      <c r="AZ44" s="67"/>
      <c r="BA44" s="57"/>
      <c r="BB44" s="57"/>
      <c r="BC44" s="53" t="str">
        <f t="shared" ca="1" si="1"/>
        <v/>
      </c>
      <c r="BD44" s="67"/>
      <c r="BE44" s="57"/>
      <c r="BF44" s="57"/>
      <c r="BG44" s="17" t="str">
        <f t="shared" ca="1" si="2"/>
        <v/>
      </c>
      <c r="BH44" s="67"/>
      <c r="BI44" s="57"/>
      <c r="BJ44" s="57"/>
      <c r="BK44" s="53" t="str">
        <f t="shared" ca="1" si="3"/>
        <v/>
      </c>
      <c r="BL44" s="67"/>
      <c r="BM44" s="57"/>
      <c r="BN44" s="57"/>
      <c r="BO44" s="53" t="str">
        <f t="shared" ca="1" si="4"/>
        <v/>
      </c>
      <c r="BP44" s="67"/>
      <c r="BQ44" s="57"/>
      <c r="BR44" s="57"/>
      <c r="BS44" s="53" t="str">
        <f t="shared" ca="1" si="5"/>
        <v/>
      </c>
      <c r="BT44" s="67"/>
      <c r="BU44" s="57"/>
      <c r="BV44" s="57"/>
      <c r="BW44" s="53" t="str">
        <f t="shared" ca="1" si="6"/>
        <v/>
      </c>
      <c r="BX44" s="67"/>
      <c r="BY44" s="57"/>
      <c r="BZ44" s="57"/>
      <c r="CA44" s="53" t="str">
        <f t="shared" ca="1" si="7"/>
        <v/>
      </c>
      <c r="CB44" s="67"/>
      <c r="CC44" s="57"/>
      <c r="CD44" s="57"/>
      <c r="CE44" s="53" t="str">
        <f t="shared" ca="1" si="8"/>
        <v/>
      </c>
      <c r="CF44" s="55"/>
      <c r="CG44" s="62"/>
      <c r="CH44" s="53" t="str">
        <f t="shared" ca="1" si="9"/>
        <v/>
      </c>
      <c r="CI44" s="67"/>
      <c r="CJ44" s="57"/>
      <c r="CK44" s="57"/>
      <c r="CL44" s="53" t="str">
        <f t="shared" ca="1" si="10"/>
        <v/>
      </c>
      <c r="CM44" s="53"/>
      <c r="CN44" s="53"/>
      <c r="CO44" s="85" t="str">
        <f t="shared" ca="1" si="11"/>
        <v/>
      </c>
      <c r="CP44" s="55"/>
      <c r="CQ44" s="62"/>
      <c r="CR44" s="57"/>
      <c r="CS44" s="53" t="str">
        <f t="shared" ca="1" si="12"/>
        <v/>
      </c>
      <c r="CT44" s="67"/>
      <c r="CU44" s="57"/>
      <c r="CV44" s="57"/>
      <c r="CW44" s="53" t="str">
        <f t="shared" ca="1" si="13"/>
        <v/>
      </c>
      <c r="CX44" s="67"/>
      <c r="CY44" s="57"/>
      <c r="CZ44" s="57"/>
      <c r="DA44" s="53" t="str">
        <f t="shared" ca="1" si="14"/>
        <v/>
      </c>
      <c r="DB44" s="67"/>
      <c r="DC44" s="57"/>
      <c r="DD44" s="57"/>
      <c r="DE44" s="53" t="str">
        <f t="shared" ca="1" si="15"/>
        <v/>
      </c>
      <c r="DF44" s="67" t="str">
        <f t="shared" ca="1" si="16"/>
        <v/>
      </c>
      <c r="DG44" s="67" t="str">
        <f t="shared" si="17"/>
        <v/>
      </c>
      <c r="DH44" s="57" t="str">
        <f t="shared" si="18"/>
        <v/>
      </c>
      <c r="DI44" s="53" t="str">
        <f t="shared" ca="1" si="19"/>
        <v/>
      </c>
      <c r="DJ44" s="67" t="str">
        <f t="shared" si="20"/>
        <v/>
      </c>
      <c r="DK44" s="68" t="str">
        <f t="shared" si="21"/>
        <v/>
      </c>
      <c r="DL44" s="68" t="str">
        <f t="shared" si="22"/>
        <v/>
      </c>
      <c r="DM44" s="53" t="str">
        <f t="shared" ca="1" si="23"/>
        <v/>
      </c>
      <c r="DN44" s="67" t="str">
        <f t="shared" si="24"/>
        <v/>
      </c>
      <c r="DO44" s="68" t="str">
        <f t="shared" si="25"/>
        <v/>
      </c>
      <c r="DP44" s="68" t="str">
        <f t="shared" si="26"/>
        <v/>
      </c>
      <c r="DQ44" s="53" t="str">
        <f t="shared" ca="1" si="27"/>
        <v/>
      </c>
      <c r="DR44" s="67"/>
      <c r="DS44" s="68"/>
      <c r="DT44" s="68"/>
      <c r="DU44" s="56" t="str">
        <f t="shared" ca="1" si="28"/>
        <v/>
      </c>
      <c r="DV44" s="67"/>
      <c r="DW44" s="68"/>
      <c r="DX44" s="68"/>
      <c r="DY44" s="53" t="str">
        <f t="shared" ca="1" si="29"/>
        <v/>
      </c>
      <c r="DZ44" s="67"/>
      <c r="EA44" s="68"/>
      <c r="EB44" s="68"/>
      <c r="EC44" s="53" t="str">
        <f t="shared" ca="1" si="30"/>
        <v/>
      </c>
      <c r="ED44" s="67" t="str">
        <f t="shared" si="31"/>
        <v/>
      </c>
      <c r="EE44" s="68" t="str">
        <f t="shared" si="32"/>
        <v/>
      </c>
      <c r="EF44" s="68" t="str">
        <f t="shared" si="33"/>
        <v/>
      </c>
      <c r="EG44" s="53" t="str">
        <f t="shared" ca="1" si="34"/>
        <v/>
      </c>
      <c r="EH44" s="67" t="str">
        <f t="shared" si="35"/>
        <v/>
      </c>
      <c r="EI44" s="68" t="str">
        <f t="shared" si="36"/>
        <v/>
      </c>
      <c r="EJ44" s="68" t="str">
        <f t="shared" si="37"/>
        <v/>
      </c>
      <c r="EK44" s="53" t="str">
        <f t="shared" ca="1" si="38"/>
        <v/>
      </c>
      <c r="EL44" s="67" t="str">
        <f t="shared" si="39"/>
        <v/>
      </c>
      <c r="EM44" s="68" t="str">
        <f t="shared" si="40"/>
        <v/>
      </c>
      <c r="EN44" s="68" t="str">
        <f t="shared" si="41"/>
        <v/>
      </c>
      <c r="EO44" s="53" t="str">
        <f t="shared" ca="1" si="42"/>
        <v/>
      </c>
      <c r="EP44" s="55" t="str">
        <f t="shared" si="43"/>
        <v/>
      </c>
      <c r="EQ44" s="68" t="str">
        <f t="shared" si="44"/>
        <v/>
      </c>
      <c r="ER44" s="68" t="str">
        <f t="shared" ca="1" si="45"/>
        <v/>
      </c>
      <c r="ES44" s="55"/>
      <c r="ET44" s="68"/>
      <c r="EU44" s="68"/>
      <c r="EV44" t="str">
        <f t="shared" ca="1" si="46"/>
        <v/>
      </c>
      <c r="EW44" s="67"/>
      <c r="EX44" s="68"/>
      <c r="EY44" s="68"/>
      <c r="EZ44" s="53" t="str">
        <f t="shared" ca="1" si="47"/>
        <v/>
      </c>
      <c r="FA44" s="53" t="str">
        <f t="shared" si="48"/>
        <v/>
      </c>
      <c r="FB44" s="53" t="str">
        <f t="shared" si="49"/>
        <v/>
      </c>
      <c r="FC44" s="85" t="str">
        <f t="shared" ca="1" si="50"/>
        <v/>
      </c>
      <c r="FD44" s="55" t="str">
        <f t="shared" si="51"/>
        <v/>
      </c>
      <c r="FE44" s="68" t="str">
        <f t="shared" si="52"/>
        <v/>
      </c>
      <c r="FF44" s="68" t="str">
        <f t="shared" si="53"/>
        <v/>
      </c>
      <c r="FG44" s="53" t="str">
        <f t="shared" ca="1" si="54"/>
        <v/>
      </c>
      <c r="FH44" s="55"/>
      <c r="FI44" s="62"/>
      <c r="FJ44" s="18"/>
      <c r="FK44" s="53" t="str">
        <f t="shared" ca="1" si="55"/>
        <v/>
      </c>
      <c r="FL44" s="67"/>
      <c r="FM44" s="68"/>
      <c r="FN44" s="68"/>
      <c r="FO44" s="53" t="str">
        <f t="shared" ca="1" si="56"/>
        <v/>
      </c>
      <c r="FP44" s="67"/>
      <c r="FQ44" s="68"/>
      <c r="FR44" s="68"/>
      <c r="FS44" s="53" t="str">
        <f t="shared" ca="1" si="57"/>
        <v/>
      </c>
      <c r="FT44" s="67"/>
      <c r="FU44" s="68"/>
      <c r="FV44" s="68"/>
      <c r="FW44" s="53" t="str">
        <f t="shared" ca="1" si="58"/>
        <v/>
      </c>
      <c r="FX44" s="19"/>
      <c r="FY44" s="16"/>
      <c r="FZ44" s="19"/>
      <c r="GA44" s="11"/>
      <c r="GB44" s="71"/>
      <c r="GC44" s="11"/>
      <c r="GD44" s="11"/>
      <c r="GE44" s="11"/>
      <c r="GF44" s="11"/>
      <c r="GG44" s="11"/>
      <c r="GH44" s="11"/>
      <c r="GI44" s="11"/>
      <c r="GJ44" s="12"/>
      <c r="GK44" s="12"/>
      <c r="GL44" s="40"/>
      <c r="GM44" s="40"/>
      <c r="GN44" s="12"/>
      <c r="GO44" s="12"/>
      <c r="GP44" s="12"/>
      <c r="GQ44" s="11"/>
      <c r="GR44" s="70"/>
    </row>
    <row r="45" spans="1:200" ht="15.75" customHeight="1">
      <c r="A45" s="11"/>
      <c r="B45" s="12"/>
      <c r="C45" s="12"/>
      <c r="D45" s="12"/>
      <c r="E45" s="12"/>
      <c r="F45" s="12"/>
      <c r="G45" s="12"/>
      <c r="H45" s="12"/>
      <c r="I45" s="13"/>
      <c r="J45" s="13"/>
      <c r="K45" s="11"/>
      <c r="L45" s="14"/>
      <c r="M45" s="12"/>
      <c r="N45" s="12"/>
      <c r="O45" s="12"/>
      <c r="P45" s="12"/>
      <c r="Q45" s="12"/>
      <c r="R45" s="12"/>
      <c r="S45" s="12"/>
      <c r="T45" s="11"/>
      <c r="U45" s="11"/>
      <c r="V45" s="11"/>
      <c r="W45" s="83"/>
      <c r="X45" s="11"/>
      <c r="Y45" s="11"/>
      <c r="Z45" s="11"/>
      <c r="AA45" s="11"/>
      <c r="AB45" s="48"/>
      <c r="AC45" s="48"/>
      <c r="AD45" s="48"/>
      <c r="AE45" s="15"/>
      <c r="AF45" s="15"/>
      <c r="AG45" s="40"/>
      <c r="AH45" s="44"/>
      <c r="AI45" s="44"/>
      <c r="AJ45" s="44"/>
      <c r="AK45" s="44"/>
      <c r="AL45" s="30"/>
      <c r="AM45" s="30"/>
      <c r="AN45" s="30"/>
      <c r="AO45" s="12"/>
      <c r="AP45" s="12"/>
      <c r="AQ45" s="82"/>
      <c r="AR45" s="73"/>
      <c r="AS45" s="67"/>
      <c r="AT45" s="53" t="str">
        <f ca="1">IF(AR45="","",IF(AR45="Cost",AS45,AS45*(AG45/VLOOKUP(K45,OFFSET(Lists!$A$1,0,0,COUNTA(Lists!$A:$A),22),22,FALSE))))</f>
        <v/>
      </c>
      <c r="AU45" s="67"/>
      <c r="AV45" s="53" t="str">
        <f ca="1">IF(AQ45="",IF(AR45="","",IF(AR45="Cost",AU45,AU45*(AG45/VLOOKUP(K45,OFFSET(Lists!$A$1,0,0,COUNTA(Lists!$A:$A),22),22,FALSE)))),IF(AR45="","",IF(AR45="Cost",ROUND(AU45*IF(AQ45=0,1,AQ45),4),ROUND(ROUND(AU45*(AG45/VLOOKUP(K45,OFFSET(Lists!$A$1,0,0,COUNTA(Lists!$A:$A),22),22,FALSE)),4)*IF(AQ45=0,1,AQ45),4))))</f>
        <v/>
      </c>
      <c r="AW45" s="67"/>
      <c r="AX45" s="57"/>
      <c r="AY45" s="53" t="str">
        <f t="shared" ca="1" si="0"/>
        <v/>
      </c>
      <c r="AZ45" s="67"/>
      <c r="BA45" s="57"/>
      <c r="BB45" s="57"/>
      <c r="BC45" s="53" t="str">
        <f t="shared" ca="1" si="1"/>
        <v/>
      </c>
      <c r="BD45" s="67"/>
      <c r="BE45" s="57"/>
      <c r="BF45" s="57"/>
      <c r="BG45" s="17" t="str">
        <f t="shared" ca="1" si="2"/>
        <v/>
      </c>
      <c r="BH45" s="67"/>
      <c r="BI45" s="57"/>
      <c r="BJ45" s="57"/>
      <c r="BK45" s="53" t="str">
        <f t="shared" ca="1" si="3"/>
        <v/>
      </c>
      <c r="BL45" s="67"/>
      <c r="BM45" s="57"/>
      <c r="BN45" s="57"/>
      <c r="BO45" s="53" t="str">
        <f t="shared" ca="1" si="4"/>
        <v/>
      </c>
      <c r="BP45" s="67"/>
      <c r="BQ45" s="57"/>
      <c r="BR45" s="57"/>
      <c r="BS45" s="53" t="str">
        <f t="shared" ca="1" si="5"/>
        <v/>
      </c>
      <c r="BT45" s="67"/>
      <c r="BU45" s="57"/>
      <c r="BV45" s="57"/>
      <c r="BW45" s="53" t="str">
        <f t="shared" ca="1" si="6"/>
        <v/>
      </c>
      <c r="BX45" s="67"/>
      <c r="BY45" s="57"/>
      <c r="BZ45" s="57"/>
      <c r="CA45" s="53" t="str">
        <f t="shared" ca="1" si="7"/>
        <v/>
      </c>
      <c r="CB45" s="67"/>
      <c r="CC45" s="57"/>
      <c r="CD45" s="57"/>
      <c r="CE45" s="53" t="str">
        <f t="shared" ca="1" si="8"/>
        <v/>
      </c>
      <c r="CF45" s="55"/>
      <c r="CG45" s="62"/>
      <c r="CH45" s="53" t="str">
        <f t="shared" ca="1" si="9"/>
        <v/>
      </c>
      <c r="CI45" s="67"/>
      <c r="CJ45" s="57"/>
      <c r="CK45" s="57"/>
      <c r="CL45" s="53" t="str">
        <f t="shared" ca="1" si="10"/>
        <v/>
      </c>
      <c r="CM45" s="53"/>
      <c r="CN45" s="53"/>
      <c r="CO45" s="85" t="str">
        <f t="shared" ca="1" si="11"/>
        <v/>
      </c>
      <c r="CP45" s="55"/>
      <c r="CQ45" s="62"/>
      <c r="CR45" s="57"/>
      <c r="CS45" s="53" t="str">
        <f t="shared" ca="1" si="12"/>
        <v/>
      </c>
      <c r="CT45" s="67"/>
      <c r="CU45" s="57"/>
      <c r="CV45" s="57"/>
      <c r="CW45" s="53" t="str">
        <f t="shared" ca="1" si="13"/>
        <v/>
      </c>
      <c r="CX45" s="67"/>
      <c r="CY45" s="57"/>
      <c r="CZ45" s="57"/>
      <c r="DA45" s="53" t="str">
        <f t="shared" ca="1" si="14"/>
        <v/>
      </c>
      <c r="DB45" s="67"/>
      <c r="DC45" s="57"/>
      <c r="DD45" s="57"/>
      <c r="DE45" s="53" t="str">
        <f t="shared" ca="1" si="15"/>
        <v/>
      </c>
      <c r="DF45" s="67" t="str">
        <f t="shared" ca="1" si="16"/>
        <v/>
      </c>
      <c r="DG45" s="67" t="str">
        <f t="shared" si="17"/>
        <v/>
      </c>
      <c r="DH45" s="57" t="str">
        <f t="shared" si="18"/>
        <v/>
      </c>
      <c r="DI45" s="53" t="str">
        <f t="shared" ca="1" si="19"/>
        <v/>
      </c>
      <c r="DJ45" s="67" t="str">
        <f t="shared" si="20"/>
        <v/>
      </c>
      <c r="DK45" s="68" t="str">
        <f t="shared" si="21"/>
        <v/>
      </c>
      <c r="DL45" s="68" t="str">
        <f t="shared" si="22"/>
        <v/>
      </c>
      <c r="DM45" s="53" t="str">
        <f t="shared" ca="1" si="23"/>
        <v/>
      </c>
      <c r="DN45" s="67" t="str">
        <f t="shared" si="24"/>
        <v/>
      </c>
      <c r="DO45" s="68" t="str">
        <f t="shared" si="25"/>
        <v/>
      </c>
      <c r="DP45" s="68" t="str">
        <f t="shared" si="26"/>
        <v/>
      </c>
      <c r="DQ45" s="53" t="str">
        <f t="shared" ca="1" si="27"/>
        <v/>
      </c>
      <c r="DR45" s="67"/>
      <c r="DS45" s="68"/>
      <c r="DT45" s="68"/>
      <c r="DU45" s="56" t="str">
        <f t="shared" ca="1" si="28"/>
        <v/>
      </c>
      <c r="DV45" s="67"/>
      <c r="DW45" s="68"/>
      <c r="DX45" s="68"/>
      <c r="DY45" s="53" t="str">
        <f t="shared" ca="1" si="29"/>
        <v/>
      </c>
      <c r="DZ45" s="67"/>
      <c r="EA45" s="68"/>
      <c r="EB45" s="68"/>
      <c r="EC45" s="53" t="str">
        <f t="shared" ca="1" si="30"/>
        <v/>
      </c>
      <c r="ED45" s="67" t="str">
        <f t="shared" si="31"/>
        <v/>
      </c>
      <c r="EE45" s="68" t="str">
        <f t="shared" si="32"/>
        <v/>
      </c>
      <c r="EF45" s="68" t="str">
        <f t="shared" si="33"/>
        <v/>
      </c>
      <c r="EG45" s="53" t="str">
        <f t="shared" ca="1" si="34"/>
        <v/>
      </c>
      <c r="EH45" s="67" t="str">
        <f t="shared" si="35"/>
        <v/>
      </c>
      <c r="EI45" s="68" t="str">
        <f t="shared" si="36"/>
        <v/>
      </c>
      <c r="EJ45" s="68" t="str">
        <f t="shared" si="37"/>
        <v/>
      </c>
      <c r="EK45" s="53" t="str">
        <f t="shared" ca="1" si="38"/>
        <v/>
      </c>
      <c r="EL45" s="67" t="str">
        <f t="shared" si="39"/>
        <v/>
      </c>
      <c r="EM45" s="68" t="str">
        <f t="shared" si="40"/>
        <v/>
      </c>
      <c r="EN45" s="68" t="str">
        <f t="shared" si="41"/>
        <v/>
      </c>
      <c r="EO45" s="53" t="str">
        <f t="shared" ca="1" si="42"/>
        <v/>
      </c>
      <c r="EP45" s="55" t="str">
        <f t="shared" si="43"/>
        <v/>
      </c>
      <c r="EQ45" s="68" t="str">
        <f t="shared" si="44"/>
        <v/>
      </c>
      <c r="ER45" s="68" t="str">
        <f t="shared" ca="1" si="45"/>
        <v/>
      </c>
      <c r="ES45" s="55"/>
      <c r="ET45" s="68"/>
      <c r="EU45" s="68"/>
      <c r="EV45" t="str">
        <f t="shared" ca="1" si="46"/>
        <v/>
      </c>
      <c r="EW45" s="67"/>
      <c r="EX45" s="68"/>
      <c r="EY45" s="68"/>
      <c r="EZ45" s="53" t="str">
        <f t="shared" ca="1" si="47"/>
        <v/>
      </c>
      <c r="FA45" s="53" t="str">
        <f t="shared" si="48"/>
        <v/>
      </c>
      <c r="FB45" s="53" t="str">
        <f t="shared" si="49"/>
        <v/>
      </c>
      <c r="FC45" s="85" t="str">
        <f t="shared" ca="1" si="50"/>
        <v/>
      </c>
      <c r="FD45" s="55" t="str">
        <f t="shared" si="51"/>
        <v/>
      </c>
      <c r="FE45" s="68" t="str">
        <f t="shared" si="52"/>
        <v/>
      </c>
      <c r="FF45" s="68" t="str">
        <f t="shared" si="53"/>
        <v/>
      </c>
      <c r="FG45" s="53" t="str">
        <f t="shared" ca="1" si="54"/>
        <v/>
      </c>
      <c r="FH45" s="55"/>
      <c r="FI45" s="62"/>
      <c r="FJ45" s="18"/>
      <c r="FK45" s="53" t="str">
        <f t="shared" ca="1" si="55"/>
        <v/>
      </c>
      <c r="FL45" s="67"/>
      <c r="FM45" s="68"/>
      <c r="FN45" s="68"/>
      <c r="FO45" s="53" t="str">
        <f t="shared" ca="1" si="56"/>
        <v/>
      </c>
      <c r="FP45" s="67"/>
      <c r="FQ45" s="68"/>
      <c r="FR45" s="68"/>
      <c r="FS45" s="53" t="str">
        <f t="shared" ca="1" si="57"/>
        <v/>
      </c>
      <c r="FT45" s="67"/>
      <c r="FU45" s="68"/>
      <c r="FV45" s="68"/>
      <c r="FW45" s="53" t="str">
        <f t="shared" ca="1" si="58"/>
        <v/>
      </c>
      <c r="FX45" s="19"/>
      <c r="FY45" s="16"/>
      <c r="FZ45" s="19"/>
      <c r="GA45" s="11"/>
      <c r="GB45" s="71"/>
      <c r="GC45" s="11"/>
      <c r="GD45" s="11"/>
      <c r="GE45" s="11"/>
      <c r="GF45" s="11"/>
      <c r="GG45" s="11"/>
      <c r="GH45" s="11"/>
      <c r="GI45" s="11"/>
      <c r="GJ45" s="12"/>
      <c r="GK45" s="12"/>
      <c r="GL45" s="40"/>
      <c r="GM45" s="40"/>
      <c r="GN45" s="12"/>
      <c r="GO45" s="12"/>
      <c r="GP45" s="12"/>
      <c r="GQ45" s="11"/>
      <c r="GR45" s="70"/>
    </row>
    <row r="46" spans="1:200" ht="15.75" customHeight="1">
      <c r="A46" s="11"/>
      <c r="B46" s="12"/>
      <c r="C46" s="12"/>
      <c r="D46" s="12"/>
      <c r="E46" s="12"/>
      <c r="F46" s="12"/>
      <c r="G46" s="12"/>
      <c r="H46" s="12"/>
      <c r="I46" s="13"/>
      <c r="J46" s="13"/>
      <c r="K46" s="11"/>
      <c r="L46" s="14"/>
      <c r="M46" s="12"/>
      <c r="N46" s="12"/>
      <c r="O46" s="12"/>
      <c r="P46" s="12"/>
      <c r="Q46" s="12"/>
      <c r="R46" s="12"/>
      <c r="S46" s="12"/>
      <c r="T46" s="11"/>
      <c r="U46" s="11"/>
      <c r="V46" s="11"/>
      <c r="W46" s="83"/>
      <c r="X46" s="11"/>
      <c r="Y46" s="11"/>
      <c r="Z46" s="11"/>
      <c r="AA46" s="11"/>
      <c r="AB46" s="48"/>
      <c r="AC46" s="48"/>
      <c r="AD46" s="48"/>
      <c r="AE46" s="15"/>
      <c r="AF46" s="15"/>
      <c r="AG46" s="40"/>
      <c r="AH46" s="44"/>
      <c r="AI46" s="44"/>
      <c r="AJ46" s="44"/>
      <c r="AK46" s="44"/>
      <c r="AL46" s="30"/>
      <c r="AM46" s="30"/>
      <c r="AN46" s="30"/>
      <c r="AO46" s="12"/>
      <c r="AP46" s="12"/>
      <c r="AQ46" s="82"/>
      <c r="AR46" s="73"/>
      <c r="AS46" s="67"/>
      <c r="AT46" s="53" t="str">
        <f ca="1">IF(AR46="","",IF(AR46="Cost",AS46,AS46*(AG46/VLOOKUP(K46,OFFSET(Lists!$A$1,0,0,COUNTA(Lists!$A:$A),22),22,FALSE))))</f>
        <v/>
      </c>
      <c r="AU46" s="67"/>
      <c r="AV46" s="53" t="str">
        <f ca="1">IF(AQ46="",IF(AR46="","",IF(AR46="Cost",AU46,AU46*(AG46/VLOOKUP(K46,OFFSET(Lists!$A$1,0,0,COUNTA(Lists!$A:$A),22),22,FALSE)))),IF(AR46="","",IF(AR46="Cost",ROUND(AU46*IF(AQ46=0,1,AQ46),4),ROUND(ROUND(AU46*(AG46/VLOOKUP(K46,OFFSET(Lists!$A$1,0,0,COUNTA(Lists!$A:$A),22),22,FALSE)),4)*IF(AQ46=0,1,AQ46),4))))</f>
        <v/>
      </c>
      <c r="AW46" s="67"/>
      <c r="AX46" s="57"/>
      <c r="AY46" s="53" t="str">
        <f t="shared" ca="1" si="0"/>
        <v/>
      </c>
      <c r="AZ46" s="67"/>
      <c r="BA46" s="57"/>
      <c r="BB46" s="57"/>
      <c r="BC46" s="53" t="str">
        <f t="shared" ca="1" si="1"/>
        <v/>
      </c>
      <c r="BD46" s="67"/>
      <c r="BE46" s="57"/>
      <c r="BF46" s="57"/>
      <c r="BG46" s="17" t="str">
        <f t="shared" ca="1" si="2"/>
        <v/>
      </c>
      <c r="BH46" s="67"/>
      <c r="BI46" s="57"/>
      <c r="BJ46" s="57"/>
      <c r="BK46" s="53" t="str">
        <f t="shared" ca="1" si="3"/>
        <v/>
      </c>
      <c r="BL46" s="67"/>
      <c r="BM46" s="57"/>
      <c r="BN46" s="57"/>
      <c r="BO46" s="53" t="str">
        <f t="shared" ca="1" si="4"/>
        <v/>
      </c>
      <c r="BP46" s="67"/>
      <c r="BQ46" s="57"/>
      <c r="BR46" s="57"/>
      <c r="BS46" s="53" t="str">
        <f t="shared" ca="1" si="5"/>
        <v/>
      </c>
      <c r="BT46" s="67"/>
      <c r="BU46" s="57"/>
      <c r="BV46" s="57"/>
      <c r="BW46" s="53" t="str">
        <f t="shared" ca="1" si="6"/>
        <v/>
      </c>
      <c r="BX46" s="67"/>
      <c r="BY46" s="57"/>
      <c r="BZ46" s="57"/>
      <c r="CA46" s="53" t="str">
        <f t="shared" ca="1" si="7"/>
        <v/>
      </c>
      <c r="CB46" s="67"/>
      <c r="CC46" s="57"/>
      <c r="CD46" s="57"/>
      <c r="CE46" s="53" t="str">
        <f t="shared" ca="1" si="8"/>
        <v/>
      </c>
      <c r="CF46" s="55"/>
      <c r="CG46" s="62"/>
      <c r="CH46" s="53" t="str">
        <f t="shared" ca="1" si="9"/>
        <v/>
      </c>
      <c r="CI46" s="67"/>
      <c r="CJ46" s="57"/>
      <c r="CK46" s="57"/>
      <c r="CL46" s="53" t="str">
        <f t="shared" ca="1" si="10"/>
        <v/>
      </c>
      <c r="CM46" s="53"/>
      <c r="CN46" s="53"/>
      <c r="CO46" s="85" t="str">
        <f t="shared" ca="1" si="11"/>
        <v/>
      </c>
      <c r="CP46" s="55"/>
      <c r="CQ46" s="62"/>
      <c r="CR46" s="57"/>
      <c r="CS46" s="53" t="str">
        <f t="shared" ca="1" si="12"/>
        <v/>
      </c>
      <c r="CT46" s="67"/>
      <c r="CU46" s="57"/>
      <c r="CV46" s="57"/>
      <c r="CW46" s="53" t="str">
        <f t="shared" ca="1" si="13"/>
        <v/>
      </c>
      <c r="CX46" s="67"/>
      <c r="CY46" s="57"/>
      <c r="CZ46" s="57"/>
      <c r="DA46" s="53" t="str">
        <f t="shared" ca="1" si="14"/>
        <v/>
      </c>
      <c r="DB46" s="67"/>
      <c r="DC46" s="57"/>
      <c r="DD46" s="57"/>
      <c r="DE46" s="53" t="str">
        <f t="shared" ca="1" si="15"/>
        <v/>
      </c>
      <c r="DF46" s="67" t="str">
        <f t="shared" ca="1" si="16"/>
        <v/>
      </c>
      <c r="DG46" s="67" t="str">
        <f t="shared" si="17"/>
        <v/>
      </c>
      <c r="DH46" s="57" t="str">
        <f t="shared" si="18"/>
        <v/>
      </c>
      <c r="DI46" s="53" t="str">
        <f t="shared" ca="1" si="19"/>
        <v/>
      </c>
      <c r="DJ46" s="67" t="str">
        <f t="shared" si="20"/>
        <v/>
      </c>
      <c r="DK46" s="68" t="str">
        <f t="shared" si="21"/>
        <v/>
      </c>
      <c r="DL46" s="68" t="str">
        <f t="shared" si="22"/>
        <v/>
      </c>
      <c r="DM46" s="53" t="str">
        <f t="shared" ca="1" si="23"/>
        <v/>
      </c>
      <c r="DN46" s="67" t="str">
        <f t="shared" si="24"/>
        <v/>
      </c>
      <c r="DO46" s="68" t="str">
        <f t="shared" si="25"/>
        <v/>
      </c>
      <c r="DP46" s="68" t="str">
        <f t="shared" si="26"/>
        <v/>
      </c>
      <c r="DQ46" s="53" t="str">
        <f t="shared" ca="1" si="27"/>
        <v/>
      </c>
      <c r="DR46" s="67"/>
      <c r="DS46" s="68"/>
      <c r="DT46" s="68"/>
      <c r="DU46" s="56" t="str">
        <f t="shared" ca="1" si="28"/>
        <v/>
      </c>
      <c r="DV46" s="67"/>
      <c r="DW46" s="68"/>
      <c r="DX46" s="68"/>
      <c r="DY46" s="53" t="str">
        <f t="shared" ca="1" si="29"/>
        <v/>
      </c>
      <c r="DZ46" s="67"/>
      <c r="EA46" s="68"/>
      <c r="EB46" s="68"/>
      <c r="EC46" s="53" t="str">
        <f t="shared" ca="1" si="30"/>
        <v/>
      </c>
      <c r="ED46" s="67" t="str">
        <f t="shared" si="31"/>
        <v/>
      </c>
      <c r="EE46" s="68" t="str">
        <f t="shared" si="32"/>
        <v/>
      </c>
      <c r="EF46" s="68" t="str">
        <f t="shared" si="33"/>
        <v/>
      </c>
      <c r="EG46" s="53" t="str">
        <f t="shared" ca="1" si="34"/>
        <v/>
      </c>
      <c r="EH46" s="67" t="str">
        <f t="shared" si="35"/>
        <v/>
      </c>
      <c r="EI46" s="68" t="str">
        <f t="shared" si="36"/>
        <v/>
      </c>
      <c r="EJ46" s="68" t="str">
        <f t="shared" si="37"/>
        <v/>
      </c>
      <c r="EK46" s="53" t="str">
        <f t="shared" ca="1" si="38"/>
        <v/>
      </c>
      <c r="EL46" s="67" t="str">
        <f t="shared" si="39"/>
        <v/>
      </c>
      <c r="EM46" s="68" t="str">
        <f t="shared" si="40"/>
        <v/>
      </c>
      <c r="EN46" s="68" t="str">
        <f t="shared" si="41"/>
        <v/>
      </c>
      <c r="EO46" s="53" t="str">
        <f t="shared" ca="1" si="42"/>
        <v/>
      </c>
      <c r="EP46" s="55" t="str">
        <f t="shared" si="43"/>
        <v/>
      </c>
      <c r="EQ46" s="68" t="str">
        <f t="shared" si="44"/>
        <v/>
      </c>
      <c r="ER46" s="68" t="str">
        <f t="shared" ca="1" si="45"/>
        <v/>
      </c>
      <c r="ES46" s="55"/>
      <c r="ET46" s="68"/>
      <c r="EU46" s="68"/>
      <c r="EV46" t="str">
        <f t="shared" ca="1" si="46"/>
        <v/>
      </c>
      <c r="EW46" s="67"/>
      <c r="EX46" s="68"/>
      <c r="EY46" s="68"/>
      <c r="EZ46" s="53" t="str">
        <f t="shared" ca="1" si="47"/>
        <v/>
      </c>
      <c r="FA46" s="53" t="str">
        <f t="shared" si="48"/>
        <v/>
      </c>
      <c r="FB46" s="53" t="str">
        <f t="shared" si="49"/>
        <v/>
      </c>
      <c r="FC46" s="85" t="str">
        <f t="shared" ca="1" si="50"/>
        <v/>
      </c>
      <c r="FD46" s="55" t="str">
        <f t="shared" si="51"/>
        <v/>
      </c>
      <c r="FE46" s="68" t="str">
        <f t="shared" si="52"/>
        <v/>
      </c>
      <c r="FF46" s="68" t="str">
        <f t="shared" si="53"/>
        <v/>
      </c>
      <c r="FG46" s="53" t="str">
        <f t="shared" ca="1" si="54"/>
        <v/>
      </c>
      <c r="FH46" s="55"/>
      <c r="FI46" s="62"/>
      <c r="FJ46" s="18"/>
      <c r="FK46" s="53" t="str">
        <f t="shared" ca="1" si="55"/>
        <v/>
      </c>
      <c r="FL46" s="67"/>
      <c r="FM46" s="68"/>
      <c r="FN46" s="68"/>
      <c r="FO46" s="53" t="str">
        <f t="shared" ca="1" si="56"/>
        <v/>
      </c>
      <c r="FP46" s="67"/>
      <c r="FQ46" s="68"/>
      <c r="FR46" s="68"/>
      <c r="FS46" s="53" t="str">
        <f t="shared" ca="1" si="57"/>
        <v/>
      </c>
      <c r="FT46" s="67"/>
      <c r="FU46" s="68"/>
      <c r="FV46" s="68"/>
      <c r="FW46" s="53" t="str">
        <f t="shared" ca="1" si="58"/>
        <v/>
      </c>
      <c r="FX46" s="19"/>
      <c r="FY46" s="16"/>
      <c r="FZ46" s="19"/>
      <c r="GA46" s="11"/>
      <c r="GB46" s="71"/>
      <c r="GC46" s="11"/>
      <c r="GD46" s="11"/>
      <c r="GE46" s="11"/>
      <c r="GF46" s="11"/>
      <c r="GG46" s="11"/>
      <c r="GH46" s="11"/>
      <c r="GI46" s="11"/>
      <c r="GJ46" s="12"/>
      <c r="GK46" s="12"/>
      <c r="GL46" s="40"/>
      <c r="GM46" s="40"/>
      <c r="GN46" s="12"/>
      <c r="GO46" s="12"/>
      <c r="GP46" s="12"/>
      <c r="GQ46" s="11"/>
      <c r="GR46" s="70"/>
    </row>
    <row r="47" spans="1:200" ht="15.75" customHeight="1">
      <c r="A47" s="11"/>
      <c r="B47" s="12"/>
      <c r="C47" s="12"/>
      <c r="D47" s="12"/>
      <c r="E47" s="12"/>
      <c r="F47" s="12"/>
      <c r="G47" s="12"/>
      <c r="H47" s="12"/>
      <c r="I47" s="13"/>
      <c r="J47" s="13"/>
      <c r="K47" s="11"/>
      <c r="L47" s="14"/>
      <c r="M47" s="12"/>
      <c r="N47" s="12"/>
      <c r="O47" s="12"/>
      <c r="P47" s="12"/>
      <c r="Q47" s="12"/>
      <c r="R47" s="12"/>
      <c r="S47" s="12"/>
      <c r="T47" s="11"/>
      <c r="U47" s="11"/>
      <c r="V47" s="11"/>
      <c r="W47" s="83"/>
      <c r="X47" s="11"/>
      <c r="Y47" s="11"/>
      <c r="Z47" s="11"/>
      <c r="AA47" s="11"/>
      <c r="AB47" s="48"/>
      <c r="AC47" s="48"/>
      <c r="AD47" s="48"/>
      <c r="AE47" s="15"/>
      <c r="AF47" s="15"/>
      <c r="AG47" s="40"/>
      <c r="AH47" s="44"/>
      <c r="AI47" s="44"/>
      <c r="AJ47" s="44"/>
      <c r="AK47" s="44"/>
      <c r="AL47" s="30"/>
      <c r="AM47" s="30"/>
      <c r="AN47" s="30"/>
      <c r="AO47" s="12"/>
      <c r="AP47" s="12"/>
      <c r="AQ47" s="82"/>
      <c r="AR47" s="73"/>
      <c r="AS47" s="67"/>
      <c r="AT47" s="53" t="str">
        <f ca="1">IF(AR47="","",IF(AR47="Cost",AS47,AS47*(AG47/VLOOKUP(K47,OFFSET(Lists!$A$1,0,0,COUNTA(Lists!$A:$A),22),22,FALSE))))</f>
        <v/>
      </c>
      <c r="AU47" s="67"/>
      <c r="AV47" s="53" t="str">
        <f ca="1">IF(AQ47="",IF(AR47="","",IF(AR47="Cost",AU47,AU47*(AG47/VLOOKUP(K47,OFFSET(Lists!$A$1,0,0,COUNTA(Lists!$A:$A),22),22,FALSE)))),IF(AR47="","",IF(AR47="Cost",ROUND(AU47*IF(AQ47=0,1,AQ47),4),ROUND(ROUND(AU47*(AG47/VLOOKUP(K47,OFFSET(Lists!$A$1,0,0,COUNTA(Lists!$A:$A),22),22,FALSE)),4)*IF(AQ47=0,1,AQ47),4))))</f>
        <v/>
      </c>
      <c r="AW47" s="67"/>
      <c r="AX47" s="57"/>
      <c r="AY47" s="53" t="str">
        <f t="shared" ca="1" si="0"/>
        <v/>
      </c>
      <c r="AZ47" s="67"/>
      <c r="BA47" s="57"/>
      <c r="BB47" s="57"/>
      <c r="BC47" s="53" t="str">
        <f t="shared" ca="1" si="1"/>
        <v/>
      </c>
      <c r="BD47" s="67"/>
      <c r="BE47" s="57"/>
      <c r="BF47" s="57"/>
      <c r="BG47" s="17" t="str">
        <f t="shared" ca="1" si="2"/>
        <v/>
      </c>
      <c r="BH47" s="67"/>
      <c r="BI47" s="57"/>
      <c r="BJ47" s="57"/>
      <c r="BK47" s="53" t="str">
        <f t="shared" ca="1" si="3"/>
        <v/>
      </c>
      <c r="BL47" s="67"/>
      <c r="BM47" s="57"/>
      <c r="BN47" s="57"/>
      <c r="BO47" s="53" t="str">
        <f t="shared" ca="1" si="4"/>
        <v/>
      </c>
      <c r="BP47" s="67"/>
      <c r="BQ47" s="57"/>
      <c r="BR47" s="57"/>
      <c r="BS47" s="53" t="str">
        <f t="shared" ca="1" si="5"/>
        <v/>
      </c>
      <c r="BT47" s="67"/>
      <c r="BU47" s="57"/>
      <c r="BV47" s="57"/>
      <c r="BW47" s="53" t="str">
        <f t="shared" ca="1" si="6"/>
        <v/>
      </c>
      <c r="BX47" s="67"/>
      <c r="BY47" s="57"/>
      <c r="BZ47" s="57"/>
      <c r="CA47" s="53" t="str">
        <f t="shared" ca="1" si="7"/>
        <v/>
      </c>
      <c r="CB47" s="67"/>
      <c r="CC47" s="57"/>
      <c r="CD47" s="57"/>
      <c r="CE47" s="53" t="str">
        <f t="shared" ca="1" si="8"/>
        <v/>
      </c>
      <c r="CF47" s="55"/>
      <c r="CG47" s="62"/>
      <c r="CH47" s="53" t="str">
        <f t="shared" ca="1" si="9"/>
        <v/>
      </c>
      <c r="CI47" s="67"/>
      <c r="CJ47" s="57"/>
      <c r="CK47" s="57"/>
      <c r="CL47" s="53" t="str">
        <f t="shared" ca="1" si="10"/>
        <v/>
      </c>
      <c r="CM47" s="53"/>
      <c r="CN47" s="53"/>
      <c r="CO47" s="85" t="str">
        <f t="shared" ca="1" si="11"/>
        <v/>
      </c>
      <c r="CP47" s="55"/>
      <c r="CQ47" s="62"/>
      <c r="CR47" s="57"/>
      <c r="CS47" s="53" t="str">
        <f t="shared" ca="1" si="12"/>
        <v/>
      </c>
      <c r="CT47" s="67"/>
      <c r="CU47" s="57"/>
      <c r="CV47" s="57"/>
      <c r="CW47" s="53" t="str">
        <f t="shared" ca="1" si="13"/>
        <v/>
      </c>
      <c r="CX47" s="67"/>
      <c r="CY47" s="57"/>
      <c r="CZ47" s="57"/>
      <c r="DA47" s="53" t="str">
        <f t="shared" ca="1" si="14"/>
        <v/>
      </c>
      <c r="DB47" s="67"/>
      <c r="DC47" s="57"/>
      <c r="DD47" s="57"/>
      <c r="DE47" s="53" t="str">
        <f t="shared" ca="1" si="15"/>
        <v/>
      </c>
      <c r="DF47" s="67" t="str">
        <f t="shared" ca="1" si="16"/>
        <v/>
      </c>
      <c r="DG47" s="67" t="str">
        <f t="shared" si="17"/>
        <v/>
      </c>
      <c r="DH47" s="57" t="str">
        <f t="shared" si="18"/>
        <v/>
      </c>
      <c r="DI47" s="53" t="str">
        <f t="shared" ca="1" si="19"/>
        <v/>
      </c>
      <c r="DJ47" s="67" t="str">
        <f t="shared" si="20"/>
        <v/>
      </c>
      <c r="DK47" s="68" t="str">
        <f t="shared" si="21"/>
        <v/>
      </c>
      <c r="DL47" s="68" t="str">
        <f t="shared" si="22"/>
        <v/>
      </c>
      <c r="DM47" s="53" t="str">
        <f t="shared" ca="1" si="23"/>
        <v/>
      </c>
      <c r="DN47" s="67" t="str">
        <f t="shared" si="24"/>
        <v/>
      </c>
      <c r="DO47" s="68" t="str">
        <f t="shared" si="25"/>
        <v/>
      </c>
      <c r="DP47" s="68" t="str">
        <f t="shared" si="26"/>
        <v/>
      </c>
      <c r="DQ47" s="53" t="str">
        <f t="shared" ca="1" si="27"/>
        <v/>
      </c>
      <c r="DR47" s="67"/>
      <c r="DS47" s="68"/>
      <c r="DT47" s="68"/>
      <c r="DU47" s="56" t="str">
        <f t="shared" ca="1" si="28"/>
        <v/>
      </c>
      <c r="DV47" s="67"/>
      <c r="DW47" s="68"/>
      <c r="DX47" s="68"/>
      <c r="DY47" s="53" t="str">
        <f t="shared" ca="1" si="29"/>
        <v/>
      </c>
      <c r="DZ47" s="67"/>
      <c r="EA47" s="68"/>
      <c r="EB47" s="68"/>
      <c r="EC47" s="53" t="str">
        <f t="shared" ca="1" si="30"/>
        <v/>
      </c>
      <c r="ED47" s="67" t="str">
        <f t="shared" si="31"/>
        <v/>
      </c>
      <c r="EE47" s="68" t="str">
        <f t="shared" si="32"/>
        <v/>
      </c>
      <c r="EF47" s="68" t="str">
        <f t="shared" si="33"/>
        <v/>
      </c>
      <c r="EG47" s="53" t="str">
        <f t="shared" ca="1" si="34"/>
        <v/>
      </c>
      <c r="EH47" s="67" t="str">
        <f t="shared" si="35"/>
        <v/>
      </c>
      <c r="EI47" s="68" t="str">
        <f t="shared" si="36"/>
        <v/>
      </c>
      <c r="EJ47" s="68" t="str">
        <f t="shared" si="37"/>
        <v/>
      </c>
      <c r="EK47" s="53" t="str">
        <f t="shared" ca="1" si="38"/>
        <v/>
      </c>
      <c r="EL47" s="67" t="str">
        <f t="shared" si="39"/>
        <v/>
      </c>
      <c r="EM47" s="68" t="str">
        <f t="shared" si="40"/>
        <v/>
      </c>
      <c r="EN47" s="68" t="str">
        <f t="shared" si="41"/>
        <v/>
      </c>
      <c r="EO47" s="53" t="str">
        <f t="shared" ca="1" si="42"/>
        <v/>
      </c>
      <c r="EP47" s="55" t="str">
        <f t="shared" si="43"/>
        <v/>
      </c>
      <c r="EQ47" s="68" t="str">
        <f t="shared" si="44"/>
        <v/>
      </c>
      <c r="ER47" s="68" t="str">
        <f t="shared" ca="1" si="45"/>
        <v/>
      </c>
      <c r="ES47" s="55"/>
      <c r="ET47" s="68"/>
      <c r="EU47" s="68"/>
      <c r="EV47" t="str">
        <f t="shared" ca="1" si="46"/>
        <v/>
      </c>
      <c r="EW47" s="67"/>
      <c r="EX47" s="68"/>
      <c r="EY47" s="68"/>
      <c r="EZ47" s="53" t="str">
        <f t="shared" ca="1" si="47"/>
        <v/>
      </c>
      <c r="FA47" s="53" t="str">
        <f t="shared" si="48"/>
        <v/>
      </c>
      <c r="FB47" s="53" t="str">
        <f t="shared" si="49"/>
        <v/>
      </c>
      <c r="FC47" s="85" t="str">
        <f t="shared" ca="1" si="50"/>
        <v/>
      </c>
      <c r="FD47" s="55" t="str">
        <f t="shared" si="51"/>
        <v/>
      </c>
      <c r="FE47" s="68" t="str">
        <f t="shared" si="52"/>
        <v/>
      </c>
      <c r="FF47" s="68" t="str">
        <f t="shared" si="53"/>
        <v/>
      </c>
      <c r="FG47" s="53" t="str">
        <f t="shared" ca="1" si="54"/>
        <v/>
      </c>
      <c r="FH47" s="55"/>
      <c r="FI47" s="62"/>
      <c r="FJ47" s="18"/>
      <c r="FK47" s="53" t="str">
        <f t="shared" ca="1" si="55"/>
        <v/>
      </c>
      <c r="FL47" s="67"/>
      <c r="FM47" s="68"/>
      <c r="FN47" s="68"/>
      <c r="FO47" s="53" t="str">
        <f t="shared" ca="1" si="56"/>
        <v/>
      </c>
      <c r="FP47" s="67"/>
      <c r="FQ47" s="68"/>
      <c r="FR47" s="68"/>
      <c r="FS47" s="53" t="str">
        <f t="shared" ca="1" si="57"/>
        <v/>
      </c>
      <c r="FT47" s="67"/>
      <c r="FU47" s="68"/>
      <c r="FV47" s="68"/>
      <c r="FW47" s="53" t="str">
        <f t="shared" ca="1" si="58"/>
        <v/>
      </c>
      <c r="FX47" s="19"/>
      <c r="FY47" s="16"/>
      <c r="FZ47" s="19"/>
      <c r="GA47" s="11"/>
      <c r="GB47" s="71"/>
      <c r="GC47" s="11"/>
      <c r="GD47" s="11"/>
      <c r="GE47" s="11"/>
      <c r="GF47" s="11"/>
      <c r="GG47" s="11"/>
      <c r="GH47" s="11"/>
      <c r="GI47" s="11"/>
      <c r="GJ47" s="12"/>
      <c r="GK47" s="12"/>
      <c r="GL47" s="40"/>
      <c r="GM47" s="40"/>
      <c r="GN47" s="12"/>
      <c r="GO47" s="12"/>
      <c r="GP47" s="12"/>
      <c r="GQ47" s="11"/>
      <c r="GR47" s="70"/>
    </row>
    <row r="48" spans="1:200" ht="15.75" customHeight="1">
      <c r="A48" s="11"/>
      <c r="B48" s="12"/>
      <c r="C48" s="12"/>
      <c r="D48" s="12"/>
      <c r="E48" s="12"/>
      <c r="F48" s="12"/>
      <c r="G48" s="12"/>
      <c r="H48" s="12"/>
      <c r="I48" s="13"/>
      <c r="J48" s="13"/>
      <c r="K48" s="11"/>
      <c r="L48" s="14"/>
      <c r="M48" s="12"/>
      <c r="N48" s="12"/>
      <c r="O48" s="12"/>
      <c r="P48" s="12"/>
      <c r="Q48" s="12"/>
      <c r="R48" s="12"/>
      <c r="S48" s="12"/>
      <c r="T48" s="11"/>
      <c r="U48" s="11"/>
      <c r="V48" s="11"/>
      <c r="W48" s="83"/>
      <c r="X48" s="11"/>
      <c r="Y48" s="11"/>
      <c r="Z48" s="11"/>
      <c r="AA48" s="11"/>
      <c r="AB48" s="48"/>
      <c r="AC48" s="48"/>
      <c r="AD48" s="48"/>
      <c r="AE48" s="15"/>
      <c r="AF48" s="15"/>
      <c r="AG48" s="40"/>
      <c r="AH48" s="44"/>
      <c r="AI48" s="44"/>
      <c r="AJ48" s="44"/>
      <c r="AK48" s="44"/>
      <c r="AL48" s="30"/>
      <c r="AM48" s="30"/>
      <c r="AN48" s="30"/>
      <c r="AO48" s="12"/>
      <c r="AP48" s="12"/>
      <c r="AQ48" s="82"/>
      <c r="AR48" s="73"/>
      <c r="AS48" s="67"/>
      <c r="AT48" s="53" t="str">
        <f ca="1">IF(AR48="","",IF(AR48="Cost",AS48,AS48*(AG48/VLOOKUP(K48,OFFSET(Lists!$A$1,0,0,COUNTA(Lists!$A:$A),22),22,FALSE))))</f>
        <v/>
      </c>
      <c r="AU48" s="67"/>
      <c r="AV48" s="53" t="str">
        <f ca="1">IF(AQ48="",IF(AR48="","",IF(AR48="Cost",AU48,AU48*(AG48/VLOOKUP(K48,OFFSET(Lists!$A$1,0,0,COUNTA(Lists!$A:$A),22),22,FALSE)))),IF(AR48="","",IF(AR48="Cost",ROUND(AU48*IF(AQ48=0,1,AQ48),4),ROUND(ROUND(AU48*(AG48/VLOOKUP(K48,OFFSET(Lists!$A$1,0,0,COUNTA(Lists!$A:$A),22),22,FALSE)),4)*IF(AQ48=0,1,AQ48),4))))</f>
        <v/>
      </c>
      <c r="AW48" s="67"/>
      <c r="AX48" s="57"/>
      <c r="AY48" s="53" t="str">
        <f t="shared" ca="1" si="0"/>
        <v/>
      </c>
      <c r="AZ48" s="67"/>
      <c r="BA48" s="57"/>
      <c r="BB48" s="57"/>
      <c r="BC48" s="53" t="str">
        <f t="shared" ca="1" si="1"/>
        <v/>
      </c>
      <c r="BD48" s="67"/>
      <c r="BE48" s="57"/>
      <c r="BF48" s="57"/>
      <c r="BG48" s="17" t="str">
        <f t="shared" ca="1" si="2"/>
        <v/>
      </c>
      <c r="BH48" s="67"/>
      <c r="BI48" s="57"/>
      <c r="BJ48" s="57"/>
      <c r="BK48" s="53" t="str">
        <f t="shared" ca="1" si="3"/>
        <v/>
      </c>
      <c r="BL48" s="67"/>
      <c r="BM48" s="57"/>
      <c r="BN48" s="57"/>
      <c r="BO48" s="53" t="str">
        <f t="shared" ca="1" si="4"/>
        <v/>
      </c>
      <c r="BP48" s="67"/>
      <c r="BQ48" s="57"/>
      <c r="BR48" s="57"/>
      <c r="BS48" s="53" t="str">
        <f t="shared" ca="1" si="5"/>
        <v/>
      </c>
      <c r="BT48" s="67"/>
      <c r="BU48" s="57"/>
      <c r="BV48" s="57"/>
      <c r="BW48" s="53" t="str">
        <f t="shared" ca="1" si="6"/>
        <v/>
      </c>
      <c r="BX48" s="67"/>
      <c r="BY48" s="57"/>
      <c r="BZ48" s="57"/>
      <c r="CA48" s="53" t="str">
        <f t="shared" ca="1" si="7"/>
        <v/>
      </c>
      <c r="CB48" s="67"/>
      <c r="CC48" s="57"/>
      <c r="CD48" s="57"/>
      <c r="CE48" s="53" t="str">
        <f t="shared" ca="1" si="8"/>
        <v/>
      </c>
      <c r="CF48" s="55"/>
      <c r="CG48" s="62"/>
      <c r="CH48" s="53" t="str">
        <f t="shared" ca="1" si="9"/>
        <v/>
      </c>
      <c r="CI48" s="67"/>
      <c r="CJ48" s="57"/>
      <c r="CK48" s="57"/>
      <c r="CL48" s="53" t="str">
        <f t="shared" ca="1" si="10"/>
        <v/>
      </c>
      <c r="CM48" s="53"/>
      <c r="CN48" s="53"/>
      <c r="CO48" s="85" t="str">
        <f t="shared" ca="1" si="11"/>
        <v/>
      </c>
      <c r="CP48" s="55"/>
      <c r="CQ48" s="62"/>
      <c r="CR48" s="57"/>
      <c r="CS48" s="53" t="str">
        <f t="shared" ca="1" si="12"/>
        <v/>
      </c>
      <c r="CT48" s="67"/>
      <c r="CU48" s="57"/>
      <c r="CV48" s="57"/>
      <c r="CW48" s="53" t="str">
        <f t="shared" ca="1" si="13"/>
        <v/>
      </c>
      <c r="CX48" s="67"/>
      <c r="CY48" s="57"/>
      <c r="CZ48" s="57"/>
      <c r="DA48" s="53" t="str">
        <f t="shared" ca="1" si="14"/>
        <v/>
      </c>
      <c r="DB48" s="67"/>
      <c r="DC48" s="57"/>
      <c r="DD48" s="57"/>
      <c r="DE48" s="53" t="str">
        <f t="shared" ca="1" si="15"/>
        <v/>
      </c>
      <c r="DF48" s="67" t="str">
        <f t="shared" ca="1" si="16"/>
        <v/>
      </c>
      <c r="DG48" s="67" t="str">
        <f t="shared" si="17"/>
        <v/>
      </c>
      <c r="DH48" s="57" t="str">
        <f t="shared" si="18"/>
        <v/>
      </c>
      <c r="DI48" s="53" t="str">
        <f t="shared" ca="1" si="19"/>
        <v/>
      </c>
      <c r="DJ48" s="67" t="str">
        <f t="shared" si="20"/>
        <v/>
      </c>
      <c r="DK48" s="68" t="str">
        <f t="shared" si="21"/>
        <v/>
      </c>
      <c r="DL48" s="68" t="str">
        <f t="shared" si="22"/>
        <v/>
      </c>
      <c r="DM48" s="53" t="str">
        <f t="shared" ca="1" si="23"/>
        <v/>
      </c>
      <c r="DN48" s="67" t="str">
        <f t="shared" si="24"/>
        <v/>
      </c>
      <c r="DO48" s="68" t="str">
        <f t="shared" si="25"/>
        <v/>
      </c>
      <c r="DP48" s="68" t="str">
        <f t="shared" si="26"/>
        <v/>
      </c>
      <c r="DQ48" s="53" t="str">
        <f t="shared" ca="1" si="27"/>
        <v/>
      </c>
      <c r="DR48" s="67"/>
      <c r="DS48" s="68"/>
      <c r="DT48" s="68"/>
      <c r="DU48" s="56" t="str">
        <f t="shared" ca="1" si="28"/>
        <v/>
      </c>
      <c r="DV48" s="67"/>
      <c r="DW48" s="68"/>
      <c r="DX48" s="68"/>
      <c r="DY48" s="53" t="str">
        <f t="shared" ca="1" si="29"/>
        <v/>
      </c>
      <c r="DZ48" s="67"/>
      <c r="EA48" s="68"/>
      <c r="EB48" s="68"/>
      <c r="EC48" s="53" t="str">
        <f t="shared" ca="1" si="30"/>
        <v/>
      </c>
      <c r="ED48" s="67" t="str">
        <f t="shared" si="31"/>
        <v/>
      </c>
      <c r="EE48" s="68" t="str">
        <f t="shared" si="32"/>
        <v/>
      </c>
      <c r="EF48" s="68" t="str">
        <f t="shared" si="33"/>
        <v/>
      </c>
      <c r="EG48" s="53" t="str">
        <f t="shared" ca="1" si="34"/>
        <v/>
      </c>
      <c r="EH48" s="67" t="str">
        <f t="shared" si="35"/>
        <v/>
      </c>
      <c r="EI48" s="68" t="str">
        <f t="shared" si="36"/>
        <v/>
      </c>
      <c r="EJ48" s="68" t="str">
        <f t="shared" si="37"/>
        <v/>
      </c>
      <c r="EK48" s="53" t="str">
        <f t="shared" ca="1" si="38"/>
        <v/>
      </c>
      <c r="EL48" s="67" t="str">
        <f t="shared" si="39"/>
        <v/>
      </c>
      <c r="EM48" s="68" t="str">
        <f t="shared" si="40"/>
        <v/>
      </c>
      <c r="EN48" s="68" t="str">
        <f t="shared" si="41"/>
        <v/>
      </c>
      <c r="EO48" s="53" t="str">
        <f t="shared" ca="1" si="42"/>
        <v/>
      </c>
      <c r="EP48" s="55" t="str">
        <f t="shared" si="43"/>
        <v/>
      </c>
      <c r="EQ48" s="68" t="str">
        <f t="shared" si="44"/>
        <v/>
      </c>
      <c r="ER48" s="68" t="str">
        <f t="shared" ca="1" si="45"/>
        <v/>
      </c>
      <c r="ES48" s="55"/>
      <c r="ET48" s="68"/>
      <c r="EU48" s="68"/>
      <c r="EV48" t="str">
        <f t="shared" ca="1" si="46"/>
        <v/>
      </c>
      <c r="EW48" s="67"/>
      <c r="EX48" s="68"/>
      <c r="EY48" s="68"/>
      <c r="EZ48" s="53" t="str">
        <f t="shared" ca="1" si="47"/>
        <v/>
      </c>
      <c r="FA48" s="53" t="str">
        <f t="shared" si="48"/>
        <v/>
      </c>
      <c r="FB48" s="53" t="str">
        <f t="shared" si="49"/>
        <v/>
      </c>
      <c r="FC48" s="85" t="str">
        <f t="shared" ca="1" si="50"/>
        <v/>
      </c>
      <c r="FD48" s="55" t="str">
        <f t="shared" si="51"/>
        <v/>
      </c>
      <c r="FE48" s="68" t="str">
        <f t="shared" si="52"/>
        <v/>
      </c>
      <c r="FF48" s="68" t="str">
        <f t="shared" si="53"/>
        <v/>
      </c>
      <c r="FG48" s="53" t="str">
        <f t="shared" ca="1" si="54"/>
        <v/>
      </c>
      <c r="FH48" s="55"/>
      <c r="FI48" s="62"/>
      <c r="FJ48" s="18"/>
      <c r="FK48" s="53" t="str">
        <f t="shared" ca="1" si="55"/>
        <v/>
      </c>
      <c r="FL48" s="67"/>
      <c r="FM48" s="68"/>
      <c r="FN48" s="68"/>
      <c r="FO48" s="53" t="str">
        <f t="shared" ca="1" si="56"/>
        <v/>
      </c>
      <c r="FP48" s="67"/>
      <c r="FQ48" s="68"/>
      <c r="FR48" s="68"/>
      <c r="FS48" s="53" t="str">
        <f t="shared" ca="1" si="57"/>
        <v/>
      </c>
      <c r="FT48" s="67"/>
      <c r="FU48" s="68"/>
      <c r="FV48" s="68"/>
      <c r="FW48" s="53" t="str">
        <f t="shared" ca="1" si="58"/>
        <v/>
      </c>
      <c r="FX48" s="19"/>
      <c r="FY48" s="16"/>
      <c r="FZ48" s="19"/>
      <c r="GA48" s="11"/>
      <c r="GB48" s="71"/>
      <c r="GC48" s="11"/>
      <c r="GD48" s="11"/>
      <c r="GE48" s="11"/>
      <c r="GF48" s="11"/>
      <c r="GG48" s="11"/>
      <c r="GH48" s="11"/>
      <c r="GI48" s="11"/>
      <c r="GJ48" s="12"/>
      <c r="GK48" s="12"/>
      <c r="GL48" s="40"/>
      <c r="GM48" s="40"/>
      <c r="GN48" s="12"/>
      <c r="GO48" s="12"/>
      <c r="GP48" s="12"/>
      <c r="GQ48" s="11"/>
      <c r="GR48" s="70"/>
    </row>
    <row r="49" spans="1:200" ht="15.75" customHeight="1">
      <c r="A49" s="11"/>
      <c r="B49" s="12"/>
      <c r="C49" s="12"/>
      <c r="D49" s="12"/>
      <c r="E49" s="12"/>
      <c r="F49" s="12"/>
      <c r="G49" s="12"/>
      <c r="H49" s="12"/>
      <c r="I49" s="13"/>
      <c r="J49" s="13"/>
      <c r="K49" s="11"/>
      <c r="L49" s="14"/>
      <c r="M49" s="12"/>
      <c r="N49" s="12"/>
      <c r="O49" s="12"/>
      <c r="P49" s="12"/>
      <c r="Q49" s="12"/>
      <c r="R49" s="12"/>
      <c r="S49" s="12"/>
      <c r="T49" s="11"/>
      <c r="U49" s="11"/>
      <c r="V49" s="11"/>
      <c r="W49" s="83"/>
      <c r="X49" s="11"/>
      <c r="Y49" s="11"/>
      <c r="Z49" s="11"/>
      <c r="AA49" s="11"/>
      <c r="AB49" s="48"/>
      <c r="AC49" s="48"/>
      <c r="AD49" s="48"/>
      <c r="AE49" s="15"/>
      <c r="AF49" s="15"/>
      <c r="AG49" s="40"/>
      <c r="AH49" s="44"/>
      <c r="AI49" s="44"/>
      <c r="AJ49" s="44"/>
      <c r="AK49" s="44"/>
      <c r="AL49" s="30"/>
      <c r="AM49" s="30"/>
      <c r="AN49" s="30"/>
      <c r="AO49" s="12"/>
      <c r="AP49" s="12"/>
      <c r="AQ49" s="82"/>
      <c r="AR49" s="73"/>
      <c r="AS49" s="67"/>
      <c r="AT49" s="53" t="str">
        <f ca="1">IF(AR49="","",IF(AR49="Cost",AS49,AS49*(AG49/VLOOKUP(K49,OFFSET(Lists!$A$1,0,0,COUNTA(Lists!$A:$A),22),22,FALSE))))</f>
        <v/>
      </c>
      <c r="AU49" s="67"/>
      <c r="AV49" s="53" t="str">
        <f ca="1">IF(AQ49="",IF(AR49="","",IF(AR49="Cost",AU49,AU49*(AG49/VLOOKUP(K49,OFFSET(Lists!$A$1,0,0,COUNTA(Lists!$A:$A),22),22,FALSE)))),IF(AR49="","",IF(AR49="Cost",ROUND(AU49*IF(AQ49=0,1,AQ49),4),ROUND(ROUND(AU49*(AG49/VLOOKUP(K49,OFFSET(Lists!$A$1,0,0,COUNTA(Lists!$A:$A),22),22,FALSE)),4)*IF(AQ49=0,1,AQ49),4))))</f>
        <v/>
      </c>
      <c r="AW49" s="67"/>
      <c r="AX49" s="57"/>
      <c r="AY49" s="53" t="str">
        <f t="shared" ca="1" si="0"/>
        <v/>
      </c>
      <c r="AZ49" s="67"/>
      <c r="BA49" s="57"/>
      <c r="BB49" s="57"/>
      <c r="BC49" s="53" t="str">
        <f t="shared" ca="1" si="1"/>
        <v/>
      </c>
      <c r="BD49" s="67"/>
      <c r="BE49" s="57"/>
      <c r="BF49" s="57"/>
      <c r="BG49" s="17" t="str">
        <f t="shared" ca="1" si="2"/>
        <v/>
      </c>
      <c r="BH49" s="67"/>
      <c r="BI49" s="57"/>
      <c r="BJ49" s="57"/>
      <c r="BK49" s="53" t="str">
        <f t="shared" ca="1" si="3"/>
        <v/>
      </c>
      <c r="BL49" s="67"/>
      <c r="BM49" s="57"/>
      <c r="BN49" s="57"/>
      <c r="BO49" s="53" t="str">
        <f t="shared" ca="1" si="4"/>
        <v/>
      </c>
      <c r="BP49" s="67"/>
      <c r="BQ49" s="57"/>
      <c r="BR49" s="57"/>
      <c r="BS49" s="53" t="str">
        <f t="shared" ca="1" si="5"/>
        <v/>
      </c>
      <c r="BT49" s="67"/>
      <c r="BU49" s="57"/>
      <c r="BV49" s="57"/>
      <c r="BW49" s="53" t="str">
        <f t="shared" ca="1" si="6"/>
        <v/>
      </c>
      <c r="BX49" s="67"/>
      <c r="BY49" s="57"/>
      <c r="BZ49" s="57"/>
      <c r="CA49" s="53" t="str">
        <f t="shared" ca="1" si="7"/>
        <v/>
      </c>
      <c r="CB49" s="67"/>
      <c r="CC49" s="57"/>
      <c r="CD49" s="57"/>
      <c r="CE49" s="53" t="str">
        <f t="shared" ca="1" si="8"/>
        <v/>
      </c>
      <c r="CF49" s="55"/>
      <c r="CG49" s="62"/>
      <c r="CH49" s="53" t="str">
        <f t="shared" ca="1" si="9"/>
        <v/>
      </c>
      <c r="CI49" s="67"/>
      <c r="CJ49" s="57"/>
      <c r="CK49" s="57"/>
      <c r="CL49" s="53" t="str">
        <f t="shared" ca="1" si="10"/>
        <v/>
      </c>
      <c r="CM49" s="53"/>
      <c r="CN49" s="53"/>
      <c r="CO49" s="85" t="str">
        <f t="shared" ca="1" si="11"/>
        <v/>
      </c>
      <c r="CP49" s="55"/>
      <c r="CQ49" s="62"/>
      <c r="CR49" s="57"/>
      <c r="CS49" s="53" t="str">
        <f t="shared" ca="1" si="12"/>
        <v/>
      </c>
      <c r="CT49" s="67"/>
      <c r="CU49" s="57"/>
      <c r="CV49" s="57"/>
      <c r="CW49" s="53" t="str">
        <f t="shared" ca="1" si="13"/>
        <v/>
      </c>
      <c r="CX49" s="67"/>
      <c r="CY49" s="57"/>
      <c r="CZ49" s="57"/>
      <c r="DA49" s="53" t="str">
        <f t="shared" ca="1" si="14"/>
        <v/>
      </c>
      <c r="DB49" s="67"/>
      <c r="DC49" s="57"/>
      <c r="DD49" s="57"/>
      <c r="DE49" s="53" t="str">
        <f t="shared" ca="1" si="15"/>
        <v/>
      </c>
      <c r="DF49" s="67" t="str">
        <f t="shared" ca="1" si="16"/>
        <v/>
      </c>
      <c r="DG49" s="67" t="str">
        <f t="shared" si="17"/>
        <v/>
      </c>
      <c r="DH49" s="57" t="str">
        <f t="shared" si="18"/>
        <v/>
      </c>
      <c r="DI49" s="53" t="str">
        <f t="shared" ca="1" si="19"/>
        <v/>
      </c>
      <c r="DJ49" s="67" t="str">
        <f t="shared" si="20"/>
        <v/>
      </c>
      <c r="DK49" s="68" t="str">
        <f t="shared" si="21"/>
        <v/>
      </c>
      <c r="DL49" s="68" t="str">
        <f t="shared" si="22"/>
        <v/>
      </c>
      <c r="DM49" s="53" t="str">
        <f t="shared" ca="1" si="23"/>
        <v/>
      </c>
      <c r="DN49" s="67" t="str">
        <f t="shared" si="24"/>
        <v/>
      </c>
      <c r="DO49" s="68" t="str">
        <f t="shared" si="25"/>
        <v/>
      </c>
      <c r="DP49" s="68" t="str">
        <f t="shared" si="26"/>
        <v/>
      </c>
      <c r="DQ49" s="53" t="str">
        <f t="shared" ca="1" si="27"/>
        <v/>
      </c>
      <c r="DR49" s="67"/>
      <c r="DS49" s="68"/>
      <c r="DT49" s="68"/>
      <c r="DU49" s="56" t="str">
        <f t="shared" ca="1" si="28"/>
        <v/>
      </c>
      <c r="DV49" s="67"/>
      <c r="DW49" s="68"/>
      <c r="DX49" s="68"/>
      <c r="DY49" s="53" t="str">
        <f t="shared" ca="1" si="29"/>
        <v/>
      </c>
      <c r="DZ49" s="67"/>
      <c r="EA49" s="68"/>
      <c r="EB49" s="68"/>
      <c r="EC49" s="53" t="str">
        <f t="shared" ca="1" si="30"/>
        <v/>
      </c>
      <c r="ED49" s="67" t="str">
        <f t="shared" si="31"/>
        <v/>
      </c>
      <c r="EE49" s="68" t="str">
        <f t="shared" si="32"/>
        <v/>
      </c>
      <c r="EF49" s="68" t="str">
        <f t="shared" si="33"/>
        <v/>
      </c>
      <c r="EG49" s="53" t="str">
        <f t="shared" ca="1" si="34"/>
        <v/>
      </c>
      <c r="EH49" s="67" t="str">
        <f t="shared" si="35"/>
        <v/>
      </c>
      <c r="EI49" s="68" t="str">
        <f t="shared" si="36"/>
        <v/>
      </c>
      <c r="EJ49" s="68" t="str">
        <f t="shared" si="37"/>
        <v/>
      </c>
      <c r="EK49" s="53" t="str">
        <f t="shared" ca="1" si="38"/>
        <v/>
      </c>
      <c r="EL49" s="67" t="str">
        <f t="shared" si="39"/>
        <v/>
      </c>
      <c r="EM49" s="68" t="str">
        <f t="shared" si="40"/>
        <v/>
      </c>
      <c r="EN49" s="68" t="str">
        <f t="shared" si="41"/>
        <v/>
      </c>
      <c r="EO49" s="53" t="str">
        <f t="shared" ca="1" si="42"/>
        <v/>
      </c>
      <c r="EP49" s="55" t="str">
        <f t="shared" si="43"/>
        <v/>
      </c>
      <c r="EQ49" s="68" t="str">
        <f t="shared" si="44"/>
        <v/>
      </c>
      <c r="ER49" s="68" t="str">
        <f t="shared" ca="1" si="45"/>
        <v/>
      </c>
      <c r="ES49" s="55"/>
      <c r="ET49" s="68"/>
      <c r="EU49" s="68"/>
      <c r="EV49" t="str">
        <f t="shared" ca="1" si="46"/>
        <v/>
      </c>
      <c r="EW49" s="67"/>
      <c r="EX49" s="68"/>
      <c r="EY49" s="68"/>
      <c r="EZ49" s="53" t="str">
        <f t="shared" ca="1" si="47"/>
        <v/>
      </c>
      <c r="FA49" s="53" t="str">
        <f t="shared" si="48"/>
        <v/>
      </c>
      <c r="FB49" s="53" t="str">
        <f t="shared" si="49"/>
        <v/>
      </c>
      <c r="FC49" s="85" t="str">
        <f t="shared" ca="1" si="50"/>
        <v/>
      </c>
      <c r="FD49" s="55" t="str">
        <f t="shared" si="51"/>
        <v/>
      </c>
      <c r="FE49" s="68" t="str">
        <f t="shared" si="52"/>
        <v/>
      </c>
      <c r="FF49" s="68" t="str">
        <f t="shared" si="53"/>
        <v/>
      </c>
      <c r="FG49" s="53" t="str">
        <f t="shared" ca="1" si="54"/>
        <v/>
      </c>
      <c r="FH49" s="55"/>
      <c r="FI49" s="62"/>
      <c r="FJ49" s="18"/>
      <c r="FK49" s="53" t="str">
        <f t="shared" ca="1" si="55"/>
        <v/>
      </c>
      <c r="FL49" s="67"/>
      <c r="FM49" s="68"/>
      <c r="FN49" s="68"/>
      <c r="FO49" s="53" t="str">
        <f t="shared" ca="1" si="56"/>
        <v/>
      </c>
      <c r="FP49" s="67"/>
      <c r="FQ49" s="68"/>
      <c r="FR49" s="68"/>
      <c r="FS49" s="53" t="str">
        <f t="shared" ca="1" si="57"/>
        <v/>
      </c>
      <c r="FT49" s="67"/>
      <c r="FU49" s="68"/>
      <c r="FV49" s="68"/>
      <c r="FW49" s="53" t="str">
        <f t="shared" ca="1" si="58"/>
        <v/>
      </c>
      <c r="FX49" s="19"/>
      <c r="FY49" s="16"/>
      <c r="FZ49" s="19"/>
      <c r="GA49" s="11"/>
      <c r="GB49" s="71"/>
      <c r="GC49" s="11"/>
      <c r="GD49" s="11"/>
      <c r="GE49" s="11"/>
      <c r="GF49" s="11"/>
      <c r="GG49" s="11"/>
      <c r="GH49" s="11"/>
      <c r="GI49" s="11"/>
      <c r="GJ49" s="12"/>
      <c r="GK49" s="12"/>
      <c r="GL49" s="40"/>
      <c r="GM49" s="40"/>
      <c r="GN49" s="12"/>
      <c r="GO49" s="12"/>
      <c r="GP49" s="12"/>
      <c r="GQ49" s="11"/>
      <c r="GR49" s="70"/>
    </row>
    <row r="50" spans="1:200" ht="15.75" customHeight="1">
      <c r="A50" s="11"/>
      <c r="B50" s="12"/>
      <c r="C50" s="12"/>
      <c r="D50" s="12"/>
      <c r="E50" s="12"/>
      <c r="F50" s="12"/>
      <c r="G50" s="12"/>
      <c r="H50" s="12"/>
      <c r="I50" s="13"/>
      <c r="J50" s="13"/>
      <c r="K50" s="11"/>
      <c r="L50" s="14"/>
      <c r="M50" s="12"/>
      <c r="N50" s="12"/>
      <c r="O50" s="12"/>
      <c r="P50" s="12"/>
      <c r="Q50" s="12"/>
      <c r="R50" s="12"/>
      <c r="S50" s="12"/>
      <c r="T50" s="11"/>
      <c r="U50" s="11"/>
      <c r="V50" s="11"/>
      <c r="W50" s="83"/>
      <c r="X50" s="11"/>
      <c r="Y50" s="11"/>
      <c r="Z50" s="11"/>
      <c r="AA50" s="11"/>
      <c r="AB50" s="48"/>
      <c r="AC50" s="48"/>
      <c r="AD50" s="48"/>
      <c r="AE50" s="15"/>
      <c r="AF50" s="15"/>
      <c r="AG50" s="40"/>
      <c r="AH50" s="44"/>
      <c r="AI50" s="44"/>
      <c r="AJ50" s="44"/>
      <c r="AK50" s="44"/>
      <c r="AL50" s="30"/>
      <c r="AM50" s="30"/>
      <c r="AN50" s="30"/>
      <c r="AO50" s="12"/>
      <c r="AP50" s="12"/>
      <c r="AQ50" s="82"/>
      <c r="AR50" s="73"/>
      <c r="AS50" s="67"/>
      <c r="AT50" s="53" t="str">
        <f ca="1">IF(AR50="","",IF(AR50="Cost",AS50,AS50*(AG50/VLOOKUP(K50,OFFSET(Lists!$A$1,0,0,COUNTA(Lists!$A:$A),22),22,FALSE))))</f>
        <v/>
      </c>
      <c r="AU50" s="67"/>
      <c r="AV50" s="53" t="str">
        <f ca="1">IF(AQ50="",IF(AR50="","",IF(AR50="Cost",AU50,AU50*(AG50/VLOOKUP(K50,OFFSET(Lists!$A$1,0,0,COUNTA(Lists!$A:$A),22),22,FALSE)))),IF(AR50="","",IF(AR50="Cost",ROUND(AU50*IF(AQ50=0,1,AQ50),4),ROUND(ROUND(AU50*(AG50/VLOOKUP(K50,OFFSET(Lists!$A$1,0,0,COUNTA(Lists!$A:$A),22),22,FALSE)),4)*IF(AQ50=0,1,AQ50),4))))</f>
        <v/>
      </c>
      <c r="AW50" s="67"/>
      <c r="AX50" s="57"/>
      <c r="AY50" s="53" t="str">
        <f t="shared" ca="1" si="0"/>
        <v/>
      </c>
      <c r="AZ50" s="67"/>
      <c r="BA50" s="57"/>
      <c r="BB50" s="57"/>
      <c r="BC50" s="53" t="str">
        <f t="shared" ca="1" si="1"/>
        <v/>
      </c>
      <c r="BD50" s="67"/>
      <c r="BE50" s="57"/>
      <c r="BF50" s="57"/>
      <c r="BG50" s="17" t="str">
        <f t="shared" ca="1" si="2"/>
        <v/>
      </c>
      <c r="BH50" s="67"/>
      <c r="BI50" s="57"/>
      <c r="BJ50" s="57"/>
      <c r="BK50" s="53" t="str">
        <f t="shared" ca="1" si="3"/>
        <v/>
      </c>
      <c r="BL50" s="67"/>
      <c r="BM50" s="57"/>
      <c r="BN50" s="57"/>
      <c r="BO50" s="53" t="str">
        <f t="shared" ca="1" si="4"/>
        <v/>
      </c>
      <c r="BP50" s="67"/>
      <c r="BQ50" s="57"/>
      <c r="BR50" s="57"/>
      <c r="BS50" s="53" t="str">
        <f t="shared" ca="1" si="5"/>
        <v/>
      </c>
      <c r="BT50" s="67"/>
      <c r="BU50" s="57"/>
      <c r="BV50" s="57"/>
      <c r="BW50" s="53" t="str">
        <f t="shared" ca="1" si="6"/>
        <v/>
      </c>
      <c r="BX50" s="67"/>
      <c r="BY50" s="57"/>
      <c r="BZ50" s="57"/>
      <c r="CA50" s="53" t="str">
        <f t="shared" ca="1" si="7"/>
        <v/>
      </c>
      <c r="CB50" s="67"/>
      <c r="CC50" s="57"/>
      <c r="CD50" s="57"/>
      <c r="CE50" s="53" t="str">
        <f t="shared" ca="1" si="8"/>
        <v/>
      </c>
      <c r="CF50" s="55"/>
      <c r="CG50" s="62"/>
      <c r="CH50" s="53" t="str">
        <f t="shared" ca="1" si="9"/>
        <v/>
      </c>
      <c r="CI50" s="67"/>
      <c r="CJ50" s="57"/>
      <c r="CK50" s="57"/>
      <c r="CL50" s="53" t="str">
        <f t="shared" ca="1" si="10"/>
        <v/>
      </c>
      <c r="CM50" s="53"/>
      <c r="CN50" s="53"/>
      <c r="CO50" s="85" t="str">
        <f t="shared" ca="1" si="11"/>
        <v/>
      </c>
      <c r="CP50" s="55"/>
      <c r="CQ50" s="62"/>
      <c r="CR50" s="57"/>
      <c r="CS50" s="53" t="str">
        <f t="shared" ca="1" si="12"/>
        <v/>
      </c>
      <c r="CT50" s="67"/>
      <c r="CU50" s="57"/>
      <c r="CV50" s="57"/>
      <c r="CW50" s="53" t="str">
        <f t="shared" ca="1" si="13"/>
        <v/>
      </c>
      <c r="CX50" s="67"/>
      <c r="CY50" s="57"/>
      <c r="CZ50" s="57"/>
      <c r="DA50" s="53" t="str">
        <f t="shared" ca="1" si="14"/>
        <v/>
      </c>
      <c r="DB50" s="67"/>
      <c r="DC50" s="57"/>
      <c r="DD50" s="57"/>
      <c r="DE50" s="53" t="str">
        <f t="shared" ca="1" si="15"/>
        <v/>
      </c>
      <c r="DF50" s="67" t="str">
        <f t="shared" ca="1" si="16"/>
        <v/>
      </c>
      <c r="DG50" s="67" t="str">
        <f t="shared" si="17"/>
        <v/>
      </c>
      <c r="DH50" s="57" t="str">
        <f t="shared" si="18"/>
        <v/>
      </c>
      <c r="DI50" s="53" t="str">
        <f t="shared" ca="1" si="19"/>
        <v/>
      </c>
      <c r="DJ50" s="67" t="str">
        <f t="shared" si="20"/>
        <v/>
      </c>
      <c r="DK50" s="68" t="str">
        <f t="shared" si="21"/>
        <v/>
      </c>
      <c r="DL50" s="68" t="str">
        <f t="shared" si="22"/>
        <v/>
      </c>
      <c r="DM50" s="53" t="str">
        <f t="shared" ca="1" si="23"/>
        <v/>
      </c>
      <c r="DN50" s="67" t="str">
        <f t="shared" si="24"/>
        <v/>
      </c>
      <c r="DO50" s="68" t="str">
        <f t="shared" si="25"/>
        <v/>
      </c>
      <c r="DP50" s="68" t="str">
        <f t="shared" si="26"/>
        <v/>
      </c>
      <c r="DQ50" s="53" t="str">
        <f t="shared" ca="1" si="27"/>
        <v/>
      </c>
      <c r="DR50" s="67"/>
      <c r="DS50" s="68"/>
      <c r="DT50" s="68"/>
      <c r="DU50" s="56" t="str">
        <f t="shared" ca="1" si="28"/>
        <v/>
      </c>
      <c r="DV50" s="67"/>
      <c r="DW50" s="68"/>
      <c r="DX50" s="68"/>
      <c r="DY50" s="53" t="str">
        <f t="shared" ca="1" si="29"/>
        <v/>
      </c>
      <c r="DZ50" s="67"/>
      <c r="EA50" s="68"/>
      <c r="EB50" s="68"/>
      <c r="EC50" s="53" t="str">
        <f t="shared" ca="1" si="30"/>
        <v/>
      </c>
      <c r="ED50" s="67" t="str">
        <f t="shared" si="31"/>
        <v/>
      </c>
      <c r="EE50" s="68" t="str">
        <f t="shared" si="32"/>
        <v/>
      </c>
      <c r="EF50" s="68" t="str">
        <f t="shared" si="33"/>
        <v/>
      </c>
      <c r="EG50" s="53" t="str">
        <f t="shared" ca="1" si="34"/>
        <v/>
      </c>
      <c r="EH50" s="67" t="str">
        <f t="shared" si="35"/>
        <v/>
      </c>
      <c r="EI50" s="68" t="str">
        <f t="shared" si="36"/>
        <v/>
      </c>
      <c r="EJ50" s="68" t="str">
        <f t="shared" si="37"/>
        <v/>
      </c>
      <c r="EK50" s="53" t="str">
        <f t="shared" ca="1" si="38"/>
        <v/>
      </c>
      <c r="EL50" s="67" t="str">
        <f t="shared" si="39"/>
        <v/>
      </c>
      <c r="EM50" s="68" t="str">
        <f t="shared" si="40"/>
        <v/>
      </c>
      <c r="EN50" s="68" t="str">
        <f t="shared" si="41"/>
        <v/>
      </c>
      <c r="EO50" s="53" t="str">
        <f t="shared" ca="1" si="42"/>
        <v/>
      </c>
      <c r="EP50" s="55" t="str">
        <f t="shared" si="43"/>
        <v/>
      </c>
      <c r="EQ50" s="68" t="str">
        <f t="shared" si="44"/>
        <v/>
      </c>
      <c r="ER50" s="68" t="str">
        <f t="shared" ca="1" si="45"/>
        <v/>
      </c>
      <c r="ES50" s="55"/>
      <c r="ET50" s="68"/>
      <c r="EU50" s="68"/>
      <c r="EV50" t="str">
        <f t="shared" ca="1" si="46"/>
        <v/>
      </c>
      <c r="EW50" s="67"/>
      <c r="EX50" s="68"/>
      <c r="EY50" s="68"/>
      <c r="EZ50" s="53" t="str">
        <f t="shared" ca="1" si="47"/>
        <v/>
      </c>
      <c r="FA50" s="53" t="str">
        <f t="shared" si="48"/>
        <v/>
      </c>
      <c r="FB50" s="53" t="str">
        <f t="shared" si="49"/>
        <v/>
      </c>
      <c r="FC50" s="85" t="str">
        <f t="shared" ca="1" si="50"/>
        <v/>
      </c>
      <c r="FD50" s="55" t="str">
        <f t="shared" si="51"/>
        <v/>
      </c>
      <c r="FE50" s="68" t="str">
        <f t="shared" si="52"/>
        <v/>
      </c>
      <c r="FF50" s="68" t="str">
        <f t="shared" si="53"/>
        <v/>
      </c>
      <c r="FG50" s="53" t="str">
        <f t="shared" ca="1" si="54"/>
        <v/>
      </c>
      <c r="FH50" s="55"/>
      <c r="FI50" s="62"/>
      <c r="FJ50" s="18"/>
      <c r="FK50" s="53" t="str">
        <f t="shared" ca="1" si="55"/>
        <v/>
      </c>
      <c r="FL50" s="67"/>
      <c r="FM50" s="68"/>
      <c r="FN50" s="68"/>
      <c r="FO50" s="53" t="str">
        <f t="shared" ca="1" si="56"/>
        <v/>
      </c>
      <c r="FP50" s="67"/>
      <c r="FQ50" s="68"/>
      <c r="FR50" s="68"/>
      <c r="FS50" s="53" t="str">
        <f t="shared" ca="1" si="57"/>
        <v/>
      </c>
      <c r="FT50" s="67"/>
      <c r="FU50" s="68"/>
      <c r="FV50" s="68"/>
      <c r="FW50" s="53" t="str">
        <f t="shared" ca="1" si="58"/>
        <v/>
      </c>
      <c r="FX50" s="19"/>
      <c r="FY50" s="16"/>
      <c r="FZ50" s="19"/>
      <c r="GA50" s="11"/>
      <c r="GB50" s="71"/>
      <c r="GC50" s="11"/>
      <c r="GD50" s="11"/>
      <c r="GE50" s="11"/>
      <c r="GF50" s="11"/>
      <c r="GG50" s="11"/>
      <c r="GH50" s="11"/>
      <c r="GI50" s="11"/>
      <c r="GJ50" s="12"/>
      <c r="GK50" s="12"/>
      <c r="GL50" s="40"/>
      <c r="GM50" s="40"/>
      <c r="GN50" s="12"/>
      <c r="GO50" s="12"/>
      <c r="GP50" s="12"/>
      <c r="GQ50" s="11"/>
      <c r="GR50" s="70"/>
    </row>
    <row r="51" spans="1:200" ht="15.75" customHeight="1">
      <c r="A51" s="11"/>
      <c r="B51" s="12"/>
      <c r="C51" s="12"/>
      <c r="D51" s="12"/>
      <c r="E51" s="12"/>
      <c r="F51" s="12"/>
      <c r="G51" s="12"/>
      <c r="H51" s="12"/>
      <c r="I51" s="13"/>
      <c r="J51" s="13"/>
      <c r="K51" s="11"/>
      <c r="L51" s="14"/>
      <c r="M51" s="12"/>
      <c r="N51" s="12"/>
      <c r="O51" s="12"/>
      <c r="P51" s="12"/>
      <c r="Q51" s="12"/>
      <c r="R51" s="12"/>
      <c r="S51" s="12"/>
      <c r="T51" s="11"/>
      <c r="U51" s="11"/>
      <c r="V51" s="11"/>
      <c r="W51" s="83"/>
      <c r="X51" s="11"/>
      <c r="Y51" s="11"/>
      <c r="Z51" s="11"/>
      <c r="AA51" s="11"/>
      <c r="AB51" s="48"/>
      <c r="AC51" s="48"/>
      <c r="AD51" s="48"/>
      <c r="AE51" s="15"/>
      <c r="AF51" s="15"/>
      <c r="AG51" s="40"/>
      <c r="AH51" s="44"/>
      <c r="AI51" s="44"/>
      <c r="AJ51" s="44"/>
      <c r="AK51" s="44"/>
      <c r="AL51" s="30"/>
      <c r="AM51" s="30"/>
      <c r="AN51" s="30"/>
      <c r="AO51" s="12"/>
      <c r="AP51" s="12"/>
      <c r="AQ51" s="82"/>
      <c r="AR51" s="73"/>
      <c r="AS51" s="67"/>
      <c r="AT51" s="53" t="str">
        <f ca="1">IF(AR51="","",IF(AR51="Cost",AS51,AS51*(AG51/VLOOKUP(K51,OFFSET(Lists!$A$1,0,0,COUNTA(Lists!$A:$A),22),22,FALSE))))</f>
        <v/>
      </c>
      <c r="AU51" s="67"/>
      <c r="AV51" s="53" t="str">
        <f ca="1">IF(AQ51="",IF(AR51="","",IF(AR51="Cost",AU51,AU51*(AG51/VLOOKUP(K51,OFFSET(Lists!$A$1,0,0,COUNTA(Lists!$A:$A),22),22,FALSE)))),IF(AR51="","",IF(AR51="Cost",ROUND(AU51*IF(AQ51=0,1,AQ51),4),ROUND(ROUND(AU51*(AG51/VLOOKUP(K51,OFFSET(Lists!$A$1,0,0,COUNTA(Lists!$A:$A),22),22,FALSE)),4)*IF(AQ51=0,1,AQ51),4))))</f>
        <v/>
      </c>
      <c r="AW51" s="67"/>
      <c r="AX51" s="57"/>
      <c r="AY51" s="53" t="str">
        <f t="shared" ca="1" si="0"/>
        <v/>
      </c>
      <c r="AZ51" s="67"/>
      <c r="BA51" s="57"/>
      <c r="BB51" s="57"/>
      <c r="BC51" s="53" t="str">
        <f t="shared" ca="1" si="1"/>
        <v/>
      </c>
      <c r="BD51" s="67"/>
      <c r="BE51" s="57"/>
      <c r="BF51" s="57"/>
      <c r="BG51" s="17" t="str">
        <f t="shared" ca="1" si="2"/>
        <v/>
      </c>
      <c r="BH51" s="67"/>
      <c r="BI51" s="57"/>
      <c r="BJ51" s="57"/>
      <c r="BK51" s="53" t="str">
        <f t="shared" ca="1" si="3"/>
        <v/>
      </c>
      <c r="BL51" s="67"/>
      <c r="BM51" s="57"/>
      <c r="BN51" s="57"/>
      <c r="BO51" s="53" t="str">
        <f t="shared" ca="1" si="4"/>
        <v/>
      </c>
      <c r="BP51" s="67"/>
      <c r="BQ51" s="57"/>
      <c r="BR51" s="57"/>
      <c r="BS51" s="53" t="str">
        <f t="shared" ca="1" si="5"/>
        <v/>
      </c>
      <c r="BT51" s="67"/>
      <c r="BU51" s="57"/>
      <c r="BV51" s="57"/>
      <c r="BW51" s="53" t="str">
        <f t="shared" ca="1" si="6"/>
        <v/>
      </c>
      <c r="BX51" s="67"/>
      <c r="BY51" s="57"/>
      <c r="BZ51" s="57"/>
      <c r="CA51" s="53" t="str">
        <f t="shared" ca="1" si="7"/>
        <v/>
      </c>
      <c r="CB51" s="67"/>
      <c r="CC51" s="57"/>
      <c r="CD51" s="57"/>
      <c r="CE51" s="53" t="str">
        <f t="shared" ca="1" si="8"/>
        <v/>
      </c>
      <c r="CF51" s="55"/>
      <c r="CG51" s="62"/>
      <c r="CH51" s="53" t="str">
        <f t="shared" ca="1" si="9"/>
        <v/>
      </c>
      <c r="CI51" s="67"/>
      <c r="CJ51" s="57"/>
      <c r="CK51" s="57"/>
      <c r="CL51" s="53" t="str">
        <f t="shared" ca="1" si="10"/>
        <v/>
      </c>
      <c r="CM51" s="53"/>
      <c r="CN51" s="53"/>
      <c r="CO51" s="85" t="str">
        <f t="shared" ca="1" si="11"/>
        <v/>
      </c>
      <c r="CP51" s="55"/>
      <c r="CQ51" s="62"/>
      <c r="CR51" s="57"/>
      <c r="CS51" s="53" t="str">
        <f t="shared" ca="1" si="12"/>
        <v/>
      </c>
      <c r="CT51" s="67"/>
      <c r="CU51" s="57"/>
      <c r="CV51" s="57"/>
      <c r="CW51" s="53" t="str">
        <f t="shared" ca="1" si="13"/>
        <v/>
      </c>
      <c r="CX51" s="67"/>
      <c r="CY51" s="57"/>
      <c r="CZ51" s="57"/>
      <c r="DA51" s="53" t="str">
        <f t="shared" ca="1" si="14"/>
        <v/>
      </c>
      <c r="DB51" s="67"/>
      <c r="DC51" s="57"/>
      <c r="DD51" s="57"/>
      <c r="DE51" s="53" t="str">
        <f t="shared" ca="1" si="15"/>
        <v/>
      </c>
      <c r="DF51" s="67" t="str">
        <f t="shared" ca="1" si="16"/>
        <v/>
      </c>
      <c r="DG51" s="67" t="str">
        <f t="shared" si="17"/>
        <v/>
      </c>
      <c r="DH51" s="57" t="str">
        <f t="shared" si="18"/>
        <v/>
      </c>
      <c r="DI51" s="53" t="str">
        <f t="shared" ca="1" si="19"/>
        <v/>
      </c>
      <c r="DJ51" s="67" t="str">
        <f t="shared" si="20"/>
        <v/>
      </c>
      <c r="DK51" s="68" t="str">
        <f t="shared" si="21"/>
        <v/>
      </c>
      <c r="DL51" s="68" t="str">
        <f t="shared" si="22"/>
        <v/>
      </c>
      <c r="DM51" s="53" t="str">
        <f t="shared" ca="1" si="23"/>
        <v/>
      </c>
      <c r="DN51" s="67" t="str">
        <f t="shared" si="24"/>
        <v/>
      </c>
      <c r="DO51" s="68" t="str">
        <f t="shared" si="25"/>
        <v/>
      </c>
      <c r="DP51" s="68" t="str">
        <f t="shared" si="26"/>
        <v/>
      </c>
      <c r="DQ51" s="53" t="str">
        <f t="shared" ca="1" si="27"/>
        <v/>
      </c>
      <c r="DR51" s="67"/>
      <c r="DS51" s="68"/>
      <c r="DT51" s="68"/>
      <c r="DU51" s="56" t="str">
        <f t="shared" ca="1" si="28"/>
        <v/>
      </c>
      <c r="DV51" s="67"/>
      <c r="DW51" s="68"/>
      <c r="DX51" s="68"/>
      <c r="DY51" s="53" t="str">
        <f t="shared" ca="1" si="29"/>
        <v/>
      </c>
      <c r="DZ51" s="67"/>
      <c r="EA51" s="68"/>
      <c r="EB51" s="68"/>
      <c r="EC51" s="53" t="str">
        <f t="shared" ca="1" si="30"/>
        <v/>
      </c>
      <c r="ED51" s="67" t="str">
        <f t="shared" si="31"/>
        <v/>
      </c>
      <c r="EE51" s="68" t="str">
        <f t="shared" si="32"/>
        <v/>
      </c>
      <c r="EF51" s="68" t="str">
        <f t="shared" si="33"/>
        <v/>
      </c>
      <c r="EG51" s="53" t="str">
        <f t="shared" ca="1" si="34"/>
        <v/>
      </c>
      <c r="EH51" s="67" t="str">
        <f t="shared" si="35"/>
        <v/>
      </c>
      <c r="EI51" s="68" t="str">
        <f t="shared" si="36"/>
        <v/>
      </c>
      <c r="EJ51" s="68" t="str">
        <f t="shared" si="37"/>
        <v/>
      </c>
      <c r="EK51" s="53" t="str">
        <f t="shared" ca="1" si="38"/>
        <v/>
      </c>
      <c r="EL51" s="67" t="str">
        <f t="shared" si="39"/>
        <v/>
      </c>
      <c r="EM51" s="68" t="str">
        <f t="shared" si="40"/>
        <v/>
      </c>
      <c r="EN51" s="68" t="str">
        <f t="shared" si="41"/>
        <v/>
      </c>
      <c r="EO51" s="53" t="str">
        <f t="shared" ca="1" si="42"/>
        <v/>
      </c>
      <c r="EP51" s="55" t="str">
        <f t="shared" si="43"/>
        <v/>
      </c>
      <c r="EQ51" s="68" t="str">
        <f t="shared" si="44"/>
        <v/>
      </c>
      <c r="ER51" s="68" t="str">
        <f t="shared" ca="1" si="45"/>
        <v/>
      </c>
      <c r="ES51" s="55"/>
      <c r="ET51" s="68"/>
      <c r="EU51" s="68"/>
      <c r="EV51" t="str">
        <f t="shared" ca="1" si="46"/>
        <v/>
      </c>
      <c r="EW51" s="67"/>
      <c r="EX51" s="68"/>
      <c r="EY51" s="68"/>
      <c r="EZ51" s="53" t="str">
        <f t="shared" ca="1" si="47"/>
        <v/>
      </c>
      <c r="FA51" s="53" t="str">
        <f t="shared" si="48"/>
        <v/>
      </c>
      <c r="FB51" s="53" t="str">
        <f t="shared" si="49"/>
        <v/>
      </c>
      <c r="FC51" s="85" t="str">
        <f t="shared" ca="1" si="50"/>
        <v/>
      </c>
      <c r="FD51" s="55" t="str">
        <f t="shared" si="51"/>
        <v/>
      </c>
      <c r="FE51" s="68" t="str">
        <f t="shared" si="52"/>
        <v/>
      </c>
      <c r="FF51" s="68" t="str">
        <f t="shared" si="53"/>
        <v/>
      </c>
      <c r="FG51" s="53" t="str">
        <f t="shared" ca="1" si="54"/>
        <v/>
      </c>
      <c r="FH51" s="55"/>
      <c r="FI51" s="62"/>
      <c r="FJ51" s="18"/>
      <c r="FK51" s="53" t="str">
        <f t="shared" ca="1" si="55"/>
        <v/>
      </c>
      <c r="FL51" s="67"/>
      <c r="FM51" s="68"/>
      <c r="FN51" s="68"/>
      <c r="FO51" s="53" t="str">
        <f t="shared" ca="1" si="56"/>
        <v/>
      </c>
      <c r="FP51" s="67"/>
      <c r="FQ51" s="68"/>
      <c r="FR51" s="68"/>
      <c r="FS51" s="53" t="str">
        <f t="shared" ca="1" si="57"/>
        <v/>
      </c>
      <c r="FT51" s="67"/>
      <c r="FU51" s="68"/>
      <c r="FV51" s="68"/>
      <c r="FW51" s="53" t="str">
        <f t="shared" ca="1" si="58"/>
        <v/>
      </c>
      <c r="FX51" s="19"/>
      <c r="FY51" s="16"/>
      <c r="FZ51" s="19"/>
      <c r="GA51" s="11"/>
      <c r="GB51" s="71"/>
      <c r="GC51" s="11"/>
      <c r="GD51" s="11"/>
      <c r="GE51" s="11"/>
      <c r="GF51" s="11"/>
      <c r="GG51" s="11"/>
      <c r="GH51" s="11"/>
      <c r="GI51" s="11"/>
      <c r="GJ51" s="12"/>
      <c r="GK51" s="12"/>
      <c r="GL51" s="40"/>
      <c r="GM51" s="40"/>
      <c r="GN51" s="12"/>
      <c r="GO51" s="12"/>
      <c r="GP51" s="12"/>
      <c r="GQ51" s="11"/>
      <c r="GR51" s="70"/>
    </row>
    <row r="52" spans="1:200" ht="15.75" customHeight="1">
      <c r="A52" s="11"/>
      <c r="B52" s="12"/>
      <c r="C52" s="12"/>
      <c r="D52" s="12"/>
      <c r="E52" s="12"/>
      <c r="F52" s="12"/>
      <c r="G52" s="12"/>
      <c r="H52" s="12"/>
      <c r="I52" s="13"/>
      <c r="J52" s="13"/>
      <c r="K52" s="11"/>
      <c r="L52" s="14"/>
      <c r="M52" s="12"/>
      <c r="N52" s="12"/>
      <c r="O52" s="12"/>
      <c r="P52" s="12"/>
      <c r="Q52" s="12"/>
      <c r="R52" s="12"/>
      <c r="S52" s="12"/>
      <c r="T52" s="11"/>
      <c r="U52" s="11"/>
      <c r="V52" s="11"/>
      <c r="W52" s="83"/>
      <c r="X52" s="11"/>
      <c r="Y52" s="11"/>
      <c r="Z52" s="11"/>
      <c r="AA52" s="11"/>
      <c r="AB52" s="48"/>
      <c r="AC52" s="48"/>
      <c r="AD52" s="48"/>
      <c r="AE52" s="15"/>
      <c r="AF52" s="15"/>
      <c r="AG52" s="40"/>
      <c r="AH52" s="44"/>
      <c r="AI52" s="44"/>
      <c r="AJ52" s="44"/>
      <c r="AK52" s="44"/>
      <c r="AL52" s="30"/>
      <c r="AM52" s="30"/>
      <c r="AN52" s="30"/>
      <c r="AO52" s="12"/>
      <c r="AP52" s="12"/>
      <c r="AQ52" s="82"/>
      <c r="AR52" s="73"/>
      <c r="AS52" s="67"/>
      <c r="AT52" s="53" t="str">
        <f ca="1">IF(AR52="","",IF(AR52="Cost",AS52,AS52*(AG52/VLOOKUP(K52,OFFSET(Lists!$A$1,0,0,COUNTA(Lists!$A:$A),22),22,FALSE))))</f>
        <v/>
      </c>
      <c r="AU52" s="67"/>
      <c r="AV52" s="53" t="str">
        <f ca="1">IF(AQ52="",IF(AR52="","",IF(AR52="Cost",AU52,AU52*(AG52/VLOOKUP(K52,OFFSET(Lists!$A$1,0,0,COUNTA(Lists!$A:$A),22),22,FALSE)))),IF(AR52="","",IF(AR52="Cost",ROUND(AU52*IF(AQ52=0,1,AQ52),4),ROUND(ROUND(AU52*(AG52/VLOOKUP(K52,OFFSET(Lists!$A$1,0,0,COUNTA(Lists!$A:$A),22),22,FALSE)),4)*IF(AQ52=0,1,AQ52),4))))</f>
        <v/>
      </c>
      <c r="AW52" s="67"/>
      <c r="AX52" s="57"/>
      <c r="AY52" s="53" t="str">
        <f t="shared" ca="1" si="0"/>
        <v/>
      </c>
      <c r="AZ52" s="67"/>
      <c r="BA52" s="57"/>
      <c r="BB52" s="57"/>
      <c r="BC52" s="53" t="str">
        <f t="shared" ca="1" si="1"/>
        <v/>
      </c>
      <c r="BD52" s="67"/>
      <c r="BE52" s="57"/>
      <c r="BF52" s="57"/>
      <c r="BG52" s="17" t="str">
        <f t="shared" ca="1" si="2"/>
        <v/>
      </c>
      <c r="BH52" s="67"/>
      <c r="BI52" s="57"/>
      <c r="BJ52" s="57"/>
      <c r="BK52" s="53" t="str">
        <f t="shared" ca="1" si="3"/>
        <v/>
      </c>
      <c r="BL52" s="67"/>
      <c r="BM52" s="57"/>
      <c r="BN52" s="57"/>
      <c r="BO52" s="53" t="str">
        <f t="shared" ca="1" si="4"/>
        <v/>
      </c>
      <c r="BP52" s="67"/>
      <c r="BQ52" s="57"/>
      <c r="BR52" s="57"/>
      <c r="BS52" s="53" t="str">
        <f t="shared" ca="1" si="5"/>
        <v/>
      </c>
      <c r="BT52" s="67"/>
      <c r="BU52" s="57"/>
      <c r="BV52" s="57"/>
      <c r="BW52" s="53" t="str">
        <f t="shared" ca="1" si="6"/>
        <v/>
      </c>
      <c r="BX52" s="67"/>
      <c r="BY52" s="57"/>
      <c r="BZ52" s="57"/>
      <c r="CA52" s="53" t="str">
        <f t="shared" ca="1" si="7"/>
        <v/>
      </c>
      <c r="CB52" s="67"/>
      <c r="CC52" s="57"/>
      <c r="CD52" s="57"/>
      <c r="CE52" s="53" t="str">
        <f t="shared" ca="1" si="8"/>
        <v/>
      </c>
      <c r="CF52" s="55"/>
      <c r="CG52" s="62"/>
      <c r="CH52" s="53" t="str">
        <f t="shared" ca="1" si="9"/>
        <v/>
      </c>
      <c r="CI52" s="67"/>
      <c r="CJ52" s="57"/>
      <c r="CK52" s="57"/>
      <c r="CL52" s="53" t="str">
        <f t="shared" ca="1" si="10"/>
        <v/>
      </c>
      <c r="CM52" s="53"/>
      <c r="CN52" s="53"/>
      <c r="CO52" s="85" t="str">
        <f t="shared" ca="1" si="11"/>
        <v/>
      </c>
      <c r="CP52" s="55"/>
      <c r="CQ52" s="62"/>
      <c r="CR52" s="57"/>
      <c r="CS52" s="53" t="str">
        <f t="shared" ca="1" si="12"/>
        <v/>
      </c>
      <c r="CT52" s="67"/>
      <c r="CU52" s="57"/>
      <c r="CV52" s="57"/>
      <c r="CW52" s="53" t="str">
        <f t="shared" ca="1" si="13"/>
        <v/>
      </c>
      <c r="CX52" s="67"/>
      <c r="CY52" s="57"/>
      <c r="CZ52" s="57"/>
      <c r="DA52" s="53" t="str">
        <f t="shared" ca="1" si="14"/>
        <v/>
      </c>
      <c r="DB52" s="67"/>
      <c r="DC52" s="57"/>
      <c r="DD52" s="57"/>
      <c r="DE52" s="53" t="str">
        <f t="shared" ca="1" si="15"/>
        <v/>
      </c>
      <c r="DF52" s="67" t="str">
        <f t="shared" ca="1" si="16"/>
        <v/>
      </c>
      <c r="DG52" s="67" t="str">
        <f t="shared" si="17"/>
        <v/>
      </c>
      <c r="DH52" s="57" t="str">
        <f t="shared" si="18"/>
        <v/>
      </c>
      <c r="DI52" s="53" t="str">
        <f t="shared" ca="1" si="19"/>
        <v/>
      </c>
      <c r="DJ52" s="67" t="str">
        <f t="shared" si="20"/>
        <v/>
      </c>
      <c r="DK52" s="68" t="str">
        <f t="shared" si="21"/>
        <v/>
      </c>
      <c r="DL52" s="68" t="str">
        <f t="shared" si="22"/>
        <v/>
      </c>
      <c r="DM52" s="53" t="str">
        <f t="shared" ca="1" si="23"/>
        <v/>
      </c>
      <c r="DN52" s="67" t="str">
        <f t="shared" si="24"/>
        <v/>
      </c>
      <c r="DO52" s="68" t="str">
        <f t="shared" si="25"/>
        <v/>
      </c>
      <c r="DP52" s="68" t="str">
        <f t="shared" si="26"/>
        <v/>
      </c>
      <c r="DQ52" s="53" t="str">
        <f t="shared" ca="1" si="27"/>
        <v/>
      </c>
      <c r="DR52" s="67"/>
      <c r="DS52" s="68"/>
      <c r="DT52" s="68"/>
      <c r="DU52" s="56" t="str">
        <f t="shared" ca="1" si="28"/>
        <v/>
      </c>
      <c r="DV52" s="67"/>
      <c r="DW52" s="68"/>
      <c r="DX52" s="68"/>
      <c r="DY52" s="53" t="str">
        <f t="shared" ca="1" si="29"/>
        <v/>
      </c>
      <c r="DZ52" s="67"/>
      <c r="EA52" s="68"/>
      <c r="EB52" s="68"/>
      <c r="EC52" s="53" t="str">
        <f t="shared" ca="1" si="30"/>
        <v/>
      </c>
      <c r="ED52" s="67" t="str">
        <f t="shared" si="31"/>
        <v/>
      </c>
      <c r="EE52" s="68" t="str">
        <f t="shared" si="32"/>
        <v/>
      </c>
      <c r="EF52" s="68" t="str">
        <f t="shared" si="33"/>
        <v/>
      </c>
      <c r="EG52" s="53" t="str">
        <f t="shared" ca="1" si="34"/>
        <v/>
      </c>
      <c r="EH52" s="67" t="str">
        <f t="shared" si="35"/>
        <v/>
      </c>
      <c r="EI52" s="68" t="str">
        <f t="shared" si="36"/>
        <v/>
      </c>
      <c r="EJ52" s="68" t="str">
        <f t="shared" si="37"/>
        <v/>
      </c>
      <c r="EK52" s="53" t="str">
        <f t="shared" ca="1" si="38"/>
        <v/>
      </c>
      <c r="EL52" s="67" t="str">
        <f t="shared" si="39"/>
        <v/>
      </c>
      <c r="EM52" s="68" t="str">
        <f t="shared" si="40"/>
        <v/>
      </c>
      <c r="EN52" s="68" t="str">
        <f t="shared" si="41"/>
        <v/>
      </c>
      <c r="EO52" s="53" t="str">
        <f t="shared" ca="1" si="42"/>
        <v/>
      </c>
      <c r="EP52" s="55" t="str">
        <f t="shared" si="43"/>
        <v/>
      </c>
      <c r="EQ52" s="68" t="str">
        <f t="shared" si="44"/>
        <v/>
      </c>
      <c r="ER52" s="68" t="str">
        <f t="shared" ca="1" si="45"/>
        <v/>
      </c>
      <c r="ES52" s="55"/>
      <c r="ET52" s="68"/>
      <c r="EU52" s="68"/>
      <c r="EV52" t="str">
        <f t="shared" ca="1" si="46"/>
        <v/>
      </c>
      <c r="EW52" s="67"/>
      <c r="EX52" s="68"/>
      <c r="EY52" s="68"/>
      <c r="EZ52" s="53" t="str">
        <f t="shared" ca="1" si="47"/>
        <v/>
      </c>
      <c r="FA52" s="53" t="str">
        <f t="shared" si="48"/>
        <v/>
      </c>
      <c r="FB52" s="53" t="str">
        <f t="shared" si="49"/>
        <v/>
      </c>
      <c r="FC52" s="85" t="str">
        <f t="shared" ca="1" si="50"/>
        <v/>
      </c>
      <c r="FD52" s="55" t="str">
        <f t="shared" si="51"/>
        <v/>
      </c>
      <c r="FE52" s="68" t="str">
        <f t="shared" si="52"/>
        <v/>
      </c>
      <c r="FF52" s="68" t="str">
        <f t="shared" si="53"/>
        <v/>
      </c>
      <c r="FG52" s="53" t="str">
        <f t="shared" ca="1" si="54"/>
        <v/>
      </c>
      <c r="FH52" s="55"/>
      <c r="FI52" s="62"/>
      <c r="FJ52" s="18"/>
      <c r="FK52" s="53" t="str">
        <f t="shared" ca="1" si="55"/>
        <v/>
      </c>
      <c r="FL52" s="67"/>
      <c r="FM52" s="68"/>
      <c r="FN52" s="68"/>
      <c r="FO52" s="53" t="str">
        <f t="shared" ca="1" si="56"/>
        <v/>
      </c>
      <c r="FP52" s="67"/>
      <c r="FQ52" s="68"/>
      <c r="FR52" s="68"/>
      <c r="FS52" s="53" t="str">
        <f t="shared" ca="1" si="57"/>
        <v/>
      </c>
      <c r="FT52" s="67"/>
      <c r="FU52" s="68"/>
      <c r="FV52" s="68"/>
      <c r="FW52" s="53" t="str">
        <f t="shared" ca="1" si="58"/>
        <v/>
      </c>
      <c r="FX52" s="19"/>
      <c r="FY52" s="16"/>
      <c r="FZ52" s="19"/>
      <c r="GA52" s="11"/>
      <c r="GB52" s="71"/>
      <c r="GC52" s="11"/>
      <c r="GD52" s="11"/>
      <c r="GE52" s="11"/>
      <c r="GF52" s="11"/>
      <c r="GG52" s="11"/>
      <c r="GH52" s="11"/>
      <c r="GI52" s="11"/>
      <c r="GJ52" s="12"/>
      <c r="GK52" s="12"/>
      <c r="GL52" s="40"/>
      <c r="GM52" s="40"/>
      <c r="GN52" s="12"/>
      <c r="GO52" s="12"/>
      <c r="GP52" s="12"/>
      <c r="GQ52" s="11"/>
      <c r="GR52" s="70"/>
    </row>
    <row r="53" spans="1:200" ht="15.75" customHeight="1">
      <c r="A53" s="11"/>
      <c r="B53" s="12"/>
      <c r="C53" s="12"/>
      <c r="D53" s="12"/>
      <c r="E53" s="12"/>
      <c r="F53" s="12"/>
      <c r="G53" s="12"/>
      <c r="H53" s="12"/>
      <c r="I53" s="13"/>
      <c r="J53" s="13"/>
      <c r="K53" s="11"/>
      <c r="L53" s="14"/>
      <c r="M53" s="12"/>
      <c r="N53" s="12"/>
      <c r="O53" s="12"/>
      <c r="P53" s="12"/>
      <c r="Q53" s="12"/>
      <c r="R53" s="12"/>
      <c r="S53" s="12"/>
      <c r="T53" s="11"/>
      <c r="U53" s="11"/>
      <c r="V53" s="11"/>
      <c r="W53" s="83"/>
      <c r="X53" s="11"/>
      <c r="Y53" s="11"/>
      <c r="Z53" s="11"/>
      <c r="AA53" s="11"/>
      <c r="AB53" s="48"/>
      <c r="AC53" s="48"/>
      <c r="AD53" s="48"/>
      <c r="AE53" s="15"/>
      <c r="AF53" s="15"/>
      <c r="AG53" s="40"/>
      <c r="AH53" s="44"/>
      <c r="AI53" s="44"/>
      <c r="AJ53" s="44"/>
      <c r="AK53" s="44"/>
      <c r="AL53" s="30"/>
      <c r="AM53" s="30"/>
      <c r="AN53" s="30"/>
      <c r="AO53" s="12"/>
      <c r="AP53" s="12"/>
      <c r="AQ53" s="82"/>
      <c r="AR53" s="73"/>
      <c r="AS53" s="67"/>
      <c r="AT53" s="53" t="str">
        <f ca="1">IF(AR53="","",IF(AR53="Cost",AS53,AS53*(AG53/VLOOKUP(K53,OFFSET(Lists!$A$1,0,0,COUNTA(Lists!$A:$A),22),22,FALSE))))</f>
        <v/>
      </c>
      <c r="AU53" s="67"/>
      <c r="AV53" s="53" t="str">
        <f ca="1">IF(AQ53="",IF(AR53="","",IF(AR53="Cost",AU53,AU53*(AG53/VLOOKUP(K53,OFFSET(Lists!$A$1,0,0,COUNTA(Lists!$A:$A),22),22,FALSE)))),IF(AR53="","",IF(AR53="Cost",ROUND(AU53*IF(AQ53=0,1,AQ53),4),ROUND(ROUND(AU53*(AG53/VLOOKUP(K53,OFFSET(Lists!$A$1,0,0,COUNTA(Lists!$A:$A),22),22,FALSE)),4)*IF(AQ53=0,1,AQ53),4))))</f>
        <v/>
      </c>
      <c r="AW53" s="67"/>
      <c r="AX53" s="57"/>
      <c r="AY53" s="53" t="str">
        <f t="shared" ca="1" si="0"/>
        <v/>
      </c>
      <c r="AZ53" s="67"/>
      <c r="BA53" s="57"/>
      <c r="BB53" s="57"/>
      <c r="BC53" s="53" t="str">
        <f t="shared" ca="1" si="1"/>
        <v/>
      </c>
      <c r="BD53" s="67"/>
      <c r="BE53" s="57"/>
      <c r="BF53" s="57"/>
      <c r="BG53" s="17" t="str">
        <f t="shared" ca="1" si="2"/>
        <v/>
      </c>
      <c r="BH53" s="67"/>
      <c r="BI53" s="57"/>
      <c r="BJ53" s="57"/>
      <c r="BK53" s="53" t="str">
        <f t="shared" ca="1" si="3"/>
        <v/>
      </c>
      <c r="BL53" s="67"/>
      <c r="BM53" s="57"/>
      <c r="BN53" s="57"/>
      <c r="BO53" s="53" t="str">
        <f t="shared" ca="1" si="4"/>
        <v/>
      </c>
      <c r="BP53" s="67"/>
      <c r="BQ53" s="57"/>
      <c r="BR53" s="57"/>
      <c r="BS53" s="53" t="str">
        <f t="shared" ca="1" si="5"/>
        <v/>
      </c>
      <c r="BT53" s="67"/>
      <c r="BU53" s="57"/>
      <c r="BV53" s="57"/>
      <c r="BW53" s="53" t="str">
        <f t="shared" ca="1" si="6"/>
        <v/>
      </c>
      <c r="BX53" s="67"/>
      <c r="BY53" s="57"/>
      <c r="BZ53" s="57"/>
      <c r="CA53" s="53" t="str">
        <f t="shared" ca="1" si="7"/>
        <v/>
      </c>
      <c r="CB53" s="67"/>
      <c r="CC53" s="57"/>
      <c r="CD53" s="57"/>
      <c r="CE53" s="53" t="str">
        <f t="shared" ca="1" si="8"/>
        <v/>
      </c>
      <c r="CF53" s="55"/>
      <c r="CG53" s="62"/>
      <c r="CH53" s="53" t="str">
        <f t="shared" ca="1" si="9"/>
        <v/>
      </c>
      <c r="CI53" s="67"/>
      <c r="CJ53" s="57"/>
      <c r="CK53" s="57"/>
      <c r="CL53" s="53" t="str">
        <f t="shared" ca="1" si="10"/>
        <v/>
      </c>
      <c r="CM53" s="53"/>
      <c r="CN53" s="53"/>
      <c r="CO53" s="85" t="str">
        <f t="shared" ca="1" si="11"/>
        <v/>
      </c>
      <c r="CP53" s="55"/>
      <c r="CQ53" s="62"/>
      <c r="CR53" s="57"/>
      <c r="CS53" s="53" t="str">
        <f t="shared" ca="1" si="12"/>
        <v/>
      </c>
      <c r="CT53" s="67"/>
      <c r="CU53" s="57"/>
      <c r="CV53" s="57"/>
      <c r="CW53" s="53" t="str">
        <f t="shared" ca="1" si="13"/>
        <v/>
      </c>
      <c r="CX53" s="67"/>
      <c r="CY53" s="57"/>
      <c r="CZ53" s="57"/>
      <c r="DA53" s="53" t="str">
        <f t="shared" ca="1" si="14"/>
        <v/>
      </c>
      <c r="DB53" s="67"/>
      <c r="DC53" s="57"/>
      <c r="DD53" s="57"/>
      <c r="DE53" s="53" t="str">
        <f t="shared" ca="1" si="15"/>
        <v/>
      </c>
      <c r="DF53" s="67" t="str">
        <f t="shared" ca="1" si="16"/>
        <v/>
      </c>
      <c r="DG53" s="67" t="str">
        <f t="shared" si="17"/>
        <v/>
      </c>
      <c r="DH53" s="57" t="str">
        <f t="shared" si="18"/>
        <v/>
      </c>
      <c r="DI53" s="53" t="str">
        <f t="shared" ca="1" si="19"/>
        <v/>
      </c>
      <c r="DJ53" s="67" t="str">
        <f t="shared" si="20"/>
        <v/>
      </c>
      <c r="DK53" s="68" t="str">
        <f t="shared" si="21"/>
        <v/>
      </c>
      <c r="DL53" s="68" t="str">
        <f t="shared" si="22"/>
        <v/>
      </c>
      <c r="DM53" s="53" t="str">
        <f t="shared" ca="1" si="23"/>
        <v/>
      </c>
      <c r="DN53" s="67" t="str">
        <f t="shared" si="24"/>
        <v/>
      </c>
      <c r="DO53" s="68" t="str">
        <f t="shared" si="25"/>
        <v/>
      </c>
      <c r="DP53" s="68" t="str">
        <f t="shared" si="26"/>
        <v/>
      </c>
      <c r="DQ53" s="53" t="str">
        <f t="shared" ca="1" si="27"/>
        <v/>
      </c>
      <c r="DR53" s="67"/>
      <c r="DS53" s="68"/>
      <c r="DT53" s="68"/>
      <c r="DU53" s="56" t="str">
        <f t="shared" ca="1" si="28"/>
        <v/>
      </c>
      <c r="DV53" s="67"/>
      <c r="DW53" s="68"/>
      <c r="DX53" s="68"/>
      <c r="DY53" s="53" t="str">
        <f t="shared" ca="1" si="29"/>
        <v/>
      </c>
      <c r="DZ53" s="67"/>
      <c r="EA53" s="68"/>
      <c r="EB53" s="68"/>
      <c r="EC53" s="53" t="str">
        <f t="shared" ca="1" si="30"/>
        <v/>
      </c>
      <c r="ED53" s="67" t="str">
        <f t="shared" si="31"/>
        <v/>
      </c>
      <c r="EE53" s="68" t="str">
        <f t="shared" si="32"/>
        <v/>
      </c>
      <c r="EF53" s="68" t="str">
        <f t="shared" si="33"/>
        <v/>
      </c>
      <c r="EG53" s="53" t="str">
        <f t="shared" ca="1" si="34"/>
        <v/>
      </c>
      <c r="EH53" s="67" t="str">
        <f t="shared" si="35"/>
        <v/>
      </c>
      <c r="EI53" s="68" t="str">
        <f t="shared" si="36"/>
        <v/>
      </c>
      <c r="EJ53" s="68" t="str">
        <f t="shared" si="37"/>
        <v/>
      </c>
      <c r="EK53" s="53" t="str">
        <f t="shared" ca="1" si="38"/>
        <v/>
      </c>
      <c r="EL53" s="67" t="str">
        <f t="shared" si="39"/>
        <v/>
      </c>
      <c r="EM53" s="68" t="str">
        <f t="shared" si="40"/>
        <v/>
      </c>
      <c r="EN53" s="68" t="str">
        <f t="shared" si="41"/>
        <v/>
      </c>
      <c r="EO53" s="53" t="str">
        <f t="shared" ca="1" si="42"/>
        <v/>
      </c>
      <c r="EP53" s="55" t="str">
        <f t="shared" si="43"/>
        <v/>
      </c>
      <c r="EQ53" s="68" t="str">
        <f t="shared" si="44"/>
        <v/>
      </c>
      <c r="ER53" s="68" t="str">
        <f t="shared" ca="1" si="45"/>
        <v/>
      </c>
      <c r="ES53" s="55"/>
      <c r="ET53" s="68"/>
      <c r="EU53" s="68"/>
      <c r="EV53" t="str">
        <f t="shared" ca="1" si="46"/>
        <v/>
      </c>
      <c r="EW53" s="67"/>
      <c r="EX53" s="68"/>
      <c r="EY53" s="68"/>
      <c r="EZ53" s="53" t="str">
        <f t="shared" ca="1" si="47"/>
        <v/>
      </c>
      <c r="FA53" s="53" t="str">
        <f t="shared" si="48"/>
        <v/>
      </c>
      <c r="FB53" s="53" t="str">
        <f t="shared" si="49"/>
        <v/>
      </c>
      <c r="FC53" s="85" t="str">
        <f t="shared" ca="1" si="50"/>
        <v/>
      </c>
      <c r="FD53" s="55" t="str">
        <f t="shared" si="51"/>
        <v/>
      </c>
      <c r="FE53" s="68" t="str">
        <f t="shared" si="52"/>
        <v/>
      </c>
      <c r="FF53" s="68" t="str">
        <f t="shared" si="53"/>
        <v/>
      </c>
      <c r="FG53" s="53" t="str">
        <f t="shared" ca="1" si="54"/>
        <v/>
      </c>
      <c r="FH53" s="55"/>
      <c r="FI53" s="62"/>
      <c r="FJ53" s="18"/>
      <c r="FK53" s="53" t="str">
        <f t="shared" ca="1" si="55"/>
        <v/>
      </c>
      <c r="FL53" s="67"/>
      <c r="FM53" s="68"/>
      <c r="FN53" s="68"/>
      <c r="FO53" s="53" t="str">
        <f t="shared" ca="1" si="56"/>
        <v/>
      </c>
      <c r="FP53" s="67"/>
      <c r="FQ53" s="68"/>
      <c r="FR53" s="68"/>
      <c r="FS53" s="53" t="str">
        <f t="shared" ca="1" si="57"/>
        <v/>
      </c>
      <c r="FT53" s="67"/>
      <c r="FU53" s="68"/>
      <c r="FV53" s="68"/>
      <c r="FW53" s="53" t="str">
        <f t="shared" ca="1" si="58"/>
        <v/>
      </c>
      <c r="FX53" s="19"/>
      <c r="FY53" s="16"/>
      <c r="FZ53" s="19"/>
      <c r="GA53" s="11"/>
      <c r="GB53" s="71"/>
      <c r="GC53" s="11"/>
      <c r="GD53" s="11"/>
      <c r="GE53" s="11"/>
      <c r="GF53" s="11"/>
      <c r="GG53" s="11"/>
      <c r="GH53" s="11"/>
      <c r="GI53" s="11"/>
      <c r="GJ53" s="12"/>
      <c r="GK53" s="12"/>
      <c r="GL53" s="40"/>
      <c r="GM53" s="40"/>
      <c r="GN53" s="12"/>
      <c r="GO53" s="12"/>
      <c r="GP53" s="12"/>
      <c r="GQ53" s="11"/>
      <c r="GR53" s="70"/>
    </row>
    <row r="54" spans="1:200" ht="15.75" customHeight="1">
      <c r="A54" s="11"/>
      <c r="B54" s="12"/>
      <c r="C54" s="12"/>
      <c r="D54" s="12"/>
      <c r="E54" s="12"/>
      <c r="F54" s="12"/>
      <c r="G54" s="12"/>
      <c r="H54" s="12"/>
      <c r="I54" s="13"/>
      <c r="J54" s="13"/>
      <c r="K54" s="11"/>
      <c r="L54" s="14"/>
      <c r="M54" s="12"/>
      <c r="N54" s="12"/>
      <c r="O54" s="12"/>
      <c r="P54" s="12"/>
      <c r="Q54" s="12"/>
      <c r="R54" s="12"/>
      <c r="S54" s="12"/>
      <c r="T54" s="11"/>
      <c r="U54" s="11"/>
      <c r="V54" s="11"/>
      <c r="W54" s="83"/>
      <c r="X54" s="11"/>
      <c r="Y54" s="11"/>
      <c r="Z54" s="11"/>
      <c r="AA54" s="11"/>
      <c r="AB54" s="48"/>
      <c r="AC54" s="48"/>
      <c r="AD54" s="48"/>
      <c r="AE54" s="15"/>
      <c r="AF54" s="15"/>
      <c r="AG54" s="40"/>
      <c r="AH54" s="44"/>
      <c r="AI54" s="44"/>
      <c r="AJ54" s="44"/>
      <c r="AK54" s="44"/>
      <c r="AL54" s="30"/>
      <c r="AM54" s="30"/>
      <c r="AN54" s="30"/>
      <c r="AO54" s="12"/>
      <c r="AP54" s="12"/>
      <c r="AQ54" s="82"/>
      <c r="AR54" s="73"/>
      <c r="AS54" s="67"/>
      <c r="AT54" s="53" t="str">
        <f ca="1">IF(AR54="","",IF(AR54="Cost",AS54,AS54*(AG54/VLOOKUP(K54,OFFSET(Lists!$A$1,0,0,COUNTA(Lists!$A:$A),22),22,FALSE))))</f>
        <v/>
      </c>
      <c r="AU54" s="67"/>
      <c r="AV54" s="53" t="str">
        <f ca="1">IF(AQ54="",IF(AR54="","",IF(AR54="Cost",AU54,AU54*(AG54/VLOOKUP(K54,OFFSET(Lists!$A$1,0,0,COUNTA(Lists!$A:$A),22),22,FALSE)))),IF(AR54="","",IF(AR54="Cost",ROUND(AU54*IF(AQ54=0,1,AQ54),4),ROUND(ROUND(AU54*(AG54/VLOOKUP(K54,OFFSET(Lists!$A$1,0,0,COUNTA(Lists!$A:$A),22),22,FALSE)),4)*IF(AQ54=0,1,AQ54),4))))</f>
        <v/>
      </c>
      <c r="AW54" s="67"/>
      <c r="AX54" s="57"/>
      <c r="AY54" s="53" t="str">
        <f t="shared" ca="1" si="0"/>
        <v/>
      </c>
      <c r="AZ54" s="67"/>
      <c r="BA54" s="57"/>
      <c r="BB54" s="57"/>
      <c r="BC54" s="53" t="str">
        <f t="shared" ca="1" si="1"/>
        <v/>
      </c>
      <c r="BD54" s="67"/>
      <c r="BE54" s="57"/>
      <c r="BF54" s="57"/>
      <c r="BG54" s="17" t="str">
        <f t="shared" ca="1" si="2"/>
        <v/>
      </c>
      <c r="BH54" s="67"/>
      <c r="BI54" s="57"/>
      <c r="BJ54" s="57"/>
      <c r="BK54" s="53" t="str">
        <f t="shared" ca="1" si="3"/>
        <v/>
      </c>
      <c r="BL54" s="67"/>
      <c r="BM54" s="57"/>
      <c r="BN54" s="57"/>
      <c r="BO54" s="53" t="str">
        <f t="shared" ca="1" si="4"/>
        <v/>
      </c>
      <c r="BP54" s="67"/>
      <c r="BQ54" s="57"/>
      <c r="BR54" s="57"/>
      <c r="BS54" s="53" t="str">
        <f t="shared" ca="1" si="5"/>
        <v/>
      </c>
      <c r="BT54" s="67"/>
      <c r="BU54" s="57"/>
      <c r="BV54" s="57"/>
      <c r="BW54" s="53" t="str">
        <f t="shared" ca="1" si="6"/>
        <v/>
      </c>
      <c r="BX54" s="67"/>
      <c r="BY54" s="57"/>
      <c r="BZ54" s="57"/>
      <c r="CA54" s="53" t="str">
        <f t="shared" ca="1" si="7"/>
        <v/>
      </c>
      <c r="CB54" s="67"/>
      <c r="CC54" s="57"/>
      <c r="CD54" s="57"/>
      <c r="CE54" s="53" t="str">
        <f t="shared" ca="1" si="8"/>
        <v/>
      </c>
      <c r="CF54" s="55"/>
      <c r="CG54" s="62"/>
      <c r="CH54" s="53" t="str">
        <f t="shared" ca="1" si="9"/>
        <v/>
      </c>
      <c r="CI54" s="67"/>
      <c r="CJ54" s="57"/>
      <c r="CK54" s="57"/>
      <c r="CL54" s="53" t="str">
        <f t="shared" ca="1" si="10"/>
        <v/>
      </c>
      <c r="CM54" s="53"/>
      <c r="CN54" s="53"/>
      <c r="CO54" s="85" t="str">
        <f t="shared" ca="1" si="11"/>
        <v/>
      </c>
      <c r="CP54" s="55"/>
      <c r="CQ54" s="62"/>
      <c r="CR54" s="57"/>
      <c r="CS54" s="53" t="str">
        <f t="shared" ca="1" si="12"/>
        <v/>
      </c>
      <c r="CT54" s="67"/>
      <c r="CU54" s="57"/>
      <c r="CV54" s="57"/>
      <c r="CW54" s="53" t="str">
        <f t="shared" ca="1" si="13"/>
        <v/>
      </c>
      <c r="CX54" s="67"/>
      <c r="CY54" s="57"/>
      <c r="CZ54" s="57"/>
      <c r="DA54" s="53" t="str">
        <f t="shared" ca="1" si="14"/>
        <v/>
      </c>
      <c r="DB54" s="67"/>
      <c r="DC54" s="57"/>
      <c r="DD54" s="57"/>
      <c r="DE54" s="53" t="str">
        <f t="shared" ca="1" si="15"/>
        <v/>
      </c>
      <c r="DF54" s="67" t="str">
        <f t="shared" ca="1" si="16"/>
        <v/>
      </c>
      <c r="DG54" s="67" t="str">
        <f t="shared" si="17"/>
        <v/>
      </c>
      <c r="DH54" s="57" t="str">
        <f t="shared" si="18"/>
        <v/>
      </c>
      <c r="DI54" s="53" t="str">
        <f t="shared" ca="1" si="19"/>
        <v/>
      </c>
      <c r="DJ54" s="67" t="str">
        <f t="shared" si="20"/>
        <v/>
      </c>
      <c r="DK54" s="68" t="str">
        <f t="shared" si="21"/>
        <v/>
      </c>
      <c r="DL54" s="68" t="str">
        <f t="shared" si="22"/>
        <v/>
      </c>
      <c r="DM54" s="53" t="str">
        <f t="shared" ca="1" si="23"/>
        <v/>
      </c>
      <c r="DN54" s="67" t="str">
        <f t="shared" si="24"/>
        <v/>
      </c>
      <c r="DO54" s="68" t="str">
        <f t="shared" si="25"/>
        <v/>
      </c>
      <c r="DP54" s="68" t="str">
        <f t="shared" si="26"/>
        <v/>
      </c>
      <c r="DQ54" s="53" t="str">
        <f t="shared" ca="1" si="27"/>
        <v/>
      </c>
      <c r="DR54" s="67"/>
      <c r="DS54" s="68"/>
      <c r="DT54" s="68"/>
      <c r="DU54" s="56" t="str">
        <f t="shared" ca="1" si="28"/>
        <v/>
      </c>
      <c r="DV54" s="67"/>
      <c r="DW54" s="68"/>
      <c r="DX54" s="68"/>
      <c r="DY54" s="53" t="str">
        <f t="shared" ca="1" si="29"/>
        <v/>
      </c>
      <c r="DZ54" s="67"/>
      <c r="EA54" s="68"/>
      <c r="EB54" s="68"/>
      <c r="EC54" s="53" t="str">
        <f t="shared" ca="1" si="30"/>
        <v/>
      </c>
      <c r="ED54" s="67" t="str">
        <f t="shared" si="31"/>
        <v/>
      </c>
      <c r="EE54" s="68" t="str">
        <f t="shared" si="32"/>
        <v/>
      </c>
      <c r="EF54" s="68" t="str">
        <f t="shared" si="33"/>
        <v/>
      </c>
      <c r="EG54" s="53" t="str">
        <f t="shared" ca="1" si="34"/>
        <v/>
      </c>
      <c r="EH54" s="67" t="str">
        <f t="shared" si="35"/>
        <v/>
      </c>
      <c r="EI54" s="68" t="str">
        <f t="shared" si="36"/>
        <v/>
      </c>
      <c r="EJ54" s="68" t="str">
        <f t="shared" si="37"/>
        <v/>
      </c>
      <c r="EK54" s="53" t="str">
        <f t="shared" ca="1" si="38"/>
        <v/>
      </c>
      <c r="EL54" s="67" t="str">
        <f t="shared" si="39"/>
        <v/>
      </c>
      <c r="EM54" s="68" t="str">
        <f t="shared" si="40"/>
        <v/>
      </c>
      <c r="EN54" s="68" t="str">
        <f t="shared" si="41"/>
        <v/>
      </c>
      <c r="EO54" s="53" t="str">
        <f t="shared" ca="1" si="42"/>
        <v/>
      </c>
      <c r="EP54" s="55" t="str">
        <f t="shared" si="43"/>
        <v/>
      </c>
      <c r="EQ54" s="68" t="str">
        <f t="shared" si="44"/>
        <v/>
      </c>
      <c r="ER54" s="68" t="str">
        <f t="shared" ca="1" si="45"/>
        <v/>
      </c>
      <c r="ES54" s="55"/>
      <c r="ET54" s="68"/>
      <c r="EU54" s="68"/>
      <c r="EV54" t="str">
        <f t="shared" ca="1" si="46"/>
        <v/>
      </c>
      <c r="EW54" s="67"/>
      <c r="EX54" s="68"/>
      <c r="EY54" s="68"/>
      <c r="EZ54" s="53" t="str">
        <f t="shared" ca="1" si="47"/>
        <v/>
      </c>
      <c r="FA54" s="53" t="str">
        <f t="shared" si="48"/>
        <v/>
      </c>
      <c r="FB54" s="53" t="str">
        <f t="shared" si="49"/>
        <v/>
      </c>
      <c r="FC54" s="85" t="str">
        <f t="shared" ca="1" si="50"/>
        <v/>
      </c>
      <c r="FD54" s="55" t="str">
        <f t="shared" si="51"/>
        <v/>
      </c>
      <c r="FE54" s="68" t="str">
        <f t="shared" si="52"/>
        <v/>
      </c>
      <c r="FF54" s="68" t="str">
        <f t="shared" si="53"/>
        <v/>
      </c>
      <c r="FG54" s="53" t="str">
        <f t="shared" ca="1" si="54"/>
        <v/>
      </c>
      <c r="FH54" s="55"/>
      <c r="FI54" s="62"/>
      <c r="FJ54" s="18"/>
      <c r="FK54" s="53" t="str">
        <f t="shared" ca="1" si="55"/>
        <v/>
      </c>
      <c r="FL54" s="67"/>
      <c r="FM54" s="68"/>
      <c r="FN54" s="68"/>
      <c r="FO54" s="53" t="str">
        <f t="shared" ca="1" si="56"/>
        <v/>
      </c>
      <c r="FP54" s="67"/>
      <c r="FQ54" s="68"/>
      <c r="FR54" s="68"/>
      <c r="FS54" s="53" t="str">
        <f t="shared" ca="1" si="57"/>
        <v/>
      </c>
      <c r="FT54" s="67"/>
      <c r="FU54" s="68"/>
      <c r="FV54" s="68"/>
      <c r="FW54" s="53" t="str">
        <f t="shared" ca="1" si="58"/>
        <v/>
      </c>
      <c r="FX54" s="19"/>
      <c r="FY54" s="16"/>
      <c r="FZ54" s="19"/>
      <c r="GA54" s="11"/>
      <c r="GB54" s="71"/>
      <c r="GC54" s="11"/>
      <c r="GD54" s="11"/>
      <c r="GE54" s="11"/>
      <c r="GF54" s="11"/>
      <c r="GG54" s="11"/>
      <c r="GH54" s="11"/>
      <c r="GI54" s="11"/>
      <c r="GJ54" s="12"/>
      <c r="GK54" s="12"/>
      <c r="GL54" s="40"/>
      <c r="GM54" s="40"/>
      <c r="GN54" s="12"/>
      <c r="GO54" s="12"/>
      <c r="GP54" s="12"/>
      <c r="GQ54" s="11"/>
      <c r="GR54" s="70"/>
    </row>
    <row r="55" spans="1:200" ht="15.75" customHeight="1">
      <c r="A55" s="11"/>
      <c r="B55" s="12"/>
      <c r="C55" s="12"/>
      <c r="D55" s="12"/>
      <c r="E55" s="12"/>
      <c r="F55" s="12"/>
      <c r="G55" s="12"/>
      <c r="H55" s="12"/>
      <c r="I55" s="13"/>
      <c r="J55" s="13"/>
      <c r="K55" s="11"/>
      <c r="L55" s="14"/>
      <c r="M55" s="12"/>
      <c r="N55" s="12"/>
      <c r="O55" s="12"/>
      <c r="P55" s="12"/>
      <c r="Q55" s="12"/>
      <c r="R55" s="12"/>
      <c r="S55" s="12"/>
      <c r="T55" s="11"/>
      <c r="U55" s="11"/>
      <c r="V55" s="11"/>
      <c r="W55" s="83"/>
      <c r="X55" s="11"/>
      <c r="Y55" s="11"/>
      <c r="Z55" s="11"/>
      <c r="AA55" s="11"/>
      <c r="AB55" s="48"/>
      <c r="AC55" s="48"/>
      <c r="AD55" s="48"/>
      <c r="AE55" s="15"/>
      <c r="AF55" s="15"/>
      <c r="AG55" s="40"/>
      <c r="AH55" s="44"/>
      <c r="AI55" s="44"/>
      <c r="AJ55" s="44"/>
      <c r="AK55" s="44"/>
      <c r="AL55" s="30"/>
      <c r="AM55" s="30"/>
      <c r="AN55" s="30"/>
      <c r="AO55" s="12"/>
      <c r="AP55" s="12"/>
      <c r="AQ55" s="82"/>
      <c r="AR55" s="73"/>
      <c r="AS55" s="67"/>
      <c r="AT55" s="53" t="str">
        <f ca="1">IF(AR55="","",IF(AR55="Cost",AS55,AS55*(AG55/VLOOKUP(K55,OFFSET(Lists!$A$1,0,0,COUNTA(Lists!$A:$A),22),22,FALSE))))</f>
        <v/>
      </c>
      <c r="AU55" s="67"/>
      <c r="AV55" s="53" t="str">
        <f ca="1">IF(AQ55="",IF(AR55="","",IF(AR55="Cost",AU55,AU55*(AG55/VLOOKUP(K55,OFFSET(Lists!$A$1,0,0,COUNTA(Lists!$A:$A),22),22,FALSE)))),IF(AR55="","",IF(AR55="Cost",ROUND(AU55*IF(AQ55=0,1,AQ55),4),ROUND(ROUND(AU55*(AG55/VLOOKUP(K55,OFFSET(Lists!$A$1,0,0,COUNTA(Lists!$A:$A),22),22,FALSE)),4)*IF(AQ55=0,1,AQ55),4))))</f>
        <v/>
      </c>
      <c r="AW55" s="67"/>
      <c r="AX55" s="57"/>
      <c r="AY55" s="53" t="str">
        <f t="shared" ca="1" si="0"/>
        <v/>
      </c>
      <c r="AZ55" s="67"/>
      <c r="BA55" s="57"/>
      <c r="BB55" s="57"/>
      <c r="BC55" s="53" t="str">
        <f t="shared" ca="1" si="1"/>
        <v/>
      </c>
      <c r="BD55" s="67"/>
      <c r="BE55" s="57"/>
      <c r="BF55" s="57"/>
      <c r="BG55" s="17" t="str">
        <f t="shared" ca="1" si="2"/>
        <v/>
      </c>
      <c r="BH55" s="67"/>
      <c r="BI55" s="57"/>
      <c r="BJ55" s="57"/>
      <c r="BK55" s="53" t="str">
        <f t="shared" ca="1" si="3"/>
        <v/>
      </c>
      <c r="BL55" s="67"/>
      <c r="BM55" s="57"/>
      <c r="BN55" s="57"/>
      <c r="BO55" s="53" t="str">
        <f t="shared" ca="1" si="4"/>
        <v/>
      </c>
      <c r="BP55" s="67"/>
      <c r="BQ55" s="57"/>
      <c r="BR55" s="57"/>
      <c r="BS55" s="53" t="str">
        <f t="shared" ca="1" si="5"/>
        <v/>
      </c>
      <c r="BT55" s="67"/>
      <c r="BU55" s="57"/>
      <c r="BV55" s="57"/>
      <c r="BW55" s="53" t="str">
        <f t="shared" ca="1" si="6"/>
        <v/>
      </c>
      <c r="BX55" s="67"/>
      <c r="BY55" s="57"/>
      <c r="BZ55" s="57"/>
      <c r="CA55" s="53" t="str">
        <f t="shared" ca="1" si="7"/>
        <v/>
      </c>
      <c r="CB55" s="67"/>
      <c r="CC55" s="57"/>
      <c r="CD55" s="57"/>
      <c r="CE55" s="53" t="str">
        <f t="shared" ca="1" si="8"/>
        <v/>
      </c>
      <c r="CF55" s="55"/>
      <c r="CG55" s="62"/>
      <c r="CH55" s="53" t="str">
        <f t="shared" ca="1" si="9"/>
        <v/>
      </c>
      <c r="CI55" s="67"/>
      <c r="CJ55" s="57"/>
      <c r="CK55" s="57"/>
      <c r="CL55" s="53" t="str">
        <f t="shared" ca="1" si="10"/>
        <v/>
      </c>
      <c r="CM55" s="53"/>
      <c r="CN55" s="53"/>
      <c r="CO55" s="85" t="str">
        <f t="shared" ca="1" si="11"/>
        <v/>
      </c>
      <c r="CP55" s="55"/>
      <c r="CQ55" s="62"/>
      <c r="CR55" s="57"/>
      <c r="CS55" s="53" t="str">
        <f t="shared" ca="1" si="12"/>
        <v/>
      </c>
      <c r="CT55" s="67"/>
      <c r="CU55" s="57"/>
      <c r="CV55" s="57"/>
      <c r="CW55" s="53" t="str">
        <f t="shared" ca="1" si="13"/>
        <v/>
      </c>
      <c r="CX55" s="67"/>
      <c r="CY55" s="57"/>
      <c r="CZ55" s="57"/>
      <c r="DA55" s="53" t="str">
        <f t="shared" ca="1" si="14"/>
        <v/>
      </c>
      <c r="DB55" s="67"/>
      <c r="DC55" s="57"/>
      <c r="DD55" s="57"/>
      <c r="DE55" s="53" t="str">
        <f t="shared" ca="1" si="15"/>
        <v/>
      </c>
      <c r="DF55" s="67" t="str">
        <f t="shared" ca="1" si="16"/>
        <v/>
      </c>
      <c r="DG55" s="67" t="str">
        <f t="shared" si="17"/>
        <v/>
      </c>
      <c r="DH55" s="57" t="str">
        <f t="shared" si="18"/>
        <v/>
      </c>
      <c r="DI55" s="53" t="str">
        <f t="shared" ca="1" si="19"/>
        <v/>
      </c>
      <c r="DJ55" s="67" t="str">
        <f t="shared" si="20"/>
        <v/>
      </c>
      <c r="DK55" s="68" t="str">
        <f t="shared" si="21"/>
        <v/>
      </c>
      <c r="DL55" s="68" t="str">
        <f t="shared" si="22"/>
        <v/>
      </c>
      <c r="DM55" s="53" t="str">
        <f t="shared" ca="1" si="23"/>
        <v/>
      </c>
      <c r="DN55" s="67" t="str">
        <f t="shared" si="24"/>
        <v/>
      </c>
      <c r="DO55" s="68" t="str">
        <f t="shared" si="25"/>
        <v/>
      </c>
      <c r="DP55" s="68" t="str">
        <f t="shared" si="26"/>
        <v/>
      </c>
      <c r="DQ55" s="53" t="str">
        <f t="shared" ca="1" si="27"/>
        <v/>
      </c>
      <c r="DR55" s="67"/>
      <c r="DS55" s="68"/>
      <c r="DT55" s="68"/>
      <c r="DU55" s="56" t="str">
        <f t="shared" ca="1" si="28"/>
        <v/>
      </c>
      <c r="DV55" s="67"/>
      <c r="DW55" s="68"/>
      <c r="DX55" s="68"/>
      <c r="DY55" s="53" t="str">
        <f t="shared" ca="1" si="29"/>
        <v/>
      </c>
      <c r="DZ55" s="67"/>
      <c r="EA55" s="68"/>
      <c r="EB55" s="68"/>
      <c r="EC55" s="53" t="str">
        <f t="shared" ca="1" si="30"/>
        <v/>
      </c>
      <c r="ED55" s="67" t="str">
        <f t="shared" si="31"/>
        <v/>
      </c>
      <c r="EE55" s="68" t="str">
        <f t="shared" si="32"/>
        <v/>
      </c>
      <c r="EF55" s="68" t="str">
        <f t="shared" si="33"/>
        <v/>
      </c>
      <c r="EG55" s="53" t="str">
        <f t="shared" ca="1" si="34"/>
        <v/>
      </c>
      <c r="EH55" s="67" t="str">
        <f t="shared" si="35"/>
        <v/>
      </c>
      <c r="EI55" s="68" t="str">
        <f t="shared" si="36"/>
        <v/>
      </c>
      <c r="EJ55" s="68" t="str">
        <f t="shared" si="37"/>
        <v/>
      </c>
      <c r="EK55" s="53" t="str">
        <f t="shared" ca="1" si="38"/>
        <v/>
      </c>
      <c r="EL55" s="67" t="str">
        <f t="shared" si="39"/>
        <v/>
      </c>
      <c r="EM55" s="68" t="str">
        <f t="shared" si="40"/>
        <v/>
      </c>
      <c r="EN55" s="68" t="str">
        <f t="shared" si="41"/>
        <v/>
      </c>
      <c r="EO55" s="53" t="str">
        <f t="shared" ca="1" si="42"/>
        <v/>
      </c>
      <c r="EP55" s="55" t="str">
        <f t="shared" si="43"/>
        <v/>
      </c>
      <c r="EQ55" s="68" t="str">
        <f t="shared" si="44"/>
        <v/>
      </c>
      <c r="ER55" s="68" t="str">
        <f t="shared" ca="1" si="45"/>
        <v/>
      </c>
      <c r="ES55" s="55"/>
      <c r="ET55" s="68"/>
      <c r="EU55" s="68"/>
      <c r="EV55" t="str">
        <f t="shared" ca="1" si="46"/>
        <v/>
      </c>
      <c r="EW55" s="67"/>
      <c r="EX55" s="68"/>
      <c r="EY55" s="68"/>
      <c r="EZ55" s="53" t="str">
        <f t="shared" ca="1" si="47"/>
        <v/>
      </c>
      <c r="FA55" s="53" t="str">
        <f t="shared" si="48"/>
        <v/>
      </c>
      <c r="FB55" s="53" t="str">
        <f t="shared" si="49"/>
        <v/>
      </c>
      <c r="FC55" s="85" t="str">
        <f t="shared" ca="1" si="50"/>
        <v/>
      </c>
      <c r="FD55" s="55" t="str">
        <f t="shared" si="51"/>
        <v/>
      </c>
      <c r="FE55" s="68" t="str">
        <f t="shared" si="52"/>
        <v/>
      </c>
      <c r="FF55" s="68" t="str">
        <f t="shared" si="53"/>
        <v/>
      </c>
      <c r="FG55" s="53" t="str">
        <f t="shared" ca="1" si="54"/>
        <v/>
      </c>
      <c r="FH55" s="55"/>
      <c r="FI55" s="62"/>
      <c r="FJ55" s="18"/>
      <c r="FK55" s="53" t="str">
        <f t="shared" ca="1" si="55"/>
        <v/>
      </c>
      <c r="FL55" s="67"/>
      <c r="FM55" s="68"/>
      <c r="FN55" s="68"/>
      <c r="FO55" s="53" t="str">
        <f t="shared" ca="1" si="56"/>
        <v/>
      </c>
      <c r="FP55" s="67"/>
      <c r="FQ55" s="68"/>
      <c r="FR55" s="68"/>
      <c r="FS55" s="53" t="str">
        <f t="shared" ca="1" si="57"/>
        <v/>
      </c>
      <c r="FT55" s="67"/>
      <c r="FU55" s="68"/>
      <c r="FV55" s="68"/>
      <c r="FW55" s="53" t="str">
        <f t="shared" ca="1" si="58"/>
        <v/>
      </c>
      <c r="FX55" s="19"/>
      <c r="FY55" s="16"/>
      <c r="FZ55" s="19"/>
      <c r="GA55" s="11"/>
      <c r="GB55" s="71"/>
      <c r="GC55" s="11"/>
      <c r="GD55" s="11"/>
      <c r="GE55" s="11"/>
      <c r="GF55" s="11"/>
      <c r="GG55" s="11"/>
      <c r="GH55" s="11"/>
      <c r="GI55" s="11"/>
      <c r="GJ55" s="12"/>
      <c r="GK55" s="12"/>
      <c r="GL55" s="40"/>
      <c r="GM55" s="40"/>
      <c r="GN55" s="12"/>
      <c r="GO55" s="12"/>
      <c r="GP55" s="12"/>
      <c r="GQ55" s="11"/>
      <c r="GR55" s="70"/>
    </row>
    <row r="56" spans="1:200" ht="15.75" customHeight="1">
      <c r="A56" s="11"/>
      <c r="B56" s="12"/>
      <c r="C56" s="12"/>
      <c r="D56" s="12"/>
      <c r="E56" s="12"/>
      <c r="F56" s="12"/>
      <c r="G56" s="12"/>
      <c r="H56" s="12"/>
      <c r="I56" s="13"/>
      <c r="J56" s="13"/>
      <c r="K56" s="11"/>
      <c r="L56" s="14"/>
      <c r="M56" s="12"/>
      <c r="N56" s="12"/>
      <c r="O56" s="12"/>
      <c r="P56" s="12"/>
      <c r="Q56" s="12"/>
      <c r="R56" s="12"/>
      <c r="S56" s="12"/>
      <c r="T56" s="11"/>
      <c r="U56" s="11"/>
      <c r="V56" s="11"/>
      <c r="W56" s="83"/>
      <c r="X56" s="11"/>
      <c r="Y56" s="11"/>
      <c r="Z56" s="11"/>
      <c r="AA56" s="11"/>
      <c r="AB56" s="48"/>
      <c r="AC56" s="48"/>
      <c r="AD56" s="48"/>
      <c r="AE56" s="15"/>
      <c r="AF56" s="15"/>
      <c r="AG56" s="40"/>
      <c r="AH56" s="44"/>
      <c r="AI56" s="44"/>
      <c r="AJ56" s="44"/>
      <c r="AK56" s="44"/>
      <c r="AL56" s="30"/>
      <c r="AM56" s="30"/>
      <c r="AN56" s="30"/>
      <c r="AO56" s="12"/>
      <c r="AP56" s="12"/>
      <c r="AQ56" s="82"/>
      <c r="AR56" s="73"/>
      <c r="AS56" s="67"/>
      <c r="AT56" s="53" t="str">
        <f ca="1">IF(AR56="","",IF(AR56="Cost",AS56,AS56*(AG56/VLOOKUP(K56,OFFSET(Lists!$A$1,0,0,COUNTA(Lists!$A:$A),22),22,FALSE))))</f>
        <v/>
      </c>
      <c r="AU56" s="67"/>
      <c r="AV56" s="53" t="str">
        <f ca="1">IF(AQ56="",IF(AR56="","",IF(AR56="Cost",AU56,AU56*(AG56/VLOOKUP(K56,OFFSET(Lists!$A$1,0,0,COUNTA(Lists!$A:$A),22),22,FALSE)))),IF(AR56="","",IF(AR56="Cost",ROUND(AU56*IF(AQ56=0,1,AQ56),4),ROUND(ROUND(AU56*(AG56/VLOOKUP(K56,OFFSET(Lists!$A$1,0,0,COUNTA(Lists!$A:$A),22),22,FALSE)),4)*IF(AQ56=0,1,AQ56),4))))</f>
        <v/>
      </c>
      <c r="AW56" s="67"/>
      <c r="AX56" s="57"/>
      <c r="AY56" s="53" t="str">
        <f t="shared" ca="1" si="0"/>
        <v/>
      </c>
      <c r="AZ56" s="67"/>
      <c r="BA56" s="57"/>
      <c r="BB56" s="57"/>
      <c r="BC56" s="53" t="str">
        <f t="shared" ca="1" si="1"/>
        <v/>
      </c>
      <c r="BD56" s="67"/>
      <c r="BE56" s="57"/>
      <c r="BF56" s="57"/>
      <c r="BG56" s="17" t="str">
        <f t="shared" ca="1" si="2"/>
        <v/>
      </c>
      <c r="BH56" s="67"/>
      <c r="BI56" s="57"/>
      <c r="BJ56" s="57"/>
      <c r="BK56" s="53" t="str">
        <f t="shared" ca="1" si="3"/>
        <v/>
      </c>
      <c r="BL56" s="67"/>
      <c r="BM56" s="57"/>
      <c r="BN56" s="57"/>
      <c r="BO56" s="53" t="str">
        <f t="shared" ca="1" si="4"/>
        <v/>
      </c>
      <c r="BP56" s="67"/>
      <c r="BQ56" s="57"/>
      <c r="BR56" s="57"/>
      <c r="BS56" s="53" t="str">
        <f t="shared" ca="1" si="5"/>
        <v/>
      </c>
      <c r="BT56" s="67"/>
      <c r="BU56" s="57"/>
      <c r="BV56" s="57"/>
      <c r="BW56" s="53" t="str">
        <f t="shared" ca="1" si="6"/>
        <v/>
      </c>
      <c r="BX56" s="67"/>
      <c r="BY56" s="57"/>
      <c r="BZ56" s="57"/>
      <c r="CA56" s="53" t="str">
        <f t="shared" ca="1" si="7"/>
        <v/>
      </c>
      <c r="CB56" s="67"/>
      <c r="CC56" s="57"/>
      <c r="CD56" s="57"/>
      <c r="CE56" s="53" t="str">
        <f t="shared" ca="1" si="8"/>
        <v/>
      </c>
      <c r="CF56" s="55"/>
      <c r="CG56" s="62"/>
      <c r="CH56" s="53" t="str">
        <f t="shared" ca="1" si="9"/>
        <v/>
      </c>
      <c r="CI56" s="67"/>
      <c r="CJ56" s="57"/>
      <c r="CK56" s="57"/>
      <c r="CL56" s="53" t="str">
        <f t="shared" ca="1" si="10"/>
        <v/>
      </c>
      <c r="CM56" s="53"/>
      <c r="CN56" s="53"/>
      <c r="CO56" s="85" t="str">
        <f t="shared" ca="1" si="11"/>
        <v/>
      </c>
      <c r="CP56" s="55"/>
      <c r="CQ56" s="62"/>
      <c r="CR56" s="57"/>
      <c r="CS56" s="53" t="str">
        <f t="shared" ca="1" si="12"/>
        <v/>
      </c>
      <c r="CT56" s="67"/>
      <c r="CU56" s="57"/>
      <c r="CV56" s="57"/>
      <c r="CW56" s="53" t="str">
        <f t="shared" ca="1" si="13"/>
        <v/>
      </c>
      <c r="CX56" s="67"/>
      <c r="CY56" s="57"/>
      <c r="CZ56" s="57"/>
      <c r="DA56" s="53" t="str">
        <f t="shared" ca="1" si="14"/>
        <v/>
      </c>
      <c r="DB56" s="67"/>
      <c r="DC56" s="57"/>
      <c r="DD56" s="57"/>
      <c r="DE56" s="53" t="str">
        <f t="shared" ca="1" si="15"/>
        <v/>
      </c>
      <c r="DF56" s="67" t="str">
        <f t="shared" ca="1" si="16"/>
        <v/>
      </c>
      <c r="DG56" s="67" t="str">
        <f t="shared" si="17"/>
        <v/>
      </c>
      <c r="DH56" s="57" t="str">
        <f t="shared" si="18"/>
        <v/>
      </c>
      <c r="DI56" s="53" t="str">
        <f t="shared" ca="1" si="19"/>
        <v/>
      </c>
      <c r="DJ56" s="67" t="str">
        <f t="shared" si="20"/>
        <v/>
      </c>
      <c r="DK56" s="68" t="str">
        <f t="shared" si="21"/>
        <v/>
      </c>
      <c r="DL56" s="68" t="str">
        <f t="shared" si="22"/>
        <v/>
      </c>
      <c r="DM56" s="53" t="str">
        <f t="shared" ca="1" si="23"/>
        <v/>
      </c>
      <c r="DN56" s="67" t="str">
        <f t="shared" si="24"/>
        <v/>
      </c>
      <c r="DO56" s="68" t="str">
        <f t="shared" si="25"/>
        <v/>
      </c>
      <c r="DP56" s="68" t="str">
        <f t="shared" si="26"/>
        <v/>
      </c>
      <c r="DQ56" s="53" t="str">
        <f t="shared" ca="1" si="27"/>
        <v/>
      </c>
      <c r="DR56" s="67"/>
      <c r="DS56" s="68"/>
      <c r="DT56" s="68"/>
      <c r="DU56" s="56" t="str">
        <f t="shared" ca="1" si="28"/>
        <v/>
      </c>
      <c r="DV56" s="67"/>
      <c r="DW56" s="68"/>
      <c r="DX56" s="68"/>
      <c r="DY56" s="53" t="str">
        <f t="shared" ca="1" si="29"/>
        <v/>
      </c>
      <c r="DZ56" s="67"/>
      <c r="EA56" s="68"/>
      <c r="EB56" s="68"/>
      <c r="EC56" s="53" t="str">
        <f t="shared" ca="1" si="30"/>
        <v/>
      </c>
      <c r="ED56" s="67" t="str">
        <f t="shared" si="31"/>
        <v/>
      </c>
      <c r="EE56" s="68" t="str">
        <f t="shared" si="32"/>
        <v/>
      </c>
      <c r="EF56" s="68" t="str">
        <f t="shared" si="33"/>
        <v/>
      </c>
      <c r="EG56" s="53" t="str">
        <f t="shared" ca="1" si="34"/>
        <v/>
      </c>
      <c r="EH56" s="67" t="str">
        <f t="shared" si="35"/>
        <v/>
      </c>
      <c r="EI56" s="68" t="str">
        <f t="shared" si="36"/>
        <v/>
      </c>
      <c r="EJ56" s="68" t="str">
        <f t="shared" si="37"/>
        <v/>
      </c>
      <c r="EK56" s="53" t="str">
        <f t="shared" ca="1" si="38"/>
        <v/>
      </c>
      <c r="EL56" s="67" t="str">
        <f t="shared" si="39"/>
        <v/>
      </c>
      <c r="EM56" s="68" t="str">
        <f t="shared" si="40"/>
        <v/>
      </c>
      <c r="EN56" s="68" t="str">
        <f t="shared" si="41"/>
        <v/>
      </c>
      <c r="EO56" s="53" t="str">
        <f t="shared" ca="1" si="42"/>
        <v/>
      </c>
      <c r="EP56" s="55" t="str">
        <f t="shared" si="43"/>
        <v/>
      </c>
      <c r="EQ56" s="68" t="str">
        <f t="shared" si="44"/>
        <v/>
      </c>
      <c r="ER56" s="68" t="str">
        <f t="shared" ca="1" si="45"/>
        <v/>
      </c>
      <c r="ES56" s="55"/>
      <c r="ET56" s="68"/>
      <c r="EU56" s="68"/>
      <c r="EV56" t="str">
        <f t="shared" ca="1" si="46"/>
        <v/>
      </c>
      <c r="EW56" s="67"/>
      <c r="EX56" s="68"/>
      <c r="EY56" s="68"/>
      <c r="EZ56" s="53" t="str">
        <f t="shared" ca="1" si="47"/>
        <v/>
      </c>
      <c r="FA56" s="53" t="str">
        <f t="shared" si="48"/>
        <v/>
      </c>
      <c r="FB56" s="53" t="str">
        <f t="shared" si="49"/>
        <v/>
      </c>
      <c r="FC56" s="85" t="str">
        <f t="shared" ca="1" si="50"/>
        <v/>
      </c>
      <c r="FD56" s="55" t="str">
        <f t="shared" si="51"/>
        <v/>
      </c>
      <c r="FE56" s="68" t="str">
        <f t="shared" si="52"/>
        <v/>
      </c>
      <c r="FF56" s="68" t="str">
        <f t="shared" si="53"/>
        <v/>
      </c>
      <c r="FG56" s="53" t="str">
        <f t="shared" ca="1" si="54"/>
        <v/>
      </c>
      <c r="FH56" s="55"/>
      <c r="FI56" s="62"/>
      <c r="FJ56" s="18"/>
      <c r="FK56" s="53" t="str">
        <f t="shared" ca="1" si="55"/>
        <v/>
      </c>
      <c r="FL56" s="67"/>
      <c r="FM56" s="68"/>
      <c r="FN56" s="68"/>
      <c r="FO56" s="53" t="str">
        <f t="shared" ca="1" si="56"/>
        <v/>
      </c>
      <c r="FP56" s="67"/>
      <c r="FQ56" s="68"/>
      <c r="FR56" s="68"/>
      <c r="FS56" s="53" t="str">
        <f t="shared" ca="1" si="57"/>
        <v/>
      </c>
      <c r="FT56" s="67"/>
      <c r="FU56" s="68"/>
      <c r="FV56" s="68"/>
      <c r="FW56" s="53" t="str">
        <f t="shared" ca="1" si="58"/>
        <v/>
      </c>
      <c r="FX56" s="19"/>
      <c r="FY56" s="16"/>
      <c r="FZ56" s="19"/>
      <c r="GA56" s="11"/>
      <c r="GB56" s="71"/>
      <c r="GC56" s="11"/>
      <c r="GD56" s="11"/>
      <c r="GE56" s="11"/>
      <c r="GF56" s="11"/>
      <c r="GG56" s="11"/>
      <c r="GH56" s="11"/>
      <c r="GI56" s="11"/>
      <c r="GJ56" s="12"/>
      <c r="GK56" s="12"/>
      <c r="GL56" s="40"/>
      <c r="GM56" s="40"/>
      <c r="GN56" s="12"/>
      <c r="GO56" s="12"/>
      <c r="GP56" s="12"/>
      <c r="GQ56" s="11"/>
      <c r="GR56" s="70"/>
    </row>
    <row r="57" spans="1:200" ht="15.75" customHeight="1">
      <c r="A57" s="11"/>
      <c r="B57" s="12"/>
      <c r="C57" s="12"/>
      <c r="D57" s="12"/>
      <c r="E57" s="12"/>
      <c r="F57" s="12"/>
      <c r="G57" s="12"/>
      <c r="H57" s="12"/>
      <c r="I57" s="13"/>
      <c r="J57" s="13"/>
      <c r="K57" s="11"/>
      <c r="L57" s="14"/>
      <c r="M57" s="12"/>
      <c r="N57" s="12"/>
      <c r="O57" s="12"/>
      <c r="P57" s="12"/>
      <c r="Q57" s="12"/>
      <c r="R57" s="12"/>
      <c r="S57" s="12"/>
      <c r="T57" s="11"/>
      <c r="U57" s="11"/>
      <c r="V57" s="11"/>
      <c r="W57" s="83"/>
      <c r="X57" s="11"/>
      <c r="Y57" s="11"/>
      <c r="Z57" s="11"/>
      <c r="AA57" s="11"/>
      <c r="AB57" s="48"/>
      <c r="AC57" s="48"/>
      <c r="AD57" s="48"/>
      <c r="AE57" s="15"/>
      <c r="AF57" s="15"/>
      <c r="AG57" s="40"/>
      <c r="AH57" s="44"/>
      <c r="AI57" s="44"/>
      <c r="AJ57" s="44"/>
      <c r="AK57" s="44"/>
      <c r="AL57" s="30"/>
      <c r="AM57" s="30"/>
      <c r="AN57" s="30"/>
      <c r="AO57" s="12"/>
      <c r="AP57" s="12"/>
      <c r="AQ57" s="82"/>
      <c r="AR57" s="73"/>
      <c r="AS57" s="67"/>
      <c r="AT57" s="53" t="str">
        <f ca="1">IF(AR57="","",IF(AR57="Cost",AS57,AS57*(AG57/VLOOKUP(K57,OFFSET(Lists!$A$1,0,0,COUNTA(Lists!$A:$A),22),22,FALSE))))</f>
        <v/>
      </c>
      <c r="AU57" s="67"/>
      <c r="AV57" s="53" t="str">
        <f ca="1">IF(AQ57="",IF(AR57="","",IF(AR57="Cost",AU57,AU57*(AG57/VLOOKUP(K57,OFFSET(Lists!$A$1,0,0,COUNTA(Lists!$A:$A),22),22,FALSE)))),IF(AR57="","",IF(AR57="Cost",ROUND(AU57*IF(AQ57=0,1,AQ57),4),ROUND(ROUND(AU57*(AG57/VLOOKUP(K57,OFFSET(Lists!$A$1,0,0,COUNTA(Lists!$A:$A),22),22,FALSE)),4)*IF(AQ57=0,1,AQ57),4))))</f>
        <v/>
      </c>
      <c r="AW57" s="67"/>
      <c r="AX57" s="57"/>
      <c r="AY57" s="53" t="str">
        <f t="shared" ca="1" si="0"/>
        <v/>
      </c>
      <c r="AZ57" s="67"/>
      <c r="BA57" s="57"/>
      <c r="BB57" s="57"/>
      <c r="BC57" s="53" t="str">
        <f t="shared" ca="1" si="1"/>
        <v/>
      </c>
      <c r="BD57" s="67"/>
      <c r="BE57" s="57"/>
      <c r="BF57" s="57"/>
      <c r="BG57" s="17" t="str">
        <f t="shared" ca="1" si="2"/>
        <v/>
      </c>
      <c r="BH57" s="67"/>
      <c r="BI57" s="57"/>
      <c r="BJ57" s="57"/>
      <c r="BK57" s="53" t="str">
        <f t="shared" ca="1" si="3"/>
        <v/>
      </c>
      <c r="BL57" s="67"/>
      <c r="BM57" s="57"/>
      <c r="BN57" s="57"/>
      <c r="BO57" s="53" t="str">
        <f t="shared" ca="1" si="4"/>
        <v/>
      </c>
      <c r="BP57" s="67"/>
      <c r="BQ57" s="57"/>
      <c r="BR57" s="57"/>
      <c r="BS57" s="53" t="str">
        <f t="shared" ca="1" si="5"/>
        <v/>
      </c>
      <c r="BT57" s="67"/>
      <c r="BU57" s="57"/>
      <c r="BV57" s="57"/>
      <c r="BW57" s="53" t="str">
        <f t="shared" ca="1" si="6"/>
        <v/>
      </c>
      <c r="BX57" s="67"/>
      <c r="BY57" s="57"/>
      <c r="BZ57" s="57"/>
      <c r="CA57" s="53" t="str">
        <f t="shared" ca="1" si="7"/>
        <v/>
      </c>
      <c r="CB57" s="67"/>
      <c r="CC57" s="57"/>
      <c r="CD57" s="57"/>
      <c r="CE57" s="53" t="str">
        <f t="shared" ca="1" si="8"/>
        <v/>
      </c>
      <c r="CF57" s="55"/>
      <c r="CG57" s="62"/>
      <c r="CH57" s="53" t="str">
        <f t="shared" ca="1" si="9"/>
        <v/>
      </c>
      <c r="CI57" s="67"/>
      <c r="CJ57" s="57"/>
      <c r="CK57" s="57"/>
      <c r="CL57" s="53" t="str">
        <f t="shared" ca="1" si="10"/>
        <v/>
      </c>
      <c r="CM57" s="53"/>
      <c r="CN57" s="53"/>
      <c r="CO57" s="85" t="str">
        <f t="shared" ca="1" si="11"/>
        <v/>
      </c>
      <c r="CP57" s="55"/>
      <c r="CQ57" s="62"/>
      <c r="CR57" s="57"/>
      <c r="CS57" s="53" t="str">
        <f t="shared" ca="1" si="12"/>
        <v/>
      </c>
      <c r="CT57" s="67"/>
      <c r="CU57" s="57"/>
      <c r="CV57" s="57"/>
      <c r="CW57" s="53" t="str">
        <f t="shared" ca="1" si="13"/>
        <v/>
      </c>
      <c r="CX57" s="67"/>
      <c r="CY57" s="57"/>
      <c r="CZ57" s="57"/>
      <c r="DA57" s="53" t="str">
        <f t="shared" ca="1" si="14"/>
        <v/>
      </c>
      <c r="DB57" s="67"/>
      <c r="DC57" s="57"/>
      <c r="DD57" s="57"/>
      <c r="DE57" s="53" t="str">
        <f t="shared" ca="1" si="15"/>
        <v/>
      </c>
      <c r="DF57" s="67" t="str">
        <f t="shared" ca="1" si="16"/>
        <v/>
      </c>
      <c r="DG57" s="67" t="str">
        <f t="shared" si="17"/>
        <v/>
      </c>
      <c r="DH57" s="57" t="str">
        <f t="shared" si="18"/>
        <v/>
      </c>
      <c r="DI57" s="53" t="str">
        <f t="shared" ca="1" si="19"/>
        <v/>
      </c>
      <c r="DJ57" s="67" t="str">
        <f t="shared" si="20"/>
        <v/>
      </c>
      <c r="DK57" s="68" t="str">
        <f t="shared" si="21"/>
        <v/>
      </c>
      <c r="DL57" s="68" t="str">
        <f t="shared" si="22"/>
        <v/>
      </c>
      <c r="DM57" s="53" t="str">
        <f t="shared" ca="1" si="23"/>
        <v/>
      </c>
      <c r="DN57" s="67" t="str">
        <f t="shared" si="24"/>
        <v/>
      </c>
      <c r="DO57" s="68" t="str">
        <f t="shared" si="25"/>
        <v/>
      </c>
      <c r="DP57" s="68" t="str">
        <f t="shared" si="26"/>
        <v/>
      </c>
      <c r="DQ57" s="53" t="str">
        <f t="shared" ca="1" si="27"/>
        <v/>
      </c>
      <c r="DR57" s="67"/>
      <c r="DS57" s="68"/>
      <c r="DT57" s="68"/>
      <c r="DU57" s="56" t="str">
        <f t="shared" ca="1" si="28"/>
        <v/>
      </c>
      <c r="DV57" s="67"/>
      <c r="DW57" s="68"/>
      <c r="DX57" s="68"/>
      <c r="DY57" s="53" t="str">
        <f t="shared" ca="1" si="29"/>
        <v/>
      </c>
      <c r="DZ57" s="67"/>
      <c r="EA57" s="68"/>
      <c r="EB57" s="68"/>
      <c r="EC57" s="53" t="str">
        <f t="shared" ca="1" si="30"/>
        <v/>
      </c>
      <c r="ED57" s="67" t="str">
        <f t="shared" si="31"/>
        <v/>
      </c>
      <c r="EE57" s="68" t="str">
        <f t="shared" si="32"/>
        <v/>
      </c>
      <c r="EF57" s="68" t="str">
        <f t="shared" si="33"/>
        <v/>
      </c>
      <c r="EG57" s="53" t="str">
        <f t="shared" ca="1" si="34"/>
        <v/>
      </c>
      <c r="EH57" s="67" t="str">
        <f t="shared" si="35"/>
        <v/>
      </c>
      <c r="EI57" s="68" t="str">
        <f t="shared" si="36"/>
        <v/>
      </c>
      <c r="EJ57" s="68" t="str">
        <f t="shared" si="37"/>
        <v/>
      </c>
      <c r="EK57" s="53" t="str">
        <f t="shared" ca="1" si="38"/>
        <v/>
      </c>
      <c r="EL57" s="67" t="str">
        <f t="shared" si="39"/>
        <v/>
      </c>
      <c r="EM57" s="68" t="str">
        <f t="shared" si="40"/>
        <v/>
      </c>
      <c r="EN57" s="68" t="str">
        <f t="shared" si="41"/>
        <v/>
      </c>
      <c r="EO57" s="53" t="str">
        <f t="shared" ca="1" si="42"/>
        <v/>
      </c>
      <c r="EP57" s="55" t="str">
        <f t="shared" si="43"/>
        <v/>
      </c>
      <c r="EQ57" s="68" t="str">
        <f t="shared" si="44"/>
        <v/>
      </c>
      <c r="ER57" s="68" t="str">
        <f t="shared" ca="1" si="45"/>
        <v/>
      </c>
      <c r="ES57" s="55"/>
      <c r="ET57" s="68"/>
      <c r="EU57" s="68"/>
      <c r="EV57" t="str">
        <f t="shared" ca="1" si="46"/>
        <v/>
      </c>
      <c r="EW57" s="67"/>
      <c r="EX57" s="68"/>
      <c r="EY57" s="68"/>
      <c r="EZ57" s="53" t="str">
        <f t="shared" ca="1" si="47"/>
        <v/>
      </c>
      <c r="FA57" s="53" t="str">
        <f t="shared" si="48"/>
        <v/>
      </c>
      <c r="FB57" s="53" t="str">
        <f t="shared" si="49"/>
        <v/>
      </c>
      <c r="FC57" s="85" t="str">
        <f t="shared" ca="1" si="50"/>
        <v/>
      </c>
      <c r="FD57" s="55" t="str">
        <f t="shared" si="51"/>
        <v/>
      </c>
      <c r="FE57" s="68" t="str">
        <f t="shared" si="52"/>
        <v/>
      </c>
      <c r="FF57" s="68" t="str">
        <f t="shared" si="53"/>
        <v/>
      </c>
      <c r="FG57" s="53" t="str">
        <f t="shared" ca="1" si="54"/>
        <v/>
      </c>
      <c r="FH57" s="55"/>
      <c r="FI57" s="62"/>
      <c r="FJ57" s="18"/>
      <c r="FK57" s="53" t="str">
        <f t="shared" ca="1" si="55"/>
        <v/>
      </c>
      <c r="FL57" s="67"/>
      <c r="FM57" s="68"/>
      <c r="FN57" s="68"/>
      <c r="FO57" s="53" t="str">
        <f t="shared" ca="1" si="56"/>
        <v/>
      </c>
      <c r="FP57" s="67"/>
      <c r="FQ57" s="68"/>
      <c r="FR57" s="68"/>
      <c r="FS57" s="53" t="str">
        <f t="shared" ca="1" si="57"/>
        <v/>
      </c>
      <c r="FT57" s="67"/>
      <c r="FU57" s="68"/>
      <c r="FV57" s="68"/>
      <c r="FW57" s="53" t="str">
        <f t="shared" ca="1" si="58"/>
        <v/>
      </c>
      <c r="FX57" s="19"/>
      <c r="FY57" s="16"/>
      <c r="FZ57" s="19"/>
      <c r="GA57" s="11"/>
      <c r="GB57" s="71"/>
      <c r="GC57" s="11"/>
      <c r="GD57" s="11"/>
      <c r="GE57" s="11"/>
      <c r="GF57" s="11"/>
      <c r="GG57" s="11"/>
      <c r="GH57" s="11"/>
      <c r="GI57" s="11"/>
      <c r="GJ57" s="12"/>
      <c r="GK57" s="12"/>
      <c r="GL57" s="40"/>
      <c r="GM57" s="40"/>
      <c r="GN57" s="12"/>
      <c r="GO57" s="12"/>
      <c r="GP57" s="12"/>
      <c r="GQ57" s="11"/>
      <c r="GR57" s="70"/>
    </row>
    <row r="58" spans="1:200" ht="15.75" customHeight="1">
      <c r="A58" s="11"/>
      <c r="B58" s="12"/>
      <c r="C58" s="12"/>
      <c r="D58" s="12"/>
      <c r="E58" s="12"/>
      <c r="F58" s="12"/>
      <c r="G58" s="12"/>
      <c r="H58" s="12"/>
      <c r="I58" s="13"/>
      <c r="J58" s="13"/>
      <c r="K58" s="11"/>
      <c r="L58" s="14"/>
      <c r="M58" s="12"/>
      <c r="N58" s="12"/>
      <c r="O58" s="12"/>
      <c r="P58" s="12"/>
      <c r="Q58" s="12"/>
      <c r="R58" s="12"/>
      <c r="S58" s="12"/>
      <c r="T58" s="11"/>
      <c r="U58" s="11"/>
      <c r="V58" s="11"/>
      <c r="W58" s="83"/>
      <c r="X58" s="11"/>
      <c r="Y58" s="11"/>
      <c r="Z58" s="11"/>
      <c r="AA58" s="11"/>
      <c r="AB58" s="48"/>
      <c r="AC58" s="48"/>
      <c r="AD58" s="48"/>
      <c r="AE58" s="15"/>
      <c r="AF58" s="15"/>
      <c r="AG58" s="40"/>
      <c r="AH58" s="44"/>
      <c r="AI58" s="44"/>
      <c r="AJ58" s="44"/>
      <c r="AK58" s="44"/>
      <c r="AL58" s="30"/>
      <c r="AM58" s="30"/>
      <c r="AN58" s="30"/>
      <c r="AO58" s="12"/>
      <c r="AP58" s="12"/>
      <c r="AQ58" s="82"/>
      <c r="AR58" s="73"/>
      <c r="AS58" s="67"/>
      <c r="AT58" s="53" t="str">
        <f ca="1">IF(AR58="","",IF(AR58="Cost",AS58,AS58*(AG58/VLOOKUP(K58,OFFSET(Lists!$A$1,0,0,COUNTA(Lists!$A:$A),22),22,FALSE))))</f>
        <v/>
      </c>
      <c r="AU58" s="67"/>
      <c r="AV58" s="53" t="str">
        <f ca="1">IF(AQ58="",IF(AR58="","",IF(AR58="Cost",AU58,AU58*(AG58/VLOOKUP(K58,OFFSET(Lists!$A$1,0,0,COUNTA(Lists!$A:$A),22),22,FALSE)))),IF(AR58="","",IF(AR58="Cost",ROUND(AU58*IF(AQ58=0,1,AQ58),4),ROUND(ROUND(AU58*(AG58/VLOOKUP(K58,OFFSET(Lists!$A$1,0,0,COUNTA(Lists!$A:$A),22),22,FALSE)),4)*IF(AQ58=0,1,AQ58),4))))</f>
        <v/>
      </c>
      <c r="AW58" s="67"/>
      <c r="AX58" s="57"/>
      <c r="AY58" s="53" t="str">
        <f t="shared" ca="1" si="0"/>
        <v/>
      </c>
      <c r="AZ58" s="67"/>
      <c r="BA58" s="57"/>
      <c r="BB58" s="57"/>
      <c r="BC58" s="53" t="str">
        <f t="shared" ca="1" si="1"/>
        <v/>
      </c>
      <c r="BD58" s="67"/>
      <c r="BE58" s="57"/>
      <c r="BF58" s="57"/>
      <c r="BG58" s="17" t="str">
        <f t="shared" ca="1" si="2"/>
        <v/>
      </c>
      <c r="BH58" s="67"/>
      <c r="BI58" s="57"/>
      <c r="BJ58" s="57"/>
      <c r="BK58" s="53" t="str">
        <f t="shared" ca="1" si="3"/>
        <v/>
      </c>
      <c r="BL58" s="67"/>
      <c r="BM58" s="57"/>
      <c r="BN58" s="57"/>
      <c r="BO58" s="53" t="str">
        <f t="shared" ca="1" si="4"/>
        <v/>
      </c>
      <c r="BP58" s="67"/>
      <c r="BQ58" s="57"/>
      <c r="BR58" s="57"/>
      <c r="BS58" s="53" t="str">
        <f t="shared" ca="1" si="5"/>
        <v/>
      </c>
      <c r="BT58" s="67"/>
      <c r="BU58" s="57"/>
      <c r="BV58" s="57"/>
      <c r="BW58" s="53" t="str">
        <f t="shared" ca="1" si="6"/>
        <v/>
      </c>
      <c r="BX58" s="67"/>
      <c r="BY58" s="57"/>
      <c r="BZ58" s="57"/>
      <c r="CA58" s="53" t="str">
        <f t="shared" ca="1" si="7"/>
        <v/>
      </c>
      <c r="CB58" s="67"/>
      <c r="CC58" s="57"/>
      <c r="CD58" s="57"/>
      <c r="CE58" s="53" t="str">
        <f t="shared" ca="1" si="8"/>
        <v/>
      </c>
      <c r="CF58" s="55"/>
      <c r="CG58" s="62"/>
      <c r="CH58" s="53" t="str">
        <f t="shared" ca="1" si="9"/>
        <v/>
      </c>
      <c r="CI58" s="67"/>
      <c r="CJ58" s="57"/>
      <c r="CK58" s="57"/>
      <c r="CL58" s="53" t="str">
        <f t="shared" ca="1" si="10"/>
        <v/>
      </c>
      <c r="CM58" s="53"/>
      <c r="CN58" s="53"/>
      <c r="CO58" s="85" t="str">
        <f t="shared" ca="1" si="11"/>
        <v/>
      </c>
      <c r="CP58" s="55"/>
      <c r="CQ58" s="62"/>
      <c r="CR58" s="57"/>
      <c r="CS58" s="53" t="str">
        <f t="shared" ca="1" si="12"/>
        <v/>
      </c>
      <c r="CT58" s="67"/>
      <c r="CU58" s="57"/>
      <c r="CV58" s="57"/>
      <c r="CW58" s="53" t="str">
        <f t="shared" ca="1" si="13"/>
        <v/>
      </c>
      <c r="CX58" s="67"/>
      <c r="CY58" s="57"/>
      <c r="CZ58" s="57"/>
      <c r="DA58" s="53" t="str">
        <f t="shared" ca="1" si="14"/>
        <v/>
      </c>
      <c r="DB58" s="67"/>
      <c r="DC58" s="57"/>
      <c r="DD58" s="57"/>
      <c r="DE58" s="53" t="str">
        <f t="shared" ca="1" si="15"/>
        <v/>
      </c>
      <c r="DF58" s="67" t="str">
        <f t="shared" ca="1" si="16"/>
        <v/>
      </c>
      <c r="DG58" s="67" t="str">
        <f t="shared" si="17"/>
        <v/>
      </c>
      <c r="DH58" s="57" t="str">
        <f t="shared" si="18"/>
        <v/>
      </c>
      <c r="DI58" s="53" t="str">
        <f t="shared" ca="1" si="19"/>
        <v/>
      </c>
      <c r="DJ58" s="67" t="str">
        <f t="shared" si="20"/>
        <v/>
      </c>
      <c r="DK58" s="68" t="str">
        <f t="shared" si="21"/>
        <v/>
      </c>
      <c r="DL58" s="68" t="str">
        <f t="shared" si="22"/>
        <v/>
      </c>
      <c r="DM58" s="53" t="str">
        <f t="shared" ca="1" si="23"/>
        <v/>
      </c>
      <c r="DN58" s="67" t="str">
        <f t="shared" si="24"/>
        <v/>
      </c>
      <c r="DO58" s="68" t="str">
        <f t="shared" si="25"/>
        <v/>
      </c>
      <c r="DP58" s="68" t="str">
        <f t="shared" si="26"/>
        <v/>
      </c>
      <c r="DQ58" s="53" t="str">
        <f t="shared" ca="1" si="27"/>
        <v/>
      </c>
      <c r="DR58" s="67"/>
      <c r="DS58" s="68"/>
      <c r="DT58" s="68"/>
      <c r="DU58" s="56" t="str">
        <f t="shared" ca="1" si="28"/>
        <v/>
      </c>
      <c r="DV58" s="67"/>
      <c r="DW58" s="68"/>
      <c r="DX58" s="68"/>
      <c r="DY58" s="53" t="str">
        <f t="shared" ca="1" si="29"/>
        <v/>
      </c>
      <c r="DZ58" s="67"/>
      <c r="EA58" s="68"/>
      <c r="EB58" s="68"/>
      <c r="EC58" s="53" t="str">
        <f t="shared" ca="1" si="30"/>
        <v/>
      </c>
      <c r="ED58" s="67" t="str">
        <f t="shared" si="31"/>
        <v/>
      </c>
      <c r="EE58" s="68" t="str">
        <f t="shared" si="32"/>
        <v/>
      </c>
      <c r="EF58" s="68" t="str">
        <f t="shared" si="33"/>
        <v/>
      </c>
      <c r="EG58" s="53" t="str">
        <f t="shared" ca="1" si="34"/>
        <v/>
      </c>
      <c r="EH58" s="67" t="str">
        <f t="shared" si="35"/>
        <v/>
      </c>
      <c r="EI58" s="68" t="str">
        <f t="shared" si="36"/>
        <v/>
      </c>
      <c r="EJ58" s="68" t="str">
        <f t="shared" si="37"/>
        <v/>
      </c>
      <c r="EK58" s="53" t="str">
        <f t="shared" ca="1" si="38"/>
        <v/>
      </c>
      <c r="EL58" s="67" t="str">
        <f t="shared" si="39"/>
        <v/>
      </c>
      <c r="EM58" s="68" t="str">
        <f t="shared" si="40"/>
        <v/>
      </c>
      <c r="EN58" s="68" t="str">
        <f t="shared" si="41"/>
        <v/>
      </c>
      <c r="EO58" s="53" t="str">
        <f t="shared" ca="1" si="42"/>
        <v/>
      </c>
      <c r="EP58" s="55" t="str">
        <f t="shared" si="43"/>
        <v/>
      </c>
      <c r="EQ58" s="68" t="str">
        <f t="shared" si="44"/>
        <v/>
      </c>
      <c r="ER58" s="68" t="str">
        <f t="shared" ca="1" si="45"/>
        <v/>
      </c>
      <c r="ES58" s="55"/>
      <c r="ET58" s="68"/>
      <c r="EU58" s="68"/>
      <c r="EV58" t="str">
        <f t="shared" ca="1" si="46"/>
        <v/>
      </c>
      <c r="EW58" s="67"/>
      <c r="EX58" s="68"/>
      <c r="EY58" s="68"/>
      <c r="EZ58" s="53" t="str">
        <f t="shared" ca="1" si="47"/>
        <v/>
      </c>
      <c r="FA58" s="53" t="str">
        <f t="shared" si="48"/>
        <v/>
      </c>
      <c r="FB58" s="53" t="str">
        <f t="shared" si="49"/>
        <v/>
      </c>
      <c r="FC58" s="85" t="str">
        <f t="shared" ca="1" si="50"/>
        <v/>
      </c>
      <c r="FD58" s="55" t="str">
        <f t="shared" si="51"/>
        <v/>
      </c>
      <c r="FE58" s="68" t="str">
        <f t="shared" si="52"/>
        <v/>
      </c>
      <c r="FF58" s="68" t="str">
        <f t="shared" si="53"/>
        <v/>
      </c>
      <c r="FG58" s="53" t="str">
        <f t="shared" ca="1" si="54"/>
        <v/>
      </c>
      <c r="FH58" s="55"/>
      <c r="FI58" s="62"/>
      <c r="FJ58" s="18"/>
      <c r="FK58" s="53" t="str">
        <f t="shared" ca="1" si="55"/>
        <v/>
      </c>
      <c r="FL58" s="67"/>
      <c r="FM58" s="68"/>
      <c r="FN58" s="68"/>
      <c r="FO58" s="53" t="str">
        <f t="shared" ca="1" si="56"/>
        <v/>
      </c>
      <c r="FP58" s="67"/>
      <c r="FQ58" s="68"/>
      <c r="FR58" s="68"/>
      <c r="FS58" s="53" t="str">
        <f t="shared" ca="1" si="57"/>
        <v/>
      </c>
      <c r="FT58" s="67"/>
      <c r="FU58" s="68"/>
      <c r="FV58" s="68"/>
      <c r="FW58" s="53" t="str">
        <f t="shared" ca="1" si="58"/>
        <v/>
      </c>
      <c r="FX58" s="19"/>
      <c r="FY58" s="16"/>
      <c r="FZ58" s="19"/>
      <c r="GA58" s="11"/>
      <c r="GB58" s="71"/>
      <c r="GC58" s="11"/>
      <c r="GD58" s="11"/>
      <c r="GE58" s="11"/>
      <c r="GF58" s="11"/>
      <c r="GG58" s="11"/>
      <c r="GH58" s="11"/>
      <c r="GI58" s="11"/>
      <c r="GJ58" s="12"/>
      <c r="GK58" s="12"/>
      <c r="GL58" s="40"/>
      <c r="GM58" s="40"/>
      <c r="GN58" s="12"/>
      <c r="GO58" s="12"/>
      <c r="GP58" s="12"/>
      <c r="GQ58" s="11"/>
      <c r="GR58" s="70"/>
    </row>
    <row r="59" spans="1:200" ht="15.75" customHeight="1">
      <c r="A59" s="11"/>
      <c r="B59" s="12"/>
      <c r="C59" s="12"/>
      <c r="D59" s="12"/>
      <c r="E59" s="12"/>
      <c r="F59" s="12"/>
      <c r="G59" s="12"/>
      <c r="H59" s="12"/>
      <c r="I59" s="13"/>
      <c r="J59" s="13"/>
      <c r="K59" s="11"/>
      <c r="L59" s="14"/>
      <c r="M59" s="12"/>
      <c r="N59" s="12"/>
      <c r="O59" s="12"/>
      <c r="P59" s="12"/>
      <c r="Q59" s="12"/>
      <c r="R59" s="12"/>
      <c r="S59" s="12"/>
      <c r="T59" s="11"/>
      <c r="U59" s="11"/>
      <c r="V59" s="11"/>
      <c r="W59" s="83"/>
      <c r="X59" s="11"/>
      <c r="Y59" s="11"/>
      <c r="Z59" s="11"/>
      <c r="AA59" s="11"/>
      <c r="AB59" s="48"/>
      <c r="AC59" s="48"/>
      <c r="AD59" s="48"/>
      <c r="AE59" s="15"/>
      <c r="AF59" s="15"/>
      <c r="AG59" s="40"/>
      <c r="AH59" s="44"/>
      <c r="AI59" s="44"/>
      <c r="AJ59" s="44"/>
      <c r="AK59" s="44"/>
      <c r="AL59" s="30"/>
      <c r="AM59" s="30"/>
      <c r="AN59" s="30"/>
      <c r="AO59" s="12"/>
      <c r="AP59" s="12"/>
      <c r="AQ59" s="82"/>
      <c r="AR59" s="73"/>
      <c r="AS59" s="67"/>
      <c r="AT59" s="53" t="str">
        <f ca="1">IF(AR59="","",IF(AR59="Cost",AS59,AS59*(AG59/VLOOKUP(K59,OFFSET(Lists!$A$1,0,0,COUNTA(Lists!$A:$A),22),22,FALSE))))</f>
        <v/>
      </c>
      <c r="AU59" s="67"/>
      <c r="AV59" s="53" t="str">
        <f ca="1">IF(AQ59="",IF(AR59="","",IF(AR59="Cost",AU59,AU59*(AG59/VLOOKUP(K59,OFFSET(Lists!$A$1,0,0,COUNTA(Lists!$A:$A),22),22,FALSE)))),IF(AR59="","",IF(AR59="Cost",ROUND(AU59*IF(AQ59=0,1,AQ59),4),ROUND(ROUND(AU59*(AG59/VLOOKUP(K59,OFFSET(Lists!$A$1,0,0,COUNTA(Lists!$A:$A),22),22,FALSE)),4)*IF(AQ59=0,1,AQ59),4))))</f>
        <v/>
      </c>
      <c r="AW59" s="67"/>
      <c r="AX59" s="57"/>
      <c r="AY59" s="53" t="str">
        <f t="shared" ca="1" si="0"/>
        <v/>
      </c>
      <c r="AZ59" s="67"/>
      <c r="BA59" s="57"/>
      <c r="BB59" s="57"/>
      <c r="BC59" s="53" t="str">
        <f t="shared" ca="1" si="1"/>
        <v/>
      </c>
      <c r="BD59" s="67"/>
      <c r="BE59" s="57"/>
      <c r="BF59" s="57"/>
      <c r="BG59" s="17" t="str">
        <f t="shared" ca="1" si="2"/>
        <v/>
      </c>
      <c r="BH59" s="67"/>
      <c r="BI59" s="57"/>
      <c r="BJ59" s="57"/>
      <c r="BK59" s="53" t="str">
        <f t="shared" ca="1" si="3"/>
        <v/>
      </c>
      <c r="BL59" s="67"/>
      <c r="BM59" s="57"/>
      <c r="BN59" s="57"/>
      <c r="BO59" s="53" t="str">
        <f t="shared" ca="1" si="4"/>
        <v/>
      </c>
      <c r="BP59" s="67"/>
      <c r="BQ59" s="57"/>
      <c r="BR59" s="57"/>
      <c r="BS59" s="53" t="str">
        <f t="shared" ca="1" si="5"/>
        <v/>
      </c>
      <c r="BT59" s="67"/>
      <c r="BU59" s="57"/>
      <c r="BV59" s="57"/>
      <c r="BW59" s="53" t="str">
        <f t="shared" ca="1" si="6"/>
        <v/>
      </c>
      <c r="BX59" s="67"/>
      <c r="BY59" s="57"/>
      <c r="BZ59" s="57"/>
      <c r="CA59" s="53" t="str">
        <f t="shared" ca="1" si="7"/>
        <v/>
      </c>
      <c r="CB59" s="67"/>
      <c r="CC59" s="57"/>
      <c r="CD59" s="57"/>
      <c r="CE59" s="53" t="str">
        <f t="shared" ca="1" si="8"/>
        <v/>
      </c>
      <c r="CF59" s="55"/>
      <c r="CG59" s="62"/>
      <c r="CH59" s="53" t="str">
        <f t="shared" ca="1" si="9"/>
        <v/>
      </c>
      <c r="CI59" s="67"/>
      <c r="CJ59" s="57"/>
      <c r="CK59" s="57"/>
      <c r="CL59" s="53" t="str">
        <f t="shared" ca="1" si="10"/>
        <v/>
      </c>
      <c r="CM59" s="53"/>
      <c r="CN59" s="53"/>
      <c r="CO59" s="85" t="str">
        <f t="shared" ca="1" si="11"/>
        <v/>
      </c>
      <c r="CP59" s="55"/>
      <c r="CQ59" s="62"/>
      <c r="CR59" s="57"/>
      <c r="CS59" s="53" t="str">
        <f t="shared" ca="1" si="12"/>
        <v/>
      </c>
      <c r="CT59" s="67"/>
      <c r="CU59" s="57"/>
      <c r="CV59" s="57"/>
      <c r="CW59" s="53" t="str">
        <f t="shared" ca="1" si="13"/>
        <v/>
      </c>
      <c r="CX59" s="67"/>
      <c r="CY59" s="57"/>
      <c r="CZ59" s="57"/>
      <c r="DA59" s="53" t="str">
        <f t="shared" ca="1" si="14"/>
        <v/>
      </c>
      <c r="DB59" s="67"/>
      <c r="DC59" s="57"/>
      <c r="DD59" s="57"/>
      <c r="DE59" s="53" t="str">
        <f t="shared" ca="1" si="15"/>
        <v/>
      </c>
      <c r="DF59" s="67" t="str">
        <f t="shared" ca="1" si="16"/>
        <v/>
      </c>
      <c r="DG59" s="67" t="str">
        <f t="shared" si="17"/>
        <v/>
      </c>
      <c r="DH59" s="57" t="str">
        <f t="shared" si="18"/>
        <v/>
      </c>
      <c r="DI59" s="53" t="str">
        <f t="shared" ca="1" si="19"/>
        <v/>
      </c>
      <c r="DJ59" s="67" t="str">
        <f t="shared" si="20"/>
        <v/>
      </c>
      <c r="DK59" s="68" t="str">
        <f t="shared" si="21"/>
        <v/>
      </c>
      <c r="DL59" s="68" t="str">
        <f t="shared" si="22"/>
        <v/>
      </c>
      <c r="DM59" s="53" t="str">
        <f t="shared" ca="1" si="23"/>
        <v/>
      </c>
      <c r="DN59" s="67" t="str">
        <f t="shared" si="24"/>
        <v/>
      </c>
      <c r="DO59" s="68" t="str">
        <f t="shared" si="25"/>
        <v/>
      </c>
      <c r="DP59" s="68" t="str">
        <f t="shared" si="26"/>
        <v/>
      </c>
      <c r="DQ59" s="53" t="str">
        <f t="shared" ca="1" si="27"/>
        <v/>
      </c>
      <c r="DR59" s="67"/>
      <c r="DS59" s="68"/>
      <c r="DT59" s="68"/>
      <c r="DU59" s="56" t="str">
        <f t="shared" ca="1" si="28"/>
        <v/>
      </c>
      <c r="DV59" s="67"/>
      <c r="DW59" s="68"/>
      <c r="DX59" s="68"/>
      <c r="DY59" s="53" t="str">
        <f t="shared" ca="1" si="29"/>
        <v/>
      </c>
      <c r="DZ59" s="67"/>
      <c r="EA59" s="68"/>
      <c r="EB59" s="68"/>
      <c r="EC59" s="53" t="str">
        <f t="shared" ca="1" si="30"/>
        <v/>
      </c>
      <c r="ED59" s="67" t="str">
        <f t="shared" si="31"/>
        <v/>
      </c>
      <c r="EE59" s="68" t="str">
        <f t="shared" si="32"/>
        <v/>
      </c>
      <c r="EF59" s="68" t="str">
        <f t="shared" si="33"/>
        <v/>
      </c>
      <c r="EG59" s="53" t="str">
        <f t="shared" ca="1" si="34"/>
        <v/>
      </c>
      <c r="EH59" s="67" t="str">
        <f t="shared" si="35"/>
        <v/>
      </c>
      <c r="EI59" s="68" t="str">
        <f t="shared" si="36"/>
        <v/>
      </c>
      <c r="EJ59" s="68" t="str">
        <f t="shared" si="37"/>
        <v/>
      </c>
      <c r="EK59" s="53" t="str">
        <f t="shared" ca="1" si="38"/>
        <v/>
      </c>
      <c r="EL59" s="67" t="str">
        <f t="shared" si="39"/>
        <v/>
      </c>
      <c r="EM59" s="68" t="str">
        <f t="shared" si="40"/>
        <v/>
      </c>
      <c r="EN59" s="68" t="str">
        <f t="shared" si="41"/>
        <v/>
      </c>
      <c r="EO59" s="53" t="str">
        <f t="shared" ca="1" si="42"/>
        <v/>
      </c>
      <c r="EP59" s="55" t="str">
        <f t="shared" si="43"/>
        <v/>
      </c>
      <c r="EQ59" s="68" t="str">
        <f t="shared" si="44"/>
        <v/>
      </c>
      <c r="ER59" s="68" t="str">
        <f t="shared" ca="1" si="45"/>
        <v/>
      </c>
      <c r="ES59" s="55"/>
      <c r="ET59" s="68"/>
      <c r="EU59" s="68"/>
      <c r="EV59" t="str">
        <f t="shared" ca="1" si="46"/>
        <v/>
      </c>
      <c r="EW59" s="67"/>
      <c r="EX59" s="68"/>
      <c r="EY59" s="68"/>
      <c r="EZ59" s="53" t="str">
        <f t="shared" ca="1" si="47"/>
        <v/>
      </c>
      <c r="FA59" s="53" t="str">
        <f t="shared" si="48"/>
        <v/>
      </c>
      <c r="FB59" s="53" t="str">
        <f t="shared" si="49"/>
        <v/>
      </c>
      <c r="FC59" s="85" t="str">
        <f t="shared" ca="1" si="50"/>
        <v/>
      </c>
      <c r="FD59" s="55" t="str">
        <f t="shared" si="51"/>
        <v/>
      </c>
      <c r="FE59" s="68" t="str">
        <f t="shared" si="52"/>
        <v/>
      </c>
      <c r="FF59" s="68" t="str">
        <f t="shared" si="53"/>
        <v/>
      </c>
      <c r="FG59" s="53" t="str">
        <f t="shared" ca="1" si="54"/>
        <v/>
      </c>
      <c r="FH59" s="55"/>
      <c r="FI59" s="62"/>
      <c r="FJ59" s="18"/>
      <c r="FK59" s="53" t="str">
        <f t="shared" ca="1" si="55"/>
        <v/>
      </c>
      <c r="FL59" s="67"/>
      <c r="FM59" s="68"/>
      <c r="FN59" s="68"/>
      <c r="FO59" s="53" t="str">
        <f t="shared" ca="1" si="56"/>
        <v/>
      </c>
      <c r="FP59" s="67"/>
      <c r="FQ59" s="68"/>
      <c r="FR59" s="68"/>
      <c r="FS59" s="53" t="str">
        <f t="shared" ca="1" si="57"/>
        <v/>
      </c>
      <c r="FT59" s="67"/>
      <c r="FU59" s="68"/>
      <c r="FV59" s="68"/>
      <c r="FW59" s="53" t="str">
        <f t="shared" ca="1" si="58"/>
        <v/>
      </c>
      <c r="FX59" s="19"/>
      <c r="FY59" s="16"/>
      <c r="FZ59" s="19"/>
      <c r="GA59" s="11"/>
      <c r="GB59" s="71"/>
      <c r="GC59" s="11"/>
      <c r="GD59" s="11"/>
      <c r="GE59" s="11"/>
      <c r="GF59" s="11"/>
      <c r="GG59" s="11"/>
      <c r="GH59" s="11"/>
      <c r="GI59" s="11"/>
      <c r="GJ59" s="12"/>
      <c r="GK59" s="12"/>
      <c r="GL59" s="40"/>
      <c r="GM59" s="40"/>
      <c r="GN59" s="12"/>
      <c r="GO59" s="12"/>
      <c r="GP59" s="12"/>
      <c r="GQ59" s="11"/>
      <c r="GR59" s="70"/>
    </row>
    <row r="60" spans="1:200" ht="15.75" customHeight="1">
      <c r="A60" s="11"/>
      <c r="B60" s="12"/>
      <c r="C60" s="12"/>
      <c r="D60" s="12"/>
      <c r="E60" s="12"/>
      <c r="F60" s="12"/>
      <c r="G60" s="12"/>
      <c r="H60" s="12"/>
      <c r="I60" s="13"/>
      <c r="J60" s="13"/>
      <c r="K60" s="11"/>
      <c r="L60" s="14"/>
      <c r="M60" s="12"/>
      <c r="N60" s="12"/>
      <c r="O60" s="12"/>
      <c r="P60" s="12"/>
      <c r="Q60" s="12"/>
      <c r="R60" s="12"/>
      <c r="S60" s="12"/>
      <c r="T60" s="11"/>
      <c r="U60" s="11"/>
      <c r="V60" s="11"/>
      <c r="W60" s="83"/>
      <c r="X60" s="11"/>
      <c r="Y60" s="11"/>
      <c r="Z60" s="11"/>
      <c r="AA60" s="11"/>
      <c r="AB60" s="48"/>
      <c r="AC60" s="48"/>
      <c r="AD60" s="48"/>
      <c r="AE60" s="15"/>
      <c r="AF60" s="15"/>
      <c r="AG60" s="40"/>
      <c r="AH60" s="44"/>
      <c r="AI60" s="44"/>
      <c r="AJ60" s="44"/>
      <c r="AK60" s="44"/>
      <c r="AL60" s="30"/>
      <c r="AM60" s="30"/>
      <c r="AN60" s="30"/>
      <c r="AO60" s="12"/>
      <c r="AP60" s="12"/>
      <c r="AQ60" s="82"/>
      <c r="AR60" s="73"/>
      <c r="AS60" s="67"/>
      <c r="AT60" s="53" t="str">
        <f ca="1">IF(AR60="","",IF(AR60="Cost",AS60,AS60*(AG60/VLOOKUP(K60,OFFSET(Lists!$A$1,0,0,COUNTA(Lists!$A:$A),22),22,FALSE))))</f>
        <v/>
      </c>
      <c r="AU60" s="67"/>
      <c r="AV60" s="53" t="str">
        <f ca="1">IF(AQ60="",IF(AR60="","",IF(AR60="Cost",AU60,AU60*(AG60/VLOOKUP(K60,OFFSET(Lists!$A$1,0,0,COUNTA(Lists!$A:$A),22),22,FALSE)))),IF(AR60="","",IF(AR60="Cost",ROUND(AU60*IF(AQ60=0,1,AQ60),4),ROUND(ROUND(AU60*(AG60/VLOOKUP(K60,OFFSET(Lists!$A$1,0,0,COUNTA(Lists!$A:$A),22),22,FALSE)),4)*IF(AQ60=0,1,AQ60),4))))</f>
        <v/>
      </c>
      <c r="AW60" s="67"/>
      <c r="AX60" s="57"/>
      <c r="AY60" s="53" t="str">
        <f t="shared" ca="1" si="0"/>
        <v/>
      </c>
      <c r="AZ60" s="67"/>
      <c r="BA60" s="57"/>
      <c r="BB60" s="57"/>
      <c r="BC60" s="53" t="str">
        <f t="shared" ca="1" si="1"/>
        <v/>
      </c>
      <c r="BD60" s="67"/>
      <c r="BE60" s="57"/>
      <c r="BF60" s="57"/>
      <c r="BG60" s="17" t="str">
        <f t="shared" ca="1" si="2"/>
        <v/>
      </c>
      <c r="BH60" s="67"/>
      <c r="BI60" s="57"/>
      <c r="BJ60" s="57"/>
      <c r="BK60" s="53" t="str">
        <f t="shared" ca="1" si="3"/>
        <v/>
      </c>
      <c r="BL60" s="67"/>
      <c r="BM60" s="57"/>
      <c r="BN60" s="57"/>
      <c r="BO60" s="53" t="str">
        <f t="shared" ca="1" si="4"/>
        <v/>
      </c>
      <c r="BP60" s="67"/>
      <c r="BQ60" s="57"/>
      <c r="BR60" s="57"/>
      <c r="BS60" s="53" t="str">
        <f t="shared" ca="1" si="5"/>
        <v/>
      </c>
      <c r="BT60" s="67"/>
      <c r="BU60" s="57"/>
      <c r="BV60" s="57"/>
      <c r="BW60" s="53" t="str">
        <f t="shared" ca="1" si="6"/>
        <v/>
      </c>
      <c r="BX60" s="67"/>
      <c r="BY60" s="57"/>
      <c r="BZ60" s="57"/>
      <c r="CA60" s="53" t="str">
        <f t="shared" ca="1" si="7"/>
        <v/>
      </c>
      <c r="CB60" s="67"/>
      <c r="CC60" s="57"/>
      <c r="CD60" s="57"/>
      <c r="CE60" s="53" t="str">
        <f t="shared" ca="1" si="8"/>
        <v/>
      </c>
      <c r="CF60" s="55"/>
      <c r="CG60" s="62"/>
      <c r="CH60" s="53" t="str">
        <f t="shared" ca="1" si="9"/>
        <v/>
      </c>
      <c r="CI60" s="67"/>
      <c r="CJ60" s="57"/>
      <c r="CK60" s="57"/>
      <c r="CL60" s="53" t="str">
        <f t="shared" ca="1" si="10"/>
        <v/>
      </c>
      <c r="CM60" s="53"/>
      <c r="CN60" s="53"/>
      <c r="CO60" s="85" t="str">
        <f t="shared" ca="1" si="11"/>
        <v/>
      </c>
      <c r="CP60" s="55"/>
      <c r="CQ60" s="62"/>
      <c r="CR60" s="57"/>
      <c r="CS60" s="53" t="str">
        <f t="shared" ca="1" si="12"/>
        <v/>
      </c>
      <c r="CT60" s="67"/>
      <c r="CU60" s="57"/>
      <c r="CV60" s="57"/>
      <c r="CW60" s="53" t="str">
        <f t="shared" ca="1" si="13"/>
        <v/>
      </c>
      <c r="CX60" s="67"/>
      <c r="CY60" s="57"/>
      <c r="CZ60" s="57"/>
      <c r="DA60" s="53" t="str">
        <f t="shared" ca="1" si="14"/>
        <v/>
      </c>
      <c r="DB60" s="67"/>
      <c r="DC60" s="57"/>
      <c r="DD60" s="57"/>
      <c r="DE60" s="53" t="str">
        <f t="shared" ca="1" si="15"/>
        <v/>
      </c>
      <c r="DF60" s="67" t="str">
        <f t="shared" ca="1" si="16"/>
        <v/>
      </c>
      <c r="DG60" s="67" t="str">
        <f t="shared" si="17"/>
        <v/>
      </c>
      <c r="DH60" s="57" t="str">
        <f t="shared" si="18"/>
        <v/>
      </c>
      <c r="DI60" s="53" t="str">
        <f t="shared" ca="1" si="19"/>
        <v/>
      </c>
      <c r="DJ60" s="67" t="str">
        <f t="shared" si="20"/>
        <v/>
      </c>
      <c r="DK60" s="68" t="str">
        <f t="shared" si="21"/>
        <v/>
      </c>
      <c r="DL60" s="68" t="str">
        <f t="shared" si="22"/>
        <v/>
      </c>
      <c r="DM60" s="53" t="str">
        <f t="shared" ca="1" si="23"/>
        <v/>
      </c>
      <c r="DN60" s="67" t="str">
        <f t="shared" si="24"/>
        <v/>
      </c>
      <c r="DO60" s="68" t="str">
        <f t="shared" si="25"/>
        <v/>
      </c>
      <c r="DP60" s="68" t="str">
        <f t="shared" si="26"/>
        <v/>
      </c>
      <c r="DQ60" s="53" t="str">
        <f t="shared" ca="1" si="27"/>
        <v/>
      </c>
      <c r="DR60" s="67"/>
      <c r="DS60" s="68"/>
      <c r="DT60" s="68"/>
      <c r="DU60" s="56" t="str">
        <f t="shared" ca="1" si="28"/>
        <v/>
      </c>
      <c r="DV60" s="67"/>
      <c r="DW60" s="68"/>
      <c r="DX60" s="68"/>
      <c r="DY60" s="53" t="str">
        <f t="shared" ca="1" si="29"/>
        <v/>
      </c>
      <c r="DZ60" s="67"/>
      <c r="EA60" s="68"/>
      <c r="EB60" s="68"/>
      <c r="EC60" s="53" t="str">
        <f t="shared" ca="1" si="30"/>
        <v/>
      </c>
      <c r="ED60" s="67" t="str">
        <f t="shared" si="31"/>
        <v/>
      </c>
      <c r="EE60" s="68" t="str">
        <f t="shared" si="32"/>
        <v/>
      </c>
      <c r="EF60" s="68" t="str">
        <f t="shared" si="33"/>
        <v/>
      </c>
      <c r="EG60" s="53" t="str">
        <f t="shared" ca="1" si="34"/>
        <v/>
      </c>
      <c r="EH60" s="67" t="str">
        <f t="shared" si="35"/>
        <v/>
      </c>
      <c r="EI60" s="68" t="str">
        <f t="shared" si="36"/>
        <v/>
      </c>
      <c r="EJ60" s="68" t="str">
        <f t="shared" si="37"/>
        <v/>
      </c>
      <c r="EK60" s="53" t="str">
        <f t="shared" ca="1" si="38"/>
        <v/>
      </c>
      <c r="EL60" s="67" t="str">
        <f t="shared" si="39"/>
        <v/>
      </c>
      <c r="EM60" s="68" t="str">
        <f t="shared" si="40"/>
        <v/>
      </c>
      <c r="EN60" s="68" t="str">
        <f t="shared" si="41"/>
        <v/>
      </c>
      <c r="EO60" s="53" t="str">
        <f t="shared" ca="1" si="42"/>
        <v/>
      </c>
      <c r="EP60" s="55" t="str">
        <f t="shared" si="43"/>
        <v/>
      </c>
      <c r="EQ60" s="68" t="str">
        <f t="shared" si="44"/>
        <v/>
      </c>
      <c r="ER60" s="68" t="str">
        <f t="shared" ca="1" si="45"/>
        <v/>
      </c>
      <c r="ES60" s="55"/>
      <c r="ET60" s="68"/>
      <c r="EU60" s="68"/>
      <c r="EV60" t="str">
        <f t="shared" ca="1" si="46"/>
        <v/>
      </c>
      <c r="EW60" s="67"/>
      <c r="EX60" s="68"/>
      <c r="EY60" s="68"/>
      <c r="EZ60" s="53" t="str">
        <f t="shared" ca="1" si="47"/>
        <v/>
      </c>
      <c r="FA60" s="53" t="str">
        <f t="shared" si="48"/>
        <v/>
      </c>
      <c r="FB60" s="53" t="str">
        <f t="shared" si="49"/>
        <v/>
      </c>
      <c r="FC60" s="85" t="str">
        <f t="shared" ca="1" si="50"/>
        <v/>
      </c>
      <c r="FD60" s="55" t="str">
        <f t="shared" si="51"/>
        <v/>
      </c>
      <c r="FE60" s="68" t="str">
        <f t="shared" si="52"/>
        <v/>
      </c>
      <c r="FF60" s="68" t="str">
        <f t="shared" si="53"/>
        <v/>
      </c>
      <c r="FG60" s="53" t="str">
        <f t="shared" ca="1" si="54"/>
        <v/>
      </c>
      <c r="FH60" s="55"/>
      <c r="FI60" s="62"/>
      <c r="FJ60" s="18"/>
      <c r="FK60" s="53" t="str">
        <f t="shared" ca="1" si="55"/>
        <v/>
      </c>
      <c r="FL60" s="67"/>
      <c r="FM60" s="68"/>
      <c r="FN60" s="68"/>
      <c r="FO60" s="53" t="str">
        <f t="shared" ca="1" si="56"/>
        <v/>
      </c>
      <c r="FP60" s="67"/>
      <c r="FQ60" s="68"/>
      <c r="FR60" s="68"/>
      <c r="FS60" s="53" t="str">
        <f t="shared" ca="1" si="57"/>
        <v/>
      </c>
      <c r="FT60" s="67"/>
      <c r="FU60" s="68"/>
      <c r="FV60" s="68"/>
      <c r="FW60" s="53" t="str">
        <f t="shared" ca="1" si="58"/>
        <v/>
      </c>
      <c r="FX60" s="19"/>
      <c r="FY60" s="16"/>
      <c r="FZ60" s="19"/>
      <c r="GA60" s="11"/>
      <c r="GB60" s="71"/>
      <c r="GC60" s="11"/>
      <c r="GD60" s="11"/>
      <c r="GE60" s="11"/>
      <c r="GF60" s="11"/>
      <c r="GG60" s="11"/>
      <c r="GH60" s="11"/>
      <c r="GI60" s="11"/>
      <c r="GJ60" s="12"/>
      <c r="GK60" s="12"/>
      <c r="GL60" s="40"/>
      <c r="GM60" s="40"/>
      <c r="GN60" s="12"/>
      <c r="GO60" s="12"/>
      <c r="GP60" s="12"/>
      <c r="GQ60" s="11"/>
      <c r="GR60" s="70"/>
    </row>
    <row r="61" spans="1:200" ht="15.75" customHeight="1">
      <c r="A61" s="11"/>
      <c r="B61" s="12"/>
      <c r="C61" s="12"/>
      <c r="D61" s="12"/>
      <c r="E61" s="12"/>
      <c r="F61" s="12"/>
      <c r="G61" s="12"/>
      <c r="H61" s="12"/>
      <c r="I61" s="13"/>
      <c r="J61" s="13"/>
      <c r="K61" s="11"/>
      <c r="L61" s="14"/>
      <c r="M61" s="12"/>
      <c r="N61" s="12"/>
      <c r="O61" s="12"/>
      <c r="P61" s="12"/>
      <c r="Q61" s="12"/>
      <c r="R61" s="12"/>
      <c r="S61" s="12"/>
      <c r="T61" s="11"/>
      <c r="U61" s="11"/>
      <c r="V61" s="11"/>
      <c r="W61" s="83"/>
      <c r="X61" s="11"/>
      <c r="Y61" s="11"/>
      <c r="Z61" s="11"/>
      <c r="AA61" s="11"/>
      <c r="AB61" s="48"/>
      <c r="AC61" s="48"/>
      <c r="AD61" s="48"/>
      <c r="AE61" s="15"/>
      <c r="AF61" s="15"/>
      <c r="AG61" s="40"/>
      <c r="AH61" s="44"/>
      <c r="AI61" s="44"/>
      <c r="AJ61" s="44"/>
      <c r="AK61" s="44"/>
      <c r="AL61" s="30"/>
      <c r="AM61" s="30"/>
      <c r="AN61" s="30"/>
      <c r="AO61" s="12"/>
      <c r="AP61" s="12"/>
      <c r="AQ61" s="82"/>
      <c r="AR61" s="73"/>
      <c r="AS61" s="67"/>
      <c r="AT61" s="53" t="str">
        <f ca="1">IF(AR61="","",IF(AR61="Cost",AS61,AS61*(AG61/VLOOKUP(K61,OFFSET(Lists!$A$1,0,0,COUNTA(Lists!$A:$A),22),22,FALSE))))</f>
        <v/>
      </c>
      <c r="AU61" s="67"/>
      <c r="AV61" s="53" t="str">
        <f ca="1">IF(AQ61="",IF(AR61="","",IF(AR61="Cost",AU61,AU61*(AG61/VLOOKUP(K61,OFFSET(Lists!$A$1,0,0,COUNTA(Lists!$A:$A),22),22,FALSE)))),IF(AR61="","",IF(AR61="Cost",ROUND(AU61*IF(AQ61=0,1,AQ61),4),ROUND(ROUND(AU61*(AG61/VLOOKUP(K61,OFFSET(Lists!$A$1,0,0,COUNTA(Lists!$A:$A),22),22,FALSE)),4)*IF(AQ61=0,1,AQ61),4))))</f>
        <v/>
      </c>
      <c r="AW61" s="67"/>
      <c r="AX61" s="57"/>
      <c r="AY61" s="53" t="str">
        <f t="shared" ca="1" si="0"/>
        <v/>
      </c>
      <c r="AZ61" s="67"/>
      <c r="BA61" s="57"/>
      <c r="BB61" s="57"/>
      <c r="BC61" s="53" t="str">
        <f t="shared" ca="1" si="1"/>
        <v/>
      </c>
      <c r="BD61" s="67"/>
      <c r="BE61" s="57"/>
      <c r="BF61" s="57"/>
      <c r="BG61" s="17" t="str">
        <f t="shared" ca="1" si="2"/>
        <v/>
      </c>
      <c r="BH61" s="67"/>
      <c r="BI61" s="57"/>
      <c r="BJ61" s="57"/>
      <c r="BK61" s="53" t="str">
        <f t="shared" ca="1" si="3"/>
        <v/>
      </c>
      <c r="BL61" s="67"/>
      <c r="BM61" s="57"/>
      <c r="BN61" s="57"/>
      <c r="BO61" s="53" t="str">
        <f t="shared" ca="1" si="4"/>
        <v/>
      </c>
      <c r="BP61" s="67"/>
      <c r="BQ61" s="57"/>
      <c r="BR61" s="57"/>
      <c r="BS61" s="53" t="str">
        <f t="shared" ca="1" si="5"/>
        <v/>
      </c>
      <c r="BT61" s="67"/>
      <c r="BU61" s="57"/>
      <c r="BV61" s="57"/>
      <c r="BW61" s="53" t="str">
        <f t="shared" ca="1" si="6"/>
        <v/>
      </c>
      <c r="BX61" s="67"/>
      <c r="BY61" s="57"/>
      <c r="BZ61" s="57"/>
      <c r="CA61" s="53" t="str">
        <f t="shared" ca="1" si="7"/>
        <v/>
      </c>
      <c r="CB61" s="67"/>
      <c r="CC61" s="57"/>
      <c r="CD61" s="57"/>
      <c r="CE61" s="53" t="str">
        <f t="shared" ca="1" si="8"/>
        <v/>
      </c>
      <c r="CF61" s="55"/>
      <c r="CG61" s="62"/>
      <c r="CH61" s="53" t="str">
        <f t="shared" ca="1" si="9"/>
        <v/>
      </c>
      <c r="CI61" s="67"/>
      <c r="CJ61" s="57"/>
      <c r="CK61" s="57"/>
      <c r="CL61" s="53" t="str">
        <f t="shared" ca="1" si="10"/>
        <v/>
      </c>
      <c r="CM61" s="53"/>
      <c r="CN61" s="53"/>
      <c r="CO61" s="85" t="str">
        <f t="shared" ca="1" si="11"/>
        <v/>
      </c>
      <c r="CP61" s="55"/>
      <c r="CQ61" s="62"/>
      <c r="CR61" s="57"/>
      <c r="CS61" s="53" t="str">
        <f t="shared" ca="1" si="12"/>
        <v/>
      </c>
      <c r="CT61" s="67"/>
      <c r="CU61" s="57"/>
      <c r="CV61" s="57"/>
      <c r="CW61" s="53" t="str">
        <f t="shared" ca="1" si="13"/>
        <v/>
      </c>
      <c r="CX61" s="67"/>
      <c r="CY61" s="57"/>
      <c r="CZ61" s="57"/>
      <c r="DA61" s="53" t="str">
        <f t="shared" ca="1" si="14"/>
        <v/>
      </c>
      <c r="DB61" s="67"/>
      <c r="DC61" s="57"/>
      <c r="DD61" s="57"/>
      <c r="DE61" s="53" t="str">
        <f t="shared" ca="1" si="15"/>
        <v/>
      </c>
      <c r="DF61" s="67" t="str">
        <f t="shared" ca="1" si="16"/>
        <v/>
      </c>
      <c r="DG61" s="67" t="str">
        <f t="shared" si="17"/>
        <v/>
      </c>
      <c r="DH61" s="57" t="str">
        <f t="shared" si="18"/>
        <v/>
      </c>
      <c r="DI61" s="53" t="str">
        <f t="shared" ca="1" si="19"/>
        <v/>
      </c>
      <c r="DJ61" s="67" t="str">
        <f t="shared" si="20"/>
        <v/>
      </c>
      <c r="DK61" s="68" t="str">
        <f t="shared" si="21"/>
        <v/>
      </c>
      <c r="DL61" s="68" t="str">
        <f t="shared" si="22"/>
        <v/>
      </c>
      <c r="DM61" s="53" t="str">
        <f t="shared" ca="1" si="23"/>
        <v/>
      </c>
      <c r="DN61" s="67" t="str">
        <f t="shared" si="24"/>
        <v/>
      </c>
      <c r="DO61" s="68" t="str">
        <f t="shared" si="25"/>
        <v/>
      </c>
      <c r="DP61" s="68" t="str">
        <f t="shared" si="26"/>
        <v/>
      </c>
      <c r="DQ61" s="53" t="str">
        <f t="shared" ca="1" si="27"/>
        <v/>
      </c>
      <c r="DR61" s="67"/>
      <c r="DS61" s="68"/>
      <c r="DT61" s="68"/>
      <c r="DU61" s="56" t="str">
        <f t="shared" ca="1" si="28"/>
        <v/>
      </c>
      <c r="DV61" s="67"/>
      <c r="DW61" s="68"/>
      <c r="DX61" s="68"/>
      <c r="DY61" s="53" t="str">
        <f t="shared" ca="1" si="29"/>
        <v/>
      </c>
      <c r="DZ61" s="67"/>
      <c r="EA61" s="68"/>
      <c r="EB61" s="68"/>
      <c r="EC61" s="53" t="str">
        <f t="shared" ca="1" si="30"/>
        <v/>
      </c>
      <c r="ED61" s="67" t="str">
        <f t="shared" si="31"/>
        <v/>
      </c>
      <c r="EE61" s="68" t="str">
        <f t="shared" si="32"/>
        <v/>
      </c>
      <c r="EF61" s="68" t="str">
        <f t="shared" si="33"/>
        <v/>
      </c>
      <c r="EG61" s="53" t="str">
        <f t="shared" ca="1" si="34"/>
        <v/>
      </c>
      <c r="EH61" s="67" t="str">
        <f t="shared" si="35"/>
        <v/>
      </c>
      <c r="EI61" s="68" t="str">
        <f t="shared" si="36"/>
        <v/>
      </c>
      <c r="EJ61" s="68" t="str">
        <f t="shared" si="37"/>
        <v/>
      </c>
      <c r="EK61" s="53" t="str">
        <f t="shared" ca="1" si="38"/>
        <v/>
      </c>
      <c r="EL61" s="67" t="str">
        <f t="shared" si="39"/>
        <v/>
      </c>
      <c r="EM61" s="68" t="str">
        <f t="shared" si="40"/>
        <v/>
      </c>
      <c r="EN61" s="68" t="str">
        <f t="shared" si="41"/>
        <v/>
      </c>
      <c r="EO61" s="53" t="str">
        <f t="shared" ca="1" si="42"/>
        <v/>
      </c>
      <c r="EP61" s="55" t="str">
        <f t="shared" si="43"/>
        <v/>
      </c>
      <c r="EQ61" s="68" t="str">
        <f t="shared" si="44"/>
        <v/>
      </c>
      <c r="ER61" s="68" t="str">
        <f t="shared" ca="1" si="45"/>
        <v/>
      </c>
      <c r="ES61" s="55"/>
      <c r="ET61" s="68"/>
      <c r="EU61" s="68"/>
      <c r="EV61" t="str">
        <f t="shared" ca="1" si="46"/>
        <v/>
      </c>
      <c r="EW61" s="67"/>
      <c r="EX61" s="68"/>
      <c r="EY61" s="68"/>
      <c r="EZ61" s="53" t="str">
        <f t="shared" ca="1" si="47"/>
        <v/>
      </c>
      <c r="FA61" s="53" t="str">
        <f t="shared" si="48"/>
        <v/>
      </c>
      <c r="FB61" s="53" t="str">
        <f t="shared" si="49"/>
        <v/>
      </c>
      <c r="FC61" s="85" t="str">
        <f t="shared" ca="1" si="50"/>
        <v/>
      </c>
      <c r="FD61" s="55" t="str">
        <f t="shared" si="51"/>
        <v/>
      </c>
      <c r="FE61" s="68" t="str">
        <f t="shared" si="52"/>
        <v/>
      </c>
      <c r="FF61" s="68" t="str">
        <f t="shared" si="53"/>
        <v/>
      </c>
      <c r="FG61" s="53" t="str">
        <f t="shared" ca="1" si="54"/>
        <v/>
      </c>
      <c r="FH61" s="55"/>
      <c r="FI61" s="62"/>
      <c r="FJ61" s="18"/>
      <c r="FK61" s="53" t="str">
        <f t="shared" ca="1" si="55"/>
        <v/>
      </c>
      <c r="FL61" s="67"/>
      <c r="FM61" s="68"/>
      <c r="FN61" s="68"/>
      <c r="FO61" s="53" t="str">
        <f t="shared" ca="1" si="56"/>
        <v/>
      </c>
      <c r="FP61" s="67"/>
      <c r="FQ61" s="68"/>
      <c r="FR61" s="68"/>
      <c r="FS61" s="53" t="str">
        <f t="shared" ca="1" si="57"/>
        <v/>
      </c>
      <c r="FT61" s="67"/>
      <c r="FU61" s="68"/>
      <c r="FV61" s="68"/>
      <c r="FW61" s="53" t="str">
        <f t="shared" ca="1" si="58"/>
        <v/>
      </c>
      <c r="FX61" s="19"/>
      <c r="FY61" s="16"/>
      <c r="FZ61" s="19"/>
      <c r="GA61" s="11"/>
      <c r="GB61" s="71"/>
      <c r="GC61" s="11"/>
      <c r="GD61" s="11"/>
      <c r="GE61" s="11"/>
      <c r="GF61" s="11"/>
      <c r="GG61" s="11"/>
      <c r="GH61" s="11"/>
      <c r="GI61" s="11"/>
      <c r="GJ61" s="12"/>
      <c r="GK61" s="12"/>
      <c r="GL61" s="40"/>
      <c r="GM61" s="40"/>
      <c r="GN61" s="12"/>
      <c r="GO61" s="12"/>
      <c r="GP61" s="12"/>
      <c r="GQ61" s="11"/>
      <c r="GR61" s="70"/>
    </row>
    <row r="62" spans="1:200" ht="15.75" customHeight="1">
      <c r="A62" s="11"/>
      <c r="B62" s="12"/>
      <c r="C62" s="12"/>
      <c r="D62" s="12"/>
      <c r="E62" s="12"/>
      <c r="F62" s="12"/>
      <c r="G62" s="12"/>
      <c r="H62" s="12"/>
      <c r="I62" s="13"/>
      <c r="J62" s="13"/>
      <c r="K62" s="11"/>
      <c r="L62" s="14"/>
      <c r="M62" s="12"/>
      <c r="N62" s="12"/>
      <c r="O62" s="12"/>
      <c r="P62" s="12"/>
      <c r="Q62" s="12"/>
      <c r="R62" s="12"/>
      <c r="S62" s="12"/>
      <c r="T62" s="11"/>
      <c r="U62" s="11"/>
      <c r="V62" s="11"/>
      <c r="W62" s="83"/>
      <c r="X62" s="11"/>
      <c r="Y62" s="11"/>
      <c r="Z62" s="11"/>
      <c r="AA62" s="11"/>
      <c r="AB62" s="48"/>
      <c r="AC62" s="48"/>
      <c r="AD62" s="48"/>
      <c r="AE62" s="15"/>
      <c r="AF62" s="15"/>
      <c r="AG62" s="40"/>
      <c r="AH62" s="44"/>
      <c r="AI62" s="44"/>
      <c r="AJ62" s="44"/>
      <c r="AK62" s="44"/>
      <c r="AL62" s="30"/>
      <c r="AM62" s="30"/>
      <c r="AN62" s="30"/>
      <c r="AO62" s="12"/>
      <c r="AP62" s="12"/>
      <c r="AQ62" s="82"/>
      <c r="AR62" s="73"/>
      <c r="AS62" s="67"/>
      <c r="AT62" s="53" t="str">
        <f ca="1">IF(AR62="","",IF(AR62="Cost",AS62,AS62*(AG62/VLOOKUP(K62,OFFSET(Lists!$A$1,0,0,COUNTA(Lists!$A:$A),22),22,FALSE))))</f>
        <v/>
      </c>
      <c r="AU62" s="67"/>
      <c r="AV62" s="53" t="str">
        <f ca="1">IF(AQ62="",IF(AR62="","",IF(AR62="Cost",AU62,AU62*(AG62/VLOOKUP(K62,OFFSET(Lists!$A$1,0,0,COUNTA(Lists!$A:$A),22),22,FALSE)))),IF(AR62="","",IF(AR62="Cost",ROUND(AU62*IF(AQ62=0,1,AQ62),4),ROUND(ROUND(AU62*(AG62/VLOOKUP(K62,OFFSET(Lists!$A$1,0,0,COUNTA(Lists!$A:$A),22),22,FALSE)),4)*IF(AQ62=0,1,AQ62),4))))</f>
        <v/>
      </c>
      <c r="AW62" s="67"/>
      <c r="AX62" s="57"/>
      <c r="AY62" s="53" t="str">
        <f t="shared" ca="1" si="0"/>
        <v/>
      </c>
      <c r="AZ62" s="67"/>
      <c r="BA62" s="57"/>
      <c r="BB62" s="57"/>
      <c r="BC62" s="53" t="str">
        <f t="shared" ca="1" si="1"/>
        <v/>
      </c>
      <c r="BD62" s="67"/>
      <c r="BE62" s="57"/>
      <c r="BF62" s="57"/>
      <c r="BG62" s="17" t="str">
        <f t="shared" ca="1" si="2"/>
        <v/>
      </c>
      <c r="BH62" s="67"/>
      <c r="BI62" s="57"/>
      <c r="BJ62" s="57"/>
      <c r="BK62" s="53" t="str">
        <f t="shared" ca="1" si="3"/>
        <v/>
      </c>
      <c r="BL62" s="67"/>
      <c r="BM62" s="57"/>
      <c r="BN62" s="57"/>
      <c r="BO62" s="53" t="str">
        <f t="shared" ca="1" si="4"/>
        <v/>
      </c>
      <c r="BP62" s="67"/>
      <c r="BQ62" s="57"/>
      <c r="BR62" s="57"/>
      <c r="BS62" s="53" t="str">
        <f t="shared" ca="1" si="5"/>
        <v/>
      </c>
      <c r="BT62" s="67"/>
      <c r="BU62" s="57"/>
      <c r="BV62" s="57"/>
      <c r="BW62" s="53" t="str">
        <f t="shared" ca="1" si="6"/>
        <v/>
      </c>
      <c r="BX62" s="67"/>
      <c r="BY62" s="57"/>
      <c r="BZ62" s="57"/>
      <c r="CA62" s="53" t="str">
        <f t="shared" ca="1" si="7"/>
        <v/>
      </c>
      <c r="CB62" s="67"/>
      <c r="CC62" s="57"/>
      <c r="CD62" s="57"/>
      <c r="CE62" s="53" t="str">
        <f t="shared" ca="1" si="8"/>
        <v/>
      </c>
      <c r="CF62" s="55"/>
      <c r="CG62" s="62"/>
      <c r="CH62" s="53" t="str">
        <f t="shared" ca="1" si="9"/>
        <v/>
      </c>
      <c r="CI62" s="67"/>
      <c r="CJ62" s="57"/>
      <c r="CK62" s="57"/>
      <c r="CL62" s="53" t="str">
        <f t="shared" ca="1" si="10"/>
        <v/>
      </c>
      <c r="CM62" s="53"/>
      <c r="CN62" s="53"/>
      <c r="CO62" s="85" t="str">
        <f t="shared" ca="1" si="11"/>
        <v/>
      </c>
      <c r="CP62" s="55"/>
      <c r="CQ62" s="62"/>
      <c r="CR62" s="57"/>
      <c r="CS62" s="53" t="str">
        <f t="shared" ca="1" si="12"/>
        <v/>
      </c>
      <c r="CT62" s="67"/>
      <c r="CU62" s="57"/>
      <c r="CV62" s="57"/>
      <c r="CW62" s="53" t="str">
        <f t="shared" ca="1" si="13"/>
        <v/>
      </c>
      <c r="CX62" s="67"/>
      <c r="CY62" s="57"/>
      <c r="CZ62" s="57"/>
      <c r="DA62" s="53" t="str">
        <f t="shared" ca="1" si="14"/>
        <v/>
      </c>
      <c r="DB62" s="67"/>
      <c r="DC62" s="57"/>
      <c r="DD62" s="57"/>
      <c r="DE62" s="53" t="str">
        <f t="shared" ca="1" si="15"/>
        <v/>
      </c>
      <c r="DF62" s="67" t="str">
        <f t="shared" ca="1" si="16"/>
        <v/>
      </c>
      <c r="DG62" s="67" t="str">
        <f t="shared" si="17"/>
        <v/>
      </c>
      <c r="DH62" s="57" t="str">
        <f t="shared" si="18"/>
        <v/>
      </c>
      <c r="DI62" s="53" t="str">
        <f t="shared" ca="1" si="19"/>
        <v/>
      </c>
      <c r="DJ62" s="67" t="str">
        <f t="shared" si="20"/>
        <v/>
      </c>
      <c r="DK62" s="68" t="str">
        <f t="shared" si="21"/>
        <v/>
      </c>
      <c r="DL62" s="68" t="str">
        <f t="shared" si="22"/>
        <v/>
      </c>
      <c r="DM62" s="53" t="str">
        <f t="shared" ca="1" si="23"/>
        <v/>
      </c>
      <c r="DN62" s="67" t="str">
        <f t="shared" si="24"/>
        <v/>
      </c>
      <c r="DO62" s="68" t="str">
        <f t="shared" si="25"/>
        <v/>
      </c>
      <c r="DP62" s="68" t="str">
        <f t="shared" si="26"/>
        <v/>
      </c>
      <c r="DQ62" s="53" t="str">
        <f t="shared" ca="1" si="27"/>
        <v/>
      </c>
      <c r="DR62" s="67"/>
      <c r="DS62" s="68"/>
      <c r="DT62" s="68"/>
      <c r="DU62" s="56" t="str">
        <f t="shared" ca="1" si="28"/>
        <v/>
      </c>
      <c r="DV62" s="67"/>
      <c r="DW62" s="68"/>
      <c r="DX62" s="68"/>
      <c r="DY62" s="53" t="str">
        <f t="shared" ca="1" si="29"/>
        <v/>
      </c>
      <c r="DZ62" s="67"/>
      <c r="EA62" s="68"/>
      <c r="EB62" s="68"/>
      <c r="EC62" s="53" t="str">
        <f t="shared" ca="1" si="30"/>
        <v/>
      </c>
      <c r="ED62" s="67" t="str">
        <f t="shared" si="31"/>
        <v/>
      </c>
      <c r="EE62" s="68" t="str">
        <f t="shared" si="32"/>
        <v/>
      </c>
      <c r="EF62" s="68" t="str">
        <f t="shared" si="33"/>
        <v/>
      </c>
      <c r="EG62" s="53" t="str">
        <f t="shared" ca="1" si="34"/>
        <v/>
      </c>
      <c r="EH62" s="67" t="str">
        <f t="shared" si="35"/>
        <v/>
      </c>
      <c r="EI62" s="68" t="str">
        <f t="shared" si="36"/>
        <v/>
      </c>
      <c r="EJ62" s="68" t="str">
        <f t="shared" si="37"/>
        <v/>
      </c>
      <c r="EK62" s="53" t="str">
        <f t="shared" ca="1" si="38"/>
        <v/>
      </c>
      <c r="EL62" s="67" t="str">
        <f t="shared" si="39"/>
        <v/>
      </c>
      <c r="EM62" s="68" t="str">
        <f t="shared" si="40"/>
        <v/>
      </c>
      <c r="EN62" s="68" t="str">
        <f t="shared" si="41"/>
        <v/>
      </c>
      <c r="EO62" s="53" t="str">
        <f t="shared" ca="1" si="42"/>
        <v/>
      </c>
      <c r="EP62" s="55" t="str">
        <f t="shared" si="43"/>
        <v/>
      </c>
      <c r="EQ62" s="68" t="str">
        <f t="shared" si="44"/>
        <v/>
      </c>
      <c r="ER62" s="68" t="str">
        <f t="shared" ca="1" si="45"/>
        <v/>
      </c>
      <c r="ES62" s="55"/>
      <c r="ET62" s="68"/>
      <c r="EU62" s="68"/>
      <c r="EV62" t="str">
        <f t="shared" ca="1" si="46"/>
        <v/>
      </c>
      <c r="EW62" s="67"/>
      <c r="EX62" s="68"/>
      <c r="EY62" s="68"/>
      <c r="EZ62" s="53" t="str">
        <f t="shared" ca="1" si="47"/>
        <v/>
      </c>
      <c r="FA62" s="53" t="str">
        <f t="shared" si="48"/>
        <v/>
      </c>
      <c r="FB62" s="53" t="str">
        <f t="shared" si="49"/>
        <v/>
      </c>
      <c r="FC62" s="85" t="str">
        <f t="shared" ca="1" si="50"/>
        <v/>
      </c>
      <c r="FD62" s="55" t="str">
        <f t="shared" si="51"/>
        <v/>
      </c>
      <c r="FE62" s="68" t="str">
        <f t="shared" si="52"/>
        <v/>
      </c>
      <c r="FF62" s="68" t="str">
        <f t="shared" si="53"/>
        <v/>
      </c>
      <c r="FG62" s="53" t="str">
        <f t="shared" ca="1" si="54"/>
        <v/>
      </c>
      <c r="FH62" s="55"/>
      <c r="FI62" s="62"/>
      <c r="FJ62" s="18"/>
      <c r="FK62" s="53" t="str">
        <f t="shared" ca="1" si="55"/>
        <v/>
      </c>
      <c r="FL62" s="67"/>
      <c r="FM62" s="68"/>
      <c r="FN62" s="68"/>
      <c r="FO62" s="53" t="str">
        <f t="shared" ca="1" si="56"/>
        <v/>
      </c>
      <c r="FP62" s="67"/>
      <c r="FQ62" s="68"/>
      <c r="FR62" s="68"/>
      <c r="FS62" s="53" t="str">
        <f t="shared" ca="1" si="57"/>
        <v/>
      </c>
      <c r="FT62" s="67"/>
      <c r="FU62" s="68"/>
      <c r="FV62" s="68"/>
      <c r="FW62" s="53" t="str">
        <f t="shared" ca="1" si="58"/>
        <v/>
      </c>
      <c r="FX62" s="19"/>
      <c r="FY62" s="16"/>
      <c r="FZ62" s="19"/>
      <c r="GA62" s="11"/>
      <c r="GB62" s="71"/>
      <c r="GC62" s="11"/>
      <c r="GD62" s="11"/>
      <c r="GE62" s="11"/>
      <c r="GF62" s="11"/>
      <c r="GG62" s="11"/>
      <c r="GH62" s="11"/>
      <c r="GI62" s="11"/>
      <c r="GJ62" s="12"/>
      <c r="GK62" s="12"/>
      <c r="GL62" s="40"/>
      <c r="GM62" s="40"/>
      <c r="GN62" s="12"/>
      <c r="GO62" s="12"/>
      <c r="GP62" s="12"/>
      <c r="GQ62" s="11"/>
      <c r="GR62" s="70"/>
    </row>
    <row r="63" spans="1:200" ht="15.75" customHeight="1">
      <c r="A63" s="11"/>
      <c r="B63" s="12"/>
      <c r="C63" s="12"/>
      <c r="D63" s="12"/>
      <c r="E63" s="12"/>
      <c r="F63" s="12"/>
      <c r="G63" s="12"/>
      <c r="H63" s="12"/>
      <c r="I63" s="13"/>
      <c r="J63" s="13"/>
      <c r="K63" s="11"/>
      <c r="L63" s="14"/>
      <c r="M63" s="12"/>
      <c r="N63" s="12"/>
      <c r="O63" s="12"/>
      <c r="P63" s="12"/>
      <c r="Q63" s="12"/>
      <c r="R63" s="12"/>
      <c r="S63" s="12"/>
      <c r="T63" s="11"/>
      <c r="U63" s="11"/>
      <c r="V63" s="11"/>
      <c r="W63" s="83"/>
      <c r="X63" s="11"/>
      <c r="Y63" s="11"/>
      <c r="Z63" s="11"/>
      <c r="AA63" s="11"/>
      <c r="AB63" s="48"/>
      <c r="AC63" s="48"/>
      <c r="AD63" s="48"/>
      <c r="AE63" s="15"/>
      <c r="AF63" s="15"/>
      <c r="AG63" s="40"/>
      <c r="AH63" s="44"/>
      <c r="AI63" s="44"/>
      <c r="AJ63" s="44"/>
      <c r="AK63" s="44"/>
      <c r="AL63" s="30"/>
      <c r="AM63" s="30"/>
      <c r="AN63" s="30"/>
      <c r="AO63" s="12"/>
      <c r="AP63" s="12"/>
      <c r="AQ63" s="82"/>
      <c r="AR63" s="73"/>
      <c r="AS63" s="67"/>
      <c r="AT63" s="53" t="str">
        <f ca="1">IF(AR63="","",IF(AR63="Cost",AS63,AS63*(AG63/VLOOKUP(K63,OFFSET(Lists!$A$1,0,0,COUNTA(Lists!$A:$A),22),22,FALSE))))</f>
        <v/>
      </c>
      <c r="AU63" s="67"/>
      <c r="AV63" s="53" t="str">
        <f ca="1">IF(AQ63="",IF(AR63="","",IF(AR63="Cost",AU63,AU63*(AG63/VLOOKUP(K63,OFFSET(Lists!$A$1,0,0,COUNTA(Lists!$A:$A),22),22,FALSE)))),IF(AR63="","",IF(AR63="Cost",ROUND(AU63*IF(AQ63=0,1,AQ63),4),ROUND(ROUND(AU63*(AG63/VLOOKUP(K63,OFFSET(Lists!$A$1,0,0,COUNTA(Lists!$A:$A),22),22,FALSE)),4)*IF(AQ63=0,1,AQ63),4))))</f>
        <v/>
      </c>
      <c r="AW63" s="67"/>
      <c r="AX63" s="57"/>
      <c r="AY63" s="53" t="str">
        <f t="shared" ca="1" si="0"/>
        <v/>
      </c>
      <c r="AZ63" s="67"/>
      <c r="BA63" s="57"/>
      <c r="BB63" s="57"/>
      <c r="BC63" s="53" t="str">
        <f t="shared" ca="1" si="1"/>
        <v/>
      </c>
      <c r="BD63" s="67"/>
      <c r="BE63" s="57"/>
      <c r="BF63" s="57"/>
      <c r="BG63" s="17" t="str">
        <f t="shared" ca="1" si="2"/>
        <v/>
      </c>
      <c r="BH63" s="67"/>
      <c r="BI63" s="57"/>
      <c r="BJ63" s="57"/>
      <c r="BK63" s="53" t="str">
        <f t="shared" ca="1" si="3"/>
        <v/>
      </c>
      <c r="BL63" s="67"/>
      <c r="BM63" s="57"/>
      <c r="BN63" s="57"/>
      <c r="BO63" s="53" t="str">
        <f t="shared" ca="1" si="4"/>
        <v/>
      </c>
      <c r="BP63" s="67"/>
      <c r="BQ63" s="57"/>
      <c r="BR63" s="57"/>
      <c r="BS63" s="53" t="str">
        <f t="shared" ca="1" si="5"/>
        <v/>
      </c>
      <c r="BT63" s="67"/>
      <c r="BU63" s="57"/>
      <c r="BV63" s="57"/>
      <c r="BW63" s="53" t="str">
        <f t="shared" ca="1" si="6"/>
        <v/>
      </c>
      <c r="BX63" s="67"/>
      <c r="BY63" s="57"/>
      <c r="BZ63" s="57"/>
      <c r="CA63" s="53" t="str">
        <f t="shared" ca="1" si="7"/>
        <v/>
      </c>
      <c r="CB63" s="67"/>
      <c r="CC63" s="57"/>
      <c r="CD63" s="57"/>
      <c r="CE63" s="53" t="str">
        <f t="shared" ca="1" si="8"/>
        <v/>
      </c>
      <c r="CF63" s="55"/>
      <c r="CG63" s="62"/>
      <c r="CH63" s="53" t="str">
        <f t="shared" ca="1" si="9"/>
        <v/>
      </c>
      <c r="CI63" s="67"/>
      <c r="CJ63" s="57"/>
      <c r="CK63" s="57"/>
      <c r="CL63" s="53" t="str">
        <f t="shared" ca="1" si="10"/>
        <v/>
      </c>
      <c r="CM63" s="53"/>
      <c r="CN63" s="53"/>
      <c r="CO63" s="85" t="str">
        <f t="shared" ca="1" si="11"/>
        <v/>
      </c>
      <c r="CP63" s="55"/>
      <c r="CQ63" s="62"/>
      <c r="CR63" s="57"/>
      <c r="CS63" s="53" t="str">
        <f t="shared" ca="1" si="12"/>
        <v/>
      </c>
      <c r="CT63" s="67"/>
      <c r="CU63" s="57"/>
      <c r="CV63" s="57"/>
      <c r="CW63" s="53" t="str">
        <f t="shared" ca="1" si="13"/>
        <v/>
      </c>
      <c r="CX63" s="67"/>
      <c r="CY63" s="57"/>
      <c r="CZ63" s="57"/>
      <c r="DA63" s="53" t="str">
        <f t="shared" ca="1" si="14"/>
        <v/>
      </c>
      <c r="DB63" s="67"/>
      <c r="DC63" s="57"/>
      <c r="DD63" s="57"/>
      <c r="DE63" s="53" t="str">
        <f t="shared" ca="1" si="15"/>
        <v/>
      </c>
      <c r="DF63" s="67" t="str">
        <f t="shared" ca="1" si="16"/>
        <v/>
      </c>
      <c r="DG63" s="67" t="str">
        <f t="shared" si="17"/>
        <v/>
      </c>
      <c r="DH63" s="57" t="str">
        <f t="shared" si="18"/>
        <v/>
      </c>
      <c r="DI63" s="53" t="str">
        <f t="shared" ca="1" si="19"/>
        <v/>
      </c>
      <c r="DJ63" s="67" t="str">
        <f t="shared" si="20"/>
        <v/>
      </c>
      <c r="DK63" s="68" t="str">
        <f t="shared" si="21"/>
        <v/>
      </c>
      <c r="DL63" s="68" t="str">
        <f t="shared" si="22"/>
        <v/>
      </c>
      <c r="DM63" s="53" t="str">
        <f t="shared" ca="1" si="23"/>
        <v/>
      </c>
      <c r="DN63" s="67" t="str">
        <f t="shared" si="24"/>
        <v/>
      </c>
      <c r="DO63" s="68" t="str">
        <f t="shared" si="25"/>
        <v/>
      </c>
      <c r="DP63" s="68" t="str">
        <f t="shared" si="26"/>
        <v/>
      </c>
      <c r="DQ63" s="53" t="str">
        <f t="shared" ca="1" si="27"/>
        <v/>
      </c>
      <c r="DR63" s="67"/>
      <c r="DS63" s="68"/>
      <c r="DT63" s="68"/>
      <c r="DU63" s="56" t="str">
        <f t="shared" ca="1" si="28"/>
        <v/>
      </c>
      <c r="DV63" s="67"/>
      <c r="DW63" s="68"/>
      <c r="DX63" s="68"/>
      <c r="DY63" s="53" t="str">
        <f t="shared" ca="1" si="29"/>
        <v/>
      </c>
      <c r="DZ63" s="67"/>
      <c r="EA63" s="68"/>
      <c r="EB63" s="68"/>
      <c r="EC63" s="53" t="str">
        <f t="shared" ca="1" si="30"/>
        <v/>
      </c>
      <c r="ED63" s="67" t="str">
        <f t="shared" si="31"/>
        <v/>
      </c>
      <c r="EE63" s="68" t="str">
        <f t="shared" si="32"/>
        <v/>
      </c>
      <c r="EF63" s="68" t="str">
        <f t="shared" si="33"/>
        <v/>
      </c>
      <c r="EG63" s="53" t="str">
        <f t="shared" ca="1" si="34"/>
        <v/>
      </c>
      <c r="EH63" s="67" t="str">
        <f t="shared" si="35"/>
        <v/>
      </c>
      <c r="EI63" s="68" t="str">
        <f t="shared" si="36"/>
        <v/>
      </c>
      <c r="EJ63" s="68" t="str">
        <f t="shared" si="37"/>
        <v/>
      </c>
      <c r="EK63" s="53" t="str">
        <f t="shared" ca="1" si="38"/>
        <v/>
      </c>
      <c r="EL63" s="67" t="str">
        <f t="shared" si="39"/>
        <v/>
      </c>
      <c r="EM63" s="68" t="str">
        <f t="shared" si="40"/>
        <v/>
      </c>
      <c r="EN63" s="68" t="str">
        <f t="shared" si="41"/>
        <v/>
      </c>
      <c r="EO63" s="53" t="str">
        <f t="shared" ca="1" si="42"/>
        <v/>
      </c>
      <c r="EP63" s="55" t="str">
        <f t="shared" si="43"/>
        <v/>
      </c>
      <c r="EQ63" s="68" t="str">
        <f t="shared" si="44"/>
        <v/>
      </c>
      <c r="ER63" s="68" t="str">
        <f t="shared" ca="1" si="45"/>
        <v/>
      </c>
      <c r="ES63" s="55"/>
      <c r="ET63" s="68"/>
      <c r="EU63" s="68"/>
      <c r="EV63" t="str">
        <f t="shared" ca="1" si="46"/>
        <v/>
      </c>
      <c r="EW63" s="67"/>
      <c r="EX63" s="68"/>
      <c r="EY63" s="68"/>
      <c r="EZ63" s="53" t="str">
        <f t="shared" ca="1" si="47"/>
        <v/>
      </c>
      <c r="FA63" s="53" t="str">
        <f t="shared" si="48"/>
        <v/>
      </c>
      <c r="FB63" s="53" t="str">
        <f t="shared" si="49"/>
        <v/>
      </c>
      <c r="FC63" s="85" t="str">
        <f t="shared" ca="1" si="50"/>
        <v/>
      </c>
      <c r="FD63" s="55" t="str">
        <f t="shared" si="51"/>
        <v/>
      </c>
      <c r="FE63" s="68" t="str">
        <f t="shared" si="52"/>
        <v/>
      </c>
      <c r="FF63" s="68" t="str">
        <f t="shared" si="53"/>
        <v/>
      </c>
      <c r="FG63" s="53" t="str">
        <f t="shared" ca="1" si="54"/>
        <v/>
      </c>
      <c r="FH63" s="55"/>
      <c r="FI63" s="62"/>
      <c r="FJ63" s="18"/>
      <c r="FK63" s="53" t="str">
        <f t="shared" ca="1" si="55"/>
        <v/>
      </c>
      <c r="FL63" s="67"/>
      <c r="FM63" s="68"/>
      <c r="FN63" s="68"/>
      <c r="FO63" s="53" t="str">
        <f t="shared" ca="1" si="56"/>
        <v/>
      </c>
      <c r="FP63" s="67"/>
      <c r="FQ63" s="68"/>
      <c r="FR63" s="68"/>
      <c r="FS63" s="53" t="str">
        <f t="shared" ca="1" si="57"/>
        <v/>
      </c>
      <c r="FT63" s="67"/>
      <c r="FU63" s="68"/>
      <c r="FV63" s="68"/>
      <c r="FW63" s="53" t="str">
        <f t="shared" ca="1" si="58"/>
        <v/>
      </c>
      <c r="FX63" s="19"/>
      <c r="FY63" s="16"/>
      <c r="FZ63" s="19"/>
      <c r="GA63" s="11"/>
      <c r="GB63" s="71"/>
      <c r="GC63" s="11"/>
      <c r="GD63" s="11"/>
      <c r="GE63" s="11"/>
      <c r="GF63" s="11"/>
      <c r="GG63" s="11"/>
      <c r="GH63" s="11"/>
      <c r="GI63" s="11"/>
      <c r="GJ63" s="12"/>
      <c r="GK63" s="12"/>
      <c r="GL63" s="40"/>
      <c r="GM63" s="40"/>
      <c r="GN63" s="12"/>
      <c r="GO63" s="12"/>
      <c r="GP63" s="12"/>
      <c r="GQ63" s="11"/>
      <c r="GR63" s="70"/>
    </row>
    <row r="64" spans="1:200" ht="15.75" customHeight="1">
      <c r="A64" s="11"/>
      <c r="B64" s="12"/>
      <c r="C64" s="12"/>
      <c r="D64" s="12"/>
      <c r="E64" s="12"/>
      <c r="F64" s="12"/>
      <c r="G64" s="12"/>
      <c r="H64" s="12"/>
      <c r="I64" s="13"/>
      <c r="J64" s="13"/>
      <c r="K64" s="11"/>
      <c r="L64" s="14"/>
      <c r="M64" s="12"/>
      <c r="N64" s="12"/>
      <c r="O64" s="12"/>
      <c r="P64" s="12"/>
      <c r="Q64" s="12"/>
      <c r="R64" s="12"/>
      <c r="S64" s="12"/>
      <c r="T64" s="11"/>
      <c r="U64" s="11"/>
      <c r="V64" s="11"/>
      <c r="W64" s="83"/>
      <c r="X64" s="11"/>
      <c r="Y64" s="11"/>
      <c r="Z64" s="11"/>
      <c r="AA64" s="11"/>
      <c r="AB64" s="48"/>
      <c r="AC64" s="48"/>
      <c r="AD64" s="48"/>
      <c r="AE64" s="15"/>
      <c r="AF64" s="15"/>
      <c r="AG64" s="40"/>
      <c r="AH64" s="44"/>
      <c r="AI64" s="44"/>
      <c r="AJ64" s="44"/>
      <c r="AK64" s="44"/>
      <c r="AL64" s="30"/>
      <c r="AM64" s="30"/>
      <c r="AN64" s="30"/>
      <c r="AO64" s="12"/>
      <c r="AP64" s="12"/>
      <c r="AQ64" s="82"/>
      <c r="AR64" s="73"/>
      <c r="AS64" s="67"/>
      <c r="AT64" s="53" t="str">
        <f ca="1">IF(AR64="","",IF(AR64="Cost",AS64,AS64*(AG64/VLOOKUP(K64,OFFSET(Lists!$A$1,0,0,COUNTA(Lists!$A:$A),22),22,FALSE))))</f>
        <v/>
      </c>
      <c r="AU64" s="67"/>
      <c r="AV64" s="53" t="str">
        <f ca="1">IF(AQ64="",IF(AR64="","",IF(AR64="Cost",AU64,AU64*(AG64/VLOOKUP(K64,OFFSET(Lists!$A$1,0,0,COUNTA(Lists!$A:$A),22),22,FALSE)))),IF(AR64="","",IF(AR64="Cost",ROUND(AU64*IF(AQ64=0,1,AQ64),4),ROUND(ROUND(AU64*(AG64/VLOOKUP(K64,OFFSET(Lists!$A$1,0,0,COUNTA(Lists!$A:$A),22),22,FALSE)),4)*IF(AQ64=0,1,AQ64),4))))</f>
        <v/>
      </c>
      <c r="AW64" s="67"/>
      <c r="AX64" s="57"/>
      <c r="AY64" s="53" t="str">
        <f t="shared" ca="1" si="0"/>
        <v/>
      </c>
      <c r="AZ64" s="67"/>
      <c r="BA64" s="57"/>
      <c r="BB64" s="57"/>
      <c r="BC64" s="53" t="str">
        <f t="shared" ca="1" si="1"/>
        <v/>
      </c>
      <c r="BD64" s="67"/>
      <c r="BE64" s="57"/>
      <c r="BF64" s="57"/>
      <c r="BG64" s="17" t="str">
        <f t="shared" ca="1" si="2"/>
        <v/>
      </c>
      <c r="BH64" s="67"/>
      <c r="BI64" s="57"/>
      <c r="BJ64" s="57"/>
      <c r="BK64" s="53" t="str">
        <f t="shared" ca="1" si="3"/>
        <v/>
      </c>
      <c r="BL64" s="67"/>
      <c r="BM64" s="57"/>
      <c r="BN64" s="57"/>
      <c r="BO64" s="53" t="str">
        <f t="shared" ca="1" si="4"/>
        <v/>
      </c>
      <c r="BP64" s="67"/>
      <c r="BQ64" s="57"/>
      <c r="BR64" s="57"/>
      <c r="BS64" s="53" t="str">
        <f t="shared" ca="1" si="5"/>
        <v/>
      </c>
      <c r="BT64" s="67"/>
      <c r="BU64" s="57"/>
      <c r="BV64" s="57"/>
      <c r="BW64" s="53" t="str">
        <f t="shared" ca="1" si="6"/>
        <v/>
      </c>
      <c r="BX64" s="67"/>
      <c r="BY64" s="57"/>
      <c r="BZ64" s="57"/>
      <c r="CA64" s="53" t="str">
        <f t="shared" ca="1" si="7"/>
        <v/>
      </c>
      <c r="CB64" s="67"/>
      <c r="CC64" s="57"/>
      <c r="CD64" s="57"/>
      <c r="CE64" s="53" t="str">
        <f t="shared" ca="1" si="8"/>
        <v/>
      </c>
      <c r="CF64" s="55"/>
      <c r="CG64" s="62"/>
      <c r="CH64" s="53" t="str">
        <f t="shared" ca="1" si="9"/>
        <v/>
      </c>
      <c r="CI64" s="67"/>
      <c r="CJ64" s="57"/>
      <c r="CK64" s="57"/>
      <c r="CL64" s="53" t="str">
        <f t="shared" ca="1" si="10"/>
        <v/>
      </c>
      <c r="CM64" s="53"/>
      <c r="CN64" s="53"/>
      <c r="CO64" s="85" t="str">
        <f t="shared" ca="1" si="11"/>
        <v/>
      </c>
      <c r="CP64" s="55"/>
      <c r="CQ64" s="62"/>
      <c r="CR64" s="57"/>
      <c r="CS64" s="53" t="str">
        <f t="shared" ca="1" si="12"/>
        <v/>
      </c>
      <c r="CT64" s="67"/>
      <c r="CU64" s="57"/>
      <c r="CV64" s="57"/>
      <c r="CW64" s="53" t="str">
        <f t="shared" ca="1" si="13"/>
        <v/>
      </c>
      <c r="CX64" s="67"/>
      <c r="CY64" s="57"/>
      <c r="CZ64" s="57"/>
      <c r="DA64" s="53" t="str">
        <f t="shared" ca="1" si="14"/>
        <v/>
      </c>
      <c r="DB64" s="67"/>
      <c r="DC64" s="57"/>
      <c r="DD64" s="57"/>
      <c r="DE64" s="53" t="str">
        <f t="shared" ca="1" si="15"/>
        <v/>
      </c>
      <c r="DF64" s="67" t="str">
        <f t="shared" ca="1" si="16"/>
        <v/>
      </c>
      <c r="DG64" s="67" t="str">
        <f t="shared" si="17"/>
        <v/>
      </c>
      <c r="DH64" s="57" t="str">
        <f t="shared" si="18"/>
        <v/>
      </c>
      <c r="DI64" s="53" t="str">
        <f t="shared" ca="1" si="19"/>
        <v/>
      </c>
      <c r="DJ64" s="67" t="str">
        <f t="shared" si="20"/>
        <v/>
      </c>
      <c r="DK64" s="68" t="str">
        <f t="shared" si="21"/>
        <v/>
      </c>
      <c r="DL64" s="68" t="str">
        <f t="shared" si="22"/>
        <v/>
      </c>
      <c r="DM64" s="53" t="str">
        <f t="shared" ca="1" si="23"/>
        <v/>
      </c>
      <c r="DN64" s="67" t="str">
        <f t="shared" si="24"/>
        <v/>
      </c>
      <c r="DO64" s="68" t="str">
        <f t="shared" si="25"/>
        <v/>
      </c>
      <c r="DP64" s="68" t="str">
        <f t="shared" si="26"/>
        <v/>
      </c>
      <c r="DQ64" s="53" t="str">
        <f t="shared" ca="1" si="27"/>
        <v/>
      </c>
      <c r="DR64" s="67"/>
      <c r="DS64" s="68"/>
      <c r="DT64" s="68"/>
      <c r="DU64" s="56" t="str">
        <f t="shared" ca="1" si="28"/>
        <v/>
      </c>
      <c r="DV64" s="67"/>
      <c r="DW64" s="68"/>
      <c r="DX64" s="68"/>
      <c r="DY64" s="53" t="str">
        <f t="shared" ca="1" si="29"/>
        <v/>
      </c>
      <c r="DZ64" s="67"/>
      <c r="EA64" s="68"/>
      <c r="EB64" s="68"/>
      <c r="EC64" s="53" t="str">
        <f t="shared" ca="1" si="30"/>
        <v/>
      </c>
      <c r="ED64" s="67" t="str">
        <f t="shared" si="31"/>
        <v/>
      </c>
      <c r="EE64" s="68" t="str">
        <f t="shared" si="32"/>
        <v/>
      </c>
      <c r="EF64" s="68" t="str">
        <f t="shared" si="33"/>
        <v/>
      </c>
      <c r="EG64" s="53" t="str">
        <f t="shared" ca="1" si="34"/>
        <v/>
      </c>
      <c r="EH64" s="67" t="str">
        <f t="shared" si="35"/>
        <v/>
      </c>
      <c r="EI64" s="68" t="str">
        <f t="shared" si="36"/>
        <v/>
      </c>
      <c r="EJ64" s="68" t="str">
        <f t="shared" si="37"/>
        <v/>
      </c>
      <c r="EK64" s="53" t="str">
        <f t="shared" ca="1" si="38"/>
        <v/>
      </c>
      <c r="EL64" s="67" t="str">
        <f t="shared" si="39"/>
        <v/>
      </c>
      <c r="EM64" s="68" t="str">
        <f t="shared" si="40"/>
        <v/>
      </c>
      <c r="EN64" s="68" t="str">
        <f t="shared" si="41"/>
        <v/>
      </c>
      <c r="EO64" s="53" t="str">
        <f t="shared" ca="1" si="42"/>
        <v/>
      </c>
      <c r="EP64" s="55" t="str">
        <f t="shared" si="43"/>
        <v/>
      </c>
      <c r="EQ64" s="68" t="str">
        <f t="shared" si="44"/>
        <v/>
      </c>
      <c r="ER64" s="68" t="str">
        <f t="shared" ca="1" si="45"/>
        <v/>
      </c>
      <c r="ES64" s="55"/>
      <c r="ET64" s="68"/>
      <c r="EU64" s="68"/>
      <c r="EV64" t="str">
        <f t="shared" ca="1" si="46"/>
        <v/>
      </c>
      <c r="EW64" s="67"/>
      <c r="EX64" s="68"/>
      <c r="EY64" s="68"/>
      <c r="EZ64" s="53" t="str">
        <f t="shared" ca="1" si="47"/>
        <v/>
      </c>
      <c r="FA64" s="53" t="str">
        <f t="shared" si="48"/>
        <v/>
      </c>
      <c r="FB64" s="53" t="str">
        <f t="shared" si="49"/>
        <v/>
      </c>
      <c r="FC64" s="85" t="str">
        <f t="shared" ca="1" si="50"/>
        <v/>
      </c>
      <c r="FD64" s="55" t="str">
        <f t="shared" si="51"/>
        <v/>
      </c>
      <c r="FE64" s="68" t="str">
        <f t="shared" si="52"/>
        <v/>
      </c>
      <c r="FF64" s="68" t="str">
        <f t="shared" si="53"/>
        <v/>
      </c>
      <c r="FG64" s="53" t="str">
        <f t="shared" ca="1" si="54"/>
        <v/>
      </c>
      <c r="FH64" s="55"/>
      <c r="FI64" s="62"/>
      <c r="FJ64" s="18"/>
      <c r="FK64" s="53" t="str">
        <f t="shared" ca="1" si="55"/>
        <v/>
      </c>
      <c r="FL64" s="67"/>
      <c r="FM64" s="68"/>
      <c r="FN64" s="68"/>
      <c r="FO64" s="53" t="str">
        <f t="shared" ca="1" si="56"/>
        <v/>
      </c>
      <c r="FP64" s="67"/>
      <c r="FQ64" s="68"/>
      <c r="FR64" s="68"/>
      <c r="FS64" s="53" t="str">
        <f t="shared" ca="1" si="57"/>
        <v/>
      </c>
      <c r="FT64" s="67"/>
      <c r="FU64" s="68"/>
      <c r="FV64" s="68"/>
      <c r="FW64" s="53" t="str">
        <f t="shared" ca="1" si="58"/>
        <v/>
      </c>
      <c r="FX64" s="19"/>
      <c r="FY64" s="16"/>
      <c r="FZ64" s="19"/>
      <c r="GA64" s="11"/>
      <c r="GB64" s="71"/>
      <c r="GC64" s="11"/>
      <c r="GD64" s="11"/>
      <c r="GE64" s="11"/>
      <c r="GF64" s="11"/>
      <c r="GG64" s="11"/>
      <c r="GH64" s="11"/>
      <c r="GI64" s="11"/>
      <c r="GJ64" s="12"/>
      <c r="GK64" s="12"/>
      <c r="GL64" s="40"/>
      <c r="GM64" s="40"/>
      <c r="GN64" s="12"/>
      <c r="GO64" s="12"/>
      <c r="GP64" s="12"/>
      <c r="GQ64" s="11"/>
      <c r="GR64" s="70"/>
    </row>
    <row r="65" spans="1:200" ht="15.75" customHeight="1">
      <c r="A65" s="11"/>
      <c r="B65" s="12"/>
      <c r="C65" s="12"/>
      <c r="D65" s="12"/>
      <c r="E65" s="12"/>
      <c r="F65" s="12"/>
      <c r="G65" s="12"/>
      <c r="H65" s="12"/>
      <c r="I65" s="13"/>
      <c r="J65" s="13"/>
      <c r="K65" s="11"/>
      <c r="L65" s="14"/>
      <c r="M65" s="12"/>
      <c r="N65" s="12"/>
      <c r="O65" s="12"/>
      <c r="P65" s="12"/>
      <c r="Q65" s="12"/>
      <c r="R65" s="12"/>
      <c r="S65" s="12"/>
      <c r="T65" s="11"/>
      <c r="U65" s="11"/>
      <c r="V65" s="11"/>
      <c r="W65" s="83"/>
      <c r="X65" s="11"/>
      <c r="Y65" s="11"/>
      <c r="Z65" s="11"/>
      <c r="AA65" s="11"/>
      <c r="AB65" s="48"/>
      <c r="AC65" s="48"/>
      <c r="AD65" s="48"/>
      <c r="AE65" s="15"/>
      <c r="AF65" s="15"/>
      <c r="AG65" s="40"/>
      <c r="AH65" s="44"/>
      <c r="AI65" s="44"/>
      <c r="AJ65" s="44"/>
      <c r="AK65" s="44"/>
      <c r="AL65" s="30"/>
      <c r="AM65" s="30"/>
      <c r="AN65" s="30"/>
      <c r="AO65" s="12"/>
      <c r="AP65" s="12"/>
      <c r="AQ65" s="82"/>
      <c r="AR65" s="73"/>
      <c r="AS65" s="67"/>
      <c r="AT65" s="53" t="str">
        <f ca="1">IF(AR65="","",IF(AR65="Cost",AS65,AS65*(AG65/VLOOKUP(K65,OFFSET(Lists!$A$1,0,0,COUNTA(Lists!$A:$A),22),22,FALSE))))</f>
        <v/>
      </c>
      <c r="AU65" s="67"/>
      <c r="AV65" s="53" t="str">
        <f ca="1">IF(AQ65="",IF(AR65="","",IF(AR65="Cost",AU65,AU65*(AG65/VLOOKUP(K65,OFFSET(Lists!$A$1,0,0,COUNTA(Lists!$A:$A),22),22,FALSE)))),IF(AR65="","",IF(AR65="Cost",ROUND(AU65*IF(AQ65=0,1,AQ65),4),ROUND(ROUND(AU65*(AG65/VLOOKUP(K65,OFFSET(Lists!$A$1,0,0,COUNTA(Lists!$A:$A),22),22,FALSE)),4)*IF(AQ65=0,1,AQ65),4))))</f>
        <v/>
      </c>
      <c r="AW65" s="67"/>
      <c r="AX65" s="57"/>
      <c r="AY65" s="53" t="str">
        <f t="shared" ca="1" si="0"/>
        <v/>
      </c>
      <c r="AZ65" s="67"/>
      <c r="BA65" s="57"/>
      <c r="BB65" s="57"/>
      <c r="BC65" s="53" t="str">
        <f t="shared" ca="1" si="1"/>
        <v/>
      </c>
      <c r="BD65" s="67"/>
      <c r="BE65" s="57"/>
      <c r="BF65" s="57"/>
      <c r="BG65" s="17" t="str">
        <f t="shared" ca="1" si="2"/>
        <v/>
      </c>
      <c r="BH65" s="67"/>
      <c r="BI65" s="57"/>
      <c r="BJ65" s="57"/>
      <c r="BK65" s="53" t="str">
        <f t="shared" ca="1" si="3"/>
        <v/>
      </c>
      <c r="BL65" s="67"/>
      <c r="BM65" s="57"/>
      <c r="BN65" s="57"/>
      <c r="BO65" s="53" t="str">
        <f t="shared" ca="1" si="4"/>
        <v/>
      </c>
      <c r="BP65" s="67"/>
      <c r="BQ65" s="57"/>
      <c r="BR65" s="57"/>
      <c r="BS65" s="53" t="str">
        <f t="shared" ca="1" si="5"/>
        <v/>
      </c>
      <c r="BT65" s="67"/>
      <c r="BU65" s="57"/>
      <c r="BV65" s="57"/>
      <c r="BW65" s="53" t="str">
        <f t="shared" ca="1" si="6"/>
        <v/>
      </c>
      <c r="BX65" s="67"/>
      <c r="BY65" s="57"/>
      <c r="BZ65" s="57"/>
      <c r="CA65" s="53" t="str">
        <f t="shared" ca="1" si="7"/>
        <v/>
      </c>
      <c r="CB65" s="67"/>
      <c r="CC65" s="57"/>
      <c r="CD65" s="57"/>
      <c r="CE65" s="53" t="str">
        <f t="shared" ca="1" si="8"/>
        <v/>
      </c>
      <c r="CF65" s="55"/>
      <c r="CG65" s="62"/>
      <c r="CH65" s="53" t="str">
        <f t="shared" ca="1" si="9"/>
        <v/>
      </c>
      <c r="CI65" s="67"/>
      <c r="CJ65" s="57"/>
      <c r="CK65" s="57"/>
      <c r="CL65" s="53" t="str">
        <f t="shared" ca="1" si="10"/>
        <v/>
      </c>
      <c r="CM65" s="53"/>
      <c r="CN65" s="53"/>
      <c r="CO65" s="85" t="str">
        <f t="shared" ca="1" si="11"/>
        <v/>
      </c>
      <c r="CP65" s="55"/>
      <c r="CQ65" s="62"/>
      <c r="CR65" s="57"/>
      <c r="CS65" s="53" t="str">
        <f t="shared" ca="1" si="12"/>
        <v/>
      </c>
      <c r="CT65" s="67"/>
      <c r="CU65" s="57"/>
      <c r="CV65" s="57"/>
      <c r="CW65" s="53" t="str">
        <f t="shared" ca="1" si="13"/>
        <v/>
      </c>
      <c r="CX65" s="67"/>
      <c r="CY65" s="57"/>
      <c r="CZ65" s="57"/>
      <c r="DA65" s="53" t="str">
        <f t="shared" ca="1" si="14"/>
        <v/>
      </c>
      <c r="DB65" s="67"/>
      <c r="DC65" s="57"/>
      <c r="DD65" s="57"/>
      <c r="DE65" s="53" t="str">
        <f t="shared" ca="1" si="15"/>
        <v/>
      </c>
      <c r="DF65" s="67" t="str">
        <f t="shared" ca="1" si="16"/>
        <v/>
      </c>
      <c r="DG65" s="67" t="str">
        <f t="shared" si="17"/>
        <v/>
      </c>
      <c r="DH65" s="57" t="str">
        <f t="shared" si="18"/>
        <v/>
      </c>
      <c r="DI65" s="53" t="str">
        <f t="shared" ca="1" si="19"/>
        <v/>
      </c>
      <c r="DJ65" s="67" t="str">
        <f t="shared" si="20"/>
        <v/>
      </c>
      <c r="DK65" s="68" t="str">
        <f t="shared" si="21"/>
        <v/>
      </c>
      <c r="DL65" s="68" t="str">
        <f t="shared" si="22"/>
        <v/>
      </c>
      <c r="DM65" s="53" t="str">
        <f t="shared" ca="1" si="23"/>
        <v/>
      </c>
      <c r="DN65" s="67" t="str">
        <f t="shared" si="24"/>
        <v/>
      </c>
      <c r="DO65" s="68" t="str">
        <f t="shared" si="25"/>
        <v/>
      </c>
      <c r="DP65" s="68" t="str">
        <f t="shared" si="26"/>
        <v/>
      </c>
      <c r="DQ65" s="53" t="str">
        <f t="shared" ca="1" si="27"/>
        <v/>
      </c>
      <c r="DR65" s="67"/>
      <c r="DS65" s="68"/>
      <c r="DT65" s="68"/>
      <c r="DU65" s="56" t="str">
        <f t="shared" ca="1" si="28"/>
        <v/>
      </c>
      <c r="DV65" s="67"/>
      <c r="DW65" s="68"/>
      <c r="DX65" s="68"/>
      <c r="DY65" s="53" t="str">
        <f t="shared" ca="1" si="29"/>
        <v/>
      </c>
      <c r="DZ65" s="67"/>
      <c r="EA65" s="68"/>
      <c r="EB65" s="68"/>
      <c r="EC65" s="53" t="str">
        <f t="shared" ca="1" si="30"/>
        <v/>
      </c>
      <c r="ED65" s="67" t="str">
        <f t="shared" si="31"/>
        <v/>
      </c>
      <c r="EE65" s="68" t="str">
        <f t="shared" si="32"/>
        <v/>
      </c>
      <c r="EF65" s="68" t="str">
        <f t="shared" si="33"/>
        <v/>
      </c>
      <c r="EG65" s="53" t="str">
        <f t="shared" ca="1" si="34"/>
        <v/>
      </c>
      <c r="EH65" s="67" t="str">
        <f t="shared" si="35"/>
        <v/>
      </c>
      <c r="EI65" s="68" t="str">
        <f t="shared" si="36"/>
        <v/>
      </c>
      <c r="EJ65" s="68" t="str">
        <f t="shared" si="37"/>
        <v/>
      </c>
      <c r="EK65" s="53" t="str">
        <f t="shared" ca="1" si="38"/>
        <v/>
      </c>
      <c r="EL65" s="67" t="str">
        <f t="shared" si="39"/>
        <v/>
      </c>
      <c r="EM65" s="68" t="str">
        <f t="shared" si="40"/>
        <v/>
      </c>
      <c r="EN65" s="68" t="str">
        <f t="shared" si="41"/>
        <v/>
      </c>
      <c r="EO65" s="53" t="str">
        <f t="shared" ca="1" si="42"/>
        <v/>
      </c>
      <c r="EP65" s="55" t="str">
        <f t="shared" si="43"/>
        <v/>
      </c>
      <c r="EQ65" s="68" t="str">
        <f t="shared" si="44"/>
        <v/>
      </c>
      <c r="ER65" s="68" t="str">
        <f t="shared" ca="1" si="45"/>
        <v/>
      </c>
      <c r="ES65" s="55"/>
      <c r="ET65" s="68"/>
      <c r="EU65" s="68"/>
      <c r="EV65" t="str">
        <f t="shared" ca="1" si="46"/>
        <v/>
      </c>
      <c r="EW65" s="67"/>
      <c r="EX65" s="68"/>
      <c r="EY65" s="68"/>
      <c r="EZ65" s="53" t="str">
        <f t="shared" ca="1" si="47"/>
        <v/>
      </c>
      <c r="FA65" s="53" t="str">
        <f t="shared" si="48"/>
        <v/>
      </c>
      <c r="FB65" s="53" t="str">
        <f t="shared" si="49"/>
        <v/>
      </c>
      <c r="FC65" s="85" t="str">
        <f t="shared" ca="1" si="50"/>
        <v/>
      </c>
      <c r="FD65" s="55" t="str">
        <f t="shared" si="51"/>
        <v/>
      </c>
      <c r="FE65" s="68" t="str">
        <f t="shared" si="52"/>
        <v/>
      </c>
      <c r="FF65" s="68" t="str">
        <f t="shared" si="53"/>
        <v/>
      </c>
      <c r="FG65" s="53" t="str">
        <f t="shared" ca="1" si="54"/>
        <v/>
      </c>
      <c r="FH65" s="55"/>
      <c r="FI65" s="62"/>
      <c r="FJ65" s="18"/>
      <c r="FK65" s="53" t="str">
        <f t="shared" ca="1" si="55"/>
        <v/>
      </c>
      <c r="FL65" s="67"/>
      <c r="FM65" s="68"/>
      <c r="FN65" s="68"/>
      <c r="FO65" s="53" t="str">
        <f t="shared" ca="1" si="56"/>
        <v/>
      </c>
      <c r="FP65" s="67"/>
      <c r="FQ65" s="68"/>
      <c r="FR65" s="68"/>
      <c r="FS65" s="53" t="str">
        <f t="shared" ca="1" si="57"/>
        <v/>
      </c>
      <c r="FT65" s="67"/>
      <c r="FU65" s="68"/>
      <c r="FV65" s="68"/>
      <c r="FW65" s="53" t="str">
        <f t="shared" ca="1" si="58"/>
        <v/>
      </c>
      <c r="FX65" s="19"/>
      <c r="FY65" s="16"/>
      <c r="FZ65" s="19"/>
      <c r="GA65" s="11"/>
      <c r="GB65" s="71"/>
      <c r="GC65" s="11"/>
      <c r="GD65" s="11"/>
      <c r="GE65" s="11"/>
      <c r="GF65" s="11"/>
      <c r="GG65" s="11"/>
      <c r="GH65" s="11"/>
      <c r="GI65" s="11"/>
      <c r="GJ65" s="12"/>
      <c r="GK65" s="12"/>
      <c r="GL65" s="40"/>
      <c r="GM65" s="40"/>
      <c r="GN65" s="12"/>
      <c r="GO65" s="12"/>
      <c r="GP65" s="12"/>
      <c r="GQ65" s="11"/>
      <c r="GR65" s="70"/>
    </row>
    <row r="66" spans="1:200" ht="15.75" customHeight="1">
      <c r="A66" s="11"/>
      <c r="B66" s="12"/>
      <c r="C66" s="12"/>
      <c r="D66" s="12"/>
      <c r="E66" s="12"/>
      <c r="F66" s="12"/>
      <c r="G66" s="12"/>
      <c r="H66" s="12"/>
      <c r="I66" s="13"/>
      <c r="J66" s="13"/>
      <c r="K66" s="11"/>
      <c r="L66" s="14"/>
      <c r="M66" s="12"/>
      <c r="N66" s="12"/>
      <c r="O66" s="12"/>
      <c r="P66" s="12"/>
      <c r="Q66" s="12"/>
      <c r="R66" s="12"/>
      <c r="S66" s="12"/>
      <c r="T66" s="11"/>
      <c r="U66" s="11"/>
      <c r="V66" s="11"/>
      <c r="W66" s="83"/>
      <c r="X66" s="11"/>
      <c r="Y66" s="11"/>
      <c r="Z66" s="11"/>
      <c r="AA66" s="11"/>
      <c r="AB66" s="48"/>
      <c r="AC66" s="48"/>
      <c r="AD66" s="48"/>
      <c r="AE66" s="15"/>
      <c r="AF66" s="15"/>
      <c r="AG66" s="40"/>
      <c r="AH66" s="44"/>
      <c r="AI66" s="44"/>
      <c r="AJ66" s="44"/>
      <c r="AK66" s="44"/>
      <c r="AL66" s="30"/>
      <c r="AM66" s="30"/>
      <c r="AN66" s="30"/>
      <c r="AO66" s="12"/>
      <c r="AP66" s="12"/>
      <c r="AQ66" s="82"/>
      <c r="AR66" s="73"/>
      <c r="AS66" s="67"/>
      <c r="AT66" s="53" t="str">
        <f ca="1">IF(AR66="","",IF(AR66="Cost",AS66,AS66*(AG66/VLOOKUP(K66,OFFSET(Lists!$A$1,0,0,COUNTA(Lists!$A:$A),22),22,FALSE))))</f>
        <v/>
      </c>
      <c r="AU66" s="67"/>
      <c r="AV66" s="53" t="str">
        <f ca="1">IF(AQ66="",IF(AR66="","",IF(AR66="Cost",AU66,AU66*(AG66/VLOOKUP(K66,OFFSET(Lists!$A$1,0,0,COUNTA(Lists!$A:$A),22),22,FALSE)))),IF(AR66="","",IF(AR66="Cost",ROUND(AU66*IF(AQ66=0,1,AQ66),4),ROUND(ROUND(AU66*(AG66/VLOOKUP(K66,OFFSET(Lists!$A$1,0,0,COUNTA(Lists!$A:$A),22),22,FALSE)),4)*IF(AQ66=0,1,AQ66),4))))</f>
        <v/>
      </c>
      <c r="AW66" s="67"/>
      <c r="AX66" s="57"/>
      <c r="AY66" s="53" t="str">
        <f t="shared" ca="1" si="0"/>
        <v/>
      </c>
      <c r="AZ66" s="67"/>
      <c r="BA66" s="57"/>
      <c r="BB66" s="57"/>
      <c r="BC66" s="53" t="str">
        <f t="shared" ca="1" si="1"/>
        <v/>
      </c>
      <c r="BD66" s="67"/>
      <c r="BE66" s="57"/>
      <c r="BF66" s="57"/>
      <c r="BG66" s="17" t="str">
        <f t="shared" ca="1" si="2"/>
        <v/>
      </c>
      <c r="BH66" s="67"/>
      <c r="BI66" s="57"/>
      <c r="BJ66" s="57"/>
      <c r="BK66" s="53" t="str">
        <f t="shared" ca="1" si="3"/>
        <v/>
      </c>
      <c r="BL66" s="67"/>
      <c r="BM66" s="57"/>
      <c r="BN66" s="57"/>
      <c r="BO66" s="53" t="str">
        <f t="shared" ca="1" si="4"/>
        <v/>
      </c>
      <c r="BP66" s="67"/>
      <c r="BQ66" s="57"/>
      <c r="BR66" s="57"/>
      <c r="BS66" s="53" t="str">
        <f t="shared" ca="1" si="5"/>
        <v/>
      </c>
      <c r="BT66" s="67"/>
      <c r="BU66" s="57"/>
      <c r="BV66" s="57"/>
      <c r="BW66" s="53" t="str">
        <f t="shared" ca="1" si="6"/>
        <v/>
      </c>
      <c r="BX66" s="67"/>
      <c r="BY66" s="57"/>
      <c r="BZ66" s="57"/>
      <c r="CA66" s="53" t="str">
        <f t="shared" ca="1" si="7"/>
        <v/>
      </c>
      <c r="CB66" s="67"/>
      <c r="CC66" s="57"/>
      <c r="CD66" s="57"/>
      <c r="CE66" s="53" t="str">
        <f t="shared" ca="1" si="8"/>
        <v/>
      </c>
      <c r="CF66" s="55"/>
      <c r="CG66" s="62"/>
      <c r="CH66" s="53" t="str">
        <f t="shared" ca="1" si="9"/>
        <v/>
      </c>
      <c r="CI66" s="67"/>
      <c r="CJ66" s="57"/>
      <c r="CK66" s="57"/>
      <c r="CL66" s="53" t="str">
        <f t="shared" ca="1" si="10"/>
        <v/>
      </c>
      <c r="CM66" s="53"/>
      <c r="CN66" s="53"/>
      <c r="CO66" s="85" t="str">
        <f t="shared" ca="1" si="11"/>
        <v/>
      </c>
      <c r="CP66" s="55"/>
      <c r="CQ66" s="62"/>
      <c r="CR66" s="57"/>
      <c r="CS66" s="53" t="str">
        <f t="shared" ca="1" si="12"/>
        <v/>
      </c>
      <c r="CT66" s="67"/>
      <c r="CU66" s="57"/>
      <c r="CV66" s="57"/>
      <c r="CW66" s="53" t="str">
        <f t="shared" ca="1" si="13"/>
        <v/>
      </c>
      <c r="CX66" s="67"/>
      <c r="CY66" s="57"/>
      <c r="CZ66" s="57"/>
      <c r="DA66" s="53" t="str">
        <f t="shared" ca="1" si="14"/>
        <v/>
      </c>
      <c r="DB66" s="67"/>
      <c r="DC66" s="57"/>
      <c r="DD66" s="57"/>
      <c r="DE66" s="53" t="str">
        <f t="shared" ca="1" si="15"/>
        <v/>
      </c>
      <c r="DF66" s="67" t="str">
        <f t="shared" ca="1" si="16"/>
        <v/>
      </c>
      <c r="DG66" s="67" t="str">
        <f t="shared" si="17"/>
        <v/>
      </c>
      <c r="DH66" s="57" t="str">
        <f t="shared" si="18"/>
        <v/>
      </c>
      <c r="DI66" s="53" t="str">
        <f t="shared" ca="1" si="19"/>
        <v/>
      </c>
      <c r="DJ66" s="67" t="str">
        <f t="shared" si="20"/>
        <v/>
      </c>
      <c r="DK66" s="68" t="str">
        <f t="shared" si="21"/>
        <v/>
      </c>
      <c r="DL66" s="68" t="str">
        <f t="shared" si="22"/>
        <v/>
      </c>
      <c r="DM66" s="53" t="str">
        <f t="shared" ca="1" si="23"/>
        <v/>
      </c>
      <c r="DN66" s="67" t="str">
        <f t="shared" si="24"/>
        <v/>
      </c>
      <c r="DO66" s="68" t="str">
        <f t="shared" si="25"/>
        <v/>
      </c>
      <c r="DP66" s="68" t="str">
        <f t="shared" si="26"/>
        <v/>
      </c>
      <c r="DQ66" s="53" t="str">
        <f t="shared" ca="1" si="27"/>
        <v/>
      </c>
      <c r="DR66" s="67"/>
      <c r="DS66" s="68"/>
      <c r="DT66" s="68"/>
      <c r="DU66" s="56" t="str">
        <f t="shared" ca="1" si="28"/>
        <v/>
      </c>
      <c r="DV66" s="67"/>
      <c r="DW66" s="68"/>
      <c r="DX66" s="68"/>
      <c r="DY66" s="53" t="str">
        <f t="shared" ca="1" si="29"/>
        <v/>
      </c>
      <c r="DZ66" s="67"/>
      <c r="EA66" s="68"/>
      <c r="EB66" s="68"/>
      <c r="EC66" s="53" t="str">
        <f t="shared" ca="1" si="30"/>
        <v/>
      </c>
      <c r="ED66" s="67" t="str">
        <f t="shared" si="31"/>
        <v/>
      </c>
      <c r="EE66" s="68" t="str">
        <f t="shared" si="32"/>
        <v/>
      </c>
      <c r="EF66" s="68" t="str">
        <f t="shared" si="33"/>
        <v/>
      </c>
      <c r="EG66" s="53" t="str">
        <f t="shared" ca="1" si="34"/>
        <v/>
      </c>
      <c r="EH66" s="67" t="str">
        <f t="shared" si="35"/>
        <v/>
      </c>
      <c r="EI66" s="68" t="str">
        <f t="shared" si="36"/>
        <v/>
      </c>
      <c r="EJ66" s="68" t="str">
        <f t="shared" si="37"/>
        <v/>
      </c>
      <c r="EK66" s="53" t="str">
        <f t="shared" ca="1" si="38"/>
        <v/>
      </c>
      <c r="EL66" s="67" t="str">
        <f t="shared" si="39"/>
        <v/>
      </c>
      <c r="EM66" s="68" t="str">
        <f t="shared" si="40"/>
        <v/>
      </c>
      <c r="EN66" s="68" t="str">
        <f t="shared" si="41"/>
        <v/>
      </c>
      <c r="EO66" s="53" t="str">
        <f t="shared" ca="1" si="42"/>
        <v/>
      </c>
      <c r="EP66" s="55" t="str">
        <f t="shared" si="43"/>
        <v/>
      </c>
      <c r="EQ66" s="68" t="str">
        <f t="shared" si="44"/>
        <v/>
      </c>
      <c r="ER66" s="68" t="str">
        <f t="shared" ca="1" si="45"/>
        <v/>
      </c>
      <c r="ES66" s="55"/>
      <c r="ET66" s="68"/>
      <c r="EU66" s="68"/>
      <c r="EV66" t="str">
        <f t="shared" ca="1" si="46"/>
        <v/>
      </c>
      <c r="EW66" s="67"/>
      <c r="EX66" s="68"/>
      <c r="EY66" s="68"/>
      <c r="EZ66" s="53" t="str">
        <f t="shared" ca="1" si="47"/>
        <v/>
      </c>
      <c r="FA66" s="53" t="str">
        <f t="shared" si="48"/>
        <v/>
      </c>
      <c r="FB66" s="53" t="str">
        <f t="shared" si="49"/>
        <v/>
      </c>
      <c r="FC66" s="85" t="str">
        <f t="shared" ca="1" si="50"/>
        <v/>
      </c>
      <c r="FD66" s="55" t="str">
        <f t="shared" si="51"/>
        <v/>
      </c>
      <c r="FE66" s="68" t="str">
        <f t="shared" si="52"/>
        <v/>
      </c>
      <c r="FF66" s="68" t="str">
        <f t="shared" si="53"/>
        <v/>
      </c>
      <c r="FG66" s="53" t="str">
        <f t="shared" ca="1" si="54"/>
        <v/>
      </c>
      <c r="FH66" s="55"/>
      <c r="FI66" s="62"/>
      <c r="FJ66" s="18"/>
      <c r="FK66" s="53" t="str">
        <f t="shared" ca="1" si="55"/>
        <v/>
      </c>
      <c r="FL66" s="67"/>
      <c r="FM66" s="68"/>
      <c r="FN66" s="68"/>
      <c r="FO66" s="53" t="str">
        <f t="shared" ca="1" si="56"/>
        <v/>
      </c>
      <c r="FP66" s="67"/>
      <c r="FQ66" s="68"/>
      <c r="FR66" s="68"/>
      <c r="FS66" s="53" t="str">
        <f t="shared" ca="1" si="57"/>
        <v/>
      </c>
      <c r="FT66" s="67"/>
      <c r="FU66" s="68"/>
      <c r="FV66" s="68"/>
      <c r="FW66" s="53" t="str">
        <f t="shared" ca="1" si="58"/>
        <v/>
      </c>
      <c r="FX66" s="19"/>
      <c r="FY66" s="16"/>
      <c r="FZ66" s="19"/>
      <c r="GA66" s="11"/>
      <c r="GB66" s="71"/>
      <c r="GC66" s="11"/>
      <c r="GD66" s="11"/>
      <c r="GE66" s="11"/>
      <c r="GF66" s="11"/>
      <c r="GG66" s="11"/>
      <c r="GH66" s="11"/>
      <c r="GI66" s="11"/>
      <c r="GJ66" s="12"/>
      <c r="GK66" s="12"/>
      <c r="GL66" s="40"/>
      <c r="GM66" s="40"/>
      <c r="GN66" s="12"/>
      <c r="GO66" s="12"/>
      <c r="GP66" s="12"/>
      <c r="GQ66" s="11"/>
      <c r="GR66" s="70"/>
    </row>
    <row r="67" spans="1:200" ht="15.75" customHeight="1">
      <c r="A67" s="11"/>
      <c r="B67" s="12"/>
      <c r="C67" s="12"/>
      <c r="D67" s="12"/>
      <c r="E67" s="12"/>
      <c r="F67" s="12"/>
      <c r="G67" s="12"/>
      <c r="H67" s="12"/>
      <c r="I67" s="13"/>
      <c r="J67" s="13"/>
      <c r="K67" s="11"/>
      <c r="L67" s="14"/>
      <c r="M67" s="12"/>
      <c r="N67" s="12"/>
      <c r="O67" s="12"/>
      <c r="P67" s="12"/>
      <c r="Q67" s="12"/>
      <c r="R67" s="12"/>
      <c r="S67" s="12"/>
      <c r="T67" s="11"/>
      <c r="U67" s="11"/>
      <c r="V67" s="11"/>
      <c r="W67" s="83"/>
      <c r="X67" s="11"/>
      <c r="Y67" s="11"/>
      <c r="Z67" s="11"/>
      <c r="AA67" s="11"/>
      <c r="AB67" s="48"/>
      <c r="AC67" s="48"/>
      <c r="AD67" s="48"/>
      <c r="AE67" s="15"/>
      <c r="AF67" s="15"/>
      <c r="AG67" s="40"/>
      <c r="AH67" s="44"/>
      <c r="AI67" s="44"/>
      <c r="AJ67" s="44"/>
      <c r="AK67" s="44"/>
      <c r="AL67" s="30"/>
      <c r="AM67" s="30"/>
      <c r="AN67" s="30"/>
      <c r="AO67" s="12"/>
      <c r="AP67" s="12"/>
      <c r="AQ67" s="82"/>
      <c r="AR67" s="73"/>
      <c r="AS67" s="67"/>
      <c r="AT67" s="53" t="str">
        <f ca="1">IF(AR67="","",IF(AR67="Cost",AS67,AS67*(AG67/VLOOKUP(K67,OFFSET(Lists!$A$1,0,0,COUNTA(Lists!$A:$A),22),22,FALSE))))</f>
        <v/>
      </c>
      <c r="AU67" s="67"/>
      <c r="AV67" s="53" t="str">
        <f ca="1">IF(AQ67="",IF(AR67="","",IF(AR67="Cost",AU67,AU67*(AG67/VLOOKUP(K67,OFFSET(Lists!$A$1,0,0,COUNTA(Lists!$A:$A),22),22,FALSE)))),IF(AR67="","",IF(AR67="Cost",ROUND(AU67*IF(AQ67=0,1,AQ67),4),ROUND(ROUND(AU67*(AG67/VLOOKUP(K67,OFFSET(Lists!$A$1,0,0,COUNTA(Lists!$A:$A),22),22,FALSE)),4)*IF(AQ67=0,1,AQ67),4))))</f>
        <v/>
      </c>
      <c r="AW67" s="67"/>
      <c r="AX67" s="57"/>
      <c r="AY67" s="53" t="str">
        <f t="shared" ca="1" si="0"/>
        <v/>
      </c>
      <c r="AZ67" s="67"/>
      <c r="BA67" s="57"/>
      <c r="BB67" s="57"/>
      <c r="BC67" s="53" t="str">
        <f t="shared" ca="1" si="1"/>
        <v/>
      </c>
      <c r="BD67" s="67"/>
      <c r="BE67" s="57"/>
      <c r="BF67" s="57"/>
      <c r="BG67" s="17" t="str">
        <f t="shared" ca="1" si="2"/>
        <v/>
      </c>
      <c r="BH67" s="67"/>
      <c r="BI67" s="57"/>
      <c r="BJ67" s="57"/>
      <c r="BK67" s="53" t="str">
        <f t="shared" ca="1" si="3"/>
        <v/>
      </c>
      <c r="BL67" s="67"/>
      <c r="BM67" s="57"/>
      <c r="BN67" s="57"/>
      <c r="BO67" s="53" t="str">
        <f t="shared" ca="1" si="4"/>
        <v/>
      </c>
      <c r="BP67" s="67"/>
      <c r="BQ67" s="57"/>
      <c r="BR67" s="57"/>
      <c r="BS67" s="53" t="str">
        <f t="shared" ca="1" si="5"/>
        <v/>
      </c>
      <c r="BT67" s="67"/>
      <c r="BU67" s="57"/>
      <c r="BV67" s="57"/>
      <c r="BW67" s="53" t="str">
        <f t="shared" ca="1" si="6"/>
        <v/>
      </c>
      <c r="BX67" s="67"/>
      <c r="BY67" s="57"/>
      <c r="BZ67" s="57"/>
      <c r="CA67" s="53" t="str">
        <f t="shared" ca="1" si="7"/>
        <v/>
      </c>
      <c r="CB67" s="67"/>
      <c r="CC67" s="57"/>
      <c r="CD67" s="57"/>
      <c r="CE67" s="53" t="str">
        <f t="shared" ca="1" si="8"/>
        <v/>
      </c>
      <c r="CF67" s="55"/>
      <c r="CG67" s="62"/>
      <c r="CH67" s="53" t="str">
        <f t="shared" ca="1" si="9"/>
        <v/>
      </c>
      <c r="CI67" s="67"/>
      <c r="CJ67" s="57"/>
      <c r="CK67" s="57"/>
      <c r="CL67" s="53" t="str">
        <f t="shared" ca="1" si="10"/>
        <v/>
      </c>
      <c r="CM67" s="53"/>
      <c r="CN67" s="53"/>
      <c r="CO67" s="85" t="str">
        <f t="shared" ca="1" si="11"/>
        <v/>
      </c>
      <c r="CP67" s="55"/>
      <c r="CQ67" s="62"/>
      <c r="CR67" s="57"/>
      <c r="CS67" s="53" t="str">
        <f t="shared" ca="1" si="12"/>
        <v/>
      </c>
      <c r="CT67" s="67"/>
      <c r="CU67" s="57"/>
      <c r="CV67" s="57"/>
      <c r="CW67" s="53" t="str">
        <f t="shared" ca="1" si="13"/>
        <v/>
      </c>
      <c r="CX67" s="67"/>
      <c r="CY67" s="57"/>
      <c r="CZ67" s="57"/>
      <c r="DA67" s="53" t="str">
        <f t="shared" ca="1" si="14"/>
        <v/>
      </c>
      <c r="DB67" s="67"/>
      <c r="DC67" s="57"/>
      <c r="DD67" s="57"/>
      <c r="DE67" s="53" t="str">
        <f t="shared" ca="1" si="15"/>
        <v/>
      </c>
      <c r="DF67" s="67" t="str">
        <f t="shared" ca="1" si="16"/>
        <v/>
      </c>
      <c r="DG67" s="67" t="str">
        <f t="shared" si="17"/>
        <v/>
      </c>
      <c r="DH67" s="57" t="str">
        <f t="shared" si="18"/>
        <v/>
      </c>
      <c r="DI67" s="53" t="str">
        <f t="shared" ca="1" si="19"/>
        <v/>
      </c>
      <c r="DJ67" s="67" t="str">
        <f t="shared" si="20"/>
        <v/>
      </c>
      <c r="DK67" s="68" t="str">
        <f t="shared" si="21"/>
        <v/>
      </c>
      <c r="DL67" s="68" t="str">
        <f t="shared" si="22"/>
        <v/>
      </c>
      <c r="DM67" s="53" t="str">
        <f t="shared" ca="1" si="23"/>
        <v/>
      </c>
      <c r="DN67" s="67" t="str">
        <f t="shared" si="24"/>
        <v/>
      </c>
      <c r="DO67" s="68" t="str">
        <f t="shared" si="25"/>
        <v/>
      </c>
      <c r="DP67" s="68" t="str">
        <f t="shared" si="26"/>
        <v/>
      </c>
      <c r="DQ67" s="53" t="str">
        <f t="shared" ca="1" si="27"/>
        <v/>
      </c>
      <c r="DR67" s="67"/>
      <c r="DS67" s="68"/>
      <c r="DT67" s="68"/>
      <c r="DU67" s="56" t="str">
        <f t="shared" ca="1" si="28"/>
        <v/>
      </c>
      <c r="DV67" s="67"/>
      <c r="DW67" s="68"/>
      <c r="DX67" s="68"/>
      <c r="DY67" s="53" t="str">
        <f t="shared" ca="1" si="29"/>
        <v/>
      </c>
      <c r="DZ67" s="67"/>
      <c r="EA67" s="68"/>
      <c r="EB67" s="68"/>
      <c r="EC67" s="53" t="str">
        <f t="shared" ca="1" si="30"/>
        <v/>
      </c>
      <c r="ED67" s="67" t="str">
        <f t="shared" si="31"/>
        <v/>
      </c>
      <c r="EE67" s="68" t="str">
        <f t="shared" si="32"/>
        <v/>
      </c>
      <c r="EF67" s="68" t="str">
        <f t="shared" si="33"/>
        <v/>
      </c>
      <c r="EG67" s="53" t="str">
        <f t="shared" ca="1" si="34"/>
        <v/>
      </c>
      <c r="EH67" s="67" t="str">
        <f t="shared" si="35"/>
        <v/>
      </c>
      <c r="EI67" s="68" t="str">
        <f t="shared" si="36"/>
        <v/>
      </c>
      <c r="EJ67" s="68" t="str">
        <f t="shared" si="37"/>
        <v/>
      </c>
      <c r="EK67" s="53" t="str">
        <f t="shared" ca="1" si="38"/>
        <v/>
      </c>
      <c r="EL67" s="67" t="str">
        <f t="shared" si="39"/>
        <v/>
      </c>
      <c r="EM67" s="68" t="str">
        <f t="shared" si="40"/>
        <v/>
      </c>
      <c r="EN67" s="68" t="str">
        <f t="shared" si="41"/>
        <v/>
      </c>
      <c r="EO67" s="53" t="str">
        <f t="shared" ca="1" si="42"/>
        <v/>
      </c>
      <c r="EP67" s="55" t="str">
        <f t="shared" si="43"/>
        <v/>
      </c>
      <c r="EQ67" s="68" t="str">
        <f t="shared" si="44"/>
        <v/>
      </c>
      <c r="ER67" s="68" t="str">
        <f t="shared" ca="1" si="45"/>
        <v/>
      </c>
      <c r="ES67" s="55"/>
      <c r="ET67" s="68"/>
      <c r="EU67" s="68"/>
      <c r="EV67" t="str">
        <f t="shared" ca="1" si="46"/>
        <v/>
      </c>
      <c r="EW67" s="67"/>
      <c r="EX67" s="68"/>
      <c r="EY67" s="68"/>
      <c r="EZ67" s="53" t="str">
        <f t="shared" ca="1" si="47"/>
        <v/>
      </c>
      <c r="FA67" s="53" t="str">
        <f t="shared" si="48"/>
        <v/>
      </c>
      <c r="FB67" s="53" t="str">
        <f t="shared" si="49"/>
        <v/>
      </c>
      <c r="FC67" s="85" t="str">
        <f t="shared" ca="1" si="50"/>
        <v/>
      </c>
      <c r="FD67" s="55" t="str">
        <f t="shared" si="51"/>
        <v/>
      </c>
      <c r="FE67" s="68" t="str">
        <f t="shared" si="52"/>
        <v/>
      </c>
      <c r="FF67" s="68" t="str">
        <f t="shared" si="53"/>
        <v/>
      </c>
      <c r="FG67" s="53" t="str">
        <f t="shared" ca="1" si="54"/>
        <v/>
      </c>
      <c r="FH67" s="55"/>
      <c r="FI67" s="62"/>
      <c r="FJ67" s="18"/>
      <c r="FK67" s="53" t="str">
        <f t="shared" ca="1" si="55"/>
        <v/>
      </c>
      <c r="FL67" s="67"/>
      <c r="FM67" s="68"/>
      <c r="FN67" s="68"/>
      <c r="FO67" s="53" t="str">
        <f t="shared" ca="1" si="56"/>
        <v/>
      </c>
      <c r="FP67" s="67"/>
      <c r="FQ67" s="68"/>
      <c r="FR67" s="68"/>
      <c r="FS67" s="53" t="str">
        <f t="shared" ca="1" si="57"/>
        <v/>
      </c>
      <c r="FT67" s="67"/>
      <c r="FU67" s="68"/>
      <c r="FV67" s="68"/>
      <c r="FW67" s="53" t="str">
        <f t="shared" ca="1" si="58"/>
        <v/>
      </c>
      <c r="FX67" s="19"/>
      <c r="FY67" s="16"/>
      <c r="FZ67" s="19"/>
      <c r="GA67" s="11"/>
      <c r="GB67" s="71"/>
      <c r="GC67" s="11"/>
      <c r="GD67" s="11"/>
      <c r="GE67" s="11"/>
      <c r="GF67" s="11"/>
      <c r="GG67" s="11"/>
      <c r="GH67" s="11"/>
      <c r="GI67" s="11"/>
      <c r="GJ67" s="12"/>
      <c r="GK67" s="12"/>
      <c r="GL67" s="40"/>
      <c r="GM67" s="40"/>
      <c r="GN67" s="12"/>
      <c r="GO67" s="12"/>
      <c r="GP67" s="12"/>
      <c r="GQ67" s="11"/>
      <c r="GR67" s="69"/>
    </row>
    <row r="68" spans="1:200" ht="15.75" customHeight="1">
      <c r="A68" s="11"/>
      <c r="B68" s="12"/>
      <c r="C68" s="12"/>
      <c r="D68" s="12"/>
      <c r="E68" s="12"/>
      <c r="F68" s="12"/>
      <c r="G68" s="12"/>
      <c r="H68" s="12"/>
      <c r="I68" s="13"/>
      <c r="J68" s="13"/>
      <c r="K68" s="11"/>
      <c r="L68" s="14"/>
      <c r="M68" s="12"/>
      <c r="N68" s="12"/>
      <c r="O68" s="12"/>
      <c r="P68" s="12"/>
      <c r="Q68" s="12"/>
      <c r="R68" s="12"/>
      <c r="S68" s="12"/>
      <c r="T68" s="11"/>
      <c r="U68" s="11"/>
      <c r="V68" s="11"/>
      <c r="W68" s="83"/>
      <c r="X68" s="11"/>
      <c r="Y68" s="11"/>
      <c r="Z68" s="11"/>
      <c r="AA68" s="11"/>
      <c r="AB68" s="48"/>
      <c r="AC68" s="48"/>
      <c r="AD68" s="48"/>
      <c r="AE68" s="15"/>
      <c r="AF68" s="15"/>
      <c r="AG68" s="40"/>
      <c r="AH68" s="44"/>
      <c r="AI68" s="44"/>
      <c r="AJ68" s="44"/>
      <c r="AK68" s="44"/>
      <c r="AL68" s="30"/>
      <c r="AM68" s="30"/>
      <c r="AN68" s="30"/>
      <c r="AO68" s="12"/>
      <c r="AP68" s="12"/>
      <c r="AQ68" s="82"/>
      <c r="AR68" s="73"/>
      <c r="AS68" s="67"/>
      <c r="AT68" s="53" t="str">
        <f ca="1">IF(AR68="","",IF(AR68="Cost",AS68,AS68*(AG68/VLOOKUP(K68,OFFSET(Lists!$A$1,0,0,COUNTA(Lists!$A:$A),22),22,FALSE))))</f>
        <v/>
      </c>
      <c r="AU68" s="67"/>
      <c r="AV68" s="53" t="str">
        <f ca="1">IF(AQ68="",IF(AR68="","",IF(AR68="Cost",AU68,AU68*(AG68/VLOOKUP(K68,OFFSET(Lists!$A$1,0,0,COUNTA(Lists!$A:$A),22),22,FALSE)))),IF(AR68="","",IF(AR68="Cost",ROUND(AU68*IF(AQ68=0,1,AQ68),4),ROUND(ROUND(AU68*(AG68/VLOOKUP(K68,OFFSET(Lists!$A$1,0,0,COUNTA(Lists!$A:$A),22),22,FALSE)),4)*IF(AQ68=0,1,AQ68),4))))</f>
        <v/>
      </c>
      <c r="AW68" s="67"/>
      <c r="AX68" s="57"/>
      <c r="AY68" s="53" t="str">
        <f t="shared" ca="1" si="0"/>
        <v/>
      </c>
      <c r="AZ68" s="67"/>
      <c r="BA68" s="57"/>
      <c r="BB68" s="57"/>
      <c r="BC68" s="53" t="str">
        <f t="shared" ca="1" si="1"/>
        <v/>
      </c>
      <c r="BD68" s="67"/>
      <c r="BE68" s="57"/>
      <c r="BF68" s="57"/>
      <c r="BG68" s="17" t="str">
        <f t="shared" ca="1" si="2"/>
        <v/>
      </c>
      <c r="BH68" s="67"/>
      <c r="BI68" s="57"/>
      <c r="BJ68" s="57"/>
      <c r="BK68" s="53" t="str">
        <f t="shared" ca="1" si="3"/>
        <v/>
      </c>
      <c r="BL68" s="67"/>
      <c r="BM68" s="57"/>
      <c r="BN68" s="57"/>
      <c r="BO68" s="53" t="str">
        <f t="shared" ca="1" si="4"/>
        <v/>
      </c>
      <c r="BP68" s="67"/>
      <c r="BQ68" s="57"/>
      <c r="BR68" s="57"/>
      <c r="BS68" s="53" t="str">
        <f t="shared" ca="1" si="5"/>
        <v/>
      </c>
      <c r="BT68" s="67"/>
      <c r="BU68" s="57"/>
      <c r="BV68" s="57"/>
      <c r="BW68" s="53" t="str">
        <f t="shared" ca="1" si="6"/>
        <v/>
      </c>
      <c r="BX68" s="67"/>
      <c r="BY68" s="57"/>
      <c r="BZ68" s="57"/>
      <c r="CA68" s="53" t="str">
        <f t="shared" ca="1" si="7"/>
        <v/>
      </c>
      <c r="CB68" s="67"/>
      <c r="CC68" s="57"/>
      <c r="CD68" s="57"/>
      <c r="CE68" s="53" t="str">
        <f t="shared" ca="1" si="8"/>
        <v/>
      </c>
      <c r="CF68" s="55"/>
      <c r="CG68" s="62"/>
      <c r="CH68" s="53" t="str">
        <f t="shared" ca="1" si="9"/>
        <v/>
      </c>
      <c r="CI68" s="67"/>
      <c r="CJ68" s="57"/>
      <c r="CK68" s="57"/>
      <c r="CL68" s="53" t="str">
        <f t="shared" ca="1" si="10"/>
        <v/>
      </c>
      <c r="CM68" s="53"/>
      <c r="CN68" s="53"/>
      <c r="CO68" s="85" t="str">
        <f t="shared" ca="1" si="11"/>
        <v/>
      </c>
      <c r="CP68" s="55"/>
      <c r="CQ68" s="62"/>
      <c r="CR68" s="57"/>
      <c r="CS68" s="53" t="str">
        <f t="shared" ca="1" si="12"/>
        <v/>
      </c>
      <c r="CT68" s="67"/>
      <c r="CU68" s="57"/>
      <c r="CV68" s="57"/>
      <c r="CW68" s="53" t="str">
        <f t="shared" ca="1" si="13"/>
        <v/>
      </c>
      <c r="CX68" s="67"/>
      <c r="CY68" s="57"/>
      <c r="CZ68" s="57"/>
      <c r="DA68" s="53" t="str">
        <f t="shared" ca="1" si="14"/>
        <v/>
      </c>
      <c r="DB68" s="67"/>
      <c r="DC68" s="57"/>
      <c r="DD68" s="57"/>
      <c r="DE68" s="53" t="str">
        <f t="shared" ca="1" si="15"/>
        <v/>
      </c>
      <c r="DF68" s="67" t="str">
        <f t="shared" ca="1" si="16"/>
        <v/>
      </c>
      <c r="DG68" s="67" t="str">
        <f t="shared" si="17"/>
        <v/>
      </c>
      <c r="DH68" s="57" t="str">
        <f t="shared" si="18"/>
        <v/>
      </c>
      <c r="DI68" s="53" t="str">
        <f t="shared" ca="1" si="19"/>
        <v/>
      </c>
      <c r="DJ68" s="67" t="str">
        <f t="shared" si="20"/>
        <v/>
      </c>
      <c r="DK68" s="68" t="str">
        <f t="shared" si="21"/>
        <v/>
      </c>
      <c r="DL68" s="68" t="str">
        <f t="shared" si="22"/>
        <v/>
      </c>
      <c r="DM68" s="53" t="str">
        <f t="shared" ca="1" si="23"/>
        <v/>
      </c>
      <c r="DN68" s="67" t="str">
        <f t="shared" si="24"/>
        <v/>
      </c>
      <c r="DO68" s="68" t="str">
        <f t="shared" si="25"/>
        <v/>
      </c>
      <c r="DP68" s="68" t="str">
        <f t="shared" si="26"/>
        <v/>
      </c>
      <c r="DQ68" s="53" t="str">
        <f t="shared" ca="1" si="27"/>
        <v/>
      </c>
      <c r="DR68" s="67"/>
      <c r="DS68" s="68"/>
      <c r="DT68" s="68"/>
      <c r="DU68" s="56" t="str">
        <f t="shared" ca="1" si="28"/>
        <v/>
      </c>
      <c r="DV68" s="67"/>
      <c r="DW68" s="68"/>
      <c r="DX68" s="68"/>
      <c r="DY68" s="53" t="str">
        <f t="shared" ca="1" si="29"/>
        <v/>
      </c>
      <c r="DZ68" s="67"/>
      <c r="EA68" s="68"/>
      <c r="EB68" s="68"/>
      <c r="EC68" s="53" t="str">
        <f t="shared" ca="1" si="30"/>
        <v/>
      </c>
      <c r="ED68" s="67" t="str">
        <f t="shared" si="31"/>
        <v/>
      </c>
      <c r="EE68" s="68" t="str">
        <f t="shared" si="32"/>
        <v/>
      </c>
      <c r="EF68" s="68" t="str">
        <f t="shared" si="33"/>
        <v/>
      </c>
      <c r="EG68" s="53" t="str">
        <f t="shared" ca="1" si="34"/>
        <v/>
      </c>
      <c r="EH68" s="67" t="str">
        <f t="shared" si="35"/>
        <v/>
      </c>
      <c r="EI68" s="68" t="str">
        <f t="shared" si="36"/>
        <v/>
      </c>
      <c r="EJ68" s="68" t="str">
        <f t="shared" si="37"/>
        <v/>
      </c>
      <c r="EK68" s="53" t="str">
        <f t="shared" ca="1" si="38"/>
        <v/>
      </c>
      <c r="EL68" s="67" t="str">
        <f t="shared" si="39"/>
        <v/>
      </c>
      <c r="EM68" s="68" t="str">
        <f t="shared" si="40"/>
        <v/>
      </c>
      <c r="EN68" s="68" t="str">
        <f t="shared" si="41"/>
        <v/>
      </c>
      <c r="EO68" s="53" t="str">
        <f t="shared" ca="1" si="42"/>
        <v/>
      </c>
      <c r="EP68" s="55" t="str">
        <f t="shared" si="43"/>
        <v/>
      </c>
      <c r="EQ68" s="68" t="str">
        <f t="shared" si="44"/>
        <v/>
      </c>
      <c r="ER68" s="68" t="str">
        <f t="shared" ca="1" si="45"/>
        <v/>
      </c>
      <c r="ES68" s="55"/>
      <c r="ET68" s="68"/>
      <c r="EU68" s="68"/>
      <c r="EV68" t="str">
        <f t="shared" ca="1" si="46"/>
        <v/>
      </c>
      <c r="EW68" s="67"/>
      <c r="EX68" s="68"/>
      <c r="EY68" s="68"/>
      <c r="EZ68" s="53" t="str">
        <f t="shared" ca="1" si="47"/>
        <v/>
      </c>
      <c r="FA68" s="53" t="str">
        <f t="shared" si="48"/>
        <v/>
      </c>
      <c r="FB68" s="53" t="str">
        <f t="shared" si="49"/>
        <v/>
      </c>
      <c r="FC68" s="85" t="str">
        <f t="shared" ca="1" si="50"/>
        <v/>
      </c>
      <c r="FD68" s="55" t="str">
        <f t="shared" si="51"/>
        <v/>
      </c>
      <c r="FE68" s="68" t="str">
        <f t="shared" si="52"/>
        <v/>
      </c>
      <c r="FF68" s="68" t="str">
        <f t="shared" si="53"/>
        <v/>
      </c>
      <c r="FG68" s="53" t="str">
        <f t="shared" ca="1" si="54"/>
        <v/>
      </c>
      <c r="FH68" s="55"/>
      <c r="FI68" s="62"/>
      <c r="FJ68" s="18"/>
      <c r="FK68" s="53" t="str">
        <f t="shared" ca="1" si="55"/>
        <v/>
      </c>
      <c r="FL68" s="67"/>
      <c r="FM68" s="68"/>
      <c r="FN68" s="68"/>
      <c r="FO68" s="53" t="str">
        <f t="shared" ca="1" si="56"/>
        <v/>
      </c>
      <c r="FP68" s="67"/>
      <c r="FQ68" s="68"/>
      <c r="FR68" s="68"/>
      <c r="FS68" s="53" t="str">
        <f t="shared" ca="1" si="57"/>
        <v/>
      </c>
      <c r="FT68" s="67"/>
      <c r="FU68" s="68"/>
      <c r="FV68" s="68"/>
      <c r="FW68" s="53" t="str">
        <f t="shared" ca="1" si="58"/>
        <v/>
      </c>
      <c r="FX68" s="19"/>
      <c r="FY68" s="16"/>
      <c r="FZ68" s="19"/>
      <c r="GA68" s="11"/>
      <c r="GB68" s="71"/>
      <c r="GC68" s="11"/>
      <c r="GD68" s="11"/>
      <c r="GE68" s="11"/>
      <c r="GF68" s="11"/>
      <c r="GG68" s="11"/>
      <c r="GH68" s="11"/>
      <c r="GI68" s="11"/>
      <c r="GJ68" s="12"/>
      <c r="GK68" s="12"/>
      <c r="GL68" s="40"/>
      <c r="GM68" s="40"/>
      <c r="GN68" s="12"/>
      <c r="GO68" s="12"/>
      <c r="GP68" s="12"/>
      <c r="GQ68" s="11"/>
    </row>
    <row r="69" spans="1:200" ht="15.75" customHeight="1">
      <c r="A69" s="11"/>
      <c r="B69" s="12"/>
      <c r="C69" s="12"/>
      <c r="D69" s="12"/>
      <c r="E69" s="12"/>
      <c r="F69" s="12"/>
      <c r="G69" s="12"/>
      <c r="H69" s="12"/>
      <c r="I69" s="13"/>
      <c r="J69" s="13"/>
      <c r="K69" s="11"/>
      <c r="L69" s="14"/>
      <c r="M69" s="12"/>
      <c r="N69" s="12"/>
      <c r="O69" s="12"/>
      <c r="P69" s="12"/>
      <c r="Q69" s="12"/>
      <c r="R69" s="12"/>
      <c r="S69" s="12"/>
      <c r="T69" s="11"/>
      <c r="U69" s="11"/>
      <c r="V69" s="11"/>
      <c r="W69" s="83"/>
      <c r="X69" s="11"/>
      <c r="Y69" s="11"/>
      <c r="Z69" s="11"/>
      <c r="AA69" s="11"/>
      <c r="AB69" s="48"/>
      <c r="AC69" s="48"/>
      <c r="AD69" s="48"/>
      <c r="AE69" s="15"/>
      <c r="AF69" s="15"/>
      <c r="AG69" s="40"/>
      <c r="AH69" s="44"/>
      <c r="AI69" s="44"/>
      <c r="AJ69" s="44"/>
      <c r="AK69" s="44"/>
      <c r="AL69" s="30"/>
      <c r="AM69" s="30"/>
      <c r="AN69" s="30"/>
      <c r="AO69" s="12"/>
      <c r="AP69" s="12"/>
      <c r="AQ69" s="82"/>
      <c r="AR69" s="73"/>
      <c r="AS69" s="67"/>
      <c r="AT69" s="53" t="str">
        <f ca="1">IF(AR69="","",IF(AR69="Cost",AS69,AS69*(AG69/VLOOKUP(K69,OFFSET(Lists!$A$1,0,0,COUNTA(Lists!$A:$A),22),22,FALSE))))</f>
        <v/>
      </c>
      <c r="AU69" s="67"/>
      <c r="AV69" s="53" t="str">
        <f ca="1">IF(AQ69="",IF(AR69="","",IF(AR69="Cost",AU69,AU69*(AG69/VLOOKUP(K69,OFFSET(Lists!$A$1,0,0,COUNTA(Lists!$A:$A),22),22,FALSE)))),IF(AR69="","",IF(AR69="Cost",ROUND(AU69*IF(AQ69=0,1,AQ69),4),ROUND(ROUND(AU69*(AG69/VLOOKUP(K69,OFFSET(Lists!$A$1,0,0,COUNTA(Lists!$A:$A),22),22,FALSE)),4)*IF(AQ69=0,1,AQ69),4))))</f>
        <v/>
      </c>
      <c r="AW69" s="67"/>
      <c r="AX69" s="57"/>
      <c r="AY69" s="53" t="str">
        <f t="shared" ca="1" si="0"/>
        <v/>
      </c>
      <c r="AZ69" s="67"/>
      <c r="BA69" s="57"/>
      <c r="BB69" s="57"/>
      <c r="BC69" s="53" t="str">
        <f t="shared" ca="1" si="1"/>
        <v/>
      </c>
      <c r="BD69" s="67"/>
      <c r="BE69" s="57"/>
      <c r="BF69" s="57"/>
      <c r="BG69" s="17" t="str">
        <f t="shared" ca="1" si="2"/>
        <v/>
      </c>
      <c r="BH69" s="67"/>
      <c r="BI69" s="57"/>
      <c r="BJ69" s="57"/>
      <c r="BK69" s="53" t="str">
        <f t="shared" ca="1" si="3"/>
        <v/>
      </c>
      <c r="BL69" s="67"/>
      <c r="BM69" s="57"/>
      <c r="BN69" s="57"/>
      <c r="BO69" s="53" t="str">
        <f t="shared" ca="1" si="4"/>
        <v/>
      </c>
      <c r="BP69" s="67"/>
      <c r="BQ69" s="57"/>
      <c r="BR69" s="57"/>
      <c r="BS69" s="53" t="str">
        <f t="shared" ca="1" si="5"/>
        <v/>
      </c>
      <c r="BT69" s="67"/>
      <c r="BU69" s="57"/>
      <c r="BV69" s="57"/>
      <c r="BW69" s="53" t="str">
        <f t="shared" ca="1" si="6"/>
        <v/>
      </c>
      <c r="BX69" s="67"/>
      <c r="BY69" s="57"/>
      <c r="BZ69" s="57"/>
      <c r="CA69" s="53" t="str">
        <f t="shared" ca="1" si="7"/>
        <v/>
      </c>
      <c r="CB69" s="67"/>
      <c r="CC69" s="57"/>
      <c r="CD69" s="57"/>
      <c r="CE69" s="53" t="str">
        <f t="shared" ca="1" si="8"/>
        <v/>
      </c>
      <c r="CF69" s="55"/>
      <c r="CG69" s="62"/>
      <c r="CH69" s="53" t="str">
        <f t="shared" ca="1" si="9"/>
        <v/>
      </c>
      <c r="CI69" s="67"/>
      <c r="CJ69" s="57"/>
      <c r="CK69" s="57"/>
      <c r="CL69" s="53" t="str">
        <f t="shared" ca="1" si="10"/>
        <v/>
      </c>
      <c r="CM69" s="53"/>
      <c r="CN69" s="53"/>
      <c r="CO69" s="85" t="str">
        <f t="shared" ca="1" si="11"/>
        <v/>
      </c>
      <c r="CP69" s="55"/>
      <c r="CQ69" s="62"/>
      <c r="CR69" s="57"/>
      <c r="CS69" s="53" t="str">
        <f t="shared" ca="1" si="12"/>
        <v/>
      </c>
      <c r="CT69" s="67"/>
      <c r="CU69" s="57"/>
      <c r="CV69" s="57"/>
      <c r="CW69" s="53" t="str">
        <f t="shared" ca="1" si="13"/>
        <v/>
      </c>
      <c r="CX69" s="67"/>
      <c r="CY69" s="57"/>
      <c r="CZ69" s="57"/>
      <c r="DA69" s="53" t="str">
        <f t="shared" ca="1" si="14"/>
        <v/>
      </c>
      <c r="DB69" s="67"/>
      <c r="DC69" s="57"/>
      <c r="DD69" s="57"/>
      <c r="DE69" s="53" t="str">
        <f t="shared" ca="1" si="15"/>
        <v/>
      </c>
      <c r="DF69" s="67" t="str">
        <f t="shared" ca="1" si="16"/>
        <v/>
      </c>
      <c r="DG69" s="67" t="str">
        <f t="shared" si="17"/>
        <v/>
      </c>
      <c r="DH69" s="57" t="str">
        <f t="shared" si="18"/>
        <v/>
      </c>
      <c r="DI69" s="53" t="str">
        <f t="shared" ca="1" si="19"/>
        <v/>
      </c>
      <c r="DJ69" s="67" t="str">
        <f t="shared" si="20"/>
        <v/>
      </c>
      <c r="DK69" s="68" t="str">
        <f t="shared" si="21"/>
        <v/>
      </c>
      <c r="DL69" s="68" t="str">
        <f t="shared" si="22"/>
        <v/>
      </c>
      <c r="DM69" s="53" t="str">
        <f t="shared" ca="1" si="23"/>
        <v/>
      </c>
      <c r="DN69" s="67" t="str">
        <f t="shared" si="24"/>
        <v/>
      </c>
      <c r="DO69" s="68" t="str">
        <f t="shared" si="25"/>
        <v/>
      </c>
      <c r="DP69" s="68" t="str">
        <f t="shared" si="26"/>
        <v/>
      </c>
      <c r="DQ69" s="53" t="str">
        <f t="shared" ca="1" si="27"/>
        <v/>
      </c>
      <c r="DR69" s="67"/>
      <c r="DS69" s="68"/>
      <c r="DT69" s="68"/>
      <c r="DU69" s="56" t="str">
        <f t="shared" ca="1" si="28"/>
        <v/>
      </c>
      <c r="DV69" s="67"/>
      <c r="DW69" s="68"/>
      <c r="DX69" s="68"/>
      <c r="DY69" s="53" t="str">
        <f t="shared" ca="1" si="29"/>
        <v/>
      </c>
      <c r="DZ69" s="67"/>
      <c r="EA69" s="68"/>
      <c r="EB69" s="68"/>
      <c r="EC69" s="53" t="str">
        <f t="shared" ca="1" si="30"/>
        <v/>
      </c>
      <c r="ED69" s="67" t="str">
        <f t="shared" si="31"/>
        <v/>
      </c>
      <c r="EE69" s="68" t="str">
        <f t="shared" si="32"/>
        <v/>
      </c>
      <c r="EF69" s="68" t="str">
        <f t="shared" si="33"/>
        <v/>
      </c>
      <c r="EG69" s="53" t="str">
        <f t="shared" ca="1" si="34"/>
        <v/>
      </c>
      <c r="EH69" s="67" t="str">
        <f t="shared" si="35"/>
        <v/>
      </c>
      <c r="EI69" s="68" t="str">
        <f t="shared" si="36"/>
        <v/>
      </c>
      <c r="EJ69" s="68" t="str">
        <f t="shared" si="37"/>
        <v/>
      </c>
      <c r="EK69" s="53" t="str">
        <f t="shared" ca="1" si="38"/>
        <v/>
      </c>
      <c r="EL69" s="67" t="str">
        <f t="shared" si="39"/>
        <v/>
      </c>
      <c r="EM69" s="68" t="str">
        <f t="shared" si="40"/>
        <v/>
      </c>
      <c r="EN69" s="68" t="str">
        <f t="shared" si="41"/>
        <v/>
      </c>
      <c r="EO69" s="53" t="str">
        <f t="shared" ca="1" si="42"/>
        <v/>
      </c>
      <c r="EP69" s="55" t="str">
        <f t="shared" si="43"/>
        <v/>
      </c>
      <c r="EQ69" s="68" t="str">
        <f t="shared" si="44"/>
        <v/>
      </c>
      <c r="ER69" s="68" t="str">
        <f t="shared" ca="1" si="45"/>
        <v/>
      </c>
      <c r="ES69" s="55"/>
      <c r="ET69" s="68"/>
      <c r="EU69" s="68"/>
      <c r="EV69" t="str">
        <f t="shared" ca="1" si="46"/>
        <v/>
      </c>
      <c r="EW69" s="67"/>
      <c r="EX69" s="68"/>
      <c r="EY69" s="68"/>
      <c r="EZ69" s="53" t="str">
        <f t="shared" ca="1" si="47"/>
        <v/>
      </c>
      <c r="FA69" s="53" t="str">
        <f t="shared" si="48"/>
        <v/>
      </c>
      <c r="FB69" s="53" t="str">
        <f t="shared" si="49"/>
        <v/>
      </c>
      <c r="FC69" s="85" t="str">
        <f t="shared" ca="1" si="50"/>
        <v/>
      </c>
      <c r="FD69" s="55" t="str">
        <f t="shared" si="51"/>
        <v/>
      </c>
      <c r="FE69" s="68" t="str">
        <f t="shared" si="52"/>
        <v/>
      </c>
      <c r="FF69" s="68" t="str">
        <f t="shared" si="53"/>
        <v/>
      </c>
      <c r="FG69" s="53" t="str">
        <f t="shared" ca="1" si="54"/>
        <v/>
      </c>
      <c r="FH69" s="55"/>
      <c r="FI69" s="62"/>
      <c r="FJ69" s="18"/>
      <c r="FK69" s="53" t="str">
        <f t="shared" ca="1" si="55"/>
        <v/>
      </c>
      <c r="FL69" s="67"/>
      <c r="FM69" s="68"/>
      <c r="FN69" s="68"/>
      <c r="FO69" s="53" t="str">
        <f t="shared" ca="1" si="56"/>
        <v/>
      </c>
      <c r="FP69" s="67"/>
      <c r="FQ69" s="68"/>
      <c r="FR69" s="68"/>
      <c r="FS69" s="53" t="str">
        <f t="shared" ca="1" si="57"/>
        <v/>
      </c>
      <c r="FT69" s="67"/>
      <c r="FU69" s="68"/>
      <c r="FV69" s="68"/>
      <c r="FW69" s="53" t="str">
        <f t="shared" ca="1" si="58"/>
        <v/>
      </c>
      <c r="FX69" s="19"/>
      <c r="FY69" s="16"/>
      <c r="FZ69" s="19"/>
      <c r="GA69" s="11"/>
      <c r="GB69" s="71"/>
      <c r="GC69" s="11"/>
      <c r="GD69" s="11"/>
      <c r="GE69" s="11"/>
      <c r="GF69" s="11"/>
      <c r="GG69" s="11"/>
      <c r="GH69" s="11"/>
      <c r="GI69" s="11"/>
      <c r="GJ69" s="12"/>
      <c r="GK69" s="12"/>
      <c r="GL69" s="40"/>
      <c r="GM69" s="40"/>
      <c r="GN69" s="12"/>
      <c r="GO69" s="12"/>
      <c r="GP69" s="12"/>
      <c r="GQ69" s="11"/>
    </row>
    <row r="70" spans="1:200" ht="15.75" customHeight="1">
      <c r="A70" s="11"/>
      <c r="B70" s="12"/>
      <c r="C70" s="12"/>
      <c r="D70" s="12"/>
      <c r="E70" s="12"/>
      <c r="F70" s="12"/>
      <c r="G70" s="12"/>
      <c r="H70" s="12"/>
      <c r="I70" s="13"/>
      <c r="J70" s="13"/>
      <c r="K70" s="11"/>
      <c r="L70" s="14"/>
      <c r="M70" s="12"/>
      <c r="N70" s="12"/>
      <c r="O70" s="12"/>
      <c r="P70" s="12"/>
      <c r="Q70" s="12"/>
      <c r="R70" s="12"/>
      <c r="S70" s="12"/>
      <c r="T70" s="11"/>
      <c r="U70" s="11"/>
      <c r="V70" s="11"/>
      <c r="W70" s="83"/>
      <c r="X70" s="11"/>
      <c r="Y70" s="11"/>
      <c r="Z70" s="11"/>
      <c r="AA70" s="11"/>
      <c r="AB70" s="48"/>
      <c r="AC70" s="48"/>
      <c r="AD70" s="48"/>
      <c r="AE70" s="15"/>
      <c r="AF70" s="15"/>
      <c r="AG70" s="40"/>
      <c r="AH70" s="44"/>
      <c r="AI70" s="44"/>
      <c r="AJ70" s="44"/>
      <c r="AK70" s="44"/>
      <c r="AL70" s="30"/>
      <c r="AM70" s="30"/>
      <c r="AN70" s="30"/>
      <c r="AO70" s="12"/>
      <c r="AP70" s="12"/>
      <c r="AQ70" s="82"/>
      <c r="AR70" s="73"/>
      <c r="AS70" s="67"/>
      <c r="AT70" s="53" t="str">
        <f ca="1">IF(AR70="","",IF(AR70="Cost",AS70,AS70*(AG70/VLOOKUP(K70,OFFSET(Lists!$A$1,0,0,COUNTA(Lists!$A:$A),22),22,FALSE))))</f>
        <v/>
      </c>
      <c r="AU70" s="67"/>
      <c r="AV70" s="53" t="str">
        <f ca="1">IF(AQ70="",IF(AR70="","",IF(AR70="Cost",AU70,AU70*(AG70/VLOOKUP(K70,OFFSET(Lists!$A$1,0,0,COUNTA(Lists!$A:$A),22),22,FALSE)))),IF(AR70="","",IF(AR70="Cost",ROUND(AU70*IF(AQ70=0,1,AQ70),4),ROUND(ROUND(AU70*(AG70/VLOOKUP(K70,OFFSET(Lists!$A$1,0,0,COUNTA(Lists!$A:$A),22),22,FALSE)),4)*IF(AQ70=0,1,AQ70),4))))</f>
        <v/>
      </c>
      <c r="AW70" s="67"/>
      <c r="AX70" s="57"/>
      <c r="AY70" s="53" t="str">
        <f t="shared" ref="AY70:AY133" ca="1" si="59">IF(AV70="","",  AV70-IF(AX70="Cost",AW70,(AV70*AW70/100)))</f>
        <v/>
      </c>
      <c r="AZ70" s="67"/>
      <c r="BA70" s="57"/>
      <c r="BB70" s="57"/>
      <c r="BC70" s="53" t="str">
        <f t="shared" ref="BC70:BC133" ca="1" si="60">IF(AY70="","",AY70-IF(BA70="Cost",AZ70,IF(BB70="Base",AV70,AY70)*AZ70/100))</f>
        <v/>
      </c>
      <c r="BD70" s="67"/>
      <c r="BE70" s="57"/>
      <c r="BF70" s="57"/>
      <c r="BG70" s="17" t="str">
        <f t="shared" ref="BG70:BG133" ca="1" si="61">IF(BC70="","",BC70-IF(BE70="Cost",BD70,IF(BF70="Base",AV70,BC70)*BD70/100))</f>
        <v/>
      </c>
      <c r="BH70" s="67"/>
      <c r="BI70" s="57"/>
      <c r="BJ70" s="57"/>
      <c r="BK70" s="53" t="str">
        <f t="shared" ref="BK70:BK133" ca="1" si="62">IF(BG70="","",BG70+IF(BI70="Cost",BH70,IF(BJ70="Base",AV70,BG70)*BH70/100))</f>
        <v/>
      </c>
      <c r="BL70" s="67"/>
      <c r="BM70" s="57"/>
      <c r="BN70" s="57"/>
      <c r="BO70" s="53" t="str">
        <f t="shared" ref="BO70:BO133" ca="1" si="63">IF(BK70="","",BK70+IF(BM70="Cost",BL70,IF(BN70="Base",AV70,BK70)*BL70/100))</f>
        <v/>
      </c>
      <c r="BP70" s="67"/>
      <c r="BQ70" s="57"/>
      <c r="BR70" s="57"/>
      <c r="BS70" s="53" t="str">
        <f t="shared" ref="BS70:BS133" ca="1" si="64">IF(BO70="","",BO70+IF(BQ70="Cost",BP70,IF(BR70="Base",AV70,BO70)*BP70/100))</f>
        <v/>
      </c>
      <c r="BT70" s="67"/>
      <c r="BU70" s="57"/>
      <c r="BV70" s="57"/>
      <c r="BW70" s="53" t="str">
        <f t="shared" ref="BW70:BW133" ca="1" si="65">IF(BS70="","",BS70-IF(BU70="Cost",BT70,IF(BV70="Base",AV70,BS70)*BT70/100))</f>
        <v/>
      </c>
      <c r="BX70" s="67"/>
      <c r="BY70" s="57"/>
      <c r="BZ70" s="57"/>
      <c r="CA70" s="53" t="str">
        <f t="shared" ref="CA70:CA133" ca="1" si="66">IF(BW70="","",BW70-IF(BY70="Cost",BX70,IF(BZ70="Base",AV70,BW70)*BX70/100))</f>
        <v/>
      </c>
      <c r="CB70" s="67"/>
      <c r="CC70" s="57"/>
      <c r="CD70" s="57"/>
      <c r="CE70" s="53" t="str">
        <f t="shared" ref="CE70:CE133" ca="1" si="67">IF(CA70="","",CA70-IF(CC70="Cost",CB70,IF(CD70="Base",AV70,CA70)*CB70/100))</f>
        <v/>
      </c>
      <c r="CF70" s="55"/>
      <c r="CG70" s="62"/>
      <c r="CH70" s="53" t="str">
        <f t="shared" ref="CH70:CH133" ca="1" si="68">IF(CE70="","",CE70-IF(CG70="Cost",CF70,CE70*CF70/100))</f>
        <v/>
      </c>
      <c r="CI70" s="67"/>
      <c r="CJ70" s="57"/>
      <c r="CK70" s="57"/>
      <c r="CL70" s="53" t="str">
        <f t="shared" ref="CL70:CL133" ca="1" si="69">IF(CH70="","",CH70-IF(CJ70="Cost",CI70,IF(CK70="Base",CE70,CH70)*CI70/100))</f>
        <v/>
      </c>
      <c r="CM70" s="53"/>
      <c r="CN70" s="53"/>
      <c r="CO70" s="85" t="str">
        <f t="shared" ref="CO70:CO133" ca="1" si="70">IF(CL70="","",IF(CN70="Cost",CM70+CL70,CL70+(CL70*CM70/100)))</f>
        <v/>
      </c>
      <c r="CP70" s="55"/>
      <c r="CQ70" s="62"/>
      <c r="CR70" s="57"/>
      <c r="CS70" s="53" t="str">
        <f t="shared" ref="CS70:CS133" ca="1" si="71">IF(CO70="","",CO70-IF(CQ70="Cost",CP70,IF(CR70="Purchase Cost",CE70,IF(CR70="Net Media Cost incl Digital Tax",CO70, CL70) *CP70/100)))</f>
        <v/>
      </c>
      <c r="CT70" s="67"/>
      <c r="CU70" s="57"/>
      <c r="CV70" s="57"/>
      <c r="CW70" s="53" t="str">
        <f t="shared" ref="CW70:CW133" ca="1" si="72">IF(CS70="","",CS70+IF(CU70="Cost",CT70,IF(CV70="Net Media Cost",CL70,IF(CV70="Net Cost incl Prepay",CS70,CE70))*CT70/100))</f>
        <v/>
      </c>
      <c r="CX70" s="67"/>
      <c r="CY70" s="57"/>
      <c r="CZ70" s="57"/>
      <c r="DA70" s="53" t="str">
        <f t="shared" ref="DA70:DA133" ca="1" si="73">IF(CW70="","",CW70+IF(CY70="Cost",CX70,(IF(CZ70="Net Media Cost",CL70,IF(CZ70="Net Cost incl Prepay",CS70,CE70)))*CX70/100))</f>
        <v/>
      </c>
      <c r="DB70" s="67"/>
      <c r="DC70" s="57"/>
      <c r="DD70" s="57"/>
      <c r="DE70" s="53" t="str">
        <f t="shared" ref="DE70:DE133" ca="1" si="74">IF(DA70="","",DA70+IF(DC70="Cost",DB70,IF(DD70="Net Media Cost",CL70,IF(DD70="Net Cost incl Prepay",CS70,CE70))*DB70/100))</f>
        <v/>
      </c>
      <c r="DF70" s="67" t="str">
        <f t="shared" ref="DF70:DF133" ca="1" si="75">IF(AV70="","",AV70)</f>
        <v/>
      </c>
      <c r="DG70" s="67" t="str">
        <f t="shared" ref="DG70:DG133" si="76">IF(AW70="","",AW70)</f>
        <v/>
      </c>
      <c r="DH70" s="57" t="str">
        <f t="shared" ref="DH70:DH133" si="77">IF(AX70="","",AX70)</f>
        <v/>
      </c>
      <c r="DI70" s="53" t="str">
        <f t="shared" ref="DI70:DI133" ca="1" si="78">IF(DF70="","",DF70-IF(DH70="Cost",IF(DG70="",0,DG70),(DF70*IF(DG70="",0,DG70))/100))</f>
        <v/>
      </c>
      <c r="DJ70" s="67" t="str">
        <f t="shared" ref="DJ70:DJ133" si="79">IF(AZ70="","",AZ70)</f>
        <v/>
      </c>
      <c r="DK70" s="68" t="str">
        <f t="shared" ref="DK70:DK133" si="80">IF(BA70="","",BA70)</f>
        <v/>
      </c>
      <c r="DL70" s="68" t="str">
        <f t="shared" ref="DL70:DL133" si="81">IF(BB70="","",BB70)</f>
        <v/>
      </c>
      <c r="DM70" s="53" t="str">
        <f t="shared" ref="DM70:DM133" ca="1" si="82">IF(DI70="","",DI70-IF(DK70="Cost",IF(DJ70="",0,DJ70),IF(DL70="Base",DF70,DI70)*IF(DJ70="",0,DJ70)/100))</f>
        <v/>
      </c>
      <c r="DN70" s="67" t="str">
        <f t="shared" ref="DN70:DN133" si="83">IF(BD70="","",BD70)</f>
        <v/>
      </c>
      <c r="DO70" s="68" t="str">
        <f t="shared" ref="DO70:DO133" si="84">IF(BE70="","",BE70)</f>
        <v/>
      </c>
      <c r="DP70" s="68" t="str">
        <f t="shared" ref="DP70:DP133" si="85">IF(BF70="","",BF70)</f>
        <v/>
      </c>
      <c r="DQ70" s="53" t="str">
        <f t="shared" ref="DQ70:DQ133" ca="1" si="86">IF(DM70="","",DM70-IF(DO70="Cost",IF(DN70="",0,DN70),IF(DP70="Base",DF70,DM70)*IF(DN70="",0,DN70)/100))</f>
        <v/>
      </c>
      <c r="DR70" s="67"/>
      <c r="DS70" s="68"/>
      <c r="DT70" s="68"/>
      <c r="DU70" s="56" t="str">
        <f t="shared" ref="DU70:DU133" ca="1" si="87">IF(DQ70="","",DQ70+IF(DS70="Cost",IF(DR70="",0,DR70),IF(DT70="Base",DF70,DQ70)*IF(DR70="",0,DR70)/100))</f>
        <v/>
      </c>
      <c r="DV70" s="67"/>
      <c r="DW70" s="68"/>
      <c r="DX70" s="68"/>
      <c r="DY70" s="53" t="str">
        <f t="shared" ref="DY70:DY133" ca="1" si="88">IF(DU70="","",DU70+IF(DW70="Cost",IF(DV70="",0,DV70),IF(DX70="Base",DF70,DU70)*IF(DV70="",0,DV70)/100))</f>
        <v/>
      </c>
      <c r="DZ70" s="67"/>
      <c r="EA70" s="68"/>
      <c r="EB70" s="68"/>
      <c r="EC70" s="53" t="str">
        <f t="shared" ref="EC70:EC133" ca="1" si="89">IF(DY70="","",DY70+IF(EA70="Cost",IF(DZ70="",0,DZ70),IF(EB70="Base",DF70,DY70)*IF(DZ70="",0,DZ70)/100))</f>
        <v/>
      </c>
      <c r="ED70" s="67" t="str">
        <f t="shared" ref="ED70:ED133" si="90">IF(BT70="","",BT70)</f>
        <v/>
      </c>
      <c r="EE70" s="68" t="str">
        <f t="shared" ref="EE70:EE133" si="91">IF(BU70="","",BU70)</f>
        <v/>
      </c>
      <c r="EF70" s="68" t="str">
        <f t="shared" ref="EF70:EF133" si="92">IF(BV70="","",BV70)</f>
        <v/>
      </c>
      <c r="EG70" s="53" t="str">
        <f t="shared" ref="EG70:EG133" ca="1" si="93">IF(EC70="","",EC70-IF(EE70="Cost",IF(ED70="",0,ED70),IF(EF70="Base",DF70,EC70)*IF(ED70="",0,ED70)/100))</f>
        <v/>
      </c>
      <c r="EH70" s="67" t="str">
        <f t="shared" ref="EH70:EH133" si="94">IF(BX70="","",BX70)</f>
        <v/>
      </c>
      <c r="EI70" s="68" t="str">
        <f t="shared" ref="EI70:EI133" si="95">IF(BY70="","",BY70)</f>
        <v/>
      </c>
      <c r="EJ70" s="68" t="str">
        <f t="shared" ref="EJ70:EJ133" si="96">IF(BZ70="","",BZ70)</f>
        <v/>
      </c>
      <c r="EK70" s="53" t="str">
        <f t="shared" ref="EK70:EK133" ca="1" si="97">IF(EG70="","",EG70-IF(EI70="Cost",IF(EH70="",0,EH70),IF(EJ70="Base",DF70,EG70)*IF(EH70="",0,EH70)/100))</f>
        <v/>
      </c>
      <c r="EL70" s="67" t="str">
        <f t="shared" ref="EL70:EL133" si="98">IF(CB70="","",CB70)</f>
        <v/>
      </c>
      <c r="EM70" s="68" t="str">
        <f t="shared" ref="EM70:EM133" si="99">IF(CC70="","",CC70)</f>
        <v/>
      </c>
      <c r="EN70" s="68" t="str">
        <f t="shared" ref="EN70:EN133" si="100">IF(CD70="","",CD70)</f>
        <v/>
      </c>
      <c r="EO70" s="53" t="str">
        <f t="shared" ref="EO70:EO133" ca="1" si="101">IF(EK70="","",EK70-IF(EM70="Cost",IF(EL70="",0,EL70),IF(EN70="Base",DF70,EK70)*IF(EL70="",0,EL70)/100))</f>
        <v/>
      </c>
      <c r="EP70" s="55" t="str">
        <f t="shared" ref="EP70:EP133" si="102">IF(CF70="","",CF70)</f>
        <v/>
      </c>
      <c r="EQ70" s="68" t="str">
        <f t="shared" ref="EQ70:EQ133" si="103">IF(CG70="","",CG70)</f>
        <v/>
      </c>
      <c r="ER70" s="68" t="str">
        <f t="shared" ref="ER70:ER133" ca="1" si="104">IF(EO70="","",EO70-IF(EQ70="Cost",EP70,EO70*IF(EP70="",0,EP70)/100))</f>
        <v/>
      </c>
      <c r="ES70" s="55"/>
      <c r="ET70" s="68"/>
      <c r="EU70" s="68"/>
      <c r="EV70" t="str">
        <f t="shared" ref="EV70:EV133" ca="1" si="105">IF(ER70="","",ER70+IFERROR(IF(ET70="Rate(%)",(ER70/IF(OR(ES70="",ES70=0), 0,((100/ES70)-1))),IF(ES70="",0,ES70)),0))</f>
        <v/>
      </c>
      <c r="EW70" s="67"/>
      <c r="EX70" s="68"/>
      <c r="EY70" s="68"/>
      <c r="EZ70" s="53" t="str">
        <f t="shared" ref="EZ70:EZ133" ca="1" si="106">IF(EV70="","",EV70-IF(EX70="Cost",IF(EW70="",0,EW70),IF(EY70="Base",EO70,EV70)*IF(EW70="",0,EW70)/100))</f>
        <v/>
      </c>
      <c r="FA70" s="53" t="str">
        <f t="shared" ref="FA70:FA133" si="107">IF(CM70="","",CM70)</f>
        <v/>
      </c>
      <c r="FB70" s="53" t="str">
        <f t="shared" ref="FB70:FB133" si="108">IF(CN70="","",CN70)</f>
        <v/>
      </c>
      <c r="FC70" s="85" t="str">
        <f t="shared" ref="FC70:FC133" ca="1" si="109">IF(EZ70="","",EZ70+IF(FB70="Cost",IF(FA70="",0,FA70),(EZ70*IF(FA70="",0,FA70)/100)))</f>
        <v/>
      </c>
      <c r="FD70" s="55" t="str">
        <f t="shared" ref="FD70:FD133" si="110">IF(CP70="","",CP70)</f>
        <v/>
      </c>
      <c r="FE70" s="68" t="str">
        <f t="shared" ref="FE70:FE133" si="111">IF(CQ70="","",CQ70)</f>
        <v/>
      </c>
      <c r="FF70" s="68" t="str">
        <f t="shared" ref="FF70:FF133" si="112">IF(CR70="","",CR70)</f>
        <v/>
      </c>
      <c r="FG70" s="53" t="str">
        <f t="shared" ref="FG70:FG133" ca="1" si="113">IF(FC70="","",FC70-IF(FE70="Cost",IF(FD70="",0,FD70),IF(FF70="Purchase Cost",EO70,IF(FF70="Net Media Cost incl Digital Tax",FC70,EZ70))*IF(FD70="",0,FD70)/100))</f>
        <v/>
      </c>
      <c r="FH70" s="55"/>
      <c r="FI70" s="62"/>
      <c r="FJ70" s="18"/>
      <c r="FK70" s="53" t="str">
        <f t="shared" ref="FK70:FK133" ca="1" si="114">IF(FG70="","",FG70+IF(FI70="Cost",FH70,IF(FJ70="Net Media Cost",EZ70,IF(FJ70="Net Cost incl Prepay",FG70,EO70))*FH70/100))</f>
        <v/>
      </c>
      <c r="FL70" s="67"/>
      <c r="FM70" s="68"/>
      <c r="FN70" s="68"/>
      <c r="FO70" s="53" t="str">
        <f t="shared" ref="FO70:FO133" ca="1" si="115">IF(FK70="","",FK70+IF(FM70="Cost",IF(FL70="",0,FL70),IF(FN70="Net Media Cost",EZ70,IF(FN70="Net Cost incl Prepay",FG70,EO70))*IF(FL70="",0,FL70)/100))</f>
        <v/>
      </c>
      <c r="FP70" s="67"/>
      <c r="FQ70" s="68"/>
      <c r="FR70" s="68"/>
      <c r="FS70" s="53" t="str">
        <f t="shared" ref="FS70:FS133" ca="1" si="116">IF(FO70="","",FO70+IF(FQ70="Cost",IF(FP70="",0,FP70),IF(FR70="Net Media Cost",EZ70,IF(FR70="Net Cost incl Prepay",FG70,EO70))*IF(FP70="",0,FP70)/100))</f>
        <v/>
      </c>
      <c r="FT70" s="67"/>
      <c r="FU70" s="68"/>
      <c r="FV70" s="68"/>
      <c r="FW70" s="53" t="str">
        <f t="shared" ref="FW70:FW133" ca="1" si="117">IF(FS70="","",FS70+IF(FU70="Cost",IF(FT70="",0,FT70),IF(FV70="Net Media Cost",EZ70,IF(FV70="Net Cost incl Prepay",FG70,EO70))*IF(FT70="",0,FT70)/100))</f>
        <v/>
      </c>
      <c r="FX70" s="19"/>
      <c r="FY70" s="16"/>
      <c r="FZ70" s="19"/>
      <c r="GA70" s="11"/>
      <c r="GB70" s="71"/>
      <c r="GC70" s="11"/>
      <c r="GD70" s="11"/>
      <c r="GE70" s="11"/>
      <c r="GF70" s="11"/>
      <c r="GG70" s="11"/>
      <c r="GH70" s="11"/>
      <c r="GI70" s="11"/>
      <c r="GJ70" s="12"/>
      <c r="GK70" s="12"/>
      <c r="GL70" s="40"/>
      <c r="GM70" s="40"/>
      <c r="GN70" s="12"/>
      <c r="GO70" s="12"/>
      <c r="GP70" s="12"/>
      <c r="GQ70" s="11"/>
    </row>
    <row r="71" spans="1:200" ht="15.75" customHeight="1">
      <c r="A71" s="11"/>
      <c r="B71" s="12"/>
      <c r="C71" s="12"/>
      <c r="D71" s="12"/>
      <c r="E71" s="12"/>
      <c r="F71" s="12"/>
      <c r="G71" s="12"/>
      <c r="H71" s="12"/>
      <c r="I71" s="13"/>
      <c r="J71" s="13"/>
      <c r="K71" s="11"/>
      <c r="L71" s="14"/>
      <c r="M71" s="12"/>
      <c r="N71" s="12"/>
      <c r="O71" s="12"/>
      <c r="P71" s="12"/>
      <c r="Q71" s="12"/>
      <c r="R71" s="12"/>
      <c r="S71" s="12"/>
      <c r="T71" s="11"/>
      <c r="U71" s="11"/>
      <c r="V71" s="11"/>
      <c r="W71" s="83"/>
      <c r="X71" s="11"/>
      <c r="Y71" s="11"/>
      <c r="Z71" s="11"/>
      <c r="AA71" s="11"/>
      <c r="AB71" s="48"/>
      <c r="AC71" s="48"/>
      <c r="AD71" s="48"/>
      <c r="AE71" s="15"/>
      <c r="AF71" s="15"/>
      <c r="AG71" s="40"/>
      <c r="AH71" s="44"/>
      <c r="AI71" s="44"/>
      <c r="AJ71" s="44"/>
      <c r="AK71" s="44"/>
      <c r="AL71" s="30"/>
      <c r="AM71" s="30"/>
      <c r="AN71" s="30"/>
      <c r="AO71" s="12"/>
      <c r="AP71" s="12"/>
      <c r="AQ71" s="82"/>
      <c r="AR71" s="73"/>
      <c r="AS71" s="67"/>
      <c r="AT71" s="53" t="str">
        <f ca="1">IF(AR71="","",IF(AR71="Cost",AS71,AS71*(AG71/VLOOKUP(K71,OFFSET(Lists!$A$1,0,0,COUNTA(Lists!$A:$A),22),22,FALSE))))</f>
        <v/>
      </c>
      <c r="AU71" s="67"/>
      <c r="AV71" s="53" t="str">
        <f ca="1">IF(AQ71="",IF(AR71="","",IF(AR71="Cost",AU71,AU71*(AG71/VLOOKUP(K71,OFFSET(Lists!$A$1,0,0,COUNTA(Lists!$A:$A),22),22,FALSE)))),IF(AR71="","",IF(AR71="Cost",ROUND(AU71*IF(AQ71=0,1,AQ71),4),ROUND(ROUND(AU71*(AG71/VLOOKUP(K71,OFFSET(Lists!$A$1,0,0,COUNTA(Lists!$A:$A),22),22,FALSE)),4)*IF(AQ71=0,1,AQ71),4))))</f>
        <v/>
      </c>
      <c r="AW71" s="67"/>
      <c r="AX71" s="57"/>
      <c r="AY71" s="53" t="str">
        <f t="shared" ca="1" si="59"/>
        <v/>
      </c>
      <c r="AZ71" s="67"/>
      <c r="BA71" s="57"/>
      <c r="BB71" s="57"/>
      <c r="BC71" s="53" t="str">
        <f t="shared" ca="1" si="60"/>
        <v/>
      </c>
      <c r="BD71" s="67"/>
      <c r="BE71" s="57"/>
      <c r="BF71" s="57"/>
      <c r="BG71" s="17" t="str">
        <f t="shared" ca="1" si="61"/>
        <v/>
      </c>
      <c r="BH71" s="67"/>
      <c r="BI71" s="57"/>
      <c r="BJ71" s="57"/>
      <c r="BK71" s="53" t="str">
        <f t="shared" ca="1" si="62"/>
        <v/>
      </c>
      <c r="BL71" s="67"/>
      <c r="BM71" s="57"/>
      <c r="BN71" s="57"/>
      <c r="BO71" s="53" t="str">
        <f t="shared" ca="1" si="63"/>
        <v/>
      </c>
      <c r="BP71" s="67"/>
      <c r="BQ71" s="57"/>
      <c r="BR71" s="57"/>
      <c r="BS71" s="53" t="str">
        <f t="shared" ca="1" si="64"/>
        <v/>
      </c>
      <c r="BT71" s="67"/>
      <c r="BU71" s="57"/>
      <c r="BV71" s="57"/>
      <c r="BW71" s="53" t="str">
        <f t="shared" ca="1" si="65"/>
        <v/>
      </c>
      <c r="BX71" s="67"/>
      <c r="BY71" s="57"/>
      <c r="BZ71" s="57"/>
      <c r="CA71" s="53" t="str">
        <f t="shared" ca="1" si="66"/>
        <v/>
      </c>
      <c r="CB71" s="67"/>
      <c r="CC71" s="57"/>
      <c r="CD71" s="57"/>
      <c r="CE71" s="53" t="str">
        <f t="shared" ca="1" si="67"/>
        <v/>
      </c>
      <c r="CF71" s="55"/>
      <c r="CG71" s="62"/>
      <c r="CH71" s="53" t="str">
        <f t="shared" ca="1" si="68"/>
        <v/>
      </c>
      <c r="CI71" s="67"/>
      <c r="CJ71" s="57"/>
      <c r="CK71" s="57"/>
      <c r="CL71" s="53" t="str">
        <f t="shared" ca="1" si="69"/>
        <v/>
      </c>
      <c r="CM71" s="53"/>
      <c r="CN71" s="53"/>
      <c r="CO71" s="85" t="str">
        <f t="shared" ca="1" si="70"/>
        <v/>
      </c>
      <c r="CP71" s="55"/>
      <c r="CQ71" s="62"/>
      <c r="CR71" s="57"/>
      <c r="CS71" s="53" t="str">
        <f t="shared" ca="1" si="71"/>
        <v/>
      </c>
      <c r="CT71" s="67"/>
      <c r="CU71" s="57"/>
      <c r="CV71" s="57"/>
      <c r="CW71" s="53" t="str">
        <f t="shared" ca="1" si="72"/>
        <v/>
      </c>
      <c r="CX71" s="67"/>
      <c r="CY71" s="57"/>
      <c r="CZ71" s="57"/>
      <c r="DA71" s="53" t="str">
        <f t="shared" ca="1" si="73"/>
        <v/>
      </c>
      <c r="DB71" s="67"/>
      <c r="DC71" s="57"/>
      <c r="DD71" s="57"/>
      <c r="DE71" s="53" t="str">
        <f t="shared" ca="1" si="74"/>
        <v/>
      </c>
      <c r="DF71" s="67" t="str">
        <f t="shared" ca="1" si="75"/>
        <v/>
      </c>
      <c r="DG71" s="67" t="str">
        <f t="shared" si="76"/>
        <v/>
      </c>
      <c r="DH71" s="57" t="str">
        <f t="shared" si="77"/>
        <v/>
      </c>
      <c r="DI71" s="53" t="str">
        <f t="shared" ca="1" si="78"/>
        <v/>
      </c>
      <c r="DJ71" s="67" t="str">
        <f t="shared" si="79"/>
        <v/>
      </c>
      <c r="DK71" s="68" t="str">
        <f t="shared" si="80"/>
        <v/>
      </c>
      <c r="DL71" s="68" t="str">
        <f t="shared" si="81"/>
        <v/>
      </c>
      <c r="DM71" s="53" t="str">
        <f t="shared" ca="1" si="82"/>
        <v/>
      </c>
      <c r="DN71" s="67" t="str">
        <f t="shared" si="83"/>
        <v/>
      </c>
      <c r="DO71" s="68" t="str">
        <f t="shared" si="84"/>
        <v/>
      </c>
      <c r="DP71" s="68" t="str">
        <f t="shared" si="85"/>
        <v/>
      </c>
      <c r="DQ71" s="53" t="str">
        <f t="shared" ca="1" si="86"/>
        <v/>
      </c>
      <c r="DR71" s="67"/>
      <c r="DS71" s="68"/>
      <c r="DT71" s="68"/>
      <c r="DU71" s="56" t="str">
        <f t="shared" ca="1" si="87"/>
        <v/>
      </c>
      <c r="DV71" s="67"/>
      <c r="DW71" s="68"/>
      <c r="DX71" s="68"/>
      <c r="DY71" s="53" t="str">
        <f t="shared" ca="1" si="88"/>
        <v/>
      </c>
      <c r="DZ71" s="67"/>
      <c r="EA71" s="68"/>
      <c r="EB71" s="68"/>
      <c r="EC71" s="53" t="str">
        <f t="shared" ca="1" si="89"/>
        <v/>
      </c>
      <c r="ED71" s="67" t="str">
        <f t="shared" si="90"/>
        <v/>
      </c>
      <c r="EE71" s="68" t="str">
        <f t="shared" si="91"/>
        <v/>
      </c>
      <c r="EF71" s="68" t="str">
        <f t="shared" si="92"/>
        <v/>
      </c>
      <c r="EG71" s="53" t="str">
        <f t="shared" ca="1" si="93"/>
        <v/>
      </c>
      <c r="EH71" s="67" t="str">
        <f t="shared" si="94"/>
        <v/>
      </c>
      <c r="EI71" s="68" t="str">
        <f t="shared" si="95"/>
        <v/>
      </c>
      <c r="EJ71" s="68" t="str">
        <f t="shared" si="96"/>
        <v/>
      </c>
      <c r="EK71" s="53" t="str">
        <f t="shared" ca="1" si="97"/>
        <v/>
      </c>
      <c r="EL71" s="67" t="str">
        <f t="shared" si="98"/>
        <v/>
      </c>
      <c r="EM71" s="68" t="str">
        <f t="shared" si="99"/>
        <v/>
      </c>
      <c r="EN71" s="68" t="str">
        <f t="shared" si="100"/>
        <v/>
      </c>
      <c r="EO71" s="53" t="str">
        <f t="shared" ca="1" si="101"/>
        <v/>
      </c>
      <c r="EP71" s="55" t="str">
        <f t="shared" si="102"/>
        <v/>
      </c>
      <c r="EQ71" s="68" t="str">
        <f t="shared" si="103"/>
        <v/>
      </c>
      <c r="ER71" s="68" t="str">
        <f t="shared" ca="1" si="104"/>
        <v/>
      </c>
      <c r="ES71" s="55"/>
      <c r="ET71" s="68"/>
      <c r="EU71" s="68"/>
      <c r="EV71" t="str">
        <f t="shared" ca="1" si="105"/>
        <v/>
      </c>
      <c r="EW71" s="67"/>
      <c r="EX71" s="68"/>
      <c r="EY71" s="68"/>
      <c r="EZ71" s="53" t="str">
        <f t="shared" ca="1" si="106"/>
        <v/>
      </c>
      <c r="FA71" s="53" t="str">
        <f t="shared" si="107"/>
        <v/>
      </c>
      <c r="FB71" s="53" t="str">
        <f t="shared" si="108"/>
        <v/>
      </c>
      <c r="FC71" s="85" t="str">
        <f t="shared" ca="1" si="109"/>
        <v/>
      </c>
      <c r="FD71" s="55" t="str">
        <f t="shared" si="110"/>
        <v/>
      </c>
      <c r="FE71" s="68" t="str">
        <f t="shared" si="111"/>
        <v/>
      </c>
      <c r="FF71" s="68" t="str">
        <f t="shared" si="112"/>
        <v/>
      </c>
      <c r="FG71" s="53" t="str">
        <f t="shared" ca="1" si="113"/>
        <v/>
      </c>
      <c r="FH71" s="55"/>
      <c r="FI71" s="62"/>
      <c r="FJ71" s="18"/>
      <c r="FK71" s="53" t="str">
        <f t="shared" ca="1" si="114"/>
        <v/>
      </c>
      <c r="FL71" s="67"/>
      <c r="FM71" s="68"/>
      <c r="FN71" s="68"/>
      <c r="FO71" s="53" t="str">
        <f t="shared" ca="1" si="115"/>
        <v/>
      </c>
      <c r="FP71" s="67"/>
      <c r="FQ71" s="68"/>
      <c r="FR71" s="68"/>
      <c r="FS71" s="53" t="str">
        <f t="shared" ca="1" si="116"/>
        <v/>
      </c>
      <c r="FT71" s="67"/>
      <c r="FU71" s="68"/>
      <c r="FV71" s="68"/>
      <c r="FW71" s="53" t="str">
        <f t="shared" ca="1" si="117"/>
        <v/>
      </c>
      <c r="FX71" s="19"/>
      <c r="FY71" s="16"/>
      <c r="FZ71" s="19"/>
      <c r="GA71" s="11"/>
      <c r="GB71" s="71"/>
      <c r="GC71" s="11"/>
      <c r="GD71" s="11"/>
      <c r="GE71" s="11"/>
      <c r="GF71" s="11"/>
      <c r="GG71" s="11"/>
      <c r="GH71" s="11"/>
      <c r="GI71" s="11"/>
      <c r="GJ71" s="12"/>
      <c r="GK71" s="12"/>
      <c r="GL71" s="40"/>
      <c r="GM71" s="40"/>
      <c r="GN71" s="12"/>
      <c r="GO71" s="12"/>
      <c r="GP71" s="12"/>
      <c r="GQ71" s="11"/>
    </row>
    <row r="72" spans="1:200" ht="15.75" customHeight="1">
      <c r="A72" s="11"/>
      <c r="B72" s="12"/>
      <c r="C72" s="12"/>
      <c r="D72" s="12"/>
      <c r="E72" s="12"/>
      <c r="F72" s="12"/>
      <c r="G72" s="12"/>
      <c r="H72" s="12"/>
      <c r="I72" s="13"/>
      <c r="J72" s="13"/>
      <c r="K72" s="11"/>
      <c r="L72" s="14"/>
      <c r="M72" s="12"/>
      <c r="N72" s="12"/>
      <c r="O72" s="12"/>
      <c r="P72" s="12"/>
      <c r="Q72" s="12"/>
      <c r="R72" s="12"/>
      <c r="S72" s="12"/>
      <c r="T72" s="11"/>
      <c r="U72" s="11"/>
      <c r="V72" s="11"/>
      <c r="W72" s="83"/>
      <c r="X72" s="11"/>
      <c r="Y72" s="11"/>
      <c r="Z72" s="11"/>
      <c r="AA72" s="11"/>
      <c r="AB72" s="48"/>
      <c r="AC72" s="48"/>
      <c r="AD72" s="48"/>
      <c r="AE72" s="15"/>
      <c r="AF72" s="15"/>
      <c r="AG72" s="40"/>
      <c r="AH72" s="44"/>
      <c r="AI72" s="44"/>
      <c r="AJ72" s="44"/>
      <c r="AK72" s="44"/>
      <c r="AL72" s="30"/>
      <c r="AM72" s="30"/>
      <c r="AN72" s="30"/>
      <c r="AO72" s="12"/>
      <c r="AP72" s="12"/>
      <c r="AQ72" s="82"/>
      <c r="AR72" s="73"/>
      <c r="AS72" s="67"/>
      <c r="AT72" s="53" t="str">
        <f ca="1">IF(AR72="","",IF(AR72="Cost",AS72,AS72*(AG72/VLOOKUP(K72,OFFSET(Lists!$A$1,0,0,COUNTA(Lists!$A:$A),22),22,FALSE))))</f>
        <v/>
      </c>
      <c r="AU72" s="67"/>
      <c r="AV72" s="53" t="str">
        <f ca="1">IF(AQ72="",IF(AR72="","",IF(AR72="Cost",AU72,AU72*(AG72/VLOOKUP(K72,OFFSET(Lists!$A$1,0,0,COUNTA(Lists!$A:$A),22),22,FALSE)))),IF(AR72="","",IF(AR72="Cost",ROUND(AU72*IF(AQ72=0,1,AQ72),4),ROUND(ROUND(AU72*(AG72/VLOOKUP(K72,OFFSET(Lists!$A$1,0,0,COUNTA(Lists!$A:$A),22),22,FALSE)),4)*IF(AQ72=0,1,AQ72),4))))</f>
        <v/>
      </c>
      <c r="AW72" s="67"/>
      <c r="AX72" s="57"/>
      <c r="AY72" s="53" t="str">
        <f t="shared" ca="1" si="59"/>
        <v/>
      </c>
      <c r="AZ72" s="67"/>
      <c r="BA72" s="57"/>
      <c r="BB72" s="57"/>
      <c r="BC72" s="53" t="str">
        <f t="shared" ca="1" si="60"/>
        <v/>
      </c>
      <c r="BD72" s="67"/>
      <c r="BE72" s="57"/>
      <c r="BF72" s="57"/>
      <c r="BG72" s="17" t="str">
        <f t="shared" ca="1" si="61"/>
        <v/>
      </c>
      <c r="BH72" s="67"/>
      <c r="BI72" s="57"/>
      <c r="BJ72" s="57"/>
      <c r="BK72" s="53" t="str">
        <f t="shared" ca="1" si="62"/>
        <v/>
      </c>
      <c r="BL72" s="67"/>
      <c r="BM72" s="57"/>
      <c r="BN72" s="57"/>
      <c r="BO72" s="53" t="str">
        <f t="shared" ca="1" si="63"/>
        <v/>
      </c>
      <c r="BP72" s="67"/>
      <c r="BQ72" s="57"/>
      <c r="BR72" s="57"/>
      <c r="BS72" s="53" t="str">
        <f t="shared" ca="1" si="64"/>
        <v/>
      </c>
      <c r="BT72" s="67"/>
      <c r="BU72" s="57"/>
      <c r="BV72" s="57"/>
      <c r="BW72" s="53" t="str">
        <f t="shared" ca="1" si="65"/>
        <v/>
      </c>
      <c r="BX72" s="67"/>
      <c r="BY72" s="57"/>
      <c r="BZ72" s="57"/>
      <c r="CA72" s="53" t="str">
        <f t="shared" ca="1" si="66"/>
        <v/>
      </c>
      <c r="CB72" s="67"/>
      <c r="CC72" s="57"/>
      <c r="CD72" s="57"/>
      <c r="CE72" s="53" t="str">
        <f t="shared" ca="1" si="67"/>
        <v/>
      </c>
      <c r="CF72" s="55"/>
      <c r="CG72" s="62"/>
      <c r="CH72" s="53" t="str">
        <f t="shared" ca="1" si="68"/>
        <v/>
      </c>
      <c r="CI72" s="67"/>
      <c r="CJ72" s="57"/>
      <c r="CK72" s="57"/>
      <c r="CL72" s="53" t="str">
        <f t="shared" ca="1" si="69"/>
        <v/>
      </c>
      <c r="CM72" s="53"/>
      <c r="CN72" s="53"/>
      <c r="CO72" s="85" t="str">
        <f t="shared" ca="1" si="70"/>
        <v/>
      </c>
      <c r="CP72" s="55"/>
      <c r="CQ72" s="62"/>
      <c r="CR72" s="57"/>
      <c r="CS72" s="53" t="str">
        <f t="shared" ca="1" si="71"/>
        <v/>
      </c>
      <c r="CT72" s="67"/>
      <c r="CU72" s="57"/>
      <c r="CV72" s="57"/>
      <c r="CW72" s="53" t="str">
        <f t="shared" ca="1" si="72"/>
        <v/>
      </c>
      <c r="CX72" s="67"/>
      <c r="CY72" s="57"/>
      <c r="CZ72" s="57"/>
      <c r="DA72" s="53" t="str">
        <f t="shared" ca="1" si="73"/>
        <v/>
      </c>
      <c r="DB72" s="67"/>
      <c r="DC72" s="57"/>
      <c r="DD72" s="57"/>
      <c r="DE72" s="53" t="str">
        <f t="shared" ca="1" si="74"/>
        <v/>
      </c>
      <c r="DF72" s="67" t="str">
        <f t="shared" ca="1" si="75"/>
        <v/>
      </c>
      <c r="DG72" s="67" t="str">
        <f t="shared" si="76"/>
        <v/>
      </c>
      <c r="DH72" s="57" t="str">
        <f t="shared" si="77"/>
        <v/>
      </c>
      <c r="DI72" s="53" t="str">
        <f t="shared" ca="1" si="78"/>
        <v/>
      </c>
      <c r="DJ72" s="67" t="str">
        <f t="shared" si="79"/>
        <v/>
      </c>
      <c r="DK72" s="68" t="str">
        <f t="shared" si="80"/>
        <v/>
      </c>
      <c r="DL72" s="68" t="str">
        <f t="shared" si="81"/>
        <v/>
      </c>
      <c r="DM72" s="53" t="str">
        <f t="shared" ca="1" si="82"/>
        <v/>
      </c>
      <c r="DN72" s="67" t="str">
        <f t="shared" si="83"/>
        <v/>
      </c>
      <c r="DO72" s="68" t="str">
        <f t="shared" si="84"/>
        <v/>
      </c>
      <c r="DP72" s="68" t="str">
        <f t="shared" si="85"/>
        <v/>
      </c>
      <c r="DQ72" s="53" t="str">
        <f t="shared" ca="1" si="86"/>
        <v/>
      </c>
      <c r="DR72" s="67"/>
      <c r="DS72" s="68"/>
      <c r="DT72" s="68"/>
      <c r="DU72" s="56" t="str">
        <f t="shared" ca="1" si="87"/>
        <v/>
      </c>
      <c r="DV72" s="67"/>
      <c r="DW72" s="68"/>
      <c r="DX72" s="68"/>
      <c r="DY72" s="53" t="str">
        <f t="shared" ca="1" si="88"/>
        <v/>
      </c>
      <c r="DZ72" s="67"/>
      <c r="EA72" s="68"/>
      <c r="EB72" s="68"/>
      <c r="EC72" s="53" t="str">
        <f t="shared" ca="1" si="89"/>
        <v/>
      </c>
      <c r="ED72" s="67" t="str">
        <f t="shared" si="90"/>
        <v/>
      </c>
      <c r="EE72" s="68" t="str">
        <f t="shared" si="91"/>
        <v/>
      </c>
      <c r="EF72" s="68" t="str">
        <f t="shared" si="92"/>
        <v/>
      </c>
      <c r="EG72" s="53" t="str">
        <f t="shared" ca="1" si="93"/>
        <v/>
      </c>
      <c r="EH72" s="67" t="str">
        <f t="shared" si="94"/>
        <v/>
      </c>
      <c r="EI72" s="68" t="str">
        <f t="shared" si="95"/>
        <v/>
      </c>
      <c r="EJ72" s="68" t="str">
        <f t="shared" si="96"/>
        <v/>
      </c>
      <c r="EK72" s="53" t="str">
        <f t="shared" ca="1" si="97"/>
        <v/>
      </c>
      <c r="EL72" s="67" t="str">
        <f t="shared" si="98"/>
        <v/>
      </c>
      <c r="EM72" s="68" t="str">
        <f t="shared" si="99"/>
        <v/>
      </c>
      <c r="EN72" s="68" t="str">
        <f t="shared" si="100"/>
        <v/>
      </c>
      <c r="EO72" s="53" t="str">
        <f t="shared" ca="1" si="101"/>
        <v/>
      </c>
      <c r="EP72" s="55" t="str">
        <f t="shared" si="102"/>
        <v/>
      </c>
      <c r="EQ72" s="68" t="str">
        <f t="shared" si="103"/>
        <v/>
      </c>
      <c r="ER72" s="68" t="str">
        <f t="shared" ca="1" si="104"/>
        <v/>
      </c>
      <c r="ES72" s="55"/>
      <c r="ET72" s="68"/>
      <c r="EU72" s="68"/>
      <c r="EV72" t="str">
        <f t="shared" ca="1" si="105"/>
        <v/>
      </c>
      <c r="EW72" s="67"/>
      <c r="EX72" s="68"/>
      <c r="EY72" s="68"/>
      <c r="EZ72" s="53" t="str">
        <f t="shared" ca="1" si="106"/>
        <v/>
      </c>
      <c r="FA72" s="53" t="str">
        <f t="shared" si="107"/>
        <v/>
      </c>
      <c r="FB72" s="53" t="str">
        <f t="shared" si="108"/>
        <v/>
      </c>
      <c r="FC72" s="85" t="str">
        <f t="shared" ca="1" si="109"/>
        <v/>
      </c>
      <c r="FD72" s="55" t="str">
        <f t="shared" si="110"/>
        <v/>
      </c>
      <c r="FE72" s="68" t="str">
        <f t="shared" si="111"/>
        <v/>
      </c>
      <c r="FF72" s="68" t="str">
        <f t="shared" si="112"/>
        <v/>
      </c>
      <c r="FG72" s="53" t="str">
        <f t="shared" ca="1" si="113"/>
        <v/>
      </c>
      <c r="FH72" s="55"/>
      <c r="FI72" s="62"/>
      <c r="FJ72" s="18"/>
      <c r="FK72" s="53" t="str">
        <f t="shared" ca="1" si="114"/>
        <v/>
      </c>
      <c r="FL72" s="67"/>
      <c r="FM72" s="68"/>
      <c r="FN72" s="68"/>
      <c r="FO72" s="53" t="str">
        <f t="shared" ca="1" si="115"/>
        <v/>
      </c>
      <c r="FP72" s="67"/>
      <c r="FQ72" s="68"/>
      <c r="FR72" s="68"/>
      <c r="FS72" s="53" t="str">
        <f t="shared" ca="1" si="116"/>
        <v/>
      </c>
      <c r="FT72" s="67"/>
      <c r="FU72" s="68"/>
      <c r="FV72" s="68"/>
      <c r="FW72" s="53" t="str">
        <f t="shared" ca="1" si="117"/>
        <v/>
      </c>
      <c r="FX72" s="19"/>
      <c r="FY72" s="16"/>
      <c r="FZ72" s="19"/>
      <c r="GA72" s="11"/>
      <c r="GB72" s="71"/>
      <c r="GC72" s="11"/>
      <c r="GD72" s="11"/>
      <c r="GE72" s="11"/>
      <c r="GF72" s="11"/>
      <c r="GG72" s="11"/>
      <c r="GH72" s="11"/>
      <c r="GI72" s="11"/>
      <c r="GJ72" s="12"/>
      <c r="GK72" s="12"/>
      <c r="GL72" s="40"/>
      <c r="GM72" s="40"/>
      <c r="GN72" s="12"/>
      <c r="GO72" s="12"/>
      <c r="GP72" s="12"/>
      <c r="GQ72" s="11"/>
    </row>
    <row r="73" spans="1:200" ht="15.75" customHeight="1">
      <c r="A73" s="11"/>
      <c r="B73" s="12"/>
      <c r="C73" s="12"/>
      <c r="D73" s="12"/>
      <c r="E73" s="12"/>
      <c r="F73" s="12"/>
      <c r="G73" s="12"/>
      <c r="H73" s="12"/>
      <c r="I73" s="13"/>
      <c r="J73" s="13"/>
      <c r="K73" s="11"/>
      <c r="L73" s="14"/>
      <c r="M73" s="12"/>
      <c r="N73" s="12"/>
      <c r="O73" s="12"/>
      <c r="P73" s="12"/>
      <c r="Q73" s="12"/>
      <c r="R73" s="12"/>
      <c r="S73" s="12"/>
      <c r="T73" s="11"/>
      <c r="U73" s="11"/>
      <c r="V73" s="11"/>
      <c r="W73" s="83"/>
      <c r="X73" s="11"/>
      <c r="Y73" s="11"/>
      <c r="Z73" s="11"/>
      <c r="AA73" s="11"/>
      <c r="AB73" s="48"/>
      <c r="AC73" s="48"/>
      <c r="AD73" s="48"/>
      <c r="AE73" s="15"/>
      <c r="AF73" s="15"/>
      <c r="AG73" s="40"/>
      <c r="AH73" s="44"/>
      <c r="AI73" s="44"/>
      <c r="AJ73" s="44"/>
      <c r="AK73" s="44"/>
      <c r="AL73" s="30"/>
      <c r="AM73" s="30"/>
      <c r="AN73" s="30"/>
      <c r="AO73" s="12"/>
      <c r="AP73" s="12"/>
      <c r="AQ73" s="82"/>
      <c r="AR73" s="73"/>
      <c r="AS73" s="67"/>
      <c r="AT73" s="53" t="str">
        <f ca="1">IF(AR73="","",IF(AR73="Cost",AS73,AS73*(AG73/VLOOKUP(K73,OFFSET(Lists!$A$1,0,0,COUNTA(Lists!$A:$A),22),22,FALSE))))</f>
        <v/>
      </c>
      <c r="AU73" s="67"/>
      <c r="AV73" s="53" t="str">
        <f ca="1">IF(AQ73="",IF(AR73="","",IF(AR73="Cost",AU73,AU73*(AG73/VLOOKUP(K73,OFFSET(Lists!$A$1,0,0,COUNTA(Lists!$A:$A),22),22,FALSE)))),IF(AR73="","",IF(AR73="Cost",ROUND(AU73*IF(AQ73=0,1,AQ73),4),ROUND(ROUND(AU73*(AG73/VLOOKUP(K73,OFFSET(Lists!$A$1,0,0,COUNTA(Lists!$A:$A),22),22,FALSE)),4)*IF(AQ73=0,1,AQ73),4))))</f>
        <v/>
      </c>
      <c r="AW73" s="67"/>
      <c r="AX73" s="57"/>
      <c r="AY73" s="53" t="str">
        <f t="shared" ca="1" si="59"/>
        <v/>
      </c>
      <c r="AZ73" s="67"/>
      <c r="BA73" s="57"/>
      <c r="BB73" s="57"/>
      <c r="BC73" s="53" t="str">
        <f t="shared" ca="1" si="60"/>
        <v/>
      </c>
      <c r="BD73" s="67"/>
      <c r="BE73" s="57"/>
      <c r="BF73" s="57"/>
      <c r="BG73" s="17" t="str">
        <f t="shared" ca="1" si="61"/>
        <v/>
      </c>
      <c r="BH73" s="67"/>
      <c r="BI73" s="57"/>
      <c r="BJ73" s="57"/>
      <c r="BK73" s="53" t="str">
        <f t="shared" ca="1" si="62"/>
        <v/>
      </c>
      <c r="BL73" s="67"/>
      <c r="BM73" s="57"/>
      <c r="BN73" s="57"/>
      <c r="BO73" s="53" t="str">
        <f t="shared" ca="1" si="63"/>
        <v/>
      </c>
      <c r="BP73" s="67"/>
      <c r="BQ73" s="57"/>
      <c r="BR73" s="57"/>
      <c r="BS73" s="53" t="str">
        <f t="shared" ca="1" si="64"/>
        <v/>
      </c>
      <c r="BT73" s="67"/>
      <c r="BU73" s="57"/>
      <c r="BV73" s="57"/>
      <c r="BW73" s="53" t="str">
        <f t="shared" ca="1" si="65"/>
        <v/>
      </c>
      <c r="BX73" s="67"/>
      <c r="BY73" s="57"/>
      <c r="BZ73" s="57"/>
      <c r="CA73" s="53" t="str">
        <f t="shared" ca="1" si="66"/>
        <v/>
      </c>
      <c r="CB73" s="67"/>
      <c r="CC73" s="57"/>
      <c r="CD73" s="57"/>
      <c r="CE73" s="53" t="str">
        <f t="shared" ca="1" si="67"/>
        <v/>
      </c>
      <c r="CF73" s="55"/>
      <c r="CG73" s="62"/>
      <c r="CH73" s="53" t="str">
        <f t="shared" ca="1" si="68"/>
        <v/>
      </c>
      <c r="CI73" s="67"/>
      <c r="CJ73" s="57"/>
      <c r="CK73" s="57"/>
      <c r="CL73" s="53" t="str">
        <f t="shared" ca="1" si="69"/>
        <v/>
      </c>
      <c r="CM73" s="53"/>
      <c r="CN73" s="53"/>
      <c r="CO73" s="85" t="str">
        <f t="shared" ca="1" si="70"/>
        <v/>
      </c>
      <c r="CP73" s="55"/>
      <c r="CQ73" s="62"/>
      <c r="CR73" s="57"/>
      <c r="CS73" s="53" t="str">
        <f t="shared" ca="1" si="71"/>
        <v/>
      </c>
      <c r="CT73" s="67"/>
      <c r="CU73" s="57"/>
      <c r="CV73" s="57"/>
      <c r="CW73" s="53" t="str">
        <f t="shared" ca="1" si="72"/>
        <v/>
      </c>
      <c r="CX73" s="67"/>
      <c r="CY73" s="57"/>
      <c r="CZ73" s="57"/>
      <c r="DA73" s="53" t="str">
        <f t="shared" ca="1" si="73"/>
        <v/>
      </c>
      <c r="DB73" s="67"/>
      <c r="DC73" s="57"/>
      <c r="DD73" s="57"/>
      <c r="DE73" s="53" t="str">
        <f t="shared" ca="1" si="74"/>
        <v/>
      </c>
      <c r="DF73" s="67" t="str">
        <f t="shared" ca="1" si="75"/>
        <v/>
      </c>
      <c r="DG73" s="67" t="str">
        <f t="shared" si="76"/>
        <v/>
      </c>
      <c r="DH73" s="57" t="str">
        <f t="shared" si="77"/>
        <v/>
      </c>
      <c r="DI73" s="53" t="str">
        <f t="shared" ca="1" si="78"/>
        <v/>
      </c>
      <c r="DJ73" s="67" t="str">
        <f t="shared" si="79"/>
        <v/>
      </c>
      <c r="DK73" s="68" t="str">
        <f t="shared" si="80"/>
        <v/>
      </c>
      <c r="DL73" s="68" t="str">
        <f t="shared" si="81"/>
        <v/>
      </c>
      <c r="DM73" s="53" t="str">
        <f t="shared" ca="1" si="82"/>
        <v/>
      </c>
      <c r="DN73" s="67" t="str">
        <f t="shared" si="83"/>
        <v/>
      </c>
      <c r="DO73" s="68" t="str">
        <f t="shared" si="84"/>
        <v/>
      </c>
      <c r="DP73" s="68" t="str">
        <f t="shared" si="85"/>
        <v/>
      </c>
      <c r="DQ73" s="53" t="str">
        <f t="shared" ca="1" si="86"/>
        <v/>
      </c>
      <c r="DR73" s="67"/>
      <c r="DS73" s="68"/>
      <c r="DT73" s="68"/>
      <c r="DU73" s="56" t="str">
        <f t="shared" ca="1" si="87"/>
        <v/>
      </c>
      <c r="DV73" s="67"/>
      <c r="DW73" s="68"/>
      <c r="DX73" s="68"/>
      <c r="DY73" s="53" t="str">
        <f t="shared" ca="1" si="88"/>
        <v/>
      </c>
      <c r="DZ73" s="67"/>
      <c r="EA73" s="68"/>
      <c r="EB73" s="68"/>
      <c r="EC73" s="53" t="str">
        <f t="shared" ca="1" si="89"/>
        <v/>
      </c>
      <c r="ED73" s="67" t="str">
        <f t="shared" si="90"/>
        <v/>
      </c>
      <c r="EE73" s="68" t="str">
        <f t="shared" si="91"/>
        <v/>
      </c>
      <c r="EF73" s="68" t="str">
        <f t="shared" si="92"/>
        <v/>
      </c>
      <c r="EG73" s="53" t="str">
        <f t="shared" ca="1" si="93"/>
        <v/>
      </c>
      <c r="EH73" s="67" t="str">
        <f t="shared" si="94"/>
        <v/>
      </c>
      <c r="EI73" s="68" t="str">
        <f t="shared" si="95"/>
        <v/>
      </c>
      <c r="EJ73" s="68" t="str">
        <f t="shared" si="96"/>
        <v/>
      </c>
      <c r="EK73" s="53" t="str">
        <f t="shared" ca="1" si="97"/>
        <v/>
      </c>
      <c r="EL73" s="67" t="str">
        <f t="shared" si="98"/>
        <v/>
      </c>
      <c r="EM73" s="68" t="str">
        <f t="shared" si="99"/>
        <v/>
      </c>
      <c r="EN73" s="68" t="str">
        <f t="shared" si="100"/>
        <v/>
      </c>
      <c r="EO73" s="53" t="str">
        <f t="shared" ca="1" si="101"/>
        <v/>
      </c>
      <c r="EP73" s="55" t="str">
        <f t="shared" si="102"/>
        <v/>
      </c>
      <c r="EQ73" s="68" t="str">
        <f t="shared" si="103"/>
        <v/>
      </c>
      <c r="ER73" s="68" t="str">
        <f t="shared" ca="1" si="104"/>
        <v/>
      </c>
      <c r="ES73" s="55"/>
      <c r="ET73" s="68"/>
      <c r="EU73" s="68"/>
      <c r="EV73" t="str">
        <f t="shared" ca="1" si="105"/>
        <v/>
      </c>
      <c r="EW73" s="67"/>
      <c r="EX73" s="68"/>
      <c r="EY73" s="68"/>
      <c r="EZ73" s="53" t="str">
        <f t="shared" ca="1" si="106"/>
        <v/>
      </c>
      <c r="FA73" s="53" t="str">
        <f t="shared" si="107"/>
        <v/>
      </c>
      <c r="FB73" s="53" t="str">
        <f t="shared" si="108"/>
        <v/>
      </c>
      <c r="FC73" s="85" t="str">
        <f t="shared" ca="1" si="109"/>
        <v/>
      </c>
      <c r="FD73" s="55" t="str">
        <f t="shared" si="110"/>
        <v/>
      </c>
      <c r="FE73" s="68" t="str">
        <f t="shared" si="111"/>
        <v/>
      </c>
      <c r="FF73" s="68" t="str">
        <f t="shared" si="112"/>
        <v/>
      </c>
      <c r="FG73" s="53" t="str">
        <f t="shared" ca="1" si="113"/>
        <v/>
      </c>
      <c r="FH73" s="55"/>
      <c r="FI73" s="62"/>
      <c r="FJ73" s="18"/>
      <c r="FK73" s="53" t="str">
        <f t="shared" ca="1" si="114"/>
        <v/>
      </c>
      <c r="FL73" s="67"/>
      <c r="FM73" s="68"/>
      <c r="FN73" s="68"/>
      <c r="FO73" s="53" t="str">
        <f t="shared" ca="1" si="115"/>
        <v/>
      </c>
      <c r="FP73" s="67"/>
      <c r="FQ73" s="68"/>
      <c r="FR73" s="68"/>
      <c r="FS73" s="53" t="str">
        <f t="shared" ca="1" si="116"/>
        <v/>
      </c>
      <c r="FT73" s="67"/>
      <c r="FU73" s="68"/>
      <c r="FV73" s="68"/>
      <c r="FW73" s="53" t="str">
        <f t="shared" ca="1" si="117"/>
        <v/>
      </c>
      <c r="FX73" s="19"/>
      <c r="FY73" s="16"/>
      <c r="FZ73" s="19"/>
      <c r="GA73" s="11"/>
      <c r="GB73" s="71"/>
      <c r="GC73" s="11"/>
      <c r="GD73" s="11"/>
      <c r="GE73" s="11"/>
      <c r="GF73" s="11"/>
      <c r="GG73" s="11"/>
      <c r="GH73" s="11"/>
      <c r="GI73" s="11"/>
      <c r="GJ73" s="12"/>
      <c r="GK73" s="12"/>
      <c r="GL73" s="40"/>
      <c r="GM73" s="40"/>
      <c r="GN73" s="12"/>
      <c r="GO73" s="12"/>
      <c r="GP73" s="12"/>
      <c r="GQ73" s="11"/>
    </row>
    <row r="74" spans="1:200" ht="15.75" customHeight="1">
      <c r="A74" s="11"/>
      <c r="B74" s="12"/>
      <c r="C74" s="12"/>
      <c r="D74" s="12"/>
      <c r="E74" s="12"/>
      <c r="F74" s="12"/>
      <c r="G74" s="12"/>
      <c r="H74" s="12"/>
      <c r="I74" s="13"/>
      <c r="J74" s="13"/>
      <c r="K74" s="11"/>
      <c r="L74" s="14"/>
      <c r="M74" s="12"/>
      <c r="N74" s="12"/>
      <c r="O74" s="12"/>
      <c r="P74" s="12"/>
      <c r="Q74" s="12"/>
      <c r="R74" s="12"/>
      <c r="S74" s="12"/>
      <c r="T74" s="11"/>
      <c r="U74" s="11"/>
      <c r="V74" s="11"/>
      <c r="W74" s="83"/>
      <c r="X74" s="11"/>
      <c r="Y74" s="11"/>
      <c r="Z74" s="11"/>
      <c r="AA74" s="11"/>
      <c r="AB74" s="48"/>
      <c r="AC74" s="48"/>
      <c r="AD74" s="48"/>
      <c r="AE74" s="15"/>
      <c r="AF74" s="15"/>
      <c r="AG74" s="40"/>
      <c r="AH74" s="44"/>
      <c r="AI74" s="44"/>
      <c r="AJ74" s="44"/>
      <c r="AK74" s="44"/>
      <c r="AL74" s="30"/>
      <c r="AM74" s="30"/>
      <c r="AN74" s="30"/>
      <c r="AO74" s="12"/>
      <c r="AP74" s="12"/>
      <c r="AQ74" s="82"/>
      <c r="AR74" s="73"/>
      <c r="AS74" s="67"/>
      <c r="AT74" s="53" t="str">
        <f ca="1">IF(AR74="","",IF(AR74="Cost",AS74,AS74*(AG74/VLOOKUP(K74,OFFSET(Lists!$A$1,0,0,COUNTA(Lists!$A:$A),22),22,FALSE))))</f>
        <v/>
      </c>
      <c r="AU74" s="67"/>
      <c r="AV74" s="53" t="str">
        <f ca="1">IF(AQ74="",IF(AR74="","",IF(AR74="Cost",AU74,AU74*(AG74/VLOOKUP(K74,OFFSET(Lists!$A$1,0,0,COUNTA(Lists!$A:$A),22),22,FALSE)))),IF(AR74="","",IF(AR74="Cost",ROUND(AU74*IF(AQ74=0,1,AQ74),4),ROUND(ROUND(AU74*(AG74/VLOOKUP(K74,OFFSET(Lists!$A$1,0,0,COUNTA(Lists!$A:$A),22),22,FALSE)),4)*IF(AQ74=0,1,AQ74),4))))</f>
        <v/>
      </c>
      <c r="AW74" s="67"/>
      <c r="AX74" s="57"/>
      <c r="AY74" s="53" t="str">
        <f t="shared" ca="1" si="59"/>
        <v/>
      </c>
      <c r="AZ74" s="67"/>
      <c r="BA74" s="57"/>
      <c r="BB74" s="57"/>
      <c r="BC74" s="53" t="str">
        <f t="shared" ca="1" si="60"/>
        <v/>
      </c>
      <c r="BD74" s="67"/>
      <c r="BE74" s="57"/>
      <c r="BF74" s="57"/>
      <c r="BG74" s="17" t="str">
        <f t="shared" ca="1" si="61"/>
        <v/>
      </c>
      <c r="BH74" s="67"/>
      <c r="BI74" s="57"/>
      <c r="BJ74" s="57"/>
      <c r="BK74" s="53" t="str">
        <f t="shared" ca="1" si="62"/>
        <v/>
      </c>
      <c r="BL74" s="67"/>
      <c r="BM74" s="57"/>
      <c r="BN74" s="57"/>
      <c r="BO74" s="53" t="str">
        <f t="shared" ca="1" si="63"/>
        <v/>
      </c>
      <c r="BP74" s="67"/>
      <c r="BQ74" s="57"/>
      <c r="BR74" s="57"/>
      <c r="BS74" s="53" t="str">
        <f t="shared" ca="1" si="64"/>
        <v/>
      </c>
      <c r="BT74" s="67"/>
      <c r="BU74" s="57"/>
      <c r="BV74" s="57"/>
      <c r="BW74" s="53" t="str">
        <f t="shared" ca="1" si="65"/>
        <v/>
      </c>
      <c r="BX74" s="67"/>
      <c r="BY74" s="57"/>
      <c r="BZ74" s="57"/>
      <c r="CA74" s="53" t="str">
        <f t="shared" ca="1" si="66"/>
        <v/>
      </c>
      <c r="CB74" s="67"/>
      <c r="CC74" s="57"/>
      <c r="CD74" s="57"/>
      <c r="CE74" s="53" t="str">
        <f t="shared" ca="1" si="67"/>
        <v/>
      </c>
      <c r="CF74" s="55"/>
      <c r="CG74" s="62"/>
      <c r="CH74" s="53" t="str">
        <f t="shared" ca="1" si="68"/>
        <v/>
      </c>
      <c r="CI74" s="67"/>
      <c r="CJ74" s="57"/>
      <c r="CK74" s="57"/>
      <c r="CL74" s="53" t="str">
        <f t="shared" ca="1" si="69"/>
        <v/>
      </c>
      <c r="CM74" s="53"/>
      <c r="CN74" s="53"/>
      <c r="CO74" s="85" t="str">
        <f t="shared" ca="1" si="70"/>
        <v/>
      </c>
      <c r="CP74" s="55"/>
      <c r="CQ74" s="62"/>
      <c r="CR74" s="57"/>
      <c r="CS74" s="53" t="str">
        <f t="shared" ca="1" si="71"/>
        <v/>
      </c>
      <c r="CT74" s="67"/>
      <c r="CU74" s="57"/>
      <c r="CV74" s="57"/>
      <c r="CW74" s="53" t="str">
        <f t="shared" ca="1" si="72"/>
        <v/>
      </c>
      <c r="CX74" s="67"/>
      <c r="CY74" s="57"/>
      <c r="CZ74" s="57"/>
      <c r="DA74" s="53" t="str">
        <f t="shared" ca="1" si="73"/>
        <v/>
      </c>
      <c r="DB74" s="67"/>
      <c r="DC74" s="57"/>
      <c r="DD74" s="57"/>
      <c r="DE74" s="53" t="str">
        <f t="shared" ca="1" si="74"/>
        <v/>
      </c>
      <c r="DF74" s="67" t="str">
        <f t="shared" ca="1" si="75"/>
        <v/>
      </c>
      <c r="DG74" s="67" t="str">
        <f t="shared" si="76"/>
        <v/>
      </c>
      <c r="DH74" s="57" t="str">
        <f t="shared" si="77"/>
        <v/>
      </c>
      <c r="DI74" s="53" t="str">
        <f t="shared" ca="1" si="78"/>
        <v/>
      </c>
      <c r="DJ74" s="67" t="str">
        <f t="shared" si="79"/>
        <v/>
      </c>
      <c r="DK74" s="68" t="str">
        <f t="shared" si="80"/>
        <v/>
      </c>
      <c r="DL74" s="68" t="str">
        <f t="shared" si="81"/>
        <v/>
      </c>
      <c r="DM74" s="53" t="str">
        <f t="shared" ca="1" si="82"/>
        <v/>
      </c>
      <c r="DN74" s="67" t="str">
        <f t="shared" si="83"/>
        <v/>
      </c>
      <c r="DO74" s="68" t="str">
        <f t="shared" si="84"/>
        <v/>
      </c>
      <c r="DP74" s="68" t="str">
        <f t="shared" si="85"/>
        <v/>
      </c>
      <c r="DQ74" s="53" t="str">
        <f t="shared" ca="1" si="86"/>
        <v/>
      </c>
      <c r="DR74" s="67"/>
      <c r="DS74" s="68"/>
      <c r="DT74" s="68"/>
      <c r="DU74" s="56" t="str">
        <f t="shared" ca="1" si="87"/>
        <v/>
      </c>
      <c r="DV74" s="67"/>
      <c r="DW74" s="68"/>
      <c r="DX74" s="68"/>
      <c r="DY74" s="53" t="str">
        <f t="shared" ca="1" si="88"/>
        <v/>
      </c>
      <c r="DZ74" s="67"/>
      <c r="EA74" s="68"/>
      <c r="EB74" s="68"/>
      <c r="EC74" s="53" t="str">
        <f t="shared" ca="1" si="89"/>
        <v/>
      </c>
      <c r="ED74" s="67" t="str">
        <f t="shared" si="90"/>
        <v/>
      </c>
      <c r="EE74" s="68" t="str">
        <f t="shared" si="91"/>
        <v/>
      </c>
      <c r="EF74" s="68" t="str">
        <f t="shared" si="92"/>
        <v/>
      </c>
      <c r="EG74" s="53" t="str">
        <f t="shared" ca="1" si="93"/>
        <v/>
      </c>
      <c r="EH74" s="67" t="str">
        <f t="shared" si="94"/>
        <v/>
      </c>
      <c r="EI74" s="68" t="str">
        <f t="shared" si="95"/>
        <v/>
      </c>
      <c r="EJ74" s="68" t="str">
        <f t="shared" si="96"/>
        <v/>
      </c>
      <c r="EK74" s="53" t="str">
        <f t="shared" ca="1" si="97"/>
        <v/>
      </c>
      <c r="EL74" s="67" t="str">
        <f t="shared" si="98"/>
        <v/>
      </c>
      <c r="EM74" s="68" t="str">
        <f t="shared" si="99"/>
        <v/>
      </c>
      <c r="EN74" s="68" t="str">
        <f t="shared" si="100"/>
        <v/>
      </c>
      <c r="EO74" s="53" t="str">
        <f t="shared" ca="1" si="101"/>
        <v/>
      </c>
      <c r="EP74" s="55" t="str">
        <f t="shared" si="102"/>
        <v/>
      </c>
      <c r="EQ74" s="68" t="str">
        <f t="shared" si="103"/>
        <v/>
      </c>
      <c r="ER74" s="68" t="str">
        <f t="shared" ca="1" si="104"/>
        <v/>
      </c>
      <c r="ES74" s="55"/>
      <c r="ET74" s="68"/>
      <c r="EU74" s="68"/>
      <c r="EV74" t="str">
        <f t="shared" ca="1" si="105"/>
        <v/>
      </c>
      <c r="EW74" s="67"/>
      <c r="EX74" s="68"/>
      <c r="EY74" s="68"/>
      <c r="EZ74" s="53" t="str">
        <f t="shared" ca="1" si="106"/>
        <v/>
      </c>
      <c r="FA74" s="53" t="str">
        <f t="shared" si="107"/>
        <v/>
      </c>
      <c r="FB74" s="53" t="str">
        <f t="shared" si="108"/>
        <v/>
      </c>
      <c r="FC74" s="85" t="str">
        <f t="shared" ca="1" si="109"/>
        <v/>
      </c>
      <c r="FD74" s="55" t="str">
        <f t="shared" si="110"/>
        <v/>
      </c>
      <c r="FE74" s="68" t="str">
        <f t="shared" si="111"/>
        <v/>
      </c>
      <c r="FF74" s="68" t="str">
        <f t="shared" si="112"/>
        <v/>
      </c>
      <c r="FG74" s="53" t="str">
        <f t="shared" ca="1" si="113"/>
        <v/>
      </c>
      <c r="FH74" s="55"/>
      <c r="FI74" s="62"/>
      <c r="FJ74" s="18"/>
      <c r="FK74" s="53" t="str">
        <f t="shared" ca="1" si="114"/>
        <v/>
      </c>
      <c r="FL74" s="67"/>
      <c r="FM74" s="68"/>
      <c r="FN74" s="68"/>
      <c r="FO74" s="53" t="str">
        <f t="shared" ca="1" si="115"/>
        <v/>
      </c>
      <c r="FP74" s="67"/>
      <c r="FQ74" s="68"/>
      <c r="FR74" s="68"/>
      <c r="FS74" s="53" t="str">
        <f t="shared" ca="1" si="116"/>
        <v/>
      </c>
      <c r="FT74" s="67"/>
      <c r="FU74" s="68"/>
      <c r="FV74" s="68"/>
      <c r="FW74" s="53" t="str">
        <f t="shared" ca="1" si="117"/>
        <v/>
      </c>
      <c r="FX74" s="19"/>
      <c r="FY74" s="16"/>
      <c r="FZ74" s="19"/>
      <c r="GA74" s="11"/>
      <c r="GB74" s="71"/>
      <c r="GC74" s="11"/>
      <c r="GD74" s="11"/>
      <c r="GE74" s="11"/>
      <c r="GF74" s="11"/>
      <c r="GG74" s="11"/>
      <c r="GH74" s="11"/>
      <c r="GI74" s="11"/>
      <c r="GJ74" s="12"/>
      <c r="GK74" s="12"/>
      <c r="GL74" s="40"/>
      <c r="GM74" s="40"/>
      <c r="GN74" s="12"/>
      <c r="GO74" s="12"/>
      <c r="GP74" s="12"/>
      <c r="GQ74" s="11"/>
    </row>
    <row r="75" spans="1:200" ht="15.75" customHeight="1">
      <c r="A75" s="11"/>
      <c r="B75" s="12"/>
      <c r="C75" s="12"/>
      <c r="D75" s="12"/>
      <c r="E75" s="12"/>
      <c r="F75" s="12"/>
      <c r="G75" s="12"/>
      <c r="H75" s="12"/>
      <c r="I75" s="13"/>
      <c r="J75" s="13"/>
      <c r="K75" s="11"/>
      <c r="L75" s="14"/>
      <c r="M75" s="12"/>
      <c r="N75" s="12"/>
      <c r="O75" s="12"/>
      <c r="P75" s="12"/>
      <c r="Q75" s="12"/>
      <c r="R75" s="12"/>
      <c r="S75" s="12"/>
      <c r="T75" s="11"/>
      <c r="U75" s="11"/>
      <c r="V75" s="11"/>
      <c r="W75" s="83"/>
      <c r="X75" s="11"/>
      <c r="Y75" s="11"/>
      <c r="Z75" s="11"/>
      <c r="AA75" s="11"/>
      <c r="AB75" s="48"/>
      <c r="AC75" s="48"/>
      <c r="AD75" s="48"/>
      <c r="AE75" s="15"/>
      <c r="AF75" s="15"/>
      <c r="AG75" s="40"/>
      <c r="AH75" s="44"/>
      <c r="AI75" s="44"/>
      <c r="AJ75" s="44"/>
      <c r="AK75" s="44"/>
      <c r="AL75" s="30"/>
      <c r="AM75" s="30"/>
      <c r="AN75" s="30"/>
      <c r="AO75" s="12"/>
      <c r="AP75" s="12"/>
      <c r="AQ75" s="82"/>
      <c r="AR75" s="73"/>
      <c r="AS75" s="67"/>
      <c r="AT75" s="53" t="str">
        <f ca="1">IF(AR75="","",IF(AR75="Cost",AS75,AS75*(AG75/VLOOKUP(K75,OFFSET(Lists!$A$1,0,0,COUNTA(Lists!$A:$A),22),22,FALSE))))</f>
        <v/>
      </c>
      <c r="AU75" s="67"/>
      <c r="AV75" s="53" t="str">
        <f ca="1">IF(AQ75="",IF(AR75="","",IF(AR75="Cost",AU75,AU75*(AG75/VLOOKUP(K75,OFFSET(Lists!$A$1,0,0,COUNTA(Lists!$A:$A),22),22,FALSE)))),IF(AR75="","",IF(AR75="Cost",ROUND(AU75*IF(AQ75=0,1,AQ75),4),ROUND(ROUND(AU75*(AG75/VLOOKUP(K75,OFFSET(Lists!$A$1,0,0,COUNTA(Lists!$A:$A),22),22,FALSE)),4)*IF(AQ75=0,1,AQ75),4))))</f>
        <v/>
      </c>
      <c r="AW75" s="67"/>
      <c r="AX75" s="57"/>
      <c r="AY75" s="53" t="str">
        <f t="shared" ca="1" si="59"/>
        <v/>
      </c>
      <c r="AZ75" s="67"/>
      <c r="BA75" s="57"/>
      <c r="BB75" s="57"/>
      <c r="BC75" s="53" t="str">
        <f t="shared" ca="1" si="60"/>
        <v/>
      </c>
      <c r="BD75" s="67"/>
      <c r="BE75" s="57"/>
      <c r="BF75" s="57"/>
      <c r="BG75" s="17" t="str">
        <f t="shared" ca="1" si="61"/>
        <v/>
      </c>
      <c r="BH75" s="67"/>
      <c r="BI75" s="57"/>
      <c r="BJ75" s="57"/>
      <c r="BK75" s="53" t="str">
        <f t="shared" ca="1" si="62"/>
        <v/>
      </c>
      <c r="BL75" s="67"/>
      <c r="BM75" s="57"/>
      <c r="BN75" s="57"/>
      <c r="BO75" s="53" t="str">
        <f t="shared" ca="1" si="63"/>
        <v/>
      </c>
      <c r="BP75" s="67"/>
      <c r="BQ75" s="57"/>
      <c r="BR75" s="57"/>
      <c r="BS75" s="53" t="str">
        <f t="shared" ca="1" si="64"/>
        <v/>
      </c>
      <c r="BT75" s="67"/>
      <c r="BU75" s="57"/>
      <c r="BV75" s="57"/>
      <c r="BW75" s="53" t="str">
        <f t="shared" ca="1" si="65"/>
        <v/>
      </c>
      <c r="BX75" s="67"/>
      <c r="BY75" s="57"/>
      <c r="BZ75" s="57"/>
      <c r="CA75" s="53" t="str">
        <f t="shared" ca="1" si="66"/>
        <v/>
      </c>
      <c r="CB75" s="67"/>
      <c r="CC75" s="57"/>
      <c r="CD75" s="57"/>
      <c r="CE75" s="53" t="str">
        <f t="shared" ca="1" si="67"/>
        <v/>
      </c>
      <c r="CF75" s="55"/>
      <c r="CG75" s="62"/>
      <c r="CH75" s="53" t="str">
        <f t="shared" ca="1" si="68"/>
        <v/>
      </c>
      <c r="CI75" s="67"/>
      <c r="CJ75" s="57"/>
      <c r="CK75" s="57"/>
      <c r="CL75" s="53" t="str">
        <f t="shared" ca="1" si="69"/>
        <v/>
      </c>
      <c r="CM75" s="53"/>
      <c r="CN75" s="53"/>
      <c r="CO75" s="85" t="str">
        <f t="shared" ca="1" si="70"/>
        <v/>
      </c>
      <c r="CP75" s="55"/>
      <c r="CQ75" s="62"/>
      <c r="CR75" s="57"/>
      <c r="CS75" s="53" t="str">
        <f t="shared" ca="1" si="71"/>
        <v/>
      </c>
      <c r="CT75" s="67"/>
      <c r="CU75" s="57"/>
      <c r="CV75" s="57"/>
      <c r="CW75" s="53" t="str">
        <f t="shared" ca="1" si="72"/>
        <v/>
      </c>
      <c r="CX75" s="67"/>
      <c r="CY75" s="57"/>
      <c r="CZ75" s="57"/>
      <c r="DA75" s="53" t="str">
        <f t="shared" ca="1" si="73"/>
        <v/>
      </c>
      <c r="DB75" s="67"/>
      <c r="DC75" s="57"/>
      <c r="DD75" s="57"/>
      <c r="DE75" s="53" t="str">
        <f t="shared" ca="1" si="74"/>
        <v/>
      </c>
      <c r="DF75" s="67" t="str">
        <f t="shared" ca="1" si="75"/>
        <v/>
      </c>
      <c r="DG75" s="67" t="str">
        <f t="shared" si="76"/>
        <v/>
      </c>
      <c r="DH75" s="57" t="str">
        <f t="shared" si="77"/>
        <v/>
      </c>
      <c r="DI75" s="53" t="str">
        <f t="shared" ca="1" si="78"/>
        <v/>
      </c>
      <c r="DJ75" s="67" t="str">
        <f t="shared" si="79"/>
        <v/>
      </c>
      <c r="DK75" s="68" t="str">
        <f t="shared" si="80"/>
        <v/>
      </c>
      <c r="DL75" s="68" t="str">
        <f t="shared" si="81"/>
        <v/>
      </c>
      <c r="DM75" s="53" t="str">
        <f t="shared" ca="1" si="82"/>
        <v/>
      </c>
      <c r="DN75" s="67" t="str">
        <f t="shared" si="83"/>
        <v/>
      </c>
      <c r="DO75" s="68" t="str">
        <f t="shared" si="84"/>
        <v/>
      </c>
      <c r="DP75" s="68" t="str">
        <f t="shared" si="85"/>
        <v/>
      </c>
      <c r="DQ75" s="53" t="str">
        <f t="shared" ca="1" si="86"/>
        <v/>
      </c>
      <c r="DR75" s="67"/>
      <c r="DS75" s="68"/>
      <c r="DT75" s="68"/>
      <c r="DU75" s="56" t="str">
        <f t="shared" ca="1" si="87"/>
        <v/>
      </c>
      <c r="DV75" s="67"/>
      <c r="DW75" s="68"/>
      <c r="DX75" s="68"/>
      <c r="DY75" s="53" t="str">
        <f t="shared" ca="1" si="88"/>
        <v/>
      </c>
      <c r="DZ75" s="67"/>
      <c r="EA75" s="68"/>
      <c r="EB75" s="68"/>
      <c r="EC75" s="53" t="str">
        <f t="shared" ca="1" si="89"/>
        <v/>
      </c>
      <c r="ED75" s="67" t="str">
        <f t="shared" si="90"/>
        <v/>
      </c>
      <c r="EE75" s="68" t="str">
        <f t="shared" si="91"/>
        <v/>
      </c>
      <c r="EF75" s="68" t="str">
        <f t="shared" si="92"/>
        <v/>
      </c>
      <c r="EG75" s="53" t="str">
        <f t="shared" ca="1" si="93"/>
        <v/>
      </c>
      <c r="EH75" s="67" t="str">
        <f t="shared" si="94"/>
        <v/>
      </c>
      <c r="EI75" s="68" t="str">
        <f t="shared" si="95"/>
        <v/>
      </c>
      <c r="EJ75" s="68" t="str">
        <f t="shared" si="96"/>
        <v/>
      </c>
      <c r="EK75" s="53" t="str">
        <f t="shared" ca="1" si="97"/>
        <v/>
      </c>
      <c r="EL75" s="67" t="str">
        <f t="shared" si="98"/>
        <v/>
      </c>
      <c r="EM75" s="68" t="str">
        <f t="shared" si="99"/>
        <v/>
      </c>
      <c r="EN75" s="68" t="str">
        <f t="shared" si="100"/>
        <v/>
      </c>
      <c r="EO75" s="53" t="str">
        <f t="shared" ca="1" si="101"/>
        <v/>
      </c>
      <c r="EP75" s="55" t="str">
        <f t="shared" si="102"/>
        <v/>
      </c>
      <c r="EQ75" s="68" t="str">
        <f t="shared" si="103"/>
        <v/>
      </c>
      <c r="ER75" s="68" t="str">
        <f t="shared" ca="1" si="104"/>
        <v/>
      </c>
      <c r="ES75" s="55"/>
      <c r="ET75" s="68"/>
      <c r="EU75" s="68"/>
      <c r="EV75" t="str">
        <f t="shared" ca="1" si="105"/>
        <v/>
      </c>
      <c r="EW75" s="67"/>
      <c r="EX75" s="68"/>
      <c r="EY75" s="68"/>
      <c r="EZ75" s="53" t="str">
        <f t="shared" ca="1" si="106"/>
        <v/>
      </c>
      <c r="FA75" s="53" t="str">
        <f t="shared" si="107"/>
        <v/>
      </c>
      <c r="FB75" s="53" t="str">
        <f t="shared" si="108"/>
        <v/>
      </c>
      <c r="FC75" s="85" t="str">
        <f t="shared" ca="1" si="109"/>
        <v/>
      </c>
      <c r="FD75" s="55" t="str">
        <f t="shared" si="110"/>
        <v/>
      </c>
      <c r="FE75" s="68" t="str">
        <f t="shared" si="111"/>
        <v/>
      </c>
      <c r="FF75" s="68" t="str">
        <f t="shared" si="112"/>
        <v/>
      </c>
      <c r="FG75" s="53" t="str">
        <f t="shared" ca="1" si="113"/>
        <v/>
      </c>
      <c r="FH75" s="55"/>
      <c r="FI75" s="62"/>
      <c r="FJ75" s="18"/>
      <c r="FK75" s="53" t="str">
        <f t="shared" ca="1" si="114"/>
        <v/>
      </c>
      <c r="FL75" s="67"/>
      <c r="FM75" s="68"/>
      <c r="FN75" s="68"/>
      <c r="FO75" s="53" t="str">
        <f t="shared" ca="1" si="115"/>
        <v/>
      </c>
      <c r="FP75" s="67"/>
      <c r="FQ75" s="68"/>
      <c r="FR75" s="68"/>
      <c r="FS75" s="53" t="str">
        <f t="shared" ca="1" si="116"/>
        <v/>
      </c>
      <c r="FT75" s="67"/>
      <c r="FU75" s="68"/>
      <c r="FV75" s="68"/>
      <c r="FW75" s="53" t="str">
        <f t="shared" ca="1" si="117"/>
        <v/>
      </c>
      <c r="FX75" s="19"/>
      <c r="FY75" s="16"/>
      <c r="FZ75" s="19"/>
      <c r="GA75" s="11"/>
      <c r="GB75" s="71"/>
      <c r="GC75" s="11"/>
      <c r="GD75" s="11"/>
      <c r="GE75" s="11"/>
      <c r="GF75" s="11"/>
      <c r="GG75" s="11"/>
      <c r="GH75" s="11"/>
      <c r="GI75" s="11"/>
      <c r="GJ75" s="12"/>
      <c r="GK75" s="12"/>
      <c r="GL75" s="40"/>
      <c r="GM75" s="40"/>
      <c r="GN75" s="12"/>
      <c r="GO75" s="12"/>
      <c r="GP75" s="12"/>
      <c r="GQ75" s="11"/>
    </row>
    <row r="76" spans="1:200" ht="15.75" customHeight="1">
      <c r="A76" s="11"/>
      <c r="B76" s="12"/>
      <c r="C76" s="12"/>
      <c r="D76" s="12"/>
      <c r="E76" s="12"/>
      <c r="F76" s="12"/>
      <c r="G76" s="12"/>
      <c r="H76" s="12"/>
      <c r="I76" s="13"/>
      <c r="J76" s="13"/>
      <c r="K76" s="11"/>
      <c r="L76" s="14"/>
      <c r="M76" s="12"/>
      <c r="N76" s="12"/>
      <c r="O76" s="12"/>
      <c r="P76" s="12"/>
      <c r="Q76" s="12"/>
      <c r="R76" s="12"/>
      <c r="S76" s="12"/>
      <c r="T76" s="11"/>
      <c r="U76" s="11"/>
      <c r="V76" s="11"/>
      <c r="W76" s="83"/>
      <c r="X76" s="11"/>
      <c r="Y76" s="11"/>
      <c r="Z76" s="11"/>
      <c r="AA76" s="11"/>
      <c r="AB76" s="48"/>
      <c r="AC76" s="48"/>
      <c r="AD76" s="48"/>
      <c r="AE76" s="15"/>
      <c r="AF76" s="15"/>
      <c r="AG76" s="40"/>
      <c r="AH76" s="44"/>
      <c r="AI76" s="44"/>
      <c r="AJ76" s="44"/>
      <c r="AK76" s="44"/>
      <c r="AL76" s="30"/>
      <c r="AM76" s="30"/>
      <c r="AN76" s="30"/>
      <c r="AO76" s="12"/>
      <c r="AP76" s="12"/>
      <c r="AQ76" s="82"/>
      <c r="AR76" s="73"/>
      <c r="AS76" s="67"/>
      <c r="AT76" s="53" t="str">
        <f ca="1">IF(AR76="","",IF(AR76="Cost",AS76,AS76*(AG76/VLOOKUP(K76,OFFSET(Lists!$A$1,0,0,COUNTA(Lists!$A:$A),22),22,FALSE))))</f>
        <v/>
      </c>
      <c r="AU76" s="67"/>
      <c r="AV76" s="53" t="str">
        <f ca="1">IF(AQ76="",IF(AR76="","",IF(AR76="Cost",AU76,AU76*(AG76/VLOOKUP(K76,OFFSET(Lists!$A$1,0,0,COUNTA(Lists!$A:$A),22),22,FALSE)))),IF(AR76="","",IF(AR76="Cost",ROUND(AU76*IF(AQ76=0,1,AQ76),4),ROUND(ROUND(AU76*(AG76/VLOOKUP(K76,OFFSET(Lists!$A$1,0,0,COUNTA(Lists!$A:$A),22),22,FALSE)),4)*IF(AQ76=0,1,AQ76),4))))</f>
        <v/>
      </c>
      <c r="AW76" s="67"/>
      <c r="AX76" s="57"/>
      <c r="AY76" s="53" t="str">
        <f t="shared" ca="1" si="59"/>
        <v/>
      </c>
      <c r="AZ76" s="67"/>
      <c r="BA76" s="57"/>
      <c r="BB76" s="57"/>
      <c r="BC76" s="53" t="str">
        <f t="shared" ca="1" si="60"/>
        <v/>
      </c>
      <c r="BD76" s="67"/>
      <c r="BE76" s="57"/>
      <c r="BF76" s="57"/>
      <c r="BG76" s="17" t="str">
        <f t="shared" ca="1" si="61"/>
        <v/>
      </c>
      <c r="BH76" s="67"/>
      <c r="BI76" s="57"/>
      <c r="BJ76" s="57"/>
      <c r="BK76" s="53" t="str">
        <f t="shared" ca="1" si="62"/>
        <v/>
      </c>
      <c r="BL76" s="67"/>
      <c r="BM76" s="57"/>
      <c r="BN76" s="57"/>
      <c r="BO76" s="53" t="str">
        <f t="shared" ca="1" si="63"/>
        <v/>
      </c>
      <c r="BP76" s="67"/>
      <c r="BQ76" s="57"/>
      <c r="BR76" s="57"/>
      <c r="BS76" s="53" t="str">
        <f t="shared" ca="1" si="64"/>
        <v/>
      </c>
      <c r="BT76" s="67"/>
      <c r="BU76" s="57"/>
      <c r="BV76" s="57"/>
      <c r="BW76" s="53" t="str">
        <f t="shared" ca="1" si="65"/>
        <v/>
      </c>
      <c r="BX76" s="67"/>
      <c r="BY76" s="57"/>
      <c r="BZ76" s="57"/>
      <c r="CA76" s="53" t="str">
        <f t="shared" ca="1" si="66"/>
        <v/>
      </c>
      <c r="CB76" s="67"/>
      <c r="CC76" s="57"/>
      <c r="CD76" s="57"/>
      <c r="CE76" s="53" t="str">
        <f t="shared" ca="1" si="67"/>
        <v/>
      </c>
      <c r="CF76" s="55"/>
      <c r="CG76" s="62"/>
      <c r="CH76" s="53" t="str">
        <f t="shared" ca="1" si="68"/>
        <v/>
      </c>
      <c r="CI76" s="67"/>
      <c r="CJ76" s="57"/>
      <c r="CK76" s="57"/>
      <c r="CL76" s="53" t="str">
        <f t="shared" ca="1" si="69"/>
        <v/>
      </c>
      <c r="CM76" s="53"/>
      <c r="CN76" s="53"/>
      <c r="CO76" s="85" t="str">
        <f t="shared" ca="1" si="70"/>
        <v/>
      </c>
      <c r="CP76" s="55"/>
      <c r="CQ76" s="62"/>
      <c r="CR76" s="57"/>
      <c r="CS76" s="53" t="str">
        <f t="shared" ca="1" si="71"/>
        <v/>
      </c>
      <c r="CT76" s="67"/>
      <c r="CU76" s="57"/>
      <c r="CV76" s="57"/>
      <c r="CW76" s="53" t="str">
        <f t="shared" ca="1" si="72"/>
        <v/>
      </c>
      <c r="CX76" s="67"/>
      <c r="CY76" s="57"/>
      <c r="CZ76" s="57"/>
      <c r="DA76" s="53" t="str">
        <f t="shared" ca="1" si="73"/>
        <v/>
      </c>
      <c r="DB76" s="67"/>
      <c r="DC76" s="57"/>
      <c r="DD76" s="57"/>
      <c r="DE76" s="53" t="str">
        <f t="shared" ca="1" si="74"/>
        <v/>
      </c>
      <c r="DF76" s="67" t="str">
        <f t="shared" ca="1" si="75"/>
        <v/>
      </c>
      <c r="DG76" s="67" t="str">
        <f t="shared" si="76"/>
        <v/>
      </c>
      <c r="DH76" s="57" t="str">
        <f t="shared" si="77"/>
        <v/>
      </c>
      <c r="DI76" s="53" t="str">
        <f t="shared" ca="1" si="78"/>
        <v/>
      </c>
      <c r="DJ76" s="67" t="str">
        <f t="shared" si="79"/>
        <v/>
      </c>
      <c r="DK76" s="68" t="str">
        <f t="shared" si="80"/>
        <v/>
      </c>
      <c r="DL76" s="68" t="str">
        <f t="shared" si="81"/>
        <v/>
      </c>
      <c r="DM76" s="53" t="str">
        <f t="shared" ca="1" si="82"/>
        <v/>
      </c>
      <c r="DN76" s="67" t="str">
        <f t="shared" si="83"/>
        <v/>
      </c>
      <c r="DO76" s="68" t="str">
        <f t="shared" si="84"/>
        <v/>
      </c>
      <c r="DP76" s="68" t="str">
        <f t="shared" si="85"/>
        <v/>
      </c>
      <c r="DQ76" s="53" t="str">
        <f t="shared" ca="1" si="86"/>
        <v/>
      </c>
      <c r="DR76" s="67"/>
      <c r="DS76" s="68"/>
      <c r="DT76" s="68"/>
      <c r="DU76" s="56" t="str">
        <f t="shared" ca="1" si="87"/>
        <v/>
      </c>
      <c r="DV76" s="67"/>
      <c r="DW76" s="68"/>
      <c r="DX76" s="68"/>
      <c r="DY76" s="53" t="str">
        <f t="shared" ca="1" si="88"/>
        <v/>
      </c>
      <c r="DZ76" s="67"/>
      <c r="EA76" s="68"/>
      <c r="EB76" s="68"/>
      <c r="EC76" s="53" t="str">
        <f t="shared" ca="1" si="89"/>
        <v/>
      </c>
      <c r="ED76" s="67" t="str">
        <f t="shared" si="90"/>
        <v/>
      </c>
      <c r="EE76" s="68" t="str">
        <f t="shared" si="91"/>
        <v/>
      </c>
      <c r="EF76" s="68" t="str">
        <f t="shared" si="92"/>
        <v/>
      </c>
      <c r="EG76" s="53" t="str">
        <f t="shared" ca="1" si="93"/>
        <v/>
      </c>
      <c r="EH76" s="67" t="str">
        <f t="shared" si="94"/>
        <v/>
      </c>
      <c r="EI76" s="68" t="str">
        <f t="shared" si="95"/>
        <v/>
      </c>
      <c r="EJ76" s="68" t="str">
        <f t="shared" si="96"/>
        <v/>
      </c>
      <c r="EK76" s="53" t="str">
        <f t="shared" ca="1" si="97"/>
        <v/>
      </c>
      <c r="EL76" s="67" t="str">
        <f t="shared" si="98"/>
        <v/>
      </c>
      <c r="EM76" s="68" t="str">
        <f t="shared" si="99"/>
        <v/>
      </c>
      <c r="EN76" s="68" t="str">
        <f t="shared" si="100"/>
        <v/>
      </c>
      <c r="EO76" s="53" t="str">
        <f t="shared" ca="1" si="101"/>
        <v/>
      </c>
      <c r="EP76" s="55" t="str">
        <f t="shared" si="102"/>
        <v/>
      </c>
      <c r="EQ76" s="68" t="str">
        <f t="shared" si="103"/>
        <v/>
      </c>
      <c r="ER76" s="68" t="str">
        <f t="shared" ca="1" si="104"/>
        <v/>
      </c>
      <c r="ES76" s="55"/>
      <c r="ET76" s="68"/>
      <c r="EU76" s="68"/>
      <c r="EV76" t="str">
        <f t="shared" ca="1" si="105"/>
        <v/>
      </c>
      <c r="EW76" s="67"/>
      <c r="EX76" s="68"/>
      <c r="EY76" s="68"/>
      <c r="EZ76" s="53" t="str">
        <f t="shared" ca="1" si="106"/>
        <v/>
      </c>
      <c r="FA76" s="53" t="str">
        <f t="shared" si="107"/>
        <v/>
      </c>
      <c r="FB76" s="53" t="str">
        <f t="shared" si="108"/>
        <v/>
      </c>
      <c r="FC76" s="85" t="str">
        <f t="shared" ca="1" si="109"/>
        <v/>
      </c>
      <c r="FD76" s="55" t="str">
        <f t="shared" si="110"/>
        <v/>
      </c>
      <c r="FE76" s="68" t="str">
        <f t="shared" si="111"/>
        <v/>
      </c>
      <c r="FF76" s="68" t="str">
        <f t="shared" si="112"/>
        <v/>
      </c>
      <c r="FG76" s="53" t="str">
        <f t="shared" ca="1" si="113"/>
        <v/>
      </c>
      <c r="FH76" s="55"/>
      <c r="FI76" s="62"/>
      <c r="FJ76" s="18"/>
      <c r="FK76" s="53" t="str">
        <f t="shared" ca="1" si="114"/>
        <v/>
      </c>
      <c r="FL76" s="67"/>
      <c r="FM76" s="68"/>
      <c r="FN76" s="68"/>
      <c r="FO76" s="53" t="str">
        <f t="shared" ca="1" si="115"/>
        <v/>
      </c>
      <c r="FP76" s="67"/>
      <c r="FQ76" s="68"/>
      <c r="FR76" s="68"/>
      <c r="FS76" s="53" t="str">
        <f t="shared" ca="1" si="116"/>
        <v/>
      </c>
      <c r="FT76" s="67"/>
      <c r="FU76" s="68"/>
      <c r="FV76" s="68"/>
      <c r="FW76" s="53" t="str">
        <f t="shared" ca="1" si="117"/>
        <v/>
      </c>
      <c r="FX76" s="19"/>
      <c r="FY76" s="16"/>
      <c r="FZ76" s="19"/>
      <c r="GA76" s="11"/>
      <c r="GB76" s="71"/>
      <c r="GC76" s="11"/>
      <c r="GD76" s="11"/>
      <c r="GE76" s="11"/>
      <c r="GF76" s="11"/>
      <c r="GG76" s="11"/>
      <c r="GH76" s="11"/>
      <c r="GI76" s="11"/>
      <c r="GJ76" s="12"/>
      <c r="GK76" s="12"/>
      <c r="GL76" s="40"/>
      <c r="GM76" s="40"/>
      <c r="GN76" s="12"/>
      <c r="GO76" s="12"/>
      <c r="GP76" s="12"/>
      <c r="GQ76" s="11"/>
    </row>
    <row r="77" spans="1:200" ht="15.75" customHeight="1">
      <c r="A77" s="11"/>
      <c r="B77" s="12"/>
      <c r="C77" s="12"/>
      <c r="D77" s="12"/>
      <c r="E77" s="12"/>
      <c r="F77" s="12"/>
      <c r="G77" s="12"/>
      <c r="H77" s="12"/>
      <c r="I77" s="13"/>
      <c r="J77" s="13"/>
      <c r="K77" s="11"/>
      <c r="L77" s="14"/>
      <c r="M77" s="12"/>
      <c r="N77" s="12"/>
      <c r="O77" s="12"/>
      <c r="P77" s="12"/>
      <c r="Q77" s="12"/>
      <c r="R77" s="12"/>
      <c r="S77" s="12"/>
      <c r="T77" s="11"/>
      <c r="U77" s="11"/>
      <c r="V77" s="11"/>
      <c r="W77" s="83"/>
      <c r="X77" s="11"/>
      <c r="Y77" s="11"/>
      <c r="Z77" s="11"/>
      <c r="AA77" s="11"/>
      <c r="AB77" s="48"/>
      <c r="AC77" s="48"/>
      <c r="AD77" s="48"/>
      <c r="AE77" s="15"/>
      <c r="AF77" s="15"/>
      <c r="AG77" s="40"/>
      <c r="AH77" s="44"/>
      <c r="AI77" s="44"/>
      <c r="AJ77" s="44"/>
      <c r="AK77" s="44"/>
      <c r="AL77" s="30"/>
      <c r="AM77" s="30"/>
      <c r="AN77" s="30"/>
      <c r="AO77" s="12"/>
      <c r="AP77" s="12"/>
      <c r="AQ77" s="82"/>
      <c r="AR77" s="73"/>
      <c r="AS77" s="67"/>
      <c r="AT77" s="53" t="str">
        <f ca="1">IF(AR77="","",IF(AR77="Cost",AS77,AS77*(AG77/VLOOKUP(K77,OFFSET(Lists!$A$1,0,0,COUNTA(Lists!$A:$A),22),22,FALSE))))</f>
        <v/>
      </c>
      <c r="AU77" s="67"/>
      <c r="AV77" s="53" t="str">
        <f ca="1">IF(AQ77="",IF(AR77="","",IF(AR77="Cost",AU77,AU77*(AG77/VLOOKUP(K77,OFFSET(Lists!$A$1,0,0,COUNTA(Lists!$A:$A),22),22,FALSE)))),IF(AR77="","",IF(AR77="Cost",ROUND(AU77*IF(AQ77=0,1,AQ77),4),ROUND(ROUND(AU77*(AG77/VLOOKUP(K77,OFFSET(Lists!$A$1,0,0,COUNTA(Lists!$A:$A),22),22,FALSE)),4)*IF(AQ77=0,1,AQ77),4))))</f>
        <v/>
      </c>
      <c r="AW77" s="67"/>
      <c r="AX77" s="57"/>
      <c r="AY77" s="53" t="str">
        <f t="shared" ca="1" si="59"/>
        <v/>
      </c>
      <c r="AZ77" s="67"/>
      <c r="BA77" s="57"/>
      <c r="BB77" s="57"/>
      <c r="BC77" s="53" t="str">
        <f t="shared" ca="1" si="60"/>
        <v/>
      </c>
      <c r="BD77" s="67"/>
      <c r="BE77" s="57"/>
      <c r="BF77" s="57"/>
      <c r="BG77" s="17" t="str">
        <f t="shared" ca="1" si="61"/>
        <v/>
      </c>
      <c r="BH77" s="67"/>
      <c r="BI77" s="57"/>
      <c r="BJ77" s="57"/>
      <c r="BK77" s="53" t="str">
        <f t="shared" ca="1" si="62"/>
        <v/>
      </c>
      <c r="BL77" s="67"/>
      <c r="BM77" s="57"/>
      <c r="BN77" s="57"/>
      <c r="BO77" s="53" t="str">
        <f t="shared" ca="1" si="63"/>
        <v/>
      </c>
      <c r="BP77" s="67"/>
      <c r="BQ77" s="57"/>
      <c r="BR77" s="57"/>
      <c r="BS77" s="53" t="str">
        <f t="shared" ca="1" si="64"/>
        <v/>
      </c>
      <c r="BT77" s="67"/>
      <c r="BU77" s="57"/>
      <c r="BV77" s="57"/>
      <c r="BW77" s="53" t="str">
        <f t="shared" ca="1" si="65"/>
        <v/>
      </c>
      <c r="BX77" s="67"/>
      <c r="BY77" s="57"/>
      <c r="BZ77" s="57"/>
      <c r="CA77" s="53" t="str">
        <f t="shared" ca="1" si="66"/>
        <v/>
      </c>
      <c r="CB77" s="67"/>
      <c r="CC77" s="57"/>
      <c r="CD77" s="57"/>
      <c r="CE77" s="53" t="str">
        <f t="shared" ca="1" si="67"/>
        <v/>
      </c>
      <c r="CF77" s="55"/>
      <c r="CG77" s="62"/>
      <c r="CH77" s="53" t="str">
        <f t="shared" ca="1" si="68"/>
        <v/>
      </c>
      <c r="CI77" s="67"/>
      <c r="CJ77" s="57"/>
      <c r="CK77" s="57"/>
      <c r="CL77" s="53" t="str">
        <f t="shared" ca="1" si="69"/>
        <v/>
      </c>
      <c r="CM77" s="53"/>
      <c r="CN77" s="53"/>
      <c r="CO77" s="85" t="str">
        <f t="shared" ca="1" si="70"/>
        <v/>
      </c>
      <c r="CP77" s="55"/>
      <c r="CQ77" s="62"/>
      <c r="CR77" s="57"/>
      <c r="CS77" s="53" t="str">
        <f t="shared" ca="1" si="71"/>
        <v/>
      </c>
      <c r="CT77" s="67"/>
      <c r="CU77" s="57"/>
      <c r="CV77" s="57"/>
      <c r="CW77" s="53" t="str">
        <f t="shared" ca="1" si="72"/>
        <v/>
      </c>
      <c r="CX77" s="67"/>
      <c r="CY77" s="57"/>
      <c r="CZ77" s="57"/>
      <c r="DA77" s="53" t="str">
        <f t="shared" ca="1" si="73"/>
        <v/>
      </c>
      <c r="DB77" s="67"/>
      <c r="DC77" s="57"/>
      <c r="DD77" s="57"/>
      <c r="DE77" s="53" t="str">
        <f t="shared" ca="1" si="74"/>
        <v/>
      </c>
      <c r="DF77" s="67" t="str">
        <f t="shared" ca="1" si="75"/>
        <v/>
      </c>
      <c r="DG77" s="67" t="str">
        <f t="shared" si="76"/>
        <v/>
      </c>
      <c r="DH77" s="57" t="str">
        <f t="shared" si="77"/>
        <v/>
      </c>
      <c r="DI77" s="53" t="str">
        <f t="shared" ca="1" si="78"/>
        <v/>
      </c>
      <c r="DJ77" s="67" t="str">
        <f t="shared" si="79"/>
        <v/>
      </c>
      <c r="DK77" s="68" t="str">
        <f t="shared" si="80"/>
        <v/>
      </c>
      <c r="DL77" s="68" t="str">
        <f t="shared" si="81"/>
        <v/>
      </c>
      <c r="DM77" s="53" t="str">
        <f t="shared" ca="1" si="82"/>
        <v/>
      </c>
      <c r="DN77" s="67" t="str">
        <f t="shared" si="83"/>
        <v/>
      </c>
      <c r="DO77" s="68" t="str">
        <f t="shared" si="84"/>
        <v/>
      </c>
      <c r="DP77" s="68" t="str">
        <f t="shared" si="85"/>
        <v/>
      </c>
      <c r="DQ77" s="53" t="str">
        <f t="shared" ca="1" si="86"/>
        <v/>
      </c>
      <c r="DR77" s="67"/>
      <c r="DS77" s="68"/>
      <c r="DT77" s="68"/>
      <c r="DU77" s="56" t="str">
        <f t="shared" ca="1" si="87"/>
        <v/>
      </c>
      <c r="DV77" s="67"/>
      <c r="DW77" s="68"/>
      <c r="DX77" s="68"/>
      <c r="DY77" s="53" t="str">
        <f t="shared" ca="1" si="88"/>
        <v/>
      </c>
      <c r="DZ77" s="67"/>
      <c r="EA77" s="68"/>
      <c r="EB77" s="68"/>
      <c r="EC77" s="53" t="str">
        <f t="shared" ca="1" si="89"/>
        <v/>
      </c>
      <c r="ED77" s="67" t="str">
        <f t="shared" si="90"/>
        <v/>
      </c>
      <c r="EE77" s="68" t="str">
        <f t="shared" si="91"/>
        <v/>
      </c>
      <c r="EF77" s="68" t="str">
        <f t="shared" si="92"/>
        <v/>
      </c>
      <c r="EG77" s="53" t="str">
        <f t="shared" ca="1" si="93"/>
        <v/>
      </c>
      <c r="EH77" s="67" t="str">
        <f t="shared" si="94"/>
        <v/>
      </c>
      <c r="EI77" s="68" t="str">
        <f t="shared" si="95"/>
        <v/>
      </c>
      <c r="EJ77" s="68" t="str">
        <f t="shared" si="96"/>
        <v/>
      </c>
      <c r="EK77" s="53" t="str">
        <f t="shared" ca="1" si="97"/>
        <v/>
      </c>
      <c r="EL77" s="67" t="str">
        <f t="shared" si="98"/>
        <v/>
      </c>
      <c r="EM77" s="68" t="str">
        <f t="shared" si="99"/>
        <v/>
      </c>
      <c r="EN77" s="68" t="str">
        <f t="shared" si="100"/>
        <v/>
      </c>
      <c r="EO77" s="53" t="str">
        <f t="shared" ca="1" si="101"/>
        <v/>
      </c>
      <c r="EP77" s="55" t="str">
        <f t="shared" si="102"/>
        <v/>
      </c>
      <c r="EQ77" s="68" t="str">
        <f t="shared" si="103"/>
        <v/>
      </c>
      <c r="ER77" s="68" t="str">
        <f t="shared" ca="1" si="104"/>
        <v/>
      </c>
      <c r="ES77" s="55"/>
      <c r="ET77" s="68"/>
      <c r="EU77" s="68"/>
      <c r="EV77" t="str">
        <f t="shared" ca="1" si="105"/>
        <v/>
      </c>
      <c r="EW77" s="67"/>
      <c r="EX77" s="68"/>
      <c r="EY77" s="68"/>
      <c r="EZ77" s="53" t="str">
        <f t="shared" ca="1" si="106"/>
        <v/>
      </c>
      <c r="FA77" s="53" t="str">
        <f t="shared" si="107"/>
        <v/>
      </c>
      <c r="FB77" s="53" t="str">
        <f t="shared" si="108"/>
        <v/>
      </c>
      <c r="FC77" s="85" t="str">
        <f t="shared" ca="1" si="109"/>
        <v/>
      </c>
      <c r="FD77" s="55" t="str">
        <f t="shared" si="110"/>
        <v/>
      </c>
      <c r="FE77" s="68" t="str">
        <f t="shared" si="111"/>
        <v/>
      </c>
      <c r="FF77" s="68" t="str">
        <f t="shared" si="112"/>
        <v/>
      </c>
      <c r="FG77" s="53" t="str">
        <f t="shared" ca="1" si="113"/>
        <v/>
      </c>
      <c r="FH77" s="55"/>
      <c r="FI77" s="62"/>
      <c r="FJ77" s="18"/>
      <c r="FK77" s="53" t="str">
        <f t="shared" ca="1" si="114"/>
        <v/>
      </c>
      <c r="FL77" s="67"/>
      <c r="FM77" s="68"/>
      <c r="FN77" s="68"/>
      <c r="FO77" s="53" t="str">
        <f t="shared" ca="1" si="115"/>
        <v/>
      </c>
      <c r="FP77" s="67"/>
      <c r="FQ77" s="68"/>
      <c r="FR77" s="68"/>
      <c r="FS77" s="53" t="str">
        <f t="shared" ca="1" si="116"/>
        <v/>
      </c>
      <c r="FT77" s="67"/>
      <c r="FU77" s="68"/>
      <c r="FV77" s="68"/>
      <c r="FW77" s="53" t="str">
        <f t="shared" ca="1" si="117"/>
        <v/>
      </c>
      <c r="FX77" s="19"/>
      <c r="FY77" s="16"/>
      <c r="FZ77" s="19"/>
      <c r="GA77" s="11"/>
      <c r="GB77" s="71"/>
      <c r="GC77" s="11"/>
      <c r="GD77" s="11"/>
      <c r="GE77" s="11"/>
      <c r="GF77" s="11"/>
      <c r="GG77" s="11"/>
      <c r="GH77" s="11"/>
      <c r="GI77" s="11"/>
      <c r="GJ77" s="12"/>
      <c r="GK77" s="12"/>
      <c r="GL77" s="40"/>
      <c r="GM77" s="40"/>
      <c r="GN77" s="12"/>
      <c r="GO77" s="12"/>
      <c r="GP77" s="12"/>
      <c r="GQ77" s="11"/>
    </row>
    <row r="78" spans="1:200" ht="15.75" customHeight="1">
      <c r="A78" s="11"/>
      <c r="B78" s="12"/>
      <c r="C78" s="12"/>
      <c r="D78" s="12"/>
      <c r="E78" s="12"/>
      <c r="F78" s="12"/>
      <c r="G78" s="12"/>
      <c r="H78" s="12"/>
      <c r="I78" s="13"/>
      <c r="J78" s="13"/>
      <c r="K78" s="11"/>
      <c r="L78" s="14"/>
      <c r="M78" s="12"/>
      <c r="N78" s="12"/>
      <c r="O78" s="12"/>
      <c r="P78" s="12"/>
      <c r="Q78" s="12"/>
      <c r="R78" s="12"/>
      <c r="S78" s="12"/>
      <c r="T78" s="11"/>
      <c r="U78" s="11"/>
      <c r="V78" s="11"/>
      <c r="W78" s="83"/>
      <c r="X78" s="11"/>
      <c r="Y78" s="11"/>
      <c r="Z78" s="11"/>
      <c r="AA78" s="11"/>
      <c r="AB78" s="48"/>
      <c r="AC78" s="48"/>
      <c r="AD78" s="48"/>
      <c r="AE78" s="15"/>
      <c r="AF78" s="15"/>
      <c r="AG78" s="40"/>
      <c r="AH78" s="44"/>
      <c r="AI78" s="44"/>
      <c r="AJ78" s="44"/>
      <c r="AK78" s="44"/>
      <c r="AL78" s="30"/>
      <c r="AM78" s="30"/>
      <c r="AN78" s="30"/>
      <c r="AO78" s="12"/>
      <c r="AP78" s="12"/>
      <c r="AQ78" s="82"/>
      <c r="AR78" s="73"/>
      <c r="AS78" s="67"/>
      <c r="AT78" s="53" t="str">
        <f ca="1">IF(AR78="","",IF(AR78="Cost",AS78,AS78*(AG78/VLOOKUP(K78,OFFSET(Lists!$A$1,0,0,COUNTA(Lists!$A:$A),22),22,FALSE))))</f>
        <v/>
      </c>
      <c r="AU78" s="67"/>
      <c r="AV78" s="53" t="str">
        <f ca="1">IF(AQ78="",IF(AR78="","",IF(AR78="Cost",AU78,AU78*(AG78/VLOOKUP(K78,OFFSET(Lists!$A$1,0,0,COUNTA(Lists!$A:$A),22),22,FALSE)))),IF(AR78="","",IF(AR78="Cost",ROUND(AU78*IF(AQ78=0,1,AQ78),4),ROUND(ROUND(AU78*(AG78/VLOOKUP(K78,OFFSET(Lists!$A$1,0,0,COUNTA(Lists!$A:$A),22),22,FALSE)),4)*IF(AQ78=0,1,AQ78),4))))</f>
        <v/>
      </c>
      <c r="AW78" s="67"/>
      <c r="AX78" s="57"/>
      <c r="AY78" s="53" t="str">
        <f t="shared" ca="1" si="59"/>
        <v/>
      </c>
      <c r="AZ78" s="67"/>
      <c r="BA78" s="57"/>
      <c r="BB78" s="57"/>
      <c r="BC78" s="53" t="str">
        <f t="shared" ca="1" si="60"/>
        <v/>
      </c>
      <c r="BD78" s="67"/>
      <c r="BE78" s="57"/>
      <c r="BF78" s="57"/>
      <c r="BG78" s="17" t="str">
        <f t="shared" ca="1" si="61"/>
        <v/>
      </c>
      <c r="BH78" s="67"/>
      <c r="BI78" s="57"/>
      <c r="BJ78" s="57"/>
      <c r="BK78" s="53" t="str">
        <f t="shared" ca="1" si="62"/>
        <v/>
      </c>
      <c r="BL78" s="67"/>
      <c r="BM78" s="57"/>
      <c r="BN78" s="57"/>
      <c r="BO78" s="53" t="str">
        <f t="shared" ca="1" si="63"/>
        <v/>
      </c>
      <c r="BP78" s="67"/>
      <c r="BQ78" s="57"/>
      <c r="BR78" s="57"/>
      <c r="BS78" s="53" t="str">
        <f t="shared" ca="1" si="64"/>
        <v/>
      </c>
      <c r="BT78" s="67"/>
      <c r="BU78" s="57"/>
      <c r="BV78" s="57"/>
      <c r="BW78" s="53" t="str">
        <f t="shared" ca="1" si="65"/>
        <v/>
      </c>
      <c r="BX78" s="67"/>
      <c r="BY78" s="57"/>
      <c r="BZ78" s="57"/>
      <c r="CA78" s="53" t="str">
        <f t="shared" ca="1" si="66"/>
        <v/>
      </c>
      <c r="CB78" s="67"/>
      <c r="CC78" s="57"/>
      <c r="CD78" s="57"/>
      <c r="CE78" s="53" t="str">
        <f t="shared" ca="1" si="67"/>
        <v/>
      </c>
      <c r="CF78" s="55"/>
      <c r="CG78" s="62"/>
      <c r="CH78" s="53" t="str">
        <f t="shared" ca="1" si="68"/>
        <v/>
      </c>
      <c r="CI78" s="67"/>
      <c r="CJ78" s="57"/>
      <c r="CK78" s="57"/>
      <c r="CL78" s="53" t="str">
        <f t="shared" ca="1" si="69"/>
        <v/>
      </c>
      <c r="CM78" s="53"/>
      <c r="CN78" s="53"/>
      <c r="CO78" s="85" t="str">
        <f t="shared" ca="1" si="70"/>
        <v/>
      </c>
      <c r="CP78" s="55"/>
      <c r="CQ78" s="62"/>
      <c r="CR78" s="57"/>
      <c r="CS78" s="53" t="str">
        <f t="shared" ca="1" si="71"/>
        <v/>
      </c>
      <c r="CT78" s="67"/>
      <c r="CU78" s="57"/>
      <c r="CV78" s="57"/>
      <c r="CW78" s="53" t="str">
        <f t="shared" ca="1" si="72"/>
        <v/>
      </c>
      <c r="CX78" s="67"/>
      <c r="CY78" s="57"/>
      <c r="CZ78" s="57"/>
      <c r="DA78" s="53" t="str">
        <f t="shared" ca="1" si="73"/>
        <v/>
      </c>
      <c r="DB78" s="67"/>
      <c r="DC78" s="57"/>
      <c r="DD78" s="57"/>
      <c r="DE78" s="53" t="str">
        <f t="shared" ca="1" si="74"/>
        <v/>
      </c>
      <c r="DF78" s="67" t="str">
        <f t="shared" ca="1" si="75"/>
        <v/>
      </c>
      <c r="DG78" s="67" t="str">
        <f t="shared" si="76"/>
        <v/>
      </c>
      <c r="DH78" s="57" t="str">
        <f t="shared" si="77"/>
        <v/>
      </c>
      <c r="DI78" s="53" t="str">
        <f t="shared" ca="1" si="78"/>
        <v/>
      </c>
      <c r="DJ78" s="67" t="str">
        <f t="shared" si="79"/>
        <v/>
      </c>
      <c r="DK78" s="68" t="str">
        <f t="shared" si="80"/>
        <v/>
      </c>
      <c r="DL78" s="68" t="str">
        <f t="shared" si="81"/>
        <v/>
      </c>
      <c r="DM78" s="53" t="str">
        <f t="shared" ca="1" si="82"/>
        <v/>
      </c>
      <c r="DN78" s="67" t="str">
        <f t="shared" si="83"/>
        <v/>
      </c>
      <c r="DO78" s="68" t="str">
        <f t="shared" si="84"/>
        <v/>
      </c>
      <c r="DP78" s="68" t="str">
        <f t="shared" si="85"/>
        <v/>
      </c>
      <c r="DQ78" s="53" t="str">
        <f t="shared" ca="1" si="86"/>
        <v/>
      </c>
      <c r="DR78" s="67"/>
      <c r="DS78" s="68"/>
      <c r="DT78" s="68"/>
      <c r="DU78" s="56" t="str">
        <f t="shared" ca="1" si="87"/>
        <v/>
      </c>
      <c r="DV78" s="67"/>
      <c r="DW78" s="68"/>
      <c r="DX78" s="68"/>
      <c r="DY78" s="53" t="str">
        <f t="shared" ca="1" si="88"/>
        <v/>
      </c>
      <c r="DZ78" s="67"/>
      <c r="EA78" s="68"/>
      <c r="EB78" s="68"/>
      <c r="EC78" s="53" t="str">
        <f t="shared" ca="1" si="89"/>
        <v/>
      </c>
      <c r="ED78" s="67" t="str">
        <f t="shared" si="90"/>
        <v/>
      </c>
      <c r="EE78" s="68" t="str">
        <f t="shared" si="91"/>
        <v/>
      </c>
      <c r="EF78" s="68" t="str">
        <f t="shared" si="92"/>
        <v/>
      </c>
      <c r="EG78" s="53" t="str">
        <f t="shared" ca="1" si="93"/>
        <v/>
      </c>
      <c r="EH78" s="67" t="str">
        <f t="shared" si="94"/>
        <v/>
      </c>
      <c r="EI78" s="68" t="str">
        <f t="shared" si="95"/>
        <v/>
      </c>
      <c r="EJ78" s="68" t="str">
        <f t="shared" si="96"/>
        <v/>
      </c>
      <c r="EK78" s="53" t="str">
        <f t="shared" ca="1" si="97"/>
        <v/>
      </c>
      <c r="EL78" s="67" t="str">
        <f t="shared" si="98"/>
        <v/>
      </c>
      <c r="EM78" s="68" t="str">
        <f t="shared" si="99"/>
        <v/>
      </c>
      <c r="EN78" s="68" t="str">
        <f t="shared" si="100"/>
        <v/>
      </c>
      <c r="EO78" s="53" t="str">
        <f t="shared" ca="1" si="101"/>
        <v/>
      </c>
      <c r="EP78" s="55" t="str">
        <f t="shared" si="102"/>
        <v/>
      </c>
      <c r="EQ78" s="68" t="str">
        <f t="shared" si="103"/>
        <v/>
      </c>
      <c r="ER78" s="68" t="str">
        <f t="shared" ca="1" si="104"/>
        <v/>
      </c>
      <c r="ES78" s="55"/>
      <c r="ET78" s="68"/>
      <c r="EU78" s="68"/>
      <c r="EV78" t="str">
        <f t="shared" ca="1" si="105"/>
        <v/>
      </c>
      <c r="EW78" s="67"/>
      <c r="EX78" s="68"/>
      <c r="EY78" s="68"/>
      <c r="EZ78" s="53" t="str">
        <f t="shared" ca="1" si="106"/>
        <v/>
      </c>
      <c r="FA78" s="53" t="str">
        <f t="shared" si="107"/>
        <v/>
      </c>
      <c r="FB78" s="53" t="str">
        <f t="shared" si="108"/>
        <v/>
      </c>
      <c r="FC78" s="85" t="str">
        <f t="shared" ca="1" si="109"/>
        <v/>
      </c>
      <c r="FD78" s="55" t="str">
        <f t="shared" si="110"/>
        <v/>
      </c>
      <c r="FE78" s="68" t="str">
        <f t="shared" si="111"/>
        <v/>
      </c>
      <c r="FF78" s="68" t="str">
        <f t="shared" si="112"/>
        <v/>
      </c>
      <c r="FG78" s="53" t="str">
        <f t="shared" ca="1" si="113"/>
        <v/>
      </c>
      <c r="FH78" s="55"/>
      <c r="FI78" s="62"/>
      <c r="FJ78" s="18"/>
      <c r="FK78" s="53" t="str">
        <f t="shared" ca="1" si="114"/>
        <v/>
      </c>
      <c r="FL78" s="67"/>
      <c r="FM78" s="68"/>
      <c r="FN78" s="68"/>
      <c r="FO78" s="53" t="str">
        <f t="shared" ca="1" si="115"/>
        <v/>
      </c>
      <c r="FP78" s="67"/>
      <c r="FQ78" s="68"/>
      <c r="FR78" s="68"/>
      <c r="FS78" s="53" t="str">
        <f t="shared" ca="1" si="116"/>
        <v/>
      </c>
      <c r="FT78" s="67"/>
      <c r="FU78" s="68"/>
      <c r="FV78" s="68"/>
      <c r="FW78" s="53" t="str">
        <f t="shared" ca="1" si="117"/>
        <v/>
      </c>
      <c r="FX78" s="19"/>
      <c r="FY78" s="16"/>
      <c r="FZ78" s="19"/>
      <c r="GA78" s="11"/>
      <c r="GB78" s="71"/>
      <c r="GC78" s="11"/>
      <c r="GD78" s="11"/>
      <c r="GE78" s="11"/>
      <c r="GF78" s="11"/>
      <c r="GG78" s="11"/>
      <c r="GH78" s="11"/>
      <c r="GI78" s="11"/>
      <c r="GJ78" s="12"/>
      <c r="GK78" s="12"/>
      <c r="GL78" s="40"/>
      <c r="GM78" s="40"/>
      <c r="GN78" s="12"/>
      <c r="GO78" s="12"/>
      <c r="GP78" s="12"/>
      <c r="GQ78" s="11"/>
    </row>
    <row r="79" spans="1:200" ht="15.75" customHeight="1">
      <c r="A79" s="11"/>
      <c r="B79" s="12"/>
      <c r="C79" s="12"/>
      <c r="D79" s="12"/>
      <c r="E79" s="12"/>
      <c r="F79" s="12"/>
      <c r="G79" s="12"/>
      <c r="H79" s="12"/>
      <c r="I79" s="13"/>
      <c r="J79" s="13"/>
      <c r="K79" s="11"/>
      <c r="L79" s="14"/>
      <c r="M79" s="12"/>
      <c r="N79" s="12"/>
      <c r="O79" s="12"/>
      <c r="P79" s="12"/>
      <c r="Q79" s="12"/>
      <c r="R79" s="12"/>
      <c r="S79" s="12"/>
      <c r="T79" s="11"/>
      <c r="U79" s="11"/>
      <c r="V79" s="11"/>
      <c r="W79" s="83"/>
      <c r="X79" s="11"/>
      <c r="Y79" s="11"/>
      <c r="Z79" s="11"/>
      <c r="AA79" s="11"/>
      <c r="AB79" s="48"/>
      <c r="AC79" s="48"/>
      <c r="AD79" s="48"/>
      <c r="AE79" s="15"/>
      <c r="AF79" s="15"/>
      <c r="AG79" s="40"/>
      <c r="AH79" s="44"/>
      <c r="AI79" s="44"/>
      <c r="AJ79" s="44"/>
      <c r="AK79" s="44"/>
      <c r="AL79" s="30"/>
      <c r="AM79" s="30"/>
      <c r="AN79" s="30"/>
      <c r="AO79" s="12"/>
      <c r="AP79" s="12"/>
      <c r="AQ79" s="82"/>
      <c r="AR79" s="73"/>
      <c r="AS79" s="67"/>
      <c r="AT79" s="53" t="str">
        <f ca="1">IF(AR79="","",IF(AR79="Cost",AS79,AS79*(AG79/VLOOKUP(K79,OFFSET(Lists!$A$1,0,0,COUNTA(Lists!$A:$A),22),22,FALSE))))</f>
        <v/>
      </c>
      <c r="AU79" s="67"/>
      <c r="AV79" s="53" t="str">
        <f ca="1">IF(AQ79="",IF(AR79="","",IF(AR79="Cost",AU79,AU79*(AG79/VLOOKUP(K79,OFFSET(Lists!$A$1,0,0,COUNTA(Lists!$A:$A),22),22,FALSE)))),IF(AR79="","",IF(AR79="Cost",ROUND(AU79*IF(AQ79=0,1,AQ79),4),ROUND(ROUND(AU79*(AG79/VLOOKUP(K79,OFFSET(Lists!$A$1,0,0,COUNTA(Lists!$A:$A),22),22,FALSE)),4)*IF(AQ79=0,1,AQ79),4))))</f>
        <v/>
      </c>
      <c r="AW79" s="67"/>
      <c r="AX79" s="57"/>
      <c r="AY79" s="53" t="str">
        <f t="shared" ca="1" si="59"/>
        <v/>
      </c>
      <c r="AZ79" s="67"/>
      <c r="BA79" s="57"/>
      <c r="BB79" s="57"/>
      <c r="BC79" s="53" t="str">
        <f t="shared" ca="1" si="60"/>
        <v/>
      </c>
      <c r="BD79" s="67"/>
      <c r="BE79" s="57"/>
      <c r="BF79" s="57"/>
      <c r="BG79" s="17" t="str">
        <f t="shared" ca="1" si="61"/>
        <v/>
      </c>
      <c r="BH79" s="67"/>
      <c r="BI79" s="57"/>
      <c r="BJ79" s="57"/>
      <c r="BK79" s="53" t="str">
        <f t="shared" ca="1" si="62"/>
        <v/>
      </c>
      <c r="BL79" s="67"/>
      <c r="BM79" s="57"/>
      <c r="BN79" s="57"/>
      <c r="BO79" s="53" t="str">
        <f t="shared" ca="1" si="63"/>
        <v/>
      </c>
      <c r="BP79" s="67"/>
      <c r="BQ79" s="57"/>
      <c r="BR79" s="57"/>
      <c r="BS79" s="53" t="str">
        <f t="shared" ca="1" si="64"/>
        <v/>
      </c>
      <c r="BT79" s="67"/>
      <c r="BU79" s="57"/>
      <c r="BV79" s="57"/>
      <c r="BW79" s="53" t="str">
        <f t="shared" ca="1" si="65"/>
        <v/>
      </c>
      <c r="BX79" s="67"/>
      <c r="BY79" s="57"/>
      <c r="BZ79" s="57"/>
      <c r="CA79" s="53" t="str">
        <f t="shared" ca="1" si="66"/>
        <v/>
      </c>
      <c r="CB79" s="67"/>
      <c r="CC79" s="57"/>
      <c r="CD79" s="57"/>
      <c r="CE79" s="53" t="str">
        <f t="shared" ca="1" si="67"/>
        <v/>
      </c>
      <c r="CF79" s="55"/>
      <c r="CG79" s="62"/>
      <c r="CH79" s="53" t="str">
        <f t="shared" ca="1" si="68"/>
        <v/>
      </c>
      <c r="CI79" s="67"/>
      <c r="CJ79" s="57"/>
      <c r="CK79" s="57"/>
      <c r="CL79" s="53" t="str">
        <f t="shared" ca="1" si="69"/>
        <v/>
      </c>
      <c r="CM79" s="53"/>
      <c r="CN79" s="53"/>
      <c r="CO79" s="85" t="str">
        <f t="shared" ca="1" si="70"/>
        <v/>
      </c>
      <c r="CP79" s="55"/>
      <c r="CQ79" s="62"/>
      <c r="CR79" s="57"/>
      <c r="CS79" s="53" t="str">
        <f t="shared" ca="1" si="71"/>
        <v/>
      </c>
      <c r="CT79" s="67"/>
      <c r="CU79" s="57"/>
      <c r="CV79" s="57"/>
      <c r="CW79" s="53" t="str">
        <f t="shared" ca="1" si="72"/>
        <v/>
      </c>
      <c r="CX79" s="67"/>
      <c r="CY79" s="57"/>
      <c r="CZ79" s="57"/>
      <c r="DA79" s="53" t="str">
        <f t="shared" ca="1" si="73"/>
        <v/>
      </c>
      <c r="DB79" s="67"/>
      <c r="DC79" s="57"/>
      <c r="DD79" s="57"/>
      <c r="DE79" s="53" t="str">
        <f t="shared" ca="1" si="74"/>
        <v/>
      </c>
      <c r="DF79" s="67" t="str">
        <f t="shared" ca="1" si="75"/>
        <v/>
      </c>
      <c r="DG79" s="67" t="str">
        <f t="shared" si="76"/>
        <v/>
      </c>
      <c r="DH79" s="57" t="str">
        <f t="shared" si="77"/>
        <v/>
      </c>
      <c r="DI79" s="53" t="str">
        <f t="shared" ca="1" si="78"/>
        <v/>
      </c>
      <c r="DJ79" s="67" t="str">
        <f t="shared" si="79"/>
        <v/>
      </c>
      <c r="DK79" s="68" t="str">
        <f t="shared" si="80"/>
        <v/>
      </c>
      <c r="DL79" s="68" t="str">
        <f t="shared" si="81"/>
        <v/>
      </c>
      <c r="DM79" s="53" t="str">
        <f t="shared" ca="1" si="82"/>
        <v/>
      </c>
      <c r="DN79" s="67" t="str">
        <f t="shared" si="83"/>
        <v/>
      </c>
      <c r="DO79" s="68" t="str">
        <f t="shared" si="84"/>
        <v/>
      </c>
      <c r="DP79" s="68" t="str">
        <f t="shared" si="85"/>
        <v/>
      </c>
      <c r="DQ79" s="53" t="str">
        <f t="shared" ca="1" si="86"/>
        <v/>
      </c>
      <c r="DR79" s="67"/>
      <c r="DS79" s="68"/>
      <c r="DT79" s="68"/>
      <c r="DU79" s="56" t="str">
        <f t="shared" ca="1" si="87"/>
        <v/>
      </c>
      <c r="DV79" s="67"/>
      <c r="DW79" s="68"/>
      <c r="DX79" s="68"/>
      <c r="DY79" s="53" t="str">
        <f t="shared" ca="1" si="88"/>
        <v/>
      </c>
      <c r="DZ79" s="67"/>
      <c r="EA79" s="68"/>
      <c r="EB79" s="68"/>
      <c r="EC79" s="53" t="str">
        <f t="shared" ca="1" si="89"/>
        <v/>
      </c>
      <c r="ED79" s="67" t="str">
        <f t="shared" si="90"/>
        <v/>
      </c>
      <c r="EE79" s="68" t="str">
        <f t="shared" si="91"/>
        <v/>
      </c>
      <c r="EF79" s="68" t="str">
        <f t="shared" si="92"/>
        <v/>
      </c>
      <c r="EG79" s="53" t="str">
        <f t="shared" ca="1" si="93"/>
        <v/>
      </c>
      <c r="EH79" s="67" t="str">
        <f t="shared" si="94"/>
        <v/>
      </c>
      <c r="EI79" s="68" t="str">
        <f t="shared" si="95"/>
        <v/>
      </c>
      <c r="EJ79" s="68" t="str">
        <f t="shared" si="96"/>
        <v/>
      </c>
      <c r="EK79" s="53" t="str">
        <f t="shared" ca="1" si="97"/>
        <v/>
      </c>
      <c r="EL79" s="67" t="str">
        <f t="shared" si="98"/>
        <v/>
      </c>
      <c r="EM79" s="68" t="str">
        <f t="shared" si="99"/>
        <v/>
      </c>
      <c r="EN79" s="68" t="str">
        <f t="shared" si="100"/>
        <v/>
      </c>
      <c r="EO79" s="53" t="str">
        <f t="shared" ca="1" si="101"/>
        <v/>
      </c>
      <c r="EP79" s="55" t="str">
        <f t="shared" si="102"/>
        <v/>
      </c>
      <c r="EQ79" s="68" t="str">
        <f t="shared" si="103"/>
        <v/>
      </c>
      <c r="ER79" s="68" t="str">
        <f t="shared" ca="1" si="104"/>
        <v/>
      </c>
      <c r="ES79" s="55"/>
      <c r="ET79" s="68"/>
      <c r="EU79" s="68"/>
      <c r="EV79" t="str">
        <f t="shared" ca="1" si="105"/>
        <v/>
      </c>
      <c r="EW79" s="67"/>
      <c r="EX79" s="68"/>
      <c r="EY79" s="68"/>
      <c r="EZ79" s="53" t="str">
        <f t="shared" ca="1" si="106"/>
        <v/>
      </c>
      <c r="FA79" s="53" t="str">
        <f t="shared" si="107"/>
        <v/>
      </c>
      <c r="FB79" s="53" t="str">
        <f t="shared" si="108"/>
        <v/>
      </c>
      <c r="FC79" s="85" t="str">
        <f t="shared" ca="1" si="109"/>
        <v/>
      </c>
      <c r="FD79" s="55" t="str">
        <f t="shared" si="110"/>
        <v/>
      </c>
      <c r="FE79" s="68" t="str">
        <f t="shared" si="111"/>
        <v/>
      </c>
      <c r="FF79" s="68" t="str">
        <f t="shared" si="112"/>
        <v/>
      </c>
      <c r="FG79" s="53" t="str">
        <f t="shared" ca="1" si="113"/>
        <v/>
      </c>
      <c r="FH79" s="55"/>
      <c r="FI79" s="62"/>
      <c r="FJ79" s="18"/>
      <c r="FK79" s="53" t="str">
        <f t="shared" ca="1" si="114"/>
        <v/>
      </c>
      <c r="FL79" s="67"/>
      <c r="FM79" s="68"/>
      <c r="FN79" s="68"/>
      <c r="FO79" s="53" t="str">
        <f t="shared" ca="1" si="115"/>
        <v/>
      </c>
      <c r="FP79" s="67"/>
      <c r="FQ79" s="68"/>
      <c r="FR79" s="68"/>
      <c r="FS79" s="53" t="str">
        <f t="shared" ca="1" si="116"/>
        <v/>
      </c>
      <c r="FT79" s="67"/>
      <c r="FU79" s="68"/>
      <c r="FV79" s="68"/>
      <c r="FW79" s="53" t="str">
        <f t="shared" ca="1" si="117"/>
        <v/>
      </c>
      <c r="FX79" s="19"/>
      <c r="FY79" s="16"/>
      <c r="FZ79" s="19"/>
      <c r="GA79" s="11"/>
      <c r="GB79" s="71"/>
      <c r="GC79" s="11"/>
      <c r="GD79" s="11"/>
      <c r="GE79" s="11"/>
      <c r="GF79" s="11"/>
      <c r="GG79" s="11"/>
      <c r="GH79" s="11"/>
      <c r="GI79" s="11"/>
      <c r="GJ79" s="12"/>
      <c r="GK79" s="12"/>
      <c r="GL79" s="40"/>
      <c r="GM79" s="40"/>
      <c r="GN79" s="12"/>
      <c r="GO79" s="12"/>
      <c r="GP79" s="12"/>
      <c r="GQ79" s="11"/>
    </row>
    <row r="80" spans="1:200" ht="15.75" customHeight="1">
      <c r="A80" s="11"/>
      <c r="B80" s="12"/>
      <c r="C80" s="12"/>
      <c r="D80" s="12"/>
      <c r="E80" s="12"/>
      <c r="F80" s="12"/>
      <c r="G80" s="12"/>
      <c r="H80" s="12"/>
      <c r="I80" s="13"/>
      <c r="J80" s="13"/>
      <c r="K80" s="11"/>
      <c r="L80" s="14"/>
      <c r="M80" s="12"/>
      <c r="N80" s="12"/>
      <c r="O80" s="12"/>
      <c r="P80" s="12"/>
      <c r="Q80" s="12"/>
      <c r="R80" s="12"/>
      <c r="S80" s="12"/>
      <c r="T80" s="11"/>
      <c r="U80" s="11"/>
      <c r="V80" s="11"/>
      <c r="W80" s="83"/>
      <c r="X80" s="11"/>
      <c r="Y80" s="11"/>
      <c r="Z80" s="11"/>
      <c r="AA80" s="11"/>
      <c r="AB80" s="48"/>
      <c r="AC80" s="48"/>
      <c r="AD80" s="48"/>
      <c r="AE80" s="15"/>
      <c r="AF80" s="15"/>
      <c r="AG80" s="40"/>
      <c r="AH80" s="44"/>
      <c r="AI80" s="44"/>
      <c r="AJ80" s="44"/>
      <c r="AK80" s="44"/>
      <c r="AL80" s="30"/>
      <c r="AM80" s="30"/>
      <c r="AN80" s="30"/>
      <c r="AO80" s="12"/>
      <c r="AP80" s="12"/>
      <c r="AQ80" s="82"/>
      <c r="AR80" s="73"/>
      <c r="AS80" s="67"/>
      <c r="AT80" s="53" t="str">
        <f ca="1">IF(AR80="","",IF(AR80="Cost",AS80,AS80*(AG80/VLOOKUP(K80,OFFSET(Lists!$A$1,0,0,COUNTA(Lists!$A:$A),22),22,FALSE))))</f>
        <v/>
      </c>
      <c r="AU80" s="67"/>
      <c r="AV80" s="53" t="str">
        <f ca="1">IF(AQ80="",IF(AR80="","",IF(AR80="Cost",AU80,AU80*(AG80/VLOOKUP(K80,OFFSET(Lists!$A$1,0,0,COUNTA(Lists!$A:$A),22),22,FALSE)))),IF(AR80="","",IF(AR80="Cost",ROUND(AU80*IF(AQ80=0,1,AQ80),4),ROUND(ROUND(AU80*(AG80/VLOOKUP(K80,OFFSET(Lists!$A$1,0,0,COUNTA(Lists!$A:$A),22),22,FALSE)),4)*IF(AQ80=0,1,AQ80),4))))</f>
        <v/>
      </c>
      <c r="AW80" s="67"/>
      <c r="AX80" s="57"/>
      <c r="AY80" s="53" t="str">
        <f t="shared" ca="1" si="59"/>
        <v/>
      </c>
      <c r="AZ80" s="67"/>
      <c r="BA80" s="57"/>
      <c r="BB80" s="57"/>
      <c r="BC80" s="53" t="str">
        <f t="shared" ca="1" si="60"/>
        <v/>
      </c>
      <c r="BD80" s="67"/>
      <c r="BE80" s="57"/>
      <c r="BF80" s="57"/>
      <c r="BG80" s="17" t="str">
        <f t="shared" ca="1" si="61"/>
        <v/>
      </c>
      <c r="BH80" s="67"/>
      <c r="BI80" s="57"/>
      <c r="BJ80" s="57"/>
      <c r="BK80" s="53" t="str">
        <f t="shared" ca="1" si="62"/>
        <v/>
      </c>
      <c r="BL80" s="67"/>
      <c r="BM80" s="57"/>
      <c r="BN80" s="57"/>
      <c r="BO80" s="53" t="str">
        <f t="shared" ca="1" si="63"/>
        <v/>
      </c>
      <c r="BP80" s="67"/>
      <c r="BQ80" s="57"/>
      <c r="BR80" s="57"/>
      <c r="BS80" s="53" t="str">
        <f t="shared" ca="1" si="64"/>
        <v/>
      </c>
      <c r="BT80" s="67"/>
      <c r="BU80" s="57"/>
      <c r="BV80" s="57"/>
      <c r="BW80" s="53" t="str">
        <f t="shared" ca="1" si="65"/>
        <v/>
      </c>
      <c r="BX80" s="67"/>
      <c r="BY80" s="57"/>
      <c r="BZ80" s="57"/>
      <c r="CA80" s="53" t="str">
        <f t="shared" ca="1" si="66"/>
        <v/>
      </c>
      <c r="CB80" s="67"/>
      <c r="CC80" s="57"/>
      <c r="CD80" s="57"/>
      <c r="CE80" s="53" t="str">
        <f t="shared" ca="1" si="67"/>
        <v/>
      </c>
      <c r="CF80" s="55"/>
      <c r="CG80" s="62"/>
      <c r="CH80" s="53" t="str">
        <f t="shared" ca="1" si="68"/>
        <v/>
      </c>
      <c r="CI80" s="67"/>
      <c r="CJ80" s="57"/>
      <c r="CK80" s="57"/>
      <c r="CL80" s="53" t="str">
        <f t="shared" ca="1" si="69"/>
        <v/>
      </c>
      <c r="CM80" s="53"/>
      <c r="CN80" s="53"/>
      <c r="CO80" s="85" t="str">
        <f t="shared" ca="1" si="70"/>
        <v/>
      </c>
      <c r="CP80" s="55"/>
      <c r="CQ80" s="62"/>
      <c r="CR80" s="57"/>
      <c r="CS80" s="53" t="str">
        <f t="shared" ca="1" si="71"/>
        <v/>
      </c>
      <c r="CT80" s="67"/>
      <c r="CU80" s="57"/>
      <c r="CV80" s="57"/>
      <c r="CW80" s="53" t="str">
        <f t="shared" ca="1" si="72"/>
        <v/>
      </c>
      <c r="CX80" s="67"/>
      <c r="CY80" s="57"/>
      <c r="CZ80" s="57"/>
      <c r="DA80" s="53" t="str">
        <f t="shared" ca="1" si="73"/>
        <v/>
      </c>
      <c r="DB80" s="67"/>
      <c r="DC80" s="57"/>
      <c r="DD80" s="57"/>
      <c r="DE80" s="53" t="str">
        <f t="shared" ca="1" si="74"/>
        <v/>
      </c>
      <c r="DF80" s="67" t="str">
        <f t="shared" ca="1" si="75"/>
        <v/>
      </c>
      <c r="DG80" s="67" t="str">
        <f t="shared" si="76"/>
        <v/>
      </c>
      <c r="DH80" s="57" t="str">
        <f t="shared" si="77"/>
        <v/>
      </c>
      <c r="DI80" s="53" t="str">
        <f t="shared" ca="1" si="78"/>
        <v/>
      </c>
      <c r="DJ80" s="67" t="str">
        <f t="shared" si="79"/>
        <v/>
      </c>
      <c r="DK80" s="68" t="str">
        <f t="shared" si="80"/>
        <v/>
      </c>
      <c r="DL80" s="68" t="str">
        <f t="shared" si="81"/>
        <v/>
      </c>
      <c r="DM80" s="53" t="str">
        <f t="shared" ca="1" si="82"/>
        <v/>
      </c>
      <c r="DN80" s="67" t="str">
        <f t="shared" si="83"/>
        <v/>
      </c>
      <c r="DO80" s="68" t="str">
        <f t="shared" si="84"/>
        <v/>
      </c>
      <c r="DP80" s="68" t="str">
        <f t="shared" si="85"/>
        <v/>
      </c>
      <c r="DQ80" s="53" t="str">
        <f t="shared" ca="1" si="86"/>
        <v/>
      </c>
      <c r="DR80" s="67"/>
      <c r="DS80" s="68"/>
      <c r="DT80" s="68"/>
      <c r="DU80" s="56" t="str">
        <f t="shared" ca="1" si="87"/>
        <v/>
      </c>
      <c r="DV80" s="67"/>
      <c r="DW80" s="68"/>
      <c r="DX80" s="68"/>
      <c r="DY80" s="53" t="str">
        <f t="shared" ca="1" si="88"/>
        <v/>
      </c>
      <c r="DZ80" s="67"/>
      <c r="EA80" s="68"/>
      <c r="EB80" s="68"/>
      <c r="EC80" s="53" t="str">
        <f t="shared" ca="1" si="89"/>
        <v/>
      </c>
      <c r="ED80" s="67" t="str">
        <f t="shared" si="90"/>
        <v/>
      </c>
      <c r="EE80" s="68" t="str">
        <f t="shared" si="91"/>
        <v/>
      </c>
      <c r="EF80" s="68" t="str">
        <f t="shared" si="92"/>
        <v/>
      </c>
      <c r="EG80" s="53" t="str">
        <f t="shared" ca="1" si="93"/>
        <v/>
      </c>
      <c r="EH80" s="67" t="str">
        <f t="shared" si="94"/>
        <v/>
      </c>
      <c r="EI80" s="68" t="str">
        <f t="shared" si="95"/>
        <v/>
      </c>
      <c r="EJ80" s="68" t="str">
        <f t="shared" si="96"/>
        <v/>
      </c>
      <c r="EK80" s="53" t="str">
        <f t="shared" ca="1" si="97"/>
        <v/>
      </c>
      <c r="EL80" s="67" t="str">
        <f t="shared" si="98"/>
        <v/>
      </c>
      <c r="EM80" s="68" t="str">
        <f t="shared" si="99"/>
        <v/>
      </c>
      <c r="EN80" s="68" t="str">
        <f t="shared" si="100"/>
        <v/>
      </c>
      <c r="EO80" s="53" t="str">
        <f t="shared" ca="1" si="101"/>
        <v/>
      </c>
      <c r="EP80" s="55" t="str">
        <f t="shared" si="102"/>
        <v/>
      </c>
      <c r="EQ80" s="68" t="str">
        <f t="shared" si="103"/>
        <v/>
      </c>
      <c r="ER80" s="68" t="str">
        <f t="shared" ca="1" si="104"/>
        <v/>
      </c>
      <c r="ES80" s="55"/>
      <c r="ET80" s="68"/>
      <c r="EU80" s="68"/>
      <c r="EV80" t="str">
        <f t="shared" ca="1" si="105"/>
        <v/>
      </c>
      <c r="EW80" s="67"/>
      <c r="EX80" s="68"/>
      <c r="EY80" s="68"/>
      <c r="EZ80" s="53" t="str">
        <f t="shared" ca="1" si="106"/>
        <v/>
      </c>
      <c r="FA80" s="53" t="str">
        <f t="shared" si="107"/>
        <v/>
      </c>
      <c r="FB80" s="53" t="str">
        <f t="shared" si="108"/>
        <v/>
      </c>
      <c r="FC80" s="85" t="str">
        <f t="shared" ca="1" si="109"/>
        <v/>
      </c>
      <c r="FD80" s="55" t="str">
        <f t="shared" si="110"/>
        <v/>
      </c>
      <c r="FE80" s="68" t="str">
        <f t="shared" si="111"/>
        <v/>
      </c>
      <c r="FF80" s="68" t="str">
        <f t="shared" si="112"/>
        <v/>
      </c>
      <c r="FG80" s="53" t="str">
        <f t="shared" ca="1" si="113"/>
        <v/>
      </c>
      <c r="FH80" s="55"/>
      <c r="FI80" s="62"/>
      <c r="FJ80" s="18"/>
      <c r="FK80" s="53" t="str">
        <f t="shared" ca="1" si="114"/>
        <v/>
      </c>
      <c r="FL80" s="67"/>
      <c r="FM80" s="68"/>
      <c r="FN80" s="68"/>
      <c r="FO80" s="53" t="str">
        <f t="shared" ca="1" si="115"/>
        <v/>
      </c>
      <c r="FP80" s="67"/>
      <c r="FQ80" s="68"/>
      <c r="FR80" s="68"/>
      <c r="FS80" s="53" t="str">
        <f t="shared" ca="1" si="116"/>
        <v/>
      </c>
      <c r="FT80" s="67"/>
      <c r="FU80" s="68"/>
      <c r="FV80" s="68"/>
      <c r="FW80" s="53" t="str">
        <f t="shared" ca="1" si="117"/>
        <v/>
      </c>
      <c r="FX80" s="19"/>
      <c r="FY80" s="16"/>
      <c r="FZ80" s="19"/>
      <c r="GA80" s="11"/>
      <c r="GB80" s="71"/>
      <c r="GC80" s="11"/>
      <c r="GD80" s="11"/>
      <c r="GE80" s="11"/>
      <c r="GF80" s="11"/>
      <c r="GG80" s="11"/>
      <c r="GH80" s="11"/>
      <c r="GI80" s="11"/>
      <c r="GJ80" s="12"/>
      <c r="GK80" s="12"/>
      <c r="GL80" s="40"/>
      <c r="GM80" s="40"/>
      <c r="GN80" s="12"/>
      <c r="GO80" s="12"/>
      <c r="GP80" s="12"/>
      <c r="GQ80" s="11"/>
    </row>
    <row r="81" spans="1:199" ht="15.75" customHeight="1">
      <c r="A81" s="11"/>
      <c r="B81" s="12"/>
      <c r="C81" s="12"/>
      <c r="D81" s="12"/>
      <c r="E81" s="12"/>
      <c r="F81" s="12"/>
      <c r="G81" s="12"/>
      <c r="H81" s="12"/>
      <c r="I81" s="13"/>
      <c r="J81" s="13"/>
      <c r="K81" s="11"/>
      <c r="L81" s="14"/>
      <c r="M81" s="12"/>
      <c r="N81" s="12"/>
      <c r="O81" s="12"/>
      <c r="P81" s="12"/>
      <c r="Q81" s="12"/>
      <c r="R81" s="12"/>
      <c r="S81" s="12"/>
      <c r="T81" s="11"/>
      <c r="U81" s="11"/>
      <c r="V81" s="11"/>
      <c r="W81" s="83"/>
      <c r="X81" s="11"/>
      <c r="Y81" s="11"/>
      <c r="Z81" s="11"/>
      <c r="AA81" s="11"/>
      <c r="AB81" s="48"/>
      <c r="AC81" s="48"/>
      <c r="AD81" s="48"/>
      <c r="AE81" s="15"/>
      <c r="AF81" s="15"/>
      <c r="AG81" s="40"/>
      <c r="AH81" s="44"/>
      <c r="AI81" s="44"/>
      <c r="AJ81" s="44"/>
      <c r="AK81" s="44"/>
      <c r="AL81" s="30"/>
      <c r="AM81" s="30"/>
      <c r="AN81" s="30"/>
      <c r="AO81" s="12"/>
      <c r="AP81" s="12"/>
      <c r="AQ81" s="82"/>
      <c r="AR81" s="73"/>
      <c r="AS81" s="67"/>
      <c r="AT81" s="53" t="str">
        <f ca="1">IF(AR81="","",IF(AR81="Cost",AS81,AS81*(AG81/VLOOKUP(K81,OFFSET(Lists!$A$1,0,0,COUNTA(Lists!$A:$A),22),22,FALSE))))</f>
        <v/>
      </c>
      <c r="AU81" s="67"/>
      <c r="AV81" s="53" t="str">
        <f ca="1">IF(AQ81="",IF(AR81="","",IF(AR81="Cost",AU81,AU81*(AG81/VLOOKUP(K81,OFFSET(Lists!$A$1,0,0,COUNTA(Lists!$A:$A),22),22,FALSE)))),IF(AR81="","",IF(AR81="Cost",ROUND(AU81*IF(AQ81=0,1,AQ81),4),ROUND(ROUND(AU81*(AG81/VLOOKUP(K81,OFFSET(Lists!$A$1,0,0,COUNTA(Lists!$A:$A),22),22,FALSE)),4)*IF(AQ81=0,1,AQ81),4))))</f>
        <v/>
      </c>
      <c r="AW81" s="67"/>
      <c r="AX81" s="57"/>
      <c r="AY81" s="53" t="str">
        <f t="shared" ca="1" si="59"/>
        <v/>
      </c>
      <c r="AZ81" s="67"/>
      <c r="BA81" s="57"/>
      <c r="BB81" s="57"/>
      <c r="BC81" s="53" t="str">
        <f t="shared" ca="1" si="60"/>
        <v/>
      </c>
      <c r="BD81" s="67"/>
      <c r="BE81" s="57"/>
      <c r="BF81" s="57"/>
      <c r="BG81" s="17" t="str">
        <f t="shared" ca="1" si="61"/>
        <v/>
      </c>
      <c r="BH81" s="67"/>
      <c r="BI81" s="57"/>
      <c r="BJ81" s="57"/>
      <c r="BK81" s="53" t="str">
        <f t="shared" ca="1" si="62"/>
        <v/>
      </c>
      <c r="BL81" s="67"/>
      <c r="BM81" s="57"/>
      <c r="BN81" s="57"/>
      <c r="BO81" s="53" t="str">
        <f t="shared" ca="1" si="63"/>
        <v/>
      </c>
      <c r="BP81" s="67"/>
      <c r="BQ81" s="57"/>
      <c r="BR81" s="57"/>
      <c r="BS81" s="53" t="str">
        <f t="shared" ca="1" si="64"/>
        <v/>
      </c>
      <c r="BT81" s="67"/>
      <c r="BU81" s="57"/>
      <c r="BV81" s="57"/>
      <c r="BW81" s="53" t="str">
        <f t="shared" ca="1" si="65"/>
        <v/>
      </c>
      <c r="BX81" s="67"/>
      <c r="BY81" s="57"/>
      <c r="BZ81" s="57"/>
      <c r="CA81" s="53" t="str">
        <f t="shared" ca="1" si="66"/>
        <v/>
      </c>
      <c r="CB81" s="67"/>
      <c r="CC81" s="57"/>
      <c r="CD81" s="57"/>
      <c r="CE81" s="53" t="str">
        <f t="shared" ca="1" si="67"/>
        <v/>
      </c>
      <c r="CF81" s="55"/>
      <c r="CG81" s="62"/>
      <c r="CH81" s="53" t="str">
        <f t="shared" ca="1" si="68"/>
        <v/>
      </c>
      <c r="CI81" s="67"/>
      <c r="CJ81" s="57"/>
      <c r="CK81" s="57"/>
      <c r="CL81" s="53" t="str">
        <f t="shared" ca="1" si="69"/>
        <v/>
      </c>
      <c r="CM81" s="53"/>
      <c r="CN81" s="53"/>
      <c r="CO81" s="85" t="str">
        <f t="shared" ca="1" si="70"/>
        <v/>
      </c>
      <c r="CP81" s="55"/>
      <c r="CQ81" s="62"/>
      <c r="CR81" s="57"/>
      <c r="CS81" s="53" t="str">
        <f t="shared" ca="1" si="71"/>
        <v/>
      </c>
      <c r="CT81" s="67"/>
      <c r="CU81" s="57"/>
      <c r="CV81" s="57"/>
      <c r="CW81" s="53" t="str">
        <f t="shared" ca="1" si="72"/>
        <v/>
      </c>
      <c r="CX81" s="67"/>
      <c r="CY81" s="57"/>
      <c r="CZ81" s="57"/>
      <c r="DA81" s="53" t="str">
        <f t="shared" ca="1" si="73"/>
        <v/>
      </c>
      <c r="DB81" s="67"/>
      <c r="DC81" s="57"/>
      <c r="DD81" s="57"/>
      <c r="DE81" s="53" t="str">
        <f t="shared" ca="1" si="74"/>
        <v/>
      </c>
      <c r="DF81" s="67" t="str">
        <f t="shared" ca="1" si="75"/>
        <v/>
      </c>
      <c r="DG81" s="67" t="str">
        <f t="shared" si="76"/>
        <v/>
      </c>
      <c r="DH81" s="57" t="str">
        <f t="shared" si="77"/>
        <v/>
      </c>
      <c r="DI81" s="53" t="str">
        <f t="shared" ca="1" si="78"/>
        <v/>
      </c>
      <c r="DJ81" s="67" t="str">
        <f t="shared" si="79"/>
        <v/>
      </c>
      <c r="DK81" s="68" t="str">
        <f t="shared" si="80"/>
        <v/>
      </c>
      <c r="DL81" s="68" t="str">
        <f t="shared" si="81"/>
        <v/>
      </c>
      <c r="DM81" s="53" t="str">
        <f t="shared" ca="1" si="82"/>
        <v/>
      </c>
      <c r="DN81" s="67" t="str">
        <f t="shared" si="83"/>
        <v/>
      </c>
      <c r="DO81" s="68" t="str">
        <f t="shared" si="84"/>
        <v/>
      </c>
      <c r="DP81" s="68" t="str">
        <f t="shared" si="85"/>
        <v/>
      </c>
      <c r="DQ81" s="53" t="str">
        <f t="shared" ca="1" si="86"/>
        <v/>
      </c>
      <c r="DR81" s="67"/>
      <c r="DS81" s="68"/>
      <c r="DT81" s="68"/>
      <c r="DU81" s="56" t="str">
        <f t="shared" ca="1" si="87"/>
        <v/>
      </c>
      <c r="DV81" s="67"/>
      <c r="DW81" s="68"/>
      <c r="DX81" s="68"/>
      <c r="DY81" s="53" t="str">
        <f t="shared" ca="1" si="88"/>
        <v/>
      </c>
      <c r="DZ81" s="67"/>
      <c r="EA81" s="68"/>
      <c r="EB81" s="68"/>
      <c r="EC81" s="53" t="str">
        <f t="shared" ca="1" si="89"/>
        <v/>
      </c>
      <c r="ED81" s="67" t="str">
        <f t="shared" si="90"/>
        <v/>
      </c>
      <c r="EE81" s="68" t="str">
        <f t="shared" si="91"/>
        <v/>
      </c>
      <c r="EF81" s="68" t="str">
        <f t="shared" si="92"/>
        <v/>
      </c>
      <c r="EG81" s="53" t="str">
        <f t="shared" ca="1" si="93"/>
        <v/>
      </c>
      <c r="EH81" s="67" t="str">
        <f t="shared" si="94"/>
        <v/>
      </c>
      <c r="EI81" s="68" t="str">
        <f t="shared" si="95"/>
        <v/>
      </c>
      <c r="EJ81" s="68" t="str">
        <f t="shared" si="96"/>
        <v/>
      </c>
      <c r="EK81" s="53" t="str">
        <f t="shared" ca="1" si="97"/>
        <v/>
      </c>
      <c r="EL81" s="67" t="str">
        <f t="shared" si="98"/>
        <v/>
      </c>
      <c r="EM81" s="68" t="str">
        <f t="shared" si="99"/>
        <v/>
      </c>
      <c r="EN81" s="68" t="str">
        <f t="shared" si="100"/>
        <v/>
      </c>
      <c r="EO81" s="53" t="str">
        <f t="shared" ca="1" si="101"/>
        <v/>
      </c>
      <c r="EP81" s="55" t="str">
        <f t="shared" si="102"/>
        <v/>
      </c>
      <c r="EQ81" s="68" t="str">
        <f t="shared" si="103"/>
        <v/>
      </c>
      <c r="ER81" s="68" t="str">
        <f t="shared" ca="1" si="104"/>
        <v/>
      </c>
      <c r="ES81" s="55"/>
      <c r="ET81" s="68"/>
      <c r="EU81" s="68"/>
      <c r="EV81" t="str">
        <f t="shared" ca="1" si="105"/>
        <v/>
      </c>
      <c r="EW81" s="67"/>
      <c r="EX81" s="68"/>
      <c r="EY81" s="68"/>
      <c r="EZ81" s="53" t="str">
        <f t="shared" ca="1" si="106"/>
        <v/>
      </c>
      <c r="FA81" s="53" t="str">
        <f t="shared" si="107"/>
        <v/>
      </c>
      <c r="FB81" s="53" t="str">
        <f t="shared" si="108"/>
        <v/>
      </c>
      <c r="FC81" s="85" t="str">
        <f t="shared" ca="1" si="109"/>
        <v/>
      </c>
      <c r="FD81" s="55" t="str">
        <f t="shared" si="110"/>
        <v/>
      </c>
      <c r="FE81" s="68" t="str">
        <f t="shared" si="111"/>
        <v/>
      </c>
      <c r="FF81" s="68" t="str">
        <f t="shared" si="112"/>
        <v/>
      </c>
      <c r="FG81" s="53" t="str">
        <f t="shared" ca="1" si="113"/>
        <v/>
      </c>
      <c r="FH81" s="55"/>
      <c r="FI81" s="62"/>
      <c r="FJ81" s="18"/>
      <c r="FK81" s="53" t="str">
        <f t="shared" ca="1" si="114"/>
        <v/>
      </c>
      <c r="FL81" s="67"/>
      <c r="FM81" s="68"/>
      <c r="FN81" s="68"/>
      <c r="FO81" s="53" t="str">
        <f t="shared" ca="1" si="115"/>
        <v/>
      </c>
      <c r="FP81" s="67"/>
      <c r="FQ81" s="68"/>
      <c r="FR81" s="68"/>
      <c r="FS81" s="53" t="str">
        <f t="shared" ca="1" si="116"/>
        <v/>
      </c>
      <c r="FT81" s="67"/>
      <c r="FU81" s="68"/>
      <c r="FV81" s="68"/>
      <c r="FW81" s="53" t="str">
        <f t="shared" ca="1" si="117"/>
        <v/>
      </c>
      <c r="FX81" s="19"/>
      <c r="FY81" s="16"/>
      <c r="FZ81" s="19"/>
      <c r="GA81" s="11"/>
      <c r="GB81" s="71"/>
      <c r="GC81" s="11"/>
      <c r="GD81" s="11"/>
      <c r="GE81" s="11"/>
      <c r="GF81" s="11"/>
      <c r="GG81" s="11"/>
      <c r="GH81" s="11"/>
      <c r="GI81" s="11"/>
      <c r="GJ81" s="12"/>
      <c r="GK81" s="12"/>
      <c r="GL81" s="40"/>
      <c r="GM81" s="40"/>
      <c r="GN81" s="12"/>
      <c r="GO81" s="12"/>
      <c r="GP81" s="12"/>
      <c r="GQ81" s="11"/>
    </row>
    <row r="82" spans="1:199" ht="15.75" customHeight="1">
      <c r="A82" s="11"/>
      <c r="B82" s="12"/>
      <c r="C82" s="12"/>
      <c r="D82" s="12"/>
      <c r="E82" s="12"/>
      <c r="F82" s="12"/>
      <c r="G82" s="12"/>
      <c r="H82" s="12"/>
      <c r="I82" s="13"/>
      <c r="J82" s="13"/>
      <c r="K82" s="11"/>
      <c r="L82" s="14"/>
      <c r="M82" s="12"/>
      <c r="N82" s="12"/>
      <c r="O82" s="12"/>
      <c r="P82" s="12"/>
      <c r="Q82" s="12"/>
      <c r="R82" s="12"/>
      <c r="S82" s="12"/>
      <c r="T82" s="11"/>
      <c r="U82" s="11"/>
      <c r="V82" s="11"/>
      <c r="W82" s="83"/>
      <c r="X82" s="11"/>
      <c r="Y82" s="11"/>
      <c r="Z82" s="11"/>
      <c r="AA82" s="11"/>
      <c r="AB82" s="48"/>
      <c r="AC82" s="48"/>
      <c r="AD82" s="48"/>
      <c r="AE82" s="15"/>
      <c r="AF82" s="15"/>
      <c r="AG82" s="40"/>
      <c r="AH82" s="44"/>
      <c r="AI82" s="44"/>
      <c r="AJ82" s="44"/>
      <c r="AK82" s="44"/>
      <c r="AL82" s="30"/>
      <c r="AM82" s="30"/>
      <c r="AN82" s="30"/>
      <c r="AO82" s="12"/>
      <c r="AP82" s="12"/>
      <c r="AQ82" s="82"/>
      <c r="AR82" s="73"/>
      <c r="AS82" s="67"/>
      <c r="AT82" s="53" t="str">
        <f ca="1">IF(AR82="","",IF(AR82="Cost",AS82,AS82*(AG82/VLOOKUP(K82,OFFSET(Lists!$A$1,0,0,COUNTA(Lists!$A:$A),22),22,FALSE))))</f>
        <v/>
      </c>
      <c r="AU82" s="67"/>
      <c r="AV82" s="53" t="str">
        <f ca="1">IF(AQ82="",IF(AR82="","",IF(AR82="Cost",AU82,AU82*(AG82/VLOOKUP(K82,OFFSET(Lists!$A$1,0,0,COUNTA(Lists!$A:$A),22),22,FALSE)))),IF(AR82="","",IF(AR82="Cost",ROUND(AU82*IF(AQ82=0,1,AQ82),4),ROUND(ROUND(AU82*(AG82/VLOOKUP(K82,OFFSET(Lists!$A$1,0,0,COUNTA(Lists!$A:$A),22),22,FALSE)),4)*IF(AQ82=0,1,AQ82),4))))</f>
        <v/>
      </c>
      <c r="AW82" s="67"/>
      <c r="AX82" s="57"/>
      <c r="AY82" s="53" t="str">
        <f t="shared" ca="1" si="59"/>
        <v/>
      </c>
      <c r="AZ82" s="67"/>
      <c r="BA82" s="57"/>
      <c r="BB82" s="57"/>
      <c r="BC82" s="53" t="str">
        <f t="shared" ca="1" si="60"/>
        <v/>
      </c>
      <c r="BD82" s="67"/>
      <c r="BE82" s="57"/>
      <c r="BF82" s="57"/>
      <c r="BG82" s="17" t="str">
        <f t="shared" ca="1" si="61"/>
        <v/>
      </c>
      <c r="BH82" s="67"/>
      <c r="BI82" s="57"/>
      <c r="BJ82" s="57"/>
      <c r="BK82" s="53" t="str">
        <f t="shared" ca="1" si="62"/>
        <v/>
      </c>
      <c r="BL82" s="67"/>
      <c r="BM82" s="57"/>
      <c r="BN82" s="57"/>
      <c r="BO82" s="53" t="str">
        <f t="shared" ca="1" si="63"/>
        <v/>
      </c>
      <c r="BP82" s="67"/>
      <c r="BQ82" s="57"/>
      <c r="BR82" s="57"/>
      <c r="BS82" s="53" t="str">
        <f t="shared" ca="1" si="64"/>
        <v/>
      </c>
      <c r="BT82" s="67"/>
      <c r="BU82" s="57"/>
      <c r="BV82" s="57"/>
      <c r="BW82" s="53" t="str">
        <f t="shared" ca="1" si="65"/>
        <v/>
      </c>
      <c r="BX82" s="67"/>
      <c r="BY82" s="57"/>
      <c r="BZ82" s="57"/>
      <c r="CA82" s="53" t="str">
        <f t="shared" ca="1" si="66"/>
        <v/>
      </c>
      <c r="CB82" s="67"/>
      <c r="CC82" s="57"/>
      <c r="CD82" s="57"/>
      <c r="CE82" s="53" t="str">
        <f t="shared" ca="1" si="67"/>
        <v/>
      </c>
      <c r="CF82" s="55"/>
      <c r="CG82" s="62"/>
      <c r="CH82" s="53" t="str">
        <f t="shared" ca="1" si="68"/>
        <v/>
      </c>
      <c r="CI82" s="67"/>
      <c r="CJ82" s="57"/>
      <c r="CK82" s="57"/>
      <c r="CL82" s="53" t="str">
        <f t="shared" ca="1" si="69"/>
        <v/>
      </c>
      <c r="CM82" s="53"/>
      <c r="CN82" s="53"/>
      <c r="CO82" s="85" t="str">
        <f t="shared" ca="1" si="70"/>
        <v/>
      </c>
      <c r="CP82" s="55"/>
      <c r="CQ82" s="62"/>
      <c r="CR82" s="57"/>
      <c r="CS82" s="53" t="str">
        <f t="shared" ca="1" si="71"/>
        <v/>
      </c>
      <c r="CT82" s="67"/>
      <c r="CU82" s="57"/>
      <c r="CV82" s="57"/>
      <c r="CW82" s="53" t="str">
        <f t="shared" ca="1" si="72"/>
        <v/>
      </c>
      <c r="CX82" s="67"/>
      <c r="CY82" s="57"/>
      <c r="CZ82" s="57"/>
      <c r="DA82" s="53" t="str">
        <f t="shared" ca="1" si="73"/>
        <v/>
      </c>
      <c r="DB82" s="67"/>
      <c r="DC82" s="57"/>
      <c r="DD82" s="57"/>
      <c r="DE82" s="53" t="str">
        <f t="shared" ca="1" si="74"/>
        <v/>
      </c>
      <c r="DF82" s="67" t="str">
        <f t="shared" ca="1" si="75"/>
        <v/>
      </c>
      <c r="DG82" s="67" t="str">
        <f t="shared" si="76"/>
        <v/>
      </c>
      <c r="DH82" s="57" t="str">
        <f t="shared" si="77"/>
        <v/>
      </c>
      <c r="DI82" s="53" t="str">
        <f t="shared" ca="1" si="78"/>
        <v/>
      </c>
      <c r="DJ82" s="67" t="str">
        <f t="shared" si="79"/>
        <v/>
      </c>
      <c r="DK82" s="68" t="str">
        <f t="shared" si="80"/>
        <v/>
      </c>
      <c r="DL82" s="68" t="str">
        <f t="shared" si="81"/>
        <v/>
      </c>
      <c r="DM82" s="53" t="str">
        <f t="shared" ca="1" si="82"/>
        <v/>
      </c>
      <c r="DN82" s="67" t="str">
        <f t="shared" si="83"/>
        <v/>
      </c>
      <c r="DO82" s="68" t="str">
        <f t="shared" si="84"/>
        <v/>
      </c>
      <c r="DP82" s="68" t="str">
        <f t="shared" si="85"/>
        <v/>
      </c>
      <c r="DQ82" s="53" t="str">
        <f t="shared" ca="1" si="86"/>
        <v/>
      </c>
      <c r="DR82" s="67"/>
      <c r="DS82" s="68"/>
      <c r="DT82" s="68"/>
      <c r="DU82" s="56" t="str">
        <f t="shared" ca="1" si="87"/>
        <v/>
      </c>
      <c r="DV82" s="67"/>
      <c r="DW82" s="68"/>
      <c r="DX82" s="68"/>
      <c r="DY82" s="53" t="str">
        <f t="shared" ca="1" si="88"/>
        <v/>
      </c>
      <c r="DZ82" s="67"/>
      <c r="EA82" s="68"/>
      <c r="EB82" s="68"/>
      <c r="EC82" s="53" t="str">
        <f t="shared" ca="1" si="89"/>
        <v/>
      </c>
      <c r="ED82" s="67" t="str">
        <f t="shared" si="90"/>
        <v/>
      </c>
      <c r="EE82" s="68" t="str">
        <f t="shared" si="91"/>
        <v/>
      </c>
      <c r="EF82" s="68" t="str">
        <f t="shared" si="92"/>
        <v/>
      </c>
      <c r="EG82" s="53" t="str">
        <f t="shared" ca="1" si="93"/>
        <v/>
      </c>
      <c r="EH82" s="67" t="str">
        <f t="shared" si="94"/>
        <v/>
      </c>
      <c r="EI82" s="68" t="str">
        <f t="shared" si="95"/>
        <v/>
      </c>
      <c r="EJ82" s="68" t="str">
        <f t="shared" si="96"/>
        <v/>
      </c>
      <c r="EK82" s="53" t="str">
        <f t="shared" ca="1" si="97"/>
        <v/>
      </c>
      <c r="EL82" s="67" t="str">
        <f t="shared" si="98"/>
        <v/>
      </c>
      <c r="EM82" s="68" t="str">
        <f t="shared" si="99"/>
        <v/>
      </c>
      <c r="EN82" s="68" t="str">
        <f t="shared" si="100"/>
        <v/>
      </c>
      <c r="EO82" s="53" t="str">
        <f t="shared" ca="1" si="101"/>
        <v/>
      </c>
      <c r="EP82" s="55" t="str">
        <f t="shared" si="102"/>
        <v/>
      </c>
      <c r="EQ82" s="68" t="str">
        <f t="shared" si="103"/>
        <v/>
      </c>
      <c r="ER82" s="68" t="str">
        <f t="shared" ca="1" si="104"/>
        <v/>
      </c>
      <c r="ES82" s="55"/>
      <c r="ET82" s="68"/>
      <c r="EU82" s="68"/>
      <c r="EV82" t="str">
        <f t="shared" ca="1" si="105"/>
        <v/>
      </c>
      <c r="EW82" s="67"/>
      <c r="EX82" s="68"/>
      <c r="EY82" s="68"/>
      <c r="EZ82" s="53" t="str">
        <f t="shared" ca="1" si="106"/>
        <v/>
      </c>
      <c r="FA82" s="53" t="str">
        <f t="shared" si="107"/>
        <v/>
      </c>
      <c r="FB82" s="53" t="str">
        <f t="shared" si="108"/>
        <v/>
      </c>
      <c r="FC82" s="85" t="str">
        <f t="shared" ca="1" si="109"/>
        <v/>
      </c>
      <c r="FD82" s="55" t="str">
        <f t="shared" si="110"/>
        <v/>
      </c>
      <c r="FE82" s="68" t="str">
        <f t="shared" si="111"/>
        <v/>
      </c>
      <c r="FF82" s="68" t="str">
        <f t="shared" si="112"/>
        <v/>
      </c>
      <c r="FG82" s="53" t="str">
        <f t="shared" ca="1" si="113"/>
        <v/>
      </c>
      <c r="FH82" s="55"/>
      <c r="FI82" s="62"/>
      <c r="FJ82" s="18"/>
      <c r="FK82" s="53" t="str">
        <f t="shared" ca="1" si="114"/>
        <v/>
      </c>
      <c r="FL82" s="67"/>
      <c r="FM82" s="68"/>
      <c r="FN82" s="68"/>
      <c r="FO82" s="53" t="str">
        <f t="shared" ca="1" si="115"/>
        <v/>
      </c>
      <c r="FP82" s="67"/>
      <c r="FQ82" s="68"/>
      <c r="FR82" s="68"/>
      <c r="FS82" s="53" t="str">
        <f t="shared" ca="1" si="116"/>
        <v/>
      </c>
      <c r="FT82" s="67"/>
      <c r="FU82" s="68"/>
      <c r="FV82" s="68"/>
      <c r="FW82" s="53" t="str">
        <f t="shared" ca="1" si="117"/>
        <v/>
      </c>
      <c r="FX82" s="19"/>
      <c r="FY82" s="16"/>
      <c r="FZ82" s="19"/>
      <c r="GA82" s="11"/>
      <c r="GB82" s="71"/>
      <c r="GC82" s="11"/>
      <c r="GD82" s="11"/>
      <c r="GE82" s="11"/>
      <c r="GF82" s="11"/>
      <c r="GG82" s="11"/>
      <c r="GH82" s="11"/>
      <c r="GI82" s="11"/>
      <c r="GJ82" s="12"/>
      <c r="GK82" s="12"/>
      <c r="GL82" s="40"/>
      <c r="GM82" s="40"/>
      <c r="GN82" s="12"/>
      <c r="GO82" s="12"/>
      <c r="GP82" s="12"/>
      <c r="GQ82" s="11"/>
    </row>
    <row r="83" spans="1:199" ht="15.75" customHeight="1">
      <c r="A83" s="11"/>
      <c r="B83" s="12"/>
      <c r="C83" s="12"/>
      <c r="D83" s="12"/>
      <c r="E83" s="12"/>
      <c r="F83" s="12"/>
      <c r="G83" s="12"/>
      <c r="H83" s="12"/>
      <c r="I83" s="13"/>
      <c r="J83" s="13"/>
      <c r="K83" s="11"/>
      <c r="L83" s="14"/>
      <c r="M83" s="12"/>
      <c r="N83" s="12"/>
      <c r="O83" s="12"/>
      <c r="P83" s="12"/>
      <c r="Q83" s="12"/>
      <c r="R83" s="12"/>
      <c r="S83" s="12"/>
      <c r="T83" s="11"/>
      <c r="U83" s="11"/>
      <c r="V83" s="11"/>
      <c r="W83" s="83"/>
      <c r="X83" s="11"/>
      <c r="Y83" s="11"/>
      <c r="Z83" s="11"/>
      <c r="AA83" s="11"/>
      <c r="AB83" s="48"/>
      <c r="AC83" s="48"/>
      <c r="AD83" s="48"/>
      <c r="AE83" s="15"/>
      <c r="AF83" s="15"/>
      <c r="AG83" s="40"/>
      <c r="AH83" s="44"/>
      <c r="AI83" s="44"/>
      <c r="AJ83" s="44"/>
      <c r="AK83" s="44"/>
      <c r="AL83" s="30"/>
      <c r="AM83" s="30"/>
      <c r="AN83" s="30"/>
      <c r="AO83" s="12"/>
      <c r="AP83" s="12"/>
      <c r="AQ83" s="82"/>
      <c r="AR83" s="73"/>
      <c r="AS83" s="67"/>
      <c r="AT83" s="53" t="str">
        <f ca="1">IF(AR83="","",IF(AR83="Cost",AS83,AS83*(AG83/VLOOKUP(K83,OFFSET(Lists!$A$1,0,0,COUNTA(Lists!$A:$A),22),22,FALSE))))</f>
        <v/>
      </c>
      <c r="AU83" s="67"/>
      <c r="AV83" s="53" t="str">
        <f ca="1">IF(AQ83="",IF(AR83="","",IF(AR83="Cost",AU83,AU83*(AG83/VLOOKUP(K83,OFFSET(Lists!$A$1,0,0,COUNTA(Lists!$A:$A),22),22,FALSE)))),IF(AR83="","",IF(AR83="Cost",ROUND(AU83*IF(AQ83=0,1,AQ83),4),ROUND(ROUND(AU83*(AG83/VLOOKUP(K83,OFFSET(Lists!$A$1,0,0,COUNTA(Lists!$A:$A),22),22,FALSE)),4)*IF(AQ83=0,1,AQ83),4))))</f>
        <v/>
      </c>
      <c r="AW83" s="67"/>
      <c r="AX83" s="57"/>
      <c r="AY83" s="53" t="str">
        <f t="shared" ca="1" si="59"/>
        <v/>
      </c>
      <c r="AZ83" s="67"/>
      <c r="BA83" s="57"/>
      <c r="BB83" s="57"/>
      <c r="BC83" s="53" t="str">
        <f t="shared" ca="1" si="60"/>
        <v/>
      </c>
      <c r="BD83" s="67"/>
      <c r="BE83" s="57"/>
      <c r="BF83" s="57"/>
      <c r="BG83" s="17" t="str">
        <f t="shared" ca="1" si="61"/>
        <v/>
      </c>
      <c r="BH83" s="67"/>
      <c r="BI83" s="57"/>
      <c r="BJ83" s="57"/>
      <c r="BK83" s="53" t="str">
        <f t="shared" ca="1" si="62"/>
        <v/>
      </c>
      <c r="BL83" s="67"/>
      <c r="BM83" s="57"/>
      <c r="BN83" s="57"/>
      <c r="BO83" s="53" t="str">
        <f t="shared" ca="1" si="63"/>
        <v/>
      </c>
      <c r="BP83" s="67"/>
      <c r="BQ83" s="57"/>
      <c r="BR83" s="57"/>
      <c r="BS83" s="53" t="str">
        <f t="shared" ca="1" si="64"/>
        <v/>
      </c>
      <c r="BT83" s="67"/>
      <c r="BU83" s="57"/>
      <c r="BV83" s="57"/>
      <c r="BW83" s="53" t="str">
        <f t="shared" ca="1" si="65"/>
        <v/>
      </c>
      <c r="BX83" s="67"/>
      <c r="BY83" s="57"/>
      <c r="BZ83" s="57"/>
      <c r="CA83" s="53" t="str">
        <f t="shared" ca="1" si="66"/>
        <v/>
      </c>
      <c r="CB83" s="67"/>
      <c r="CC83" s="57"/>
      <c r="CD83" s="57"/>
      <c r="CE83" s="53" t="str">
        <f t="shared" ca="1" si="67"/>
        <v/>
      </c>
      <c r="CF83" s="55"/>
      <c r="CG83" s="62"/>
      <c r="CH83" s="53" t="str">
        <f t="shared" ca="1" si="68"/>
        <v/>
      </c>
      <c r="CI83" s="67"/>
      <c r="CJ83" s="57"/>
      <c r="CK83" s="57"/>
      <c r="CL83" s="53" t="str">
        <f t="shared" ca="1" si="69"/>
        <v/>
      </c>
      <c r="CM83" s="53"/>
      <c r="CN83" s="53"/>
      <c r="CO83" s="85" t="str">
        <f t="shared" ca="1" si="70"/>
        <v/>
      </c>
      <c r="CP83" s="55"/>
      <c r="CQ83" s="62"/>
      <c r="CR83" s="57"/>
      <c r="CS83" s="53" t="str">
        <f t="shared" ca="1" si="71"/>
        <v/>
      </c>
      <c r="CT83" s="67"/>
      <c r="CU83" s="57"/>
      <c r="CV83" s="57"/>
      <c r="CW83" s="53" t="str">
        <f t="shared" ca="1" si="72"/>
        <v/>
      </c>
      <c r="CX83" s="67"/>
      <c r="CY83" s="57"/>
      <c r="CZ83" s="57"/>
      <c r="DA83" s="53" t="str">
        <f t="shared" ca="1" si="73"/>
        <v/>
      </c>
      <c r="DB83" s="67"/>
      <c r="DC83" s="57"/>
      <c r="DD83" s="57"/>
      <c r="DE83" s="53" t="str">
        <f t="shared" ca="1" si="74"/>
        <v/>
      </c>
      <c r="DF83" s="67" t="str">
        <f t="shared" ca="1" si="75"/>
        <v/>
      </c>
      <c r="DG83" s="67" t="str">
        <f t="shared" si="76"/>
        <v/>
      </c>
      <c r="DH83" s="57" t="str">
        <f t="shared" si="77"/>
        <v/>
      </c>
      <c r="DI83" s="53" t="str">
        <f t="shared" ca="1" si="78"/>
        <v/>
      </c>
      <c r="DJ83" s="67" t="str">
        <f t="shared" si="79"/>
        <v/>
      </c>
      <c r="DK83" s="68" t="str">
        <f t="shared" si="80"/>
        <v/>
      </c>
      <c r="DL83" s="68" t="str">
        <f t="shared" si="81"/>
        <v/>
      </c>
      <c r="DM83" s="53" t="str">
        <f t="shared" ca="1" si="82"/>
        <v/>
      </c>
      <c r="DN83" s="67" t="str">
        <f t="shared" si="83"/>
        <v/>
      </c>
      <c r="DO83" s="68" t="str">
        <f t="shared" si="84"/>
        <v/>
      </c>
      <c r="DP83" s="68" t="str">
        <f t="shared" si="85"/>
        <v/>
      </c>
      <c r="DQ83" s="53" t="str">
        <f t="shared" ca="1" si="86"/>
        <v/>
      </c>
      <c r="DR83" s="67"/>
      <c r="DS83" s="68"/>
      <c r="DT83" s="68"/>
      <c r="DU83" s="56" t="str">
        <f t="shared" ca="1" si="87"/>
        <v/>
      </c>
      <c r="DV83" s="67"/>
      <c r="DW83" s="68"/>
      <c r="DX83" s="68"/>
      <c r="DY83" s="53" t="str">
        <f t="shared" ca="1" si="88"/>
        <v/>
      </c>
      <c r="DZ83" s="67"/>
      <c r="EA83" s="68"/>
      <c r="EB83" s="68"/>
      <c r="EC83" s="53" t="str">
        <f t="shared" ca="1" si="89"/>
        <v/>
      </c>
      <c r="ED83" s="67" t="str">
        <f t="shared" si="90"/>
        <v/>
      </c>
      <c r="EE83" s="68" t="str">
        <f t="shared" si="91"/>
        <v/>
      </c>
      <c r="EF83" s="68" t="str">
        <f t="shared" si="92"/>
        <v/>
      </c>
      <c r="EG83" s="53" t="str">
        <f t="shared" ca="1" si="93"/>
        <v/>
      </c>
      <c r="EH83" s="67" t="str">
        <f t="shared" si="94"/>
        <v/>
      </c>
      <c r="EI83" s="68" t="str">
        <f t="shared" si="95"/>
        <v/>
      </c>
      <c r="EJ83" s="68" t="str">
        <f t="shared" si="96"/>
        <v/>
      </c>
      <c r="EK83" s="53" t="str">
        <f t="shared" ca="1" si="97"/>
        <v/>
      </c>
      <c r="EL83" s="67" t="str">
        <f t="shared" si="98"/>
        <v/>
      </c>
      <c r="EM83" s="68" t="str">
        <f t="shared" si="99"/>
        <v/>
      </c>
      <c r="EN83" s="68" t="str">
        <f t="shared" si="100"/>
        <v/>
      </c>
      <c r="EO83" s="53" t="str">
        <f t="shared" ca="1" si="101"/>
        <v/>
      </c>
      <c r="EP83" s="55" t="str">
        <f t="shared" si="102"/>
        <v/>
      </c>
      <c r="EQ83" s="68" t="str">
        <f t="shared" si="103"/>
        <v/>
      </c>
      <c r="ER83" s="68" t="str">
        <f t="shared" ca="1" si="104"/>
        <v/>
      </c>
      <c r="ES83" s="55"/>
      <c r="ET83" s="68"/>
      <c r="EU83" s="68"/>
      <c r="EV83" t="str">
        <f t="shared" ca="1" si="105"/>
        <v/>
      </c>
      <c r="EW83" s="67"/>
      <c r="EX83" s="68"/>
      <c r="EY83" s="68"/>
      <c r="EZ83" s="53" t="str">
        <f t="shared" ca="1" si="106"/>
        <v/>
      </c>
      <c r="FA83" s="53" t="str">
        <f t="shared" si="107"/>
        <v/>
      </c>
      <c r="FB83" s="53" t="str">
        <f t="shared" si="108"/>
        <v/>
      </c>
      <c r="FC83" s="85" t="str">
        <f t="shared" ca="1" si="109"/>
        <v/>
      </c>
      <c r="FD83" s="55" t="str">
        <f t="shared" si="110"/>
        <v/>
      </c>
      <c r="FE83" s="68" t="str">
        <f t="shared" si="111"/>
        <v/>
      </c>
      <c r="FF83" s="68" t="str">
        <f t="shared" si="112"/>
        <v/>
      </c>
      <c r="FG83" s="53" t="str">
        <f t="shared" ca="1" si="113"/>
        <v/>
      </c>
      <c r="FH83" s="55"/>
      <c r="FI83" s="62"/>
      <c r="FJ83" s="18"/>
      <c r="FK83" s="53" t="str">
        <f t="shared" ca="1" si="114"/>
        <v/>
      </c>
      <c r="FL83" s="67"/>
      <c r="FM83" s="68"/>
      <c r="FN83" s="68"/>
      <c r="FO83" s="53" t="str">
        <f t="shared" ca="1" si="115"/>
        <v/>
      </c>
      <c r="FP83" s="67"/>
      <c r="FQ83" s="68"/>
      <c r="FR83" s="68"/>
      <c r="FS83" s="53" t="str">
        <f t="shared" ca="1" si="116"/>
        <v/>
      </c>
      <c r="FT83" s="67"/>
      <c r="FU83" s="68"/>
      <c r="FV83" s="68"/>
      <c r="FW83" s="53" t="str">
        <f t="shared" ca="1" si="117"/>
        <v/>
      </c>
      <c r="FX83" s="19"/>
      <c r="FY83" s="16"/>
      <c r="FZ83" s="19"/>
      <c r="GA83" s="11"/>
      <c r="GB83" s="71"/>
      <c r="GC83" s="11"/>
      <c r="GD83" s="11"/>
      <c r="GE83" s="11"/>
      <c r="GF83" s="11"/>
      <c r="GG83" s="11"/>
      <c r="GH83" s="11"/>
      <c r="GI83" s="11"/>
      <c r="GJ83" s="12"/>
      <c r="GK83" s="12"/>
      <c r="GL83" s="40"/>
      <c r="GM83" s="40"/>
      <c r="GN83" s="12"/>
      <c r="GO83" s="12"/>
      <c r="GP83" s="12"/>
      <c r="GQ83" s="11"/>
    </row>
    <row r="84" spans="1:199" ht="15.75" customHeight="1">
      <c r="A84" s="11"/>
      <c r="B84" s="12"/>
      <c r="C84" s="12"/>
      <c r="D84" s="12"/>
      <c r="E84" s="12"/>
      <c r="F84" s="12"/>
      <c r="G84" s="12"/>
      <c r="H84" s="12"/>
      <c r="I84" s="13"/>
      <c r="J84" s="13"/>
      <c r="K84" s="11"/>
      <c r="L84" s="14"/>
      <c r="M84" s="12"/>
      <c r="N84" s="12"/>
      <c r="O84" s="12"/>
      <c r="P84" s="12"/>
      <c r="Q84" s="12"/>
      <c r="R84" s="12"/>
      <c r="S84" s="12"/>
      <c r="T84" s="11"/>
      <c r="U84" s="11"/>
      <c r="V84" s="11"/>
      <c r="W84" s="83"/>
      <c r="X84" s="11"/>
      <c r="Y84" s="11"/>
      <c r="Z84" s="11"/>
      <c r="AA84" s="11"/>
      <c r="AB84" s="48"/>
      <c r="AC84" s="48"/>
      <c r="AD84" s="48"/>
      <c r="AE84" s="15"/>
      <c r="AF84" s="15"/>
      <c r="AG84" s="40"/>
      <c r="AH84" s="44"/>
      <c r="AI84" s="44"/>
      <c r="AJ84" s="44"/>
      <c r="AK84" s="44"/>
      <c r="AL84" s="30"/>
      <c r="AM84" s="30"/>
      <c r="AN84" s="30"/>
      <c r="AO84" s="12"/>
      <c r="AP84" s="12"/>
      <c r="AQ84" s="82"/>
      <c r="AR84" s="73"/>
      <c r="AS84" s="67"/>
      <c r="AT84" s="53" t="str">
        <f ca="1">IF(AR84="","",IF(AR84="Cost",AS84,AS84*(AG84/VLOOKUP(K84,OFFSET(Lists!$A$1,0,0,COUNTA(Lists!$A:$A),22),22,FALSE))))</f>
        <v/>
      </c>
      <c r="AU84" s="67"/>
      <c r="AV84" s="53" t="str">
        <f ca="1">IF(AQ84="",IF(AR84="","",IF(AR84="Cost",AU84,AU84*(AG84/VLOOKUP(K84,OFFSET(Lists!$A$1,0,0,COUNTA(Lists!$A:$A),22),22,FALSE)))),IF(AR84="","",IF(AR84="Cost",ROUND(AU84*IF(AQ84=0,1,AQ84),4),ROUND(ROUND(AU84*(AG84/VLOOKUP(K84,OFFSET(Lists!$A$1,0,0,COUNTA(Lists!$A:$A),22),22,FALSE)),4)*IF(AQ84=0,1,AQ84),4))))</f>
        <v/>
      </c>
      <c r="AW84" s="67"/>
      <c r="AX84" s="57"/>
      <c r="AY84" s="53" t="str">
        <f t="shared" ca="1" si="59"/>
        <v/>
      </c>
      <c r="AZ84" s="67"/>
      <c r="BA84" s="57"/>
      <c r="BB84" s="57"/>
      <c r="BC84" s="53" t="str">
        <f t="shared" ca="1" si="60"/>
        <v/>
      </c>
      <c r="BD84" s="67"/>
      <c r="BE84" s="57"/>
      <c r="BF84" s="57"/>
      <c r="BG84" s="17" t="str">
        <f t="shared" ca="1" si="61"/>
        <v/>
      </c>
      <c r="BH84" s="67"/>
      <c r="BI84" s="57"/>
      <c r="BJ84" s="57"/>
      <c r="BK84" s="53" t="str">
        <f t="shared" ca="1" si="62"/>
        <v/>
      </c>
      <c r="BL84" s="67"/>
      <c r="BM84" s="57"/>
      <c r="BN84" s="57"/>
      <c r="BO84" s="53" t="str">
        <f t="shared" ca="1" si="63"/>
        <v/>
      </c>
      <c r="BP84" s="67"/>
      <c r="BQ84" s="57"/>
      <c r="BR84" s="57"/>
      <c r="BS84" s="53" t="str">
        <f t="shared" ca="1" si="64"/>
        <v/>
      </c>
      <c r="BT84" s="67"/>
      <c r="BU84" s="57"/>
      <c r="BV84" s="57"/>
      <c r="BW84" s="53" t="str">
        <f t="shared" ca="1" si="65"/>
        <v/>
      </c>
      <c r="BX84" s="67"/>
      <c r="BY84" s="57"/>
      <c r="BZ84" s="57"/>
      <c r="CA84" s="53" t="str">
        <f t="shared" ca="1" si="66"/>
        <v/>
      </c>
      <c r="CB84" s="67"/>
      <c r="CC84" s="57"/>
      <c r="CD84" s="57"/>
      <c r="CE84" s="53" t="str">
        <f t="shared" ca="1" si="67"/>
        <v/>
      </c>
      <c r="CF84" s="55"/>
      <c r="CG84" s="62"/>
      <c r="CH84" s="53" t="str">
        <f t="shared" ca="1" si="68"/>
        <v/>
      </c>
      <c r="CI84" s="67"/>
      <c r="CJ84" s="57"/>
      <c r="CK84" s="57"/>
      <c r="CL84" s="53" t="str">
        <f t="shared" ca="1" si="69"/>
        <v/>
      </c>
      <c r="CM84" s="53"/>
      <c r="CN84" s="53"/>
      <c r="CO84" s="85" t="str">
        <f t="shared" ca="1" si="70"/>
        <v/>
      </c>
      <c r="CP84" s="55"/>
      <c r="CQ84" s="62"/>
      <c r="CR84" s="57"/>
      <c r="CS84" s="53" t="str">
        <f t="shared" ca="1" si="71"/>
        <v/>
      </c>
      <c r="CT84" s="67"/>
      <c r="CU84" s="57"/>
      <c r="CV84" s="57"/>
      <c r="CW84" s="53" t="str">
        <f t="shared" ca="1" si="72"/>
        <v/>
      </c>
      <c r="CX84" s="67"/>
      <c r="CY84" s="57"/>
      <c r="CZ84" s="57"/>
      <c r="DA84" s="53" t="str">
        <f t="shared" ca="1" si="73"/>
        <v/>
      </c>
      <c r="DB84" s="67"/>
      <c r="DC84" s="57"/>
      <c r="DD84" s="57"/>
      <c r="DE84" s="53" t="str">
        <f t="shared" ca="1" si="74"/>
        <v/>
      </c>
      <c r="DF84" s="67" t="str">
        <f t="shared" ca="1" si="75"/>
        <v/>
      </c>
      <c r="DG84" s="67" t="str">
        <f t="shared" si="76"/>
        <v/>
      </c>
      <c r="DH84" s="57" t="str">
        <f t="shared" si="77"/>
        <v/>
      </c>
      <c r="DI84" s="53" t="str">
        <f t="shared" ca="1" si="78"/>
        <v/>
      </c>
      <c r="DJ84" s="67" t="str">
        <f t="shared" si="79"/>
        <v/>
      </c>
      <c r="DK84" s="68" t="str">
        <f t="shared" si="80"/>
        <v/>
      </c>
      <c r="DL84" s="68" t="str">
        <f t="shared" si="81"/>
        <v/>
      </c>
      <c r="DM84" s="53" t="str">
        <f t="shared" ca="1" si="82"/>
        <v/>
      </c>
      <c r="DN84" s="67" t="str">
        <f t="shared" si="83"/>
        <v/>
      </c>
      <c r="DO84" s="68" t="str">
        <f t="shared" si="84"/>
        <v/>
      </c>
      <c r="DP84" s="68" t="str">
        <f t="shared" si="85"/>
        <v/>
      </c>
      <c r="DQ84" s="53" t="str">
        <f t="shared" ca="1" si="86"/>
        <v/>
      </c>
      <c r="DR84" s="67"/>
      <c r="DS84" s="68"/>
      <c r="DT84" s="68"/>
      <c r="DU84" s="56" t="str">
        <f t="shared" ca="1" si="87"/>
        <v/>
      </c>
      <c r="DV84" s="67"/>
      <c r="DW84" s="68"/>
      <c r="DX84" s="68"/>
      <c r="DY84" s="53" t="str">
        <f t="shared" ca="1" si="88"/>
        <v/>
      </c>
      <c r="DZ84" s="67"/>
      <c r="EA84" s="68"/>
      <c r="EB84" s="68"/>
      <c r="EC84" s="53" t="str">
        <f t="shared" ca="1" si="89"/>
        <v/>
      </c>
      <c r="ED84" s="67" t="str">
        <f t="shared" si="90"/>
        <v/>
      </c>
      <c r="EE84" s="68" t="str">
        <f t="shared" si="91"/>
        <v/>
      </c>
      <c r="EF84" s="68" t="str">
        <f t="shared" si="92"/>
        <v/>
      </c>
      <c r="EG84" s="53" t="str">
        <f t="shared" ca="1" si="93"/>
        <v/>
      </c>
      <c r="EH84" s="67" t="str">
        <f t="shared" si="94"/>
        <v/>
      </c>
      <c r="EI84" s="68" t="str">
        <f t="shared" si="95"/>
        <v/>
      </c>
      <c r="EJ84" s="68" t="str">
        <f t="shared" si="96"/>
        <v/>
      </c>
      <c r="EK84" s="53" t="str">
        <f t="shared" ca="1" si="97"/>
        <v/>
      </c>
      <c r="EL84" s="67" t="str">
        <f t="shared" si="98"/>
        <v/>
      </c>
      <c r="EM84" s="68" t="str">
        <f t="shared" si="99"/>
        <v/>
      </c>
      <c r="EN84" s="68" t="str">
        <f t="shared" si="100"/>
        <v/>
      </c>
      <c r="EO84" s="53" t="str">
        <f t="shared" ca="1" si="101"/>
        <v/>
      </c>
      <c r="EP84" s="55" t="str">
        <f t="shared" si="102"/>
        <v/>
      </c>
      <c r="EQ84" s="68" t="str">
        <f t="shared" si="103"/>
        <v/>
      </c>
      <c r="ER84" s="68" t="str">
        <f t="shared" ca="1" si="104"/>
        <v/>
      </c>
      <c r="ES84" s="55"/>
      <c r="ET84" s="68"/>
      <c r="EU84" s="68"/>
      <c r="EV84" t="str">
        <f t="shared" ca="1" si="105"/>
        <v/>
      </c>
      <c r="EW84" s="67"/>
      <c r="EX84" s="68"/>
      <c r="EY84" s="68"/>
      <c r="EZ84" s="53" t="str">
        <f t="shared" ca="1" si="106"/>
        <v/>
      </c>
      <c r="FA84" s="53" t="str">
        <f t="shared" si="107"/>
        <v/>
      </c>
      <c r="FB84" s="53" t="str">
        <f t="shared" si="108"/>
        <v/>
      </c>
      <c r="FC84" s="85" t="str">
        <f t="shared" ca="1" si="109"/>
        <v/>
      </c>
      <c r="FD84" s="55" t="str">
        <f t="shared" si="110"/>
        <v/>
      </c>
      <c r="FE84" s="68" t="str">
        <f t="shared" si="111"/>
        <v/>
      </c>
      <c r="FF84" s="68" t="str">
        <f t="shared" si="112"/>
        <v/>
      </c>
      <c r="FG84" s="53" t="str">
        <f t="shared" ca="1" si="113"/>
        <v/>
      </c>
      <c r="FH84" s="55"/>
      <c r="FI84" s="62"/>
      <c r="FJ84" s="18"/>
      <c r="FK84" s="53" t="str">
        <f t="shared" ca="1" si="114"/>
        <v/>
      </c>
      <c r="FL84" s="67"/>
      <c r="FM84" s="68"/>
      <c r="FN84" s="68"/>
      <c r="FO84" s="53" t="str">
        <f t="shared" ca="1" si="115"/>
        <v/>
      </c>
      <c r="FP84" s="67"/>
      <c r="FQ84" s="68"/>
      <c r="FR84" s="68"/>
      <c r="FS84" s="53" t="str">
        <f t="shared" ca="1" si="116"/>
        <v/>
      </c>
      <c r="FT84" s="67"/>
      <c r="FU84" s="68"/>
      <c r="FV84" s="68"/>
      <c r="FW84" s="53" t="str">
        <f t="shared" ca="1" si="117"/>
        <v/>
      </c>
      <c r="FX84" s="19"/>
      <c r="FY84" s="16"/>
      <c r="FZ84" s="19"/>
      <c r="GA84" s="11"/>
      <c r="GB84" s="71"/>
      <c r="GC84" s="11"/>
      <c r="GD84" s="11"/>
      <c r="GE84" s="11"/>
      <c r="GF84" s="11"/>
      <c r="GG84" s="11"/>
      <c r="GH84" s="11"/>
      <c r="GI84" s="11"/>
      <c r="GJ84" s="12"/>
      <c r="GK84" s="12"/>
      <c r="GL84" s="40"/>
      <c r="GM84" s="40"/>
      <c r="GN84" s="12"/>
      <c r="GO84" s="12"/>
      <c r="GP84" s="12"/>
      <c r="GQ84" s="11"/>
    </row>
    <row r="85" spans="1:199" ht="15.75" customHeight="1">
      <c r="A85" s="11"/>
      <c r="B85" s="12"/>
      <c r="C85" s="12"/>
      <c r="D85" s="12"/>
      <c r="E85" s="12"/>
      <c r="F85" s="12"/>
      <c r="G85" s="12"/>
      <c r="H85" s="12"/>
      <c r="I85" s="13"/>
      <c r="J85" s="13"/>
      <c r="K85" s="11"/>
      <c r="L85" s="14"/>
      <c r="M85" s="12"/>
      <c r="N85" s="12"/>
      <c r="O85" s="12"/>
      <c r="P85" s="12"/>
      <c r="Q85" s="12"/>
      <c r="R85" s="12"/>
      <c r="S85" s="12"/>
      <c r="T85" s="11"/>
      <c r="U85" s="11"/>
      <c r="V85" s="11"/>
      <c r="W85" s="83"/>
      <c r="X85" s="11"/>
      <c r="Y85" s="11"/>
      <c r="Z85" s="11"/>
      <c r="AA85" s="11"/>
      <c r="AB85" s="48"/>
      <c r="AC85" s="48"/>
      <c r="AD85" s="48"/>
      <c r="AE85" s="15"/>
      <c r="AF85" s="15"/>
      <c r="AG85" s="40"/>
      <c r="AH85" s="44"/>
      <c r="AI85" s="44"/>
      <c r="AJ85" s="44"/>
      <c r="AK85" s="44"/>
      <c r="AL85" s="30"/>
      <c r="AM85" s="30"/>
      <c r="AN85" s="30"/>
      <c r="AO85" s="12"/>
      <c r="AP85" s="12"/>
      <c r="AQ85" s="82"/>
      <c r="AR85" s="73"/>
      <c r="AS85" s="67"/>
      <c r="AT85" s="53" t="str">
        <f ca="1">IF(AR85="","",IF(AR85="Cost",AS85,AS85*(AG85/VLOOKUP(K85,OFFSET(Lists!$A$1,0,0,COUNTA(Lists!$A:$A),22),22,FALSE))))</f>
        <v/>
      </c>
      <c r="AU85" s="67"/>
      <c r="AV85" s="53" t="str">
        <f ca="1">IF(AQ85="",IF(AR85="","",IF(AR85="Cost",AU85,AU85*(AG85/VLOOKUP(K85,OFFSET(Lists!$A$1,0,0,COUNTA(Lists!$A:$A),22),22,FALSE)))),IF(AR85="","",IF(AR85="Cost",ROUND(AU85*IF(AQ85=0,1,AQ85),4),ROUND(ROUND(AU85*(AG85/VLOOKUP(K85,OFFSET(Lists!$A$1,0,0,COUNTA(Lists!$A:$A),22),22,FALSE)),4)*IF(AQ85=0,1,AQ85),4))))</f>
        <v/>
      </c>
      <c r="AW85" s="67"/>
      <c r="AX85" s="57"/>
      <c r="AY85" s="53" t="str">
        <f t="shared" ca="1" si="59"/>
        <v/>
      </c>
      <c r="AZ85" s="67"/>
      <c r="BA85" s="57"/>
      <c r="BB85" s="57"/>
      <c r="BC85" s="53" t="str">
        <f t="shared" ca="1" si="60"/>
        <v/>
      </c>
      <c r="BD85" s="67"/>
      <c r="BE85" s="57"/>
      <c r="BF85" s="57"/>
      <c r="BG85" s="17" t="str">
        <f t="shared" ca="1" si="61"/>
        <v/>
      </c>
      <c r="BH85" s="67"/>
      <c r="BI85" s="57"/>
      <c r="BJ85" s="57"/>
      <c r="BK85" s="53" t="str">
        <f t="shared" ca="1" si="62"/>
        <v/>
      </c>
      <c r="BL85" s="67"/>
      <c r="BM85" s="57"/>
      <c r="BN85" s="57"/>
      <c r="BO85" s="53" t="str">
        <f t="shared" ca="1" si="63"/>
        <v/>
      </c>
      <c r="BP85" s="67"/>
      <c r="BQ85" s="57"/>
      <c r="BR85" s="57"/>
      <c r="BS85" s="53" t="str">
        <f t="shared" ca="1" si="64"/>
        <v/>
      </c>
      <c r="BT85" s="67"/>
      <c r="BU85" s="57"/>
      <c r="BV85" s="57"/>
      <c r="BW85" s="53" t="str">
        <f t="shared" ca="1" si="65"/>
        <v/>
      </c>
      <c r="BX85" s="67"/>
      <c r="BY85" s="57"/>
      <c r="BZ85" s="57"/>
      <c r="CA85" s="53" t="str">
        <f t="shared" ca="1" si="66"/>
        <v/>
      </c>
      <c r="CB85" s="67"/>
      <c r="CC85" s="57"/>
      <c r="CD85" s="57"/>
      <c r="CE85" s="53" t="str">
        <f t="shared" ca="1" si="67"/>
        <v/>
      </c>
      <c r="CF85" s="55"/>
      <c r="CG85" s="62"/>
      <c r="CH85" s="53" t="str">
        <f t="shared" ca="1" si="68"/>
        <v/>
      </c>
      <c r="CI85" s="67"/>
      <c r="CJ85" s="57"/>
      <c r="CK85" s="57"/>
      <c r="CL85" s="53" t="str">
        <f t="shared" ca="1" si="69"/>
        <v/>
      </c>
      <c r="CM85" s="53"/>
      <c r="CN85" s="53"/>
      <c r="CO85" s="85" t="str">
        <f t="shared" ca="1" si="70"/>
        <v/>
      </c>
      <c r="CP85" s="55"/>
      <c r="CQ85" s="62"/>
      <c r="CR85" s="57"/>
      <c r="CS85" s="53" t="str">
        <f t="shared" ca="1" si="71"/>
        <v/>
      </c>
      <c r="CT85" s="67"/>
      <c r="CU85" s="57"/>
      <c r="CV85" s="57"/>
      <c r="CW85" s="53" t="str">
        <f t="shared" ca="1" si="72"/>
        <v/>
      </c>
      <c r="CX85" s="67"/>
      <c r="CY85" s="57"/>
      <c r="CZ85" s="57"/>
      <c r="DA85" s="53" t="str">
        <f t="shared" ca="1" si="73"/>
        <v/>
      </c>
      <c r="DB85" s="67"/>
      <c r="DC85" s="57"/>
      <c r="DD85" s="57"/>
      <c r="DE85" s="53" t="str">
        <f t="shared" ca="1" si="74"/>
        <v/>
      </c>
      <c r="DF85" s="67" t="str">
        <f t="shared" ca="1" si="75"/>
        <v/>
      </c>
      <c r="DG85" s="67" t="str">
        <f t="shared" si="76"/>
        <v/>
      </c>
      <c r="DH85" s="57" t="str">
        <f t="shared" si="77"/>
        <v/>
      </c>
      <c r="DI85" s="53" t="str">
        <f t="shared" ca="1" si="78"/>
        <v/>
      </c>
      <c r="DJ85" s="67" t="str">
        <f t="shared" si="79"/>
        <v/>
      </c>
      <c r="DK85" s="68" t="str">
        <f t="shared" si="80"/>
        <v/>
      </c>
      <c r="DL85" s="68" t="str">
        <f t="shared" si="81"/>
        <v/>
      </c>
      <c r="DM85" s="53" t="str">
        <f t="shared" ca="1" si="82"/>
        <v/>
      </c>
      <c r="DN85" s="67" t="str">
        <f t="shared" si="83"/>
        <v/>
      </c>
      <c r="DO85" s="68" t="str">
        <f t="shared" si="84"/>
        <v/>
      </c>
      <c r="DP85" s="68" t="str">
        <f t="shared" si="85"/>
        <v/>
      </c>
      <c r="DQ85" s="53" t="str">
        <f t="shared" ca="1" si="86"/>
        <v/>
      </c>
      <c r="DR85" s="67"/>
      <c r="DS85" s="68"/>
      <c r="DT85" s="68"/>
      <c r="DU85" s="56" t="str">
        <f t="shared" ca="1" si="87"/>
        <v/>
      </c>
      <c r="DV85" s="67"/>
      <c r="DW85" s="68"/>
      <c r="DX85" s="68"/>
      <c r="DY85" s="53" t="str">
        <f t="shared" ca="1" si="88"/>
        <v/>
      </c>
      <c r="DZ85" s="67"/>
      <c r="EA85" s="68"/>
      <c r="EB85" s="68"/>
      <c r="EC85" s="53" t="str">
        <f t="shared" ca="1" si="89"/>
        <v/>
      </c>
      <c r="ED85" s="67" t="str">
        <f t="shared" si="90"/>
        <v/>
      </c>
      <c r="EE85" s="68" t="str">
        <f t="shared" si="91"/>
        <v/>
      </c>
      <c r="EF85" s="68" t="str">
        <f t="shared" si="92"/>
        <v/>
      </c>
      <c r="EG85" s="53" t="str">
        <f t="shared" ca="1" si="93"/>
        <v/>
      </c>
      <c r="EH85" s="67" t="str">
        <f t="shared" si="94"/>
        <v/>
      </c>
      <c r="EI85" s="68" t="str">
        <f t="shared" si="95"/>
        <v/>
      </c>
      <c r="EJ85" s="68" t="str">
        <f t="shared" si="96"/>
        <v/>
      </c>
      <c r="EK85" s="53" t="str">
        <f t="shared" ca="1" si="97"/>
        <v/>
      </c>
      <c r="EL85" s="67" t="str">
        <f t="shared" si="98"/>
        <v/>
      </c>
      <c r="EM85" s="68" t="str">
        <f t="shared" si="99"/>
        <v/>
      </c>
      <c r="EN85" s="68" t="str">
        <f t="shared" si="100"/>
        <v/>
      </c>
      <c r="EO85" s="53" t="str">
        <f t="shared" ca="1" si="101"/>
        <v/>
      </c>
      <c r="EP85" s="55" t="str">
        <f t="shared" si="102"/>
        <v/>
      </c>
      <c r="EQ85" s="68" t="str">
        <f t="shared" si="103"/>
        <v/>
      </c>
      <c r="ER85" s="68" t="str">
        <f t="shared" ca="1" si="104"/>
        <v/>
      </c>
      <c r="ES85" s="55"/>
      <c r="ET85" s="68"/>
      <c r="EU85" s="68"/>
      <c r="EV85" t="str">
        <f t="shared" ca="1" si="105"/>
        <v/>
      </c>
      <c r="EW85" s="67"/>
      <c r="EX85" s="68"/>
      <c r="EY85" s="68"/>
      <c r="EZ85" s="53" t="str">
        <f t="shared" ca="1" si="106"/>
        <v/>
      </c>
      <c r="FA85" s="53" t="str">
        <f t="shared" si="107"/>
        <v/>
      </c>
      <c r="FB85" s="53" t="str">
        <f t="shared" si="108"/>
        <v/>
      </c>
      <c r="FC85" s="85" t="str">
        <f t="shared" ca="1" si="109"/>
        <v/>
      </c>
      <c r="FD85" s="55" t="str">
        <f t="shared" si="110"/>
        <v/>
      </c>
      <c r="FE85" s="68" t="str">
        <f t="shared" si="111"/>
        <v/>
      </c>
      <c r="FF85" s="68" t="str">
        <f t="shared" si="112"/>
        <v/>
      </c>
      <c r="FG85" s="53" t="str">
        <f t="shared" ca="1" si="113"/>
        <v/>
      </c>
      <c r="FH85" s="55"/>
      <c r="FI85" s="62"/>
      <c r="FJ85" s="18"/>
      <c r="FK85" s="53" t="str">
        <f t="shared" ca="1" si="114"/>
        <v/>
      </c>
      <c r="FL85" s="67"/>
      <c r="FM85" s="68"/>
      <c r="FN85" s="68"/>
      <c r="FO85" s="53" t="str">
        <f t="shared" ca="1" si="115"/>
        <v/>
      </c>
      <c r="FP85" s="67"/>
      <c r="FQ85" s="68"/>
      <c r="FR85" s="68"/>
      <c r="FS85" s="53" t="str">
        <f t="shared" ca="1" si="116"/>
        <v/>
      </c>
      <c r="FT85" s="67"/>
      <c r="FU85" s="68"/>
      <c r="FV85" s="68"/>
      <c r="FW85" s="53" t="str">
        <f t="shared" ca="1" si="117"/>
        <v/>
      </c>
      <c r="FX85" s="19"/>
      <c r="FY85" s="16"/>
      <c r="FZ85" s="19"/>
      <c r="GA85" s="11"/>
      <c r="GB85" s="71"/>
      <c r="GC85" s="11"/>
      <c r="GD85" s="11"/>
      <c r="GE85" s="11"/>
      <c r="GF85" s="11"/>
      <c r="GG85" s="11"/>
      <c r="GH85" s="11"/>
      <c r="GI85" s="11"/>
      <c r="GJ85" s="12"/>
      <c r="GK85" s="12"/>
      <c r="GL85" s="40"/>
      <c r="GM85" s="40"/>
      <c r="GN85" s="12"/>
      <c r="GO85" s="12"/>
      <c r="GP85" s="12"/>
      <c r="GQ85" s="11"/>
    </row>
    <row r="86" spans="1:199" ht="15.75" customHeight="1">
      <c r="A86" s="11"/>
      <c r="B86" s="12"/>
      <c r="C86" s="12"/>
      <c r="D86" s="12"/>
      <c r="E86" s="12"/>
      <c r="F86" s="12"/>
      <c r="G86" s="12"/>
      <c r="H86" s="12"/>
      <c r="I86" s="13"/>
      <c r="J86" s="13"/>
      <c r="K86" s="11"/>
      <c r="L86" s="14"/>
      <c r="M86" s="12"/>
      <c r="N86" s="12"/>
      <c r="O86" s="12"/>
      <c r="P86" s="12"/>
      <c r="Q86" s="12"/>
      <c r="R86" s="12"/>
      <c r="S86" s="12"/>
      <c r="T86" s="11"/>
      <c r="U86" s="11"/>
      <c r="V86" s="11"/>
      <c r="W86" s="83"/>
      <c r="X86" s="11"/>
      <c r="Y86" s="11"/>
      <c r="Z86" s="11"/>
      <c r="AA86" s="11"/>
      <c r="AB86" s="48"/>
      <c r="AC86" s="48"/>
      <c r="AD86" s="48"/>
      <c r="AE86" s="15"/>
      <c r="AF86" s="15"/>
      <c r="AG86" s="40"/>
      <c r="AH86" s="44"/>
      <c r="AI86" s="44"/>
      <c r="AJ86" s="44"/>
      <c r="AK86" s="44"/>
      <c r="AL86" s="30"/>
      <c r="AM86" s="30"/>
      <c r="AN86" s="30"/>
      <c r="AO86" s="12"/>
      <c r="AP86" s="12"/>
      <c r="AQ86" s="82"/>
      <c r="AR86" s="73"/>
      <c r="AS86" s="67"/>
      <c r="AT86" s="53" t="str">
        <f ca="1">IF(AR86="","",IF(AR86="Cost",AS86,AS86*(AG86/VLOOKUP(K86,OFFSET(Lists!$A$1,0,0,COUNTA(Lists!$A:$A),22),22,FALSE))))</f>
        <v/>
      </c>
      <c r="AU86" s="67"/>
      <c r="AV86" s="53" t="str">
        <f ca="1">IF(AQ86="",IF(AR86="","",IF(AR86="Cost",AU86,AU86*(AG86/VLOOKUP(K86,OFFSET(Lists!$A$1,0,0,COUNTA(Lists!$A:$A),22),22,FALSE)))),IF(AR86="","",IF(AR86="Cost",ROUND(AU86*IF(AQ86=0,1,AQ86),4),ROUND(ROUND(AU86*(AG86/VLOOKUP(K86,OFFSET(Lists!$A$1,0,0,COUNTA(Lists!$A:$A),22),22,FALSE)),4)*IF(AQ86=0,1,AQ86),4))))</f>
        <v/>
      </c>
      <c r="AW86" s="67"/>
      <c r="AX86" s="57"/>
      <c r="AY86" s="53" t="str">
        <f t="shared" ca="1" si="59"/>
        <v/>
      </c>
      <c r="AZ86" s="67"/>
      <c r="BA86" s="57"/>
      <c r="BB86" s="57"/>
      <c r="BC86" s="53" t="str">
        <f t="shared" ca="1" si="60"/>
        <v/>
      </c>
      <c r="BD86" s="67"/>
      <c r="BE86" s="57"/>
      <c r="BF86" s="57"/>
      <c r="BG86" s="17" t="str">
        <f t="shared" ca="1" si="61"/>
        <v/>
      </c>
      <c r="BH86" s="67"/>
      <c r="BI86" s="57"/>
      <c r="BJ86" s="57"/>
      <c r="BK86" s="53" t="str">
        <f t="shared" ca="1" si="62"/>
        <v/>
      </c>
      <c r="BL86" s="67"/>
      <c r="BM86" s="57"/>
      <c r="BN86" s="57"/>
      <c r="BO86" s="53" t="str">
        <f t="shared" ca="1" si="63"/>
        <v/>
      </c>
      <c r="BP86" s="67"/>
      <c r="BQ86" s="57"/>
      <c r="BR86" s="57"/>
      <c r="BS86" s="53" t="str">
        <f t="shared" ca="1" si="64"/>
        <v/>
      </c>
      <c r="BT86" s="67"/>
      <c r="BU86" s="57"/>
      <c r="BV86" s="57"/>
      <c r="BW86" s="53" t="str">
        <f t="shared" ca="1" si="65"/>
        <v/>
      </c>
      <c r="BX86" s="67"/>
      <c r="BY86" s="57"/>
      <c r="BZ86" s="57"/>
      <c r="CA86" s="53" t="str">
        <f t="shared" ca="1" si="66"/>
        <v/>
      </c>
      <c r="CB86" s="67"/>
      <c r="CC86" s="57"/>
      <c r="CD86" s="57"/>
      <c r="CE86" s="53" t="str">
        <f t="shared" ca="1" si="67"/>
        <v/>
      </c>
      <c r="CF86" s="55"/>
      <c r="CG86" s="62"/>
      <c r="CH86" s="53" t="str">
        <f t="shared" ca="1" si="68"/>
        <v/>
      </c>
      <c r="CI86" s="67"/>
      <c r="CJ86" s="57"/>
      <c r="CK86" s="57"/>
      <c r="CL86" s="53" t="str">
        <f t="shared" ca="1" si="69"/>
        <v/>
      </c>
      <c r="CM86" s="53"/>
      <c r="CN86" s="53"/>
      <c r="CO86" s="85" t="str">
        <f t="shared" ca="1" si="70"/>
        <v/>
      </c>
      <c r="CP86" s="55"/>
      <c r="CQ86" s="62"/>
      <c r="CR86" s="57"/>
      <c r="CS86" s="53" t="str">
        <f t="shared" ca="1" si="71"/>
        <v/>
      </c>
      <c r="CT86" s="67"/>
      <c r="CU86" s="57"/>
      <c r="CV86" s="57"/>
      <c r="CW86" s="53" t="str">
        <f t="shared" ca="1" si="72"/>
        <v/>
      </c>
      <c r="CX86" s="67"/>
      <c r="CY86" s="57"/>
      <c r="CZ86" s="57"/>
      <c r="DA86" s="53" t="str">
        <f t="shared" ca="1" si="73"/>
        <v/>
      </c>
      <c r="DB86" s="67"/>
      <c r="DC86" s="57"/>
      <c r="DD86" s="57"/>
      <c r="DE86" s="53" t="str">
        <f t="shared" ca="1" si="74"/>
        <v/>
      </c>
      <c r="DF86" s="67" t="str">
        <f t="shared" ca="1" si="75"/>
        <v/>
      </c>
      <c r="DG86" s="67" t="str">
        <f t="shared" si="76"/>
        <v/>
      </c>
      <c r="DH86" s="57" t="str">
        <f t="shared" si="77"/>
        <v/>
      </c>
      <c r="DI86" s="53" t="str">
        <f t="shared" ca="1" si="78"/>
        <v/>
      </c>
      <c r="DJ86" s="67" t="str">
        <f t="shared" si="79"/>
        <v/>
      </c>
      <c r="DK86" s="68" t="str">
        <f t="shared" si="80"/>
        <v/>
      </c>
      <c r="DL86" s="68" t="str">
        <f t="shared" si="81"/>
        <v/>
      </c>
      <c r="DM86" s="53" t="str">
        <f t="shared" ca="1" si="82"/>
        <v/>
      </c>
      <c r="DN86" s="67" t="str">
        <f t="shared" si="83"/>
        <v/>
      </c>
      <c r="DO86" s="68" t="str">
        <f t="shared" si="84"/>
        <v/>
      </c>
      <c r="DP86" s="68" t="str">
        <f t="shared" si="85"/>
        <v/>
      </c>
      <c r="DQ86" s="53" t="str">
        <f t="shared" ca="1" si="86"/>
        <v/>
      </c>
      <c r="DR86" s="67"/>
      <c r="DS86" s="68"/>
      <c r="DT86" s="68"/>
      <c r="DU86" s="56" t="str">
        <f t="shared" ca="1" si="87"/>
        <v/>
      </c>
      <c r="DV86" s="67"/>
      <c r="DW86" s="68"/>
      <c r="DX86" s="68"/>
      <c r="DY86" s="53" t="str">
        <f t="shared" ca="1" si="88"/>
        <v/>
      </c>
      <c r="DZ86" s="67"/>
      <c r="EA86" s="68"/>
      <c r="EB86" s="68"/>
      <c r="EC86" s="53" t="str">
        <f t="shared" ca="1" si="89"/>
        <v/>
      </c>
      <c r="ED86" s="67" t="str">
        <f t="shared" si="90"/>
        <v/>
      </c>
      <c r="EE86" s="68" t="str">
        <f t="shared" si="91"/>
        <v/>
      </c>
      <c r="EF86" s="68" t="str">
        <f t="shared" si="92"/>
        <v/>
      </c>
      <c r="EG86" s="53" t="str">
        <f t="shared" ca="1" si="93"/>
        <v/>
      </c>
      <c r="EH86" s="67" t="str">
        <f t="shared" si="94"/>
        <v/>
      </c>
      <c r="EI86" s="68" t="str">
        <f t="shared" si="95"/>
        <v/>
      </c>
      <c r="EJ86" s="68" t="str">
        <f t="shared" si="96"/>
        <v/>
      </c>
      <c r="EK86" s="53" t="str">
        <f t="shared" ca="1" si="97"/>
        <v/>
      </c>
      <c r="EL86" s="67" t="str">
        <f t="shared" si="98"/>
        <v/>
      </c>
      <c r="EM86" s="68" t="str">
        <f t="shared" si="99"/>
        <v/>
      </c>
      <c r="EN86" s="68" t="str">
        <f t="shared" si="100"/>
        <v/>
      </c>
      <c r="EO86" s="53" t="str">
        <f t="shared" ca="1" si="101"/>
        <v/>
      </c>
      <c r="EP86" s="55" t="str">
        <f t="shared" si="102"/>
        <v/>
      </c>
      <c r="EQ86" s="68" t="str">
        <f t="shared" si="103"/>
        <v/>
      </c>
      <c r="ER86" s="68" t="str">
        <f t="shared" ca="1" si="104"/>
        <v/>
      </c>
      <c r="ES86" s="55"/>
      <c r="ET86" s="68"/>
      <c r="EU86" s="68"/>
      <c r="EV86" t="str">
        <f t="shared" ca="1" si="105"/>
        <v/>
      </c>
      <c r="EW86" s="67"/>
      <c r="EX86" s="68"/>
      <c r="EY86" s="68"/>
      <c r="EZ86" s="53" t="str">
        <f t="shared" ca="1" si="106"/>
        <v/>
      </c>
      <c r="FA86" s="53" t="str">
        <f t="shared" si="107"/>
        <v/>
      </c>
      <c r="FB86" s="53" t="str">
        <f t="shared" si="108"/>
        <v/>
      </c>
      <c r="FC86" s="85" t="str">
        <f t="shared" ca="1" si="109"/>
        <v/>
      </c>
      <c r="FD86" s="55" t="str">
        <f t="shared" si="110"/>
        <v/>
      </c>
      <c r="FE86" s="68" t="str">
        <f t="shared" si="111"/>
        <v/>
      </c>
      <c r="FF86" s="68" t="str">
        <f t="shared" si="112"/>
        <v/>
      </c>
      <c r="FG86" s="53" t="str">
        <f t="shared" ca="1" si="113"/>
        <v/>
      </c>
      <c r="FH86" s="55"/>
      <c r="FI86" s="62"/>
      <c r="FJ86" s="18"/>
      <c r="FK86" s="53" t="str">
        <f t="shared" ca="1" si="114"/>
        <v/>
      </c>
      <c r="FL86" s="67"/>
      <c r="FM86" s="68"/>
      <c r="FN86" s="68"/>
      <c r="FO86" s="53" t="str">
        <f t="shared" ca="1" si="115"/>
        <v/>
      </c>
      <c r="FP86" s="67"/>
      <c r="FQ86" s="68"/>
      <c r="FR86" s="68"/>
      <c r="FS86" s="53" t="str">
        <f t="shared" ca="1" si="116"/>
        <v/>
      </c>
      <c r="FT86" s="67"/>
      <c r="FU86" s="68"/>
      <c r="FV86" s="68"/>
      <c r="FW86" s="53" t="str">
        <f t="shared" ca="1" si="117"/>
        <v/>
      </c>
      <c r="FX86" s="19"/>
      <c r="FY86" s="16"/>
      <c r="FZ86" s="19"/>
      <c r="GA86" s="11"/>
      <c r="GB86" s="71"/>
      <c r="GC86" s="11"/>
      <c r="GD86" s="11"/>
      <c r="GE86" s="11"/>
      <c r="GF86" s="11"/>
      <c r="GG86" s="11"/>
      <c r="GH86" s="11"/>
      <c r="GI86" s="11"/>
      <c r="GJ86" s="12"/>
      <c r="GK86" s="12"/>
      <c r="GL86" s="40"/>
      <c r="GM86" s="40"/>
      <c r="GN86" s="12"/>
      <c r="GO86" s="12"/>
      <c r="GP86" s="12"/>
      <c r="GQ86" s="11"/>
    </row>
    <row r="87" spans="1:199" ht="15.75" customHeight="1">
      <c r="A87" s="11"/>
      <c r="B87" s="12"/>
      <c r="C87" s="12"/>
      <c r="D87" s="12"/>
      <c r="E87" s="12"/>
      <c r="F87" s="12"/>
      <c r="G87" s="12"/>
      <c r="H87" s="12"/>
      <c r="I87" s="13"/>
      <c r="J87" s="13"/>
      <c r="K87" s="11"/>
      <c r="L87" s="14"/>
      <c r="M87" s="12"/>
      <c r="N87" s="12"/>
      <c r="O87" s="12"/>
      <c r="P87" s="12"/>
      <c r="Q87" s="12"/>
      <c r="R87" s="12"/>
      <c r="S87" s="12"/>
      <c r="T87" s="11"/>
      <c r="U87" s="11"/>
      <c r="V87" s="11"/>
      <c r="W87" s="83"/>
      <c r="X87" s="11"/>
      <c r="Y87" s="11"/>
      <c r="Z87" s="11"/>
      <c r="AA87" s="11"/>
      <c r="AB87" s="48"/>
      <c r="AC87" s="48"/>
      <c r="AD87" s="48"/>
      <c r="AE87" s="15"/>
      <c r="AF87" s="15"/>
      <c r="AG87" s="40"/>
      <c r="AH87" s="44"/>
      <c r="AI87" s="44"/>
      <c r="AJ87" s="44"/>
      <c r="AK87" s="44"/>
      <c r="AL87" s="30"/>
      <c r="AM87" s="30"/>
      <c r="AN87" s="30"/>
      <c r="AO87" s="12"/>
      <c r="AP87" s="12"/>
      <c r="AQ87" s="82"/>
      <c r="AR87" s="73"/>
      <c r="AS87" s="67"/>
      <c r="AT87" s="53" t="str">
        <f ca="1">IF(AR87="","",IF(AR87="Cost",AS87,AS87*(AG87/VLOOKUP(K87,OFFSET(Lists!$A$1,0,0,COUNTA(Lists!$A:$A),22),22,FALSE))))</f>
        <v/>
      </c>
      <c r="AU87" s="67"/>
      <c r="AV87" s="53" t="str">
        <f ca="1">IF(AQ87="",IF(AR87="","",IF(AR87="Cost",AU87,AU87*(AG87/VLOOKUP(K87,OFFSET(Lists!$A$1,0,0,COUNTA(Lists!$A:$A),22),22,FALSE)))),IF(AR87="","",IF(AR87="Cost",ROUND(AU87*IF(AQ87=0,1,AQ87),4),ROUND(ROUND(AU87*(AG87/VLOOKUP(K87,OFFSET(Lists!$A$1,0,0,COUNTA(Lists!$A:$A),22),22,FALSE)),4)*IF(AQ87=0,1,AQ87),4))))</f>
        <v/>
      </c>
      <c r="AW87" s="67"/>
      <c r="AX87" s="57"/>
      <c r="AY87" s="53" t="str">
        <f t="shared" ca="1" si="59"/>
        <v/>
      </c>
      <c r="AZ87" s="67"/>
      <c r="BA87" s="57"/>
      <c r="BB87" s="57"/>
      <c r="BC87" s="53" t="str">
        <f t="shared" ca="1" si="60"/>
        <v/>
      </c>
      <c r="BD87" s="67"/>
      <c r="BE87" s="57"/>
      <c r="BF87" s="57"/>
      <c r="BG87" s="17" t="str">
        <f t="shared" ca="1" si="61"/>
        <v/>
      </c>
      <c r="BH87" s="67"/>
      <c r="BI87" s="57"/>
      <c r="BJ87" s="57"/>
      <c r="BK87" s="53" t="str">
        <f t="shared" ca="1" si="62"/>
        <v/>
      </c>
      <c r="BL87" s="67"/>
      <c r="BM87" s="57"/>
      <c r="BN87" s="57"/>
      <c r="BO87" s="53" t="str">
        <f t="shared" ca="1" si="63"/>
        <v/>
      </c>
      <c r="BP87" s="67"/>
      <c r="BQ87" s="57"/>
      <c r="BR87" s="57"/>
      <c r="BS87" s="53" t="str">
        <f t="shared" ca="1" si="64"/>
        <v/>
      </c>
      <c r="BT87" s="67"/>
      <c r="BU87" s="57"/>
      <c r="BV87" s="57"/>
      <c r="BW87" s="53" t="str">
        <f t="shared" ca="1" si="65"/>
        <v/>
      </c>
      <c r="BX87" s="67"/>
      <c r="BY87" s="57"/>
      <c r="BZ87" s="57"/>
      <c r="CA87" s="53" t="str">
        <f t="shared" ca="1" si="66"/>
        <v/>
      </c>
      <c r="CB87" s="67"/>
      <c r="CC87" s="57"/>
      <c r="CD87" s="57"/>
      <c r="CE87" s="53" t="str">
        <f t="shared" ca="1" si="67"/>
        <v/>
      </c>
      <c r="CF87" s="55"/>
      <c r="CG87" s="62"/>
      <c r="CH87" s="53" t="str">
        <f t="shared" ca="1" si="68"/>
        <v/>
      </c>
      <c r="CI87" s="67"/>
      <c r="CJ87" s="57"/>
      <c r="CK87" s="57"/>
      <c r="CL87" s="53" t="str">
        <f t="shared" ca="1" si="69"/>
        <v/>
      </c>
      <c r="CM87" s="53"/>
      <c r="CN87" s="53"/>
      <c r="CO87" s="85" t="str">
        <f t="shared" ca="1" si="70"/>
        <v/>
      </c>
      <c r="CP87" s="55"/>
      <c r="CQ87" s="62"/>
      <c r="CR87" s="57"/>
      <c r="CS87" s="53" t="str">
        <f t="shared" ca="1" si="71"/>
        <v/>
      </c>
      <c r="CT87" s="67"/>
      <c r="CU87" s="57"/>
      <c r="CV87" s="57"/>
      <c r="CW87" s="53" t="str">
        <f t="shared" ca="1" si="72"/>
        <v/>
      </c>
      <c r="CX87" s="67"/>
      <c r="CY87" s="57"/>
      <c r="CZ87" s="57"/>
      <c r="DA87" s="53" t="str">
        <f t="shared" ca="1" si="73"/>
        <v/>
      </c>
      <c r="DB87" s="67"/>
      <c r="DC87" s="57"/>
      <c r="DD87" s="57"/>
      <c r="DE87" s="53" t="str">
        <f t="shared" ca="1" si="74"/>
        <v/>
      </c>
      <c r="DF87" s="67" t="str">
        <f t="shared" ca="1" si="75"/>
        <v/>
      </c>
      <c r="DG87" s="67" t="str">
        <f t="shared" si="76"/>
        <v/>
      </c>
      <c r="DH87" s="57" t="str">
        <f t="shared" si="77"/>
        <v/>
      </c>
      <c r="DI87" s="53" t="str">
        <f t="shared" ca="1" si="78"/>
        <v/>
      </c>
      <c r="DJ87" s="67" t="str">
        <f t="shared" si="79"/>
        <v/>
      </c>
      <c r="DK87" s="68" t="str">
        <f t="shared" si="80"/>
        <v/>
      </c>
      <c r="DL87" s="68" t="str">
        <f t="shared" si="81"/>
        <v/>
      </c>
      <c r="DM87" s="53" t="str">
        <f t="shared" ca="1" si="82"/>
        <v/>
      </c>
      <c r="DN87" s="67" t="str">
        <f t="shared" si="83"/>
        <v/>
      </c>
      <c r="DO87" s="68" t="str">
        <f t="shared" si="84"/>
        <v/>
      </c>
      <c r="DP87" s="68" t="str">
        <f t="shared" si="85"/>
        <v/>
      </c>
      <c r="DQ87" s="53" t="str">
        <f t="shared" ca="1" si="86"/>
        <v/>
      </c>
      <c r="DR87" s="67"/>
      <c r="DS87" s="68"/>
      <c r="DT87" s="68"/>
      <c r="DU87" s="56" t="str">
        <f t="shared" ca="1" si="87"/>
        <v/>
      </c>
      <c r="DV87" s="67"/>
      <c r="DW87" s="68"/>
      <c r="DX87" s="68"/>
      <c r="DY87" s="53" t="str">
        <f t="shared" ca="1" si="88"/>
        <v/>
      </c>
      <c r="DZ87" s="67"/>
      <c r="EA87" s="68"/>
      <c r="EB87" s="68"/>
      <c r="EC87" s="53" t="str">
        <f t="shared" ca="1" si="89"/>
        <v/>
      </c>
      <c r="ED87" s="67" t="str">
        <f t="shared" si="90"/>
        <v/>
      </c>
      <c r="EE87" s="68" t="str">
        <f t="shared" si="91"/>
        <v/>
      </c>
      <c r="EF87" s="68" t="str">
        <f t="shared" si="92"/>
        <v/>
      </c>
      <c r="EG87" s="53" t="str">
        <f t="shared" ca="1" si="93"/>
        <v/>
      </c>
      <c r="EH87" s="67" t="str">
        <f t="shared" si="94"/>
        <v/>
      </c>
      <c r="EI87" s="68" t="str">
        <f t="shared" si="95"/>
        <v/>
      </c>
      <c r="EJ87" s="68" t="str">
        <f t="shared" si="96"/>
        <v/>
      </c>
      <c r="EK87" s="53" t="str">
        <f t="shared" ca="1" si="97"/>
        <v/>
      </c>
      <c r="EL87" s="67" t="str">
        <f t="shared" si="98"/>
        <v/>
      </c>
      <c r="EM87" s="68" t="str">
        <f t="shared" si="99"/>
        <v/>
      </c>
      <c r="EN87" s="68" t="str">
        <f t="shared" si="100"/>
        <v/>
      </c>
      <c r="EO87" s="53" t="str">
        <f t="shared" ca="1" si="101"/>
        <v/>
      </c>
      <c r="EP87" s="55" t="str">
        <f t="shared" si="102"/>
        <v/>
      </c>
      <c r="EQ87" s="68" t="str">
        <f t="shared" si="103"/>
        <v/>
      </c>
      <c r="ER87" s="68" t="str">
        <f t="shared" ca="1" si="104"/>
        <v/>
      </c>
      <c r="ES87" s="55"/>
      <c r="ET87" s="68"/>
      <c r="EU87" s="68"/>
      <c r="EV87" t="str">
        <f t="shared" ca="1" si="105"/>
        <v/>
      </c>
      <c r="EW87" s="67"/>
      <c r="EX87" s="68"/>
      <c r="EY87" s="68"/>
      <c r="EZ87" s="53" t="str">
        <f t="shared" ca="1" si="106"/>
        <v/>
      </c>
      <c r="FA87" s="53" t="str">
        <f t="shared" si="107"/>
        <v/>
      </c>
      <c r="FB87" s="53" t="str">
        <f t="shared" si="108"/>
        <v/>
      </c>
      <c r="FC87" s="85" t="str">
        <f t="shared" ca="1" si="109"/>
        <v/>
      </c>
      <c r="FD87" s="55" t="str">
        <f t="shared" si="110"/>
        <v/>
      </c>
      <c r="FE87" s="68" t="str">
        <f t="shared" si="111"/>
        <v/>
      </c>
      <c r="FF87" s="68" t="str">
        <f t="shared" si="112"/>
        <v/>
      </c>
      <c r="FG87" s="53" t="str">
        <f t="shared" ca="1" si="113"/>
        <v/>
      </c>
      <c r="FH87" s="55"/>
      <c r="FI87" s="62"/>
      <c r="FJ87" s="18"/>
      <c r="FK87" s="53" t="str">
        <f t="shared" ca="1" si="114"/>
        <v/>
      </c>
      <c r="FL87" s="67"/>
      <c r="FM87" s="68"/>
      <c r="FN87" s="68"/>
      <c r="FO87" s="53" t="str">
        <f t="shared" ca="1" si="115"/>
        <v/>
      </c>
      <c r="FP87" s="67"/>
      <c r="FQ87" s="68"/>
      <c r="FR87" s="68"/>
      <c r="FS87" s="53" t="str">
        <f t="shared" ca="1" si="116"/>
        <v/>
      </c>
      <c r="FT87" s="67"/>
      <c r="FU87" s="68"/>
      <c r="FV87" s="68"/>
      <c r="FW87" s="53" t="str">
        <f t="shared" ca="1" si="117"/>
        <v/>
      </c>
      <c r="FX87" s="19"/>
      <c r="FY87" s="16"/>
      <c r="FZ87" s="19"/>
      <c r="GA87" s="11"/>
      <c r="GB87" s="71"/>
      <c r="GC87" s="11"/>
      <c r="GD87" s="11"/>
      <c r="GE87" s="11"/>
      <c r="GF87" s="11"/>
      <c r="GG87" s="11"/>
      <c r="GH87" s="11"/>
      <c r="GI87" s="11"/>
      <c r="GJ87" s="12"/>
      <c r="GK87" s="12"/>
      <c r="GL87" s="40"/>
      <c r="GM87" s="40"/>
      <c r="GN87" s="12"/>
      <c r="GO87" s="12"/>
      <c r="GP87" s="12"/>
      <c r="GQ87" s="11"/>
    </row>
    <row r="88" spans="1:199" ht="15.75" customHeight="1">
      <c r="A88" s="11"/>
      <c r="B88" s="12"/>
      <c r="C88" s="12"/>
      <c r="D88" s="12"/>
      <c r="E88" s="12"/>
      <c r="F88" s="12"/>
      <c r="G88" s="12"/>
      <c r="H88" s="12"/>
      <c r="I88" s="13"/>
      <c r="J88" s="13"/>
      <c r="K88" s="11"/>
      <c r="L88" s="14"/>
      <c r="M88" s="12"/>
      <c r="N88" s="12"/>
      <c r="O88" s="12"/>
      <c r="P88" s="12"/>
      <c r="Q88" s="12"/>
      <c r="R88" s="12"/>
      <c r="S88" s="12"/>
      <c r="T88" s="11"/>
      <c r="U88" s="11"/>
      <c r="V88" s="11"/>
      <c r="W88" s="83"/>
      <c r="X88" s="11"/>
      <c r="Y88" s="11"/>
      <c r="Z88" s="11"/>
      <c r="AA88" s="11"/>
      <c r="AB88" s="48"/>
      <c r="AC88" s="48"/>
      <c r="AD88" s="48"/>
      <c r="AE88" s="15"/>
      <c r="AF88" s="15"/>
      <c r="AG88" s="40"/>
      <c r="AH88" s="44"/>
      <c r="AI88" s="44"/>
      <c r="AJ88" s="44"/>
      <c r="AK88" s="44"/>
      <c r="AL88" s="30"/>
      <c r="AM88" s="30"/>
      <c r="AN88" s="30"/>
      <c r="AO88" s="12"/>
      <c r="AP88" s="12"/>
      <c r="AQ88" s="82"/>
      <c r="AR88" s="73"/>
      <c r="AS88" s="67"/>
      <c r="AT88" s="53" t="str">
        <f ca="1">IF(AR88="","",IF(AR88="Cost",AS88,AS88*(AG88/VLOOKUP(K88,OFFSET(Lists!$A$1,0,0,COUNTA(Lists!$A:$A),22),22,FALSE))))</f>
        <v/>
      </c>
      <c r="AU88" s="67"/>
      <c r="AV88" s="53" t="str">
        <f ca="1">IF(AQ88="",IF(AR88="","",IF(AR88="Cost",AU88,AU88*(AG88/VLOOKUP(K88,OFFSET(Lists!$A$1,0,0,COUNTA(Lists!$A:$A),22),22,FALSE)))),IF(AR88="","",IF(AR88="Cost",ROUND(AU88*IF(AQ88=0,1,AQ88),4),ROUND(ROUND(AU88*(AG88/VLOOKUP(K88,OFFSET(Lists!$A$1,0,0,COUNTA(Lists!$A:$A),22),22,FALSE)),4)*IF(AQ88=0,1,AQ88),4))))</f>
        <v/>
      </c>
      <c r="AW88" s="67"/>
      <c r="AX88" s="57"/>
      <c r="AY88" s="53" t="str">
        <f t="shared" ca="1" si="59"/>
        <v/>
      </c>
      <c r="AZ88" s="67"/>
      <c r="BA88" s="57"/>
      <c r="BB88" s="57"/>
      <c r="BC88" s="53" t="str">
        <f t="shared" ca="1" si="60"/>
        <v/>
      </c>
      <c r="BD88" s="67"/>
      <c r="BE88" s="57"/>
      <c r="BF88" s="57"/>
      <c r="BG88" s="17" t="str">
        <f t="shared" ca="1" si="61"/>
        <v/>
      </c>
      <c r="BH88" s="67"/>
      <c r="BI88" s="57"/>
      <c r="BJ88" s="57"/>
      <c r="BK88" s="53" t="str">
        <f t="shared" ca="1" si="62"/>
        <v/>
      </c>
      <c r="BL88" s="67"/>
      <c r="BM88" s="57"/>
      <c r="BN88" s="57"/>
      <c r="BO88" s="53" t="str">
        <f t="shared" ca="1" si="63"/>
        <v/>
      </c>
      <c r="BP88" s="67"/>
      <c r="BQ88" s="57"/>
      <c r="BR88" s="57"/>
      <c r="BS88" s="53" t="str">
        <f t="shared" ca="1" si="64"/>
        <v/>
      </c>
      <c r="BT88" s="67"/>
      <c r="BU88" s="57"/>
      <c r="BV88" s="57"/>
      <c r="BW88" s="53" t="str">
        <f t="shared" ca="1" si="65"/>
        <v/>
      </c>
      <c r="BX88" s="67"/>
      <c r="BY88" s="57"/>
      <c r="BZ88" s="57"/>
      <c r="CA88" s="53" t="str">
        <f t="shared" ca="1" si="66"/>
        <v/>
      </c>
      <c r="CB88" s="67"/>
      <c r="CC88" s="57"/>
      <c r="CD88" s="57"/>
      <c r="CE88" s="53" t="str">
        <f t="shared" ca="1" si="67"/>
        <v/>
      </c>
      <c r="CF88" s="55"/>
      <c r="CG88" s="62"/>
      <c r="CH88" s="53" t="str">
        <f t="shared" ca="1" si="68"/>
        <v/>
      </c>
      <c r="CI88" s="67"/>
      <c r="CJ88" s="57"/>
      <c r="CK88" s="57"/>
      <c r="CL88" s="53" t="str">
        <f t="shared" ca="1" si="69"/>
        <v/>
      </c>
      <c r="CM88" s="53"/>
      <c r="CN88" s="53"/>
      <c r="CO88" s="85" t="str">
        <f t="shared" ca="1" si="70"/>
        <v/>
      </c>
      <c r="CP88" s="55"/>
      <c r="CQ88" s="62"/>
      <c r="CR88" s="57"/>
      <c r="CS88" s="53" t="str">
        <f t="shared" ca="1" si="71"/>
        <v/>
      </c>
      <c r="CT88" s="67"/>
      <c r="CU88" s="57"/>
      <c r="CV88" s="57"/>
      <c r="CW88" s="53" t="str">
        <f t="shared" ca="1" si="72"/>
        <v/>
      </c>
      <c r="CX88" s="67"/>
      <c r="CY88" s="57"/>
      <c r="CZ88" s="57"/>
      <c r="DA88" s="53" t="str">
        <f t="shared" ca="1" si="73"/>
        <v/>
      </c>
      <c r="DB88" s="67"/>
      <c r="DC88" s="57"/>
      <c r="DD88" s="57"/>
      <c r="DE88" s="53" t="str">
        <f t="shared" ca="1" si="74"/>
        <v/>
      </c>
      <c r="DF88" s="67" t="str">
        <f t="shared" ca="1" si="75"/>
        <v/>
      </c>
      <c r="DG88" s="67" t="str">
        <f t="shared" si="76"/>
        <v/>
      </c>
      <c r="DH88" s="57" t="str">
        <f t="shared" si="77"/>
        <v/>
      </c>
      <c r="DI88" s="53" t="str">
        <f t="shared" ca="1" si="78"/>
        <v/>
      </c>
      <c r="DJ88" s="67" t="str">
        <f t="shared" si="79"/>
        <v/>
      </c>
      <c r="DK88" s="68" t="str">
        <f t="shared" si="80"/>
        <v/>
      </c>
      <c r="DL88" s="68" t="str">
        <f t="shared" si="81"/>
        <v/>
      </c>
      <c r="DM88" s="53" t="str">
        <f t="shared" ca="1" si="82"/>
        <v/>
      </c>
      <c r="DN88" s="67" t="str">
        <f t="shared" si="83"/>
        <v/>
      </c>
      <c r="DO88" s="68" t="str">
        <f t="shared" si="84"/>
        <v/>
      </c>
      <c r="DP88" s="68" t="str">
        <f t="shared" si="85"/>
        <v/>
      </c>
      <c r="DQ88" s="53" t="str">
        <f t="shared" ca="1" si="86"/>
        <v/>
      </c>
      <c r="DR88" s="67"/>
      <c r="DS88" s="68"/>
      <c r="DT88" s="68"/>
      <c r="DU88" s="56" t="str">
        <f t="shared" ca="1" si="87"/>
        <v/>
      </c>
      <c r="DV88" s="67"/>
      <c r="DW88" s="68"/>
      <c r="DX88" s="68"/>
      <c r="DY88" s="53" t="str">
        <f t="shared" ca="1" si="88"/>
        <v/>
      </c>
      <c r="DZ88" s="67"/>
      <c r="EA88" s="68"/>
      <c r="EB88" s="68"/>
      <c r="EC88" s="53" t="str">
        <f t="shared" ca="1" si="89"/>
        <v/>
      </c>
      <c r="ED88" s="67" t="str">
        <f t="shared" si="90"/>
        <v/>
      </c>
      <c r="EE88" s="68" t="str">
        <f t="shared" si="91"/>
        <v/>
      </c>
      <c r="EF88" s="68" t="str">
        <f t="shared" si="92"/>
        <v/>
      </c>
      <c r="EG88" s="53" t="str">
        <f t="shared" ca="1" si="93"/>
        <v/>
      </c>
      <c r="EH88" s="67" t="str">
        <f t="shared" si="94"/>
        <v/>
      </c>
      <c r="EI88" s="68" t="str">
        <f t="shared" si="95"/>
        <v/>
      </c>
      <c r="EJ88" s="68" t="str">
        <f t="shared" si="96"/>
        <v/>
      </c>
      <c r="EK88" s="53" t="str">
        <f t="shared" ca="1" si="97"/>
        <v/>
      </c>
      <c r="EL88" s="67" t="str">
        <f t="shared" si="98"/>
        <v/>
      </c>
      <c r="EM88" s="68" t="str">
        <f t="shared" si="99"/>
        <v/>
      </c>
      <c r="EN88" s="68" t="str">
        <f t="shared" si="100"/>
        <v/>
      </c>
      <c r="EO88" s="53" t="str">
        <f t="shared" ca="1" si="101"/>
        <v/>
      </c>
      <c r="EP88" s="55" t="str">
        <f t="shared" si="102"/>
        <v/>
      </c>
      <c r="EQ88" s="68" t="str">
        <f t="shared" si="103"/>
        <v/>
      </c>
      <c r="ER88" s="68" t="str">
        <f t="shared" ca="1" si="104"/>
        <v/>
      </c>
      <c r="ES88" s="55"/>
      <c r="ET88" s="68"/>
      <c r="EU88" s="68"/>
      <c r="EV88" t="str">
        <f t="shared" ca="1" si="105"/>
        <v/>
      </c>
      <c r="EW88" s="67"/>
      <c r="EX88" s="68"/>
      <c r="EY88" s="68"/>
      <c r="EZ88" s="53" t="str">
        <f t="shared" ca="1" si="106"/>
        <v/>
      </c>
      <c r="FA88" s="53" t="str">
        <f t="shared" si="107"/>
        <v/>
      </c>
      <c r="FB88" s="53" t="str">
        <f t="shared" si="108"/>
        <v/>
      </c>
      <c r="FC88" s="85" t="str">
        <f t="shared" ca="1" si="109"/>
        <v/>
      </c>
      <c r="FD88" s="55" t="str">
        <f t="shared" si="110"/>
        <v/>
      </c>
      <c r="FE88" s="68" t="str">
        <f t="shared" si="111"/>
        <v/>
      </c>
      <c r="FF88" s="68" t="str">
        <f t="shared" si="112"/>
        <v/>
      </c>
      <c r="FG88" s="53" t="str">
        <f t="shared" ca="1" si="113"/>
        <v/>
      </c>
      <c r="FH88" s="55"/>
      <c r="FI88" s="62"/>
      <c r="FJ88" s="18"/>
      <c r="FK88" s="53" t="str">
        <f t="shared" ca="1" si="114"/>
        <v/>
      </c>
      <c r="FL88" s="67"/>
      <c r="FM88" s="68"/>
      <c r="FN88" s="68"/>
      <c r="FO88" s="53" t="str">
        <f t="shared" ca="1" si="115"/>
        <v/>
      </c>
      <c r="FP88" s="67"/>
      <c r="FQ88" s="68"/>
      <c r="FR88" s="68"/>
      <c r="FS88" s="53" t="str">
        <f t="shared" ca="1" si="116"/>
        <v/>
      </c>
      <c r="FT88" s="67"/>
      <c r="FU88" s="68"/>
      <c r="FV88" s="68"/>
      <c r="FW88" s="53" t="str">
        <f t="shared" ca="1" si="117"/>
        <v/>
      </c>
      <c r="FX88" s="19"/>
      <c r="FY88" s="16"/>
      <c r="FZ88" s="19"/>
      <c r="GA88" s="11"/>
      <c r="GB88" s="71"/>
      <c r="GC88" s="11"/>
      <c r="GD88" s="11"/>
      <c r="GE88" s="11"/>
      <c r="GF88" s="11"/>
      <c r="GG88" s="11"/>
      <c r="GH88" s="11"/>
      <c r="GI88" s="11"/>
      <c r="GJ88" s="12"/>
      <c r="GK88" s="12"/>
      <c r="GL88" s="40"/>
      <c r="GM88" s="40"/>
      <c r="GN88" s="12"/>
      <c r="GO88" s="12"/>
      <c r="GP88" s="12"/>
      <c r="GQ88" s="11"/>
    </row>
    <row r="89" spans="1:199" ht="15.75" customHeight="1">
      <c r="A89" s="11"/>
      <c r="B89" s="12"/>
      <c r="C89" s="12"/>
      <c r="D89" s="12"/>
      <c r="E89" s="12"/>
      <c r="F89" s="12"/>
      <c r="G89" s="12"/>
      <c r="H89" s="12"/>
      <c r="I89" s="13"/>
      <c r="J89" s="13"/>
      <c r="K89" s="11"/>
      <c r="L89" s="14"/>
      <c r="M89" s="12"/>
      <c r="N89" s="12"/>
      <c r="O89" s="12"/>
      <c r="P89" s="12"/>
      <c r="Q89" s="12"/>
      <c r="R89" s="12"/>
      <c r="S89" s="12"/>
      <c r="T89" s="11"/>
      <c r="U89" s="11"/>
      <c r="V89" s="11"/>
      <c r="W89" s="83"/>
      <c r="X89" s="11"/>
      <c r="Y89" s="11"/>
      <c r="Z89" s="11"/>
      <c r="AA89" s="11"/>
      <c r="AB89" s="48"/>
      <c r="AC89" s="48"/>
      <c r="AD89" s="48"/>
      <c r="AE89" s="15"/>
      <c r="AF89" s="15"/>
      <c r="AG89" s="40"/>
      <c r="AH89" s="44"/>
      <c r="AI89" s="44"/>
      <c r="AJ89" s="44"/>
      <c r="AK89" s="44"/>
      <c r="AL89" s="30"/>
      <c r="AM89" s="30"/>
      <c r="AN89" s="30"/>
      <c r="AO89" s="12"/>
      <c r="AP89" s="12"/>
      <c r="AQ89" s="82"/>
      <c r="AR89" s="73"/>
      <c r="AS89" s="67"/>
      <c r="AT89" s="53" t="str">
        <f ca="1">IF(AR89="","",IF(AR89="Cost",AS89,AS89*(AG89/VLOOKUP(K89,OFFSET(Lists!$A$1,0,0,COUNTA(Lists!$A:$A),22),22,FALSE))))</f>
        <v/>
      </c>
      <c r="AU89" s="67"/>
      <c r="AV89" s="53" t="str">
        <f ca="1">IF(AQ89="",IF(AR89="","",IF(AR89="Cost",AU89,AU89*(AG89/VLOOKUP(K89,OFFSET(Lists!$A$1,0,0,COUNTA(Lists!$A:$A),22),22,FALSE)))),IF(AR89="","",IF(AR89="Cost",ROUND(AU89*IF(AQ89=0,1,AQ89),4),ROUND(ROUND(AU89*(AG89/VLOOKUP(K89,OFFSET(Lists!$A$1,0,0,COUNTA(Lists!$A:$A),22),22,FALSE)),4)*IF(AQ89=0,1,AQ89),4))))</f>
        <v/>
      </c>
      <c r="AW89" s="67"/>
      <c r="AX89" s="57"/>
      <c r="AY89" s="53" t="str">
        <f t="shared" ca="1" si="59"/>
        <v/>
      </c>
      <c r="AZ89" s="67"/>
      <c r="BA89" s="57"/>
      <c r="BB89" s="57"/>
      <c r="BC89" s="53" t="str">
        <f t="shared" ca="1" si="60"/>
        <v/>
      </c>
      <c r="BD89" s="67"/>
      <c r="BE89" s="57"/>
      <c r="BF89" s="57"/>
      <c r="BG89" s="17" t="str">
        <f t="shared" ca="1" si="61"/>
        <v/>
      </c>
      <c r="BH89" s="67"/>
      <c r="BI89" s="57"/>
      <c r="BJ89" s="57"/>
      <c r="BK89" s="53" t="str">
        <f t="shared" ca="1" si="62"/>
        <v/>
      </c>
      <c r="BL89" s="67"/>
      <c r="BM89" s="57"/>
      <c r="BN89" s="57"/>
      <c r="BO89" s="53" t="str">
        <f t="shared" ca="1" si="63"/>
        <v/>
      </c>
      <c r="BP89" s="67"/>
      <c r="BQ89" s="57"/>
      <c r="BR89" s="57"/>
      <c r="BS89" s="53" t="str">
        <f t="shared" ca="1" si="64"/>
        <v/>
      </c>
      <c r="BT89" s="67"/>
      <c r="BU89" s="57"/>
      <c r="BV89" s="57"/>
      <c r="BW89" s="53" t="str">
        <f t="shared" ca="1" si="65"/>
        <v/>
      </c>
      <c r="BX89" s="67"/>
      <c r="BY89" s="57"/>
      <c r="BZ89" s="57"/>
      <c r="CA89" s="53" t="str">
        <f t="shared" ca="1" si="66"/>
        <v/>
      </c>
      <c r="CB89" s="67"/>
      <c r="CC89" s="57"/>
      <c r="CD89" s="57"/>
      <c r="CE89" s="53" t="str">
        <f t="shared" ca="1" si="67"/>
        <v/>
      </c>
      <c r="CF89" s="55"/>
      <c r="CG89" s="62"/>
      <c r="CH89" s="53" t="str">
        <f t="shared" ca="1" si="68"/>
        <v/>
      </c>
      <c r="CI89" s="67"/>
      <c r="CJ89" s="57"/>
      <c r="CK89" s="57"/>
      <c r="CL89" s="53" t="str">
        <f t="shared" ca="1" si="69"/>
        <v/>
      </c>
      <c r="CM89" s="53"/>
      <c r="CN89" s="53"/>
      <c r="CO89" s="85" t="str">
        <f t="shared" ca="1" si="70"/>
        <v/>
      </c>
      <c r="CP89" s="55"/>
      <c r="CQ89" s="62"/>
      <c r="CR89" s="57"/>
      <c r="CS89" s="53" t="str">
        <f t="shared" ca="1" si="71"/>
        <v/>
      </c>
      <c r="CT89" s="67"/>
      <c r="CU89" s="57"/>
      <c r="CV89" s="57"/>
      <c r="CW89" s="53" t="str">
        <f t="shared" ca="1" si="72"/>
        <v/>
      </c>
      <c r="CX89" s="67"/>
      <c r="CY89" s="57"/>
      <c r="CZ89" s="57"/>
      <c r="DA89" s="53" t="str">
        <f t="shared" ca="1" si="73"/>
        <v/>
      </c>
      <c r="DB89" s="67"/>
      <c r="DC89" s="57"/>
      <c r="DD89" s="57"/>
      <c r="DE89" s="53" t="str">
        <f t="shared" ca="1" si="74"/>
        <v/>
      </c>
      <c r="DF89" s="67" t="str">
        <f t="shared" ca="1" si="75"/>
        <v/>
      </c>
      <c r="DG89" s="67" t="str">
        <f t="shared" si="76"/>
        <v/>
      </c>
      <c r="DH89" s="57" t="str">
        <f t="shared" si="77"/>
        <v/>
      </c>
      <c r="DI89" s="53" t="str">
        <f t="shared" ca="1" si="78"/>
        <v/>
      </c>
      <c r="DJ89" s="67" t="str">
        <f t="shared" si="79"/>
        <v/>
      </c>
      <c r="DK89" s="68" t="str">
        <f t="shared" si="80"/>
        <v/>
      </c>
      <c r="DL89" s="68" t="str">
        <f t="shared" si="81"/>
        <v/>
      </c>
      <c r="DM89" s="53" t="str">
        <f t="shared" ca="1" si="82"/>
        <v/>
      </c>
      <c r="DN89" s="67" t="str">
        <f t="shared" si="83"/>
        <v/>
      </c>
      <c r="DO89" s="68" t="str">
        <f t="shared" si="84"/>
        <v/>
      </c>
      <c r="DP89" s="68" t="str">
        <f t="shared" si="85"/>
        <v/>
      </c>
      <c r="DQ89" s="53" t="str">
        <f t="shared" ca="1" si="86"/>
        <v/>
      </c>
      <c r="DR89" s="67"/>
      <c r="DS89" s="68"/>
      <c r="DT89" s="68"/>
      <c r="DU89" s="56" t="str">
        <f t="shared" ca="1" si="87"/>
        <v/>
      </c>
      <c r="DV89" s="67"/>
      <c r="DW89" s="68"/>
      <c r="DX89" s="68"/>
      <c r="DY89" s="53" t="str">
        <f t="shared" ca="1" si="88"/>
        <v/>
      </c>
      <c r="DZ89" s="67"/>
      <c r="EA89" s="68"/>
      <c r="EB89" s="68"/>
      <c r="EC89" s="53" t="str">
        <f t="shared" ca="1" si="89"/>
        <v/>
      </c>
      <c r="ED89" s="67" t="str">
        <f t="shared" si="90"/>
        <v/>
      </c>
      <c r="EE89" s="68" t="str">
        <f t="shared" si="91"/>
        <v/>
      </c>
      <c r="EF89" s="68" t="str">
        <f t="shared" si="92"/>
        <v/>
      </c>
      <c r="EG89" s="53" t="str">
        <f t="shared" ca="1" si="93"/>
        <v/>
      </c>
      <c r="EH89" s="67" t="str">
        <f t="shared" si="94"/>
        <v/>
      </c>
      <c r="EI89" s="68" t="str">
        <f t="shared" si="95"/>
        <v/>
      </c>
      <c r="EJ89" s="68" t="str">
        <f t="shared" si="96"/>
        <v/>
      </c>
      <c r="EK89" s="53" t="str">
        <f t="shared" ca="1" si="97"/>
        <v/>
      </c>
      <c r="EL89" s="67" t="str">
        <f t="shared" si="98"/>
        <v/>
      </c>
      <c r="EM89" s="68" t="str">
        <f t="shared" si="99"/>
        <v/>
      </c>
      <c r="EN89" s="68" t="str">
        <f t="shared" si="100"/>
        <v/>
      </c>
      <c r="EO89" s="53" t="str">
        <f t="shared" ca="1" si="101"/>
        <v/>
      </c>
      <c r="EP89" s="55" t="str">
        <f t="shared" si="102"/>
        <v/>
      </c>
      <c r="EQ89" s="68" t="str">
        <f t="shared" si="103"/>
        <v/>
      </c>
      <c r="ER89" s="68" t="str">
        <f t="shared" ca="1" si="104"/>
        <v/>
      </c>
      <c r="ES89" s="55"/>
      <c r="ET89" s="68"/>
      <c r="EU89" s="68"/>
      <c r="EV89" t="str">
        <f t="shared" ca="1" si="105"/>
        <v/>
      </c>
      <c r="EW89" s="67"/>
      <c r="EX89" s="68"/>
      <c r="EY89" s="68"/>
      <c r="EZ89" s="53" t="str">
        <f t="shared" ca="1" si="106"/>
        <v/>
      </c>
      <c r="FA89" s="53" t="str">
        <f t="shared" si="107"/>
        <v/>
      </c>
      <c r="FB89" s="53" t="str">
        <f t="shared" si="108"/>
        <v/>
      </c>
      <c r="FC89" s="85" t="str">
        <f t="shared" ca="1" si="109"/>
        <v/>
      </c>
      <c r="FD89" s="55" t="str">
        <f t="shared" si="110"/>
        <v/>
      </c>
      <c r="FE89" s="68" t="str">
        <f t="shared" si="111"/>
        <v/>
      </c>
      <c r="FF89" s="68" t="str">
        <f t="shared" si="112"/>
        <v/>
      </c>
      <c r="FG89" s="53" t="str">
        <f t="shared" ca="1" si="113"/>
        <v/>
      </c>
      <c r="FH89" s="55"/>
      <c r="FI89" s="62"/>
      <c r="FJ89" s="18"/>
      <c r="FK89" s="53" t="str">
        <f t="shared" ca="1" si="114"/>
        <v/>
      </c>
      <c r="FL89" s="67"/>
      <c r="FM89" s="68"/>
      <c r="FN89" s="68"/>
      <c r="FO89" s="53" t="str">
        <f t="shared" ca="1" si="115"/>
        <v/>
      </c>
      <c r="FP89" s="67"/>
      <c r="FQ89" s="68"/>
      <c r="FR89" s="68"/>
      <c r="FS89" s="53" t="str">
        <f t="shared" ca="1" si="116"/>
        <v/>
      </c>
      <c r="FT89" s="67"/>
      <c r="FU89" s="68"/>
      <c r="FV89" s="68"/>
      <c r="FW89" s="53" t="str">
        <f t="shared" ca="1" si="117"/>
        <v/>
      </c>
      <c r="FX89" s="19"/>
      <c r="FY89" s="16"/>
      <c r="FZ89" s="19"/>
      <c r="GA89" s="11"/>
      <c r="GB89" s="71"/>
      <c r="GC89" s="11"/>
      <c r="GD89" s="11"/>
      <c r="GE89" s="11"/>
      <c r="GF89" s="11"/>
      <c r="GG89" s="11"/>
      <c r="GH89" s="11"/>
      <c r="GI89" s="11"/>
      <c r="GJ89" s="12"/>
      <c r="GK89" s="12"/>
      <c r="GL89" s="40"/>
      <c r="GM89" s="40"/>
      <c r="GN89" s="12"/>
      <c r="GO89" s="12"/>
      <c r="GP89" s="12"/>
      <c r="GQ89" s="11"/>
    </row>
    <row r="90" spans="1:199" ht="15.75" customHeight="1">
      <c r="A90" s="11"/>
      <c r="B90" s="12"/>
      <c r="C90" s="12"/>
      <c r="D90" s="12"/>
      <c r="E90" s="12"/>
      <c r="F90" s="12"/>
      <c r="G90" s="12"/>
      <c r="H90" s="12"/>
      <c r="I90" s="13"/>
      <c r="J90" s="13"/>
      <c r="K90" s="11"/>
      <c r="L90" s="14"/>
      <c r="M90" s="12"/>
      <c r="N90" s="12"/>
      <c r="O90" s="12"/>
      <c r="P90" s="12"/>
      <c r="Q90" s="12"/>
      <c r="R90" s="12"/>
      <c r="S90" s="12"/>
      <c r="T90" s="11"/>
      <c r="U90" s="11"/>
      <c r="V90" s="11"/>
      <c r="W90" s="83"/>
      <c r="X90" s="11"/>
      <c r="Y90" s="11"/>
      <c r="Z90" s="11"/>
      <c r="AA90" s="11"/>
      <c r="AB90" s="48"/>
      <c r="AC90" s="48"/>
      <c r="AD90" s="48"/>
      <c r="AE90" s="15"/>
      <c r="AF90" s="15"/>
      <c r="AG90" s="40"/>
      <c r="AH90" s="44"/>
      <c r="AI90" s="44"/>
      <c r="AJ90" s="44"/>
      <c r="AK90" s="44"/>
      <c r="AL90" s="30"/>
      <c r="AM90" s="30"/>
      <c r="AN90" s="30"/>
      <c r="AO90" s="12"/>
      <c r="AP90" s="12"/>
      <c r="AQ90" s="82"/>
      <c r="AR90" s="73"/>
      <c r="AS90" s="67"/>
      <c r="AT90" s="53" t="str">
        <f ca="1">IF(AR90="","",IF(AR90="Cost",AS90,AS90*(AG90/VLOOKUP(K90,OFFSET(Lists!$A$1,0,0,COUNTA(Lists!$A:$A),22),22,FALSE))))</f>
        <v/>
      </c>
      <c r="AU90" s="67"/>
      <c r="AV90" s="53" t="str">
        <f ca="1">IF(AQ90="",IF(AR90="","",IF(AR90="Cost",AU90,AU90*(AG90/VLOOKUP(K90,OFFSET(Lists!$A$1,0,0,COUNTA(Lists!$A:$A),22),22,FALSE)))),IF(AR90="","",IF(AR90="Cost",ROUND(AU90*IF(AQ90=0,1,AQ90),4),ROUND(ROUND(AU90*(AG90/VLOOKUP(K90,OFFSET(Lists!$A$1,0,0,COUNTA(Lists!$A:$A),22),22,FALSE)),4)*IF(AQ90=0,1,AQ90),4))))</f>
        <v/>
      </c>
      <c r="AW90" s="67"/>
      <c r="AX90" s="57"/>
      <c r="AY90" s="53" t="str">
        <f t="shared" ca="1" si="59"/>
        <v/>
      </c>
      <c r="AZ90" s="67"/>
      <c r="BA90" s="57"/>
      <c r="BB90" s="57"/>
      <c r="BC90" s="53" t="str">
        <f t="shared" ca="1" si="60"/>
        <v/>
      </c>
      <c r="BD90" s="67"/>
      <c r="BE90" s="57"/>
      <c r="BF90" s="57"/>
      <c r="BG90" s="17" t="str">
        <f t="shared" ca="1" si="61"/>
        <v/>
      </c>
      <c r="BH90" s="67"/>
      <c r="BI90" s="57"/>
      <c r="BJ90" s="57"/>
      <c r="BK90" s="53" t="str">
        <f t="shared" ca="1" si="62"/>
        <v/>
      </c>
      <c r="BL90" s="67"/>
      <c r="BM90" s="57"/>
      <c r="BN90" s="57"/>
      <c r="BO90" s="53" t="str">
        <f t="shared" ca="1" si="63"/>
        <v/>
      </c>
      <c r="BP90" s="67"/>
      <c r="BQ90" s="57"/>
      <c r="BR90" s="57"/>
      <c r="BS90" s="53" t="str">
        <f t="shared" ca="1" si="64"/>
        <v/>
      </c>
      <c r="BT90" s="67"/>
      <c r="BU90" s="57"/>
      <c r="BV90" s="57"/>
      <c r="BW90" s="53" t="str">
        <f t="shared" ca="1" si="65"/>
        <v/>
      </c>
      <c r="BX90" s="67"/>
      <c r="BY90" s="57"/>
      <c r="BZ90" s="57"/>
      <c r="CA90" s="53" t="str">
        <f t="shared" ca="1" si="66"/>
        <v/>
      </c>
      <c r="CB90" s="67"/>
      <c r="CC90" s="57"/>
      <c r="CD90" s="57"/>
      <c r="CE90" s="53" t="str">
        <f t="shared" ca="1" si="67"/>
        <v/>
      </c>
      <c r="CF90" s="55"/>
      <c r="CG90" s="62"/>
      <c r="CH90" s="53" t="str">
        <f t="shared" ca="1" si="68"/>
        <v/>
      </c>
      <c r="CI90" s="67"/>
      <c r="CJ90" s="57"/>
      <c r="CK90" s="57"/>
      <c r="CL90" s="53" t="str">
        <f t="shared" ca="1" si="69"/>
        <v/>
      </c>
      <c r="CM90" s="53"/>
      <c r="CN90" s="53"/>
      <c r="CO90" s="85" t="str">
        <f t="shared" ca="1" si="70"/>
        <v/>
      </c>
      <c r="CP90" s="55"/>
      <c r="CQ90" s="62"/>
      <c r="CR90" s="57"/>
      <c r="CS90" s="53" t="str">
        <f t="shared" ca="1" si="71"/>
        <v/>
      </c>
      <c r="CT90" s="67"/>
      <c r="CU90" s="57"/>
      <c r="CV90" s="57"/>
      <c r="CW90" s="53" t="str">
        <f t="shared" ca="1" si="72"/>
        <v/>
      </c>
      <c r="CX90" s="67"/>
      <c r="CY90" s="57"/>
      <c r="CZ90" s="57"/>
      <c r="DA90" s="53" t="str">
        <f t="shared" ca="1" si="73"/>
        <v/>
      </c>
      <c r="DB90" s="67"/>
      <c r="DC90" s="57"/>
      <c r="DD90" s="57"/>
      <c r="DE90" s="53" t="str">
        <f t="shared" ca="1" si="74"/>
        <v/>
      </c>
      <c r="DF90" s="67" t="str">
        <f t="shared" ca="1" si="75"/>
        <v/>
      </c>
      <c r="DG90" s="67" t="str">
        <f t="shared" si="76"/>
        <v/>
      </c>
      <c r="DH90" s="57" t="str">
        <f t="shared" si="77"/>
        <v/>
      </c>
      <c r="DI90" s="53" t="str">
        <f t="shared" ca="1" si="78"/>
        <v/>
      </c>
      <c r="DJ90" s="67" t="str">
        <f t="shared" si="79"/>
        <v/>
      </c>
      <c r="DK90" s="68" t="str">
        <f t="shared" si="80"/>
        <v/>
      </c>
      <c r="DL90" s="68" t="str">
        <f t="shared" si="81"/>
        <v/>
      </c>
      <c r="DM90" s="53" t="str">
        <f t="shared" ca="1" si="82"/>
        <v/>
      </c>
      <c r="DN90" s="67" t="str">
        <f t="shared" si="83"/>
        <v/>
      </c>
      <c r="DO90" s="68" t="str">
        <f t="shared" si="84"/>
        <v/>
      </c>
      <c r="DP90" s="68" t="str">
        <f t="shared" si="85"/>
        <v/>
      </c>
      <c r="DQ90" s="53" t="str">
        <f t="shared" ca="1" si="86"/>
        <v/>
      </c>
      <c r="DR90" s="67"/>
      <c r="DS90" s="68"/>
      <c r="DT90" s="68"/>
      <c r="DU90" s="56" t="str">
        <f t="shared" ca="1" si="87"/>
        <v/>
      </c>
      <c r="DV90" s="67"/>
      <c r="DW90" s="68"/>
      <c r="DX90" s="68"/>
      <c r="DY90" s="53" t="str">
        <f t="shared" ca="1" si="88"/>
        <v/>
      </c>
      <c r="DZ90" s="67"/>
      <c r="EA90" s="68"/>
      <c r="EB90" s="68"/>
      <c r="EC90" s="53" t="str">
        <f t="shared" ca="1" si="89"/>
        <v/>
      </c>
      <c r="ED90" s="67" t="str">
        <f t="shared" si="90"/>
        <v/>
      </c>
      <c r="EE90" s="68" t="str">
        <f t="shared" si="91"/>
        <v/>
      </c>
      <c r="EF90" s="68" t="str">
        <f t="shared" si="92"/>
        <v/>
      </c>
      <c r="EG90" s="53" t="str">
        <f t="shared" ca="1" si="93"/>
        <v/>
      </c>
      <c r="EH90" s="67" t="str">
        <f t="shared" si="94"/>
        <v/>
      </c>
      <c r="EI90" s="68" t="str">
        <f t="shared" si="95"/>
        <v/>
      </c>
      <c r="EJ90" s="68" t="str">
        <f t="shared" si="96"/>
        <v/>
      </c>
      <c r="EK90" s="53" t="str">
        <f t="shared" ca="1" si="97"/>
        <v/>
      </c>
      <c r="EL90" s="67" t="str">
        <f t="shared" si="98"/>
        <v/>
      </c>
      <c r="EM90" s="68" t="str">
        <f t="shared" si="99"/>
        <v/>
      </c>
      <c r="EN90" s="68" t="str">
        <f t="shared" si="100"/>
        <v/>
      </c>
      <c r="EO90" s="53" t="str">
        <f t="shared" ca="1" si="101"/>
        <v/>
      </c>
      <c r="EP90" s="55" t="str">
        <f t="shared" si="102"/>
        <v/>
      </c>
      <c r="EQ90" s="68" t="str">
        <f t="shared" si="103"/>
        <v/>
      </c>
      <c r="ER90" s="68" t="str">
        <f t="shared" ca="1" si="104"/>
        <v/>
      </c>
      <c r="ES90" s="55"/>
      <c r="ET90" s="68"/>
      <c r="EU90" s="68"/>
      <c r="EV90" t="str">
        <f t="shared" ca="1" si="105"/>
        <v/>
      </c>
      <c r="EW90" s="67"/>
      <c r="EX90" s="68"/>
      <c r="EY90" s="68"/>
      <c r="EZ90" s="53" t="str">
        <f t="shared" ca="1" si="106"/>
        <v/>
      </c>
      <c r="FA90" s="53" t="str">
        <f t="shared" si="107"/>
        <v/>
      </c>
      <c r="FB90" s="53" t="str">
        <f t="shared" si="108"/>
        <v/>
      </c>
      <c r="FC90" s="85" t="str">
        <f t="shared" ca="1" si="109"/>
        <v/>
      </c>
      <c r="FD90" s="55" t="str">
        <f t="shared" si="110"/>
        <v/>
      </c>
      <c r="FE90" s="68" t="str">
        <f t="shared" si="111"/>
        <v/>
      </c>
      <c r="FF90" s="68" t="str">
        <f t="shared" si="112"/>
        <v/>
      </c>
      <c r="FG90" s="53" t="str">
        <f t="shared" ca="1" si="113"/>
        <v/>
      </c>
      <c r="FH90" s="55"/>
      <c r="FI90" s="62"/>
      <c r="FJ90" s="18"/>
      <c r="FK90" s="53" t="str">
        <f t="shared" ca="1" si="114"/>
        <v/>
      </c>
      <c r="FL90" s="67"/>
      <c r="FM90" s="68"/>
      <c r="FN90" s="68"/>
      <c r="FO90" s="53" t="str">
        <f t="shared" ca="1" si="115"/>
        <v/>
      </c>
      <c r="FP90" s="67"/>
      <c r="FQ90" s="68"/>
      <c r="FR90" s="68"/>
      <c r="FS90" s="53" t="str">
        <f t="shared" ca="1" si="116"/>
        <v/>
      </c>
      <c r="FT90" s="67"/>
      <c r="FU90" s="68"/>
      <c r="FV90" s="68"/>
      <c r="FW90" s="53" t="str">
        <f t="shared" ca="1" si="117"/>
        <v/>
      </c>
      <c r="FX90" s="19"/>
      <c r="FY90" s="16"/>
      <c r="FZ90" s="19"/>
      <c r="GA90" s="11"/>
      <c r="GB90" s="71"/>
      <c r="GC90" s="11"/>
      <c r="GD90" s="11"/>
      <c r="GE90" s="11"/>
      <c r="GF90" s="11"/>
      <c r="GG90" s="11"/>
      <c r="GH90" s="11"/>
      <c r="GI90" s="11"/>
      <c r="GJ90" s="12"/>
      <c r="GK90" s="12"/>
      <c r="GL90" s="40"/>
      <c r="GM90" s="40"/>
      <c r="GN90" s="12"/>
      <c r="GO90" s="12"/>
      <c r="GP90" s="12"/>
      <c r="GQ90" s="11"/>
    </row>
    <row r="91" spans="1:199" ht="15.75" customHeight="1">
      <c r="A91" s="11"/>
      <c r="B91" s="12"/>
      <c r="C91" s="12"/>
      <c r="D91" s="12"/>
      <c r="E91" s="12"/>
      <c r="F91" s="12"/>
      <c r="G91" s="12"/>
      <c r="H91" s="12"/>
      <c r="I91" s="13"/>
      <c r="J91" s="13"/>
      <c r="K91" s="11"/>
      <c r="L91" s="14"/>
      <c r="M91" s="12"/>
      <c r="N91" s="12"/>
      <c r="O91" s="12"/>
      <c r="P91" s="12"/>
      <c r="Q91" s="12"/>
      <c r="R91" s="12"/>
      <c r="S91" s="12"/>
      <c r="T91" s="11"/>
      <c r="U91" s="11"/>
      <c r="V91" s="11"/>
      <c r="W91" s="83"/>
      <c r="X91" s="11"/>
      <c r="Y91" s="11"/>
      <c r="Z91" s="11"/>
      <c r="AA91" s="11"/>
      <c r="AB91" s="48"/>
      <c r="AC91" s="48"/>
      <c r="AD91" s="48"/>
      <c r="AE91" s="15"/>
      <c r="AF91" s="15"/>
      <c r="AG91" s="40"/>
      <c r="AH91" s="44"/>
      <c r="AI91" s="44"/>
      <c r="AJ91" s="44"/>
      <c r="AK91" s="44"/>
      <c r="AL91" s="30"/>
      <c r="AM91" s="30"/>
      <c r="AN91" s="30"/>
      <c r="AO91" s="12"/>
      <c r="AP91" s="12"/>
      <c r="AQ91" s="82"/>
      <c r="AR91" s="73"/>
      <c r="AS91" s="67"/>
      <c r="AT91" s="53" t="str">
        <f ca="1">IF(AR91="","",IF(AR91="Cost",AS91,AS91*(AG91/VLOOKUP(K91,OFFSET(Lists!$A$1,0,0,COUNTA(Lists!$A:$A),22),22,FALSE))))</f>
        <v/>
      </c>
      <c r="AU91" s="67"/>
      <c r="AV91" s="53" t="str">
        <f ca="1">IF(AQ91="",IF(AR91="","",IF(AR91="Cost",AU91,AU91*(AG91/VLOOKUP(K91,OFFSET(Lists!$A$1,0,0,COUNTA(Lists!$A:$A),22),22,FALSE)))),IF(AR91="","",IF(AR91="Cost",ROUND(AU91*IF(AQ91=0,1,AQ91),4),ROUND(ROUND(AU91*(AG91/VLOOKUP(K91,OFFSET(Lists!$A$1,0,0,COUNTA(Lists!$A:$A),22),22,FALSE)),4)*IF(AQ91=0,1,AQ91),4))))</f>
        <v/>
      </c>
      <c r="AW91" s="67"/>
      <c r="AX91" s="57"/>
      <c r="AY91" s="53" t="str">
        <f t="shared" ca="1" si="59"/>
        <v/>
      </c>
      <c r="AZ91" s="67"/>
      <c r="BA91" s="57"/>
      <c r="BB91" s="57"/>
      <c r="BC91" s="53" t="str">
        <f t="shared" ca="1" si="60"/>
        <v/>
      </c>
      <c r="BD91" s="67"/>
      <c r="BE91" s="57"/>
      <c r="BF91" s="57"/>
      <c r="BG91" s="17" t="str">
        <f t="shared" ca="1" si="61"/>
        <v/>
      </c>
      <c r="BH91" s="67"/>
      <c r="BI91" s="57"/>
      <c r="BJ91" s="57"/>
      <c r="BK91" s="53" t="str">
        <f t="shared" ca="1" si="62"/>
        <v/>
      </c>
      <c r="BL91" s="67"/>
      <c r="BM91" s="57"/>
      <c r="BN91" s="57"/>
      <c r="BO91" s="53" t="str">
        <f t="shared" ca="1" si="63"/>
        <v/>
      </c>
      <c r="BP91" s="67"/>
      <c r="BQ91" s="57"/>
      <c r="BR91" s="57"/>
      <c r="BS91" s="53" t="str">
        <f t="shared" ca="1" si="64"/>
        <v/>
      </c>
      <c r="BT91" s="67"/>
      <c r="BU91" s="57"/>
      <c r="BV91" s="57"/>
      <c r="BW91" s="53" t="str">
        <f t="shared" ca="1" si="65"/>
        <v/>
      </c>
      <c r="BX91" s="67"/>
      <c r="BY91" s="57"/>
      <c r="BZ91" s="57"/>
      <c r="CA91" s="53" t="str">
        <f t="shared" ca="1" si="66"/>
        <v/>
      </c>
      <c r="CB91" s="67"/>
      <c r="CC91" s="57"/>
      <c r="CD91" s="57"/>
      <c r="CE91" s="53" t="str">
        <f t="shared" ca="1" si="67"/>
        <v/>
      </c>
      <c r="CF91" s="55"/>
      <c r="CG91" s="62"/>
      <c r="CH91" s="53" t="str">
        <f t="shared" ca="1" si="68"/>
        <v/>
      </c>
      <c r="CI91" s="67"/>
      <c r="CJ91" s="57"/>
      <c r="CK91" s="57"/>
      <c r="CL91" s="53" t="str">
        <f t="shared" ca="1" si="69"/>
        <v/>
      </c>
      <c r="CM91" s="53"/>
      <c r="CN91" s="53"/>
      <c r="CO91" s="85" t="str">
        <f t="shared" ca="1" si="70"/>
        <v/>
      </c>
      <c r="CP91" s="55"/>
      <c r="CQ91" s="62"/>
      <c r="CR91" s="57"/>
      <c r="CS91" s="53" t="str">
        <f t="shared" ca="1" si="71"/>
        <v/>
      </c>
      <c r="CT91" s="67"/>
      <c r="CU91" s="57"/>
      <c r="CV91" s="57"/>
      <c r="CW91" s="53" t="str">
        <f t="shared" ca="1" si="72"/>
        <v/>
      </c>
      <c r="CX91" s="67"/>
      <c r="CY91" s="57"/>
      <c r="CZ91" s="57"/>
      <c r="DA91" s="53" t="str">
        <f t="shared" ca="1" si="73"/>
        <v/>
      </c>
      <c r="DB91" s="67"/>
      <c r="DC91" s="57"/>
      <c r="DD91" s="57"/>
      <c r="DE91" s="53" t="str">
        <f t="shared" ca="1" si="74"/>
        <v/>
      </c>
      <c r="DF91" s="67" t="str">
        <f t="shared" ca="1" si="75"/>
        <v/>
      </c>
      <c r="DG91" s="67" t="str">
        <f t="shared" si="76"/>
        <v/>
      </c>
      <c r="DH91" s="57" t="str">
        <f t="shared" si="77"/>
        <v/>
      </c>
      <c r="DI91" s="53" t="str">
        <f t="shared" ca="1" si="78"/>
        <v/>
      </c>
      <c r="DJ91" s="67" t="str">
        <f t="shared" si="79"/>
        <v/>
      </c>
      <c r="DK91" s="68" t="str">
        <f t="shared" si="80"/>
        <v/>
      </c>
      <c r="DL91" s="68" t="str">
        <f t="shared" si="81"/>
        <v/>
      </c>
      <c r="DM91" s="53" t="str">
        <f t="shared" ca="1" si="82"/>
        <v/>
      </c>
      <c r="DN91" s="67" t="str">
        <f t="shared" si="83"/>
        <v/>
      </c>
      <c r="DO91" s="68" t="str">
        <f t="shared" si="84"/>
        <v/>
      </c>
      <c r="DP91" s="68" t="str">
        <f t="shared" si="85"/>
        <v/>
      </c>
      <c r="DQ91" s="53" t="str">
        <f t="shared" ca="1" si="86"/>
        <v/>
      </c>
      <c r="DR91" s="67"/>
      <c r="DS91" s="68"/>
      <c r="DT91" s="68"/>
      <c r="DU91" s="56" t="str">
        <f t="shared" ca="1" si="87"/>
        <v/>
      </c>
      <c r="DV91" s="67"/>
      <c r="DW91" s="68"/>
      <c r="DX91" s="68"/>
      <c r="DY91" s="53" t="str">
        <f t="shared" ca="1" si="88"/>
        <v/>
      </c>
      <c r="DZ91" s="67"/>
      <c r="EA91" s="68"/>
      <c r="EB91" s="68"/>
      <c r="EC91" s="53" t="str">
        <f t="shared" ca="1" si="89"/>
        <v/>
      </c>
      <c r="ED91" s="67" t="str">
        <f t="shared" si="90"/>
        <v/>
      </c>
      <c r="EE91" s="68" t="str">
        <f t="shared" si="91"/>
        <v/>
      </c>
      <c r="EF91" s="68" t="str">
        <f t="shared" si="92"/>
        <v/>
      </c>
      <c r="EG91" s="53" t="str">
        <f t="shared" ca="1" si="93"/>
        <v/>
      </c>
      <c r="EH91" s="67" t="str">
        <f t="shared" si="94"/>
        <v/>
      </c>
      <c r="EI91" s="68" t="str">
        <f t="shared" si="95"/>
        <v/>
      </c>
      <c r="EJ91" s="68" t="str">
        <f t="shared" si="96"/>
        <v/>
      </c>
      <c r="EK91" s="53" t="str">
        <f t="shared" ca="1" si="97"/>
        <v/>
      </c>
      <c r="EL91" s="67" t="str">
        <f t="shared" si="98"/>
        <v/>
      </c>
      <c r="EM91" s="68" t="str">
        <f t="shared" si="99"/>
        <v/>
      </c>
      <c r="EN91" s="68" t="str">
        <f t="shared" si="100"/>
        <v/>
      </c>
      <c r="EO91" s="53" t="str">
        <f t="shared" ca="1" si="101"/>
        <v/>
      </c>
      <c r="EP91" s="55" t="str">
        <f t="shared" si="102"/>
        <v/>
      </c>
      <c r="EQ91" s="68" t="str">
        <f t="shared" si="103"/>
        <v/>
      </c>
      <c r="ER91" s="68" t="str">
        <f t="shared" ca="1" si="104"/>
        <v/>
      </c>
      <c r="ES91" s="55"/>
      <c r="ET91" s="68"/>
      <c r="EU91" s="68"/>
      <c r="EV91" t="str">
        <f t="shared" ca="1" si="105"/>
        <v/>
      </c>
      <c r="EW91" s="67"/>
      <c r="EX91" s="68"/>
      <c r="EY91" s="68"/>
      <c r="EZ91" s="53" t="str">
        <f t="shared" ca="1" si="106"/>
        <v/>
      </c>
      <c r="FA91" s="53" t="str">
        <f t="shared" si="107"/>
        <v/>
      </c>
      <c r="FB91" s="53" t="str">
        <f t="shared" si="108"/>
        <v/>
      </c>
      <c r="FC91" s="85" t="str">
        <f t="shared" ca="1" si="109"/>
        <v/>
      </c>
      <c r="FD91" s="55" t="str">
        <f t="shared" si="110"/>
        <v/>
      </c>
      <c r="FE91" s="68" t="str">
        <f t="shared" si="111"/>
        <v/>
      </c>
      <c r="FF91" s="68" t="str">
        <f t="shared" si="112"/>
        <v/>
      </c>
      <c r="FG91" s="53" t="str">
        <f t="shared" ca="1" si="113"/>
        <v/>
      </c>
      <c r="FH91" s="55"/>
      <c r="FI91" s="62"/>
      <c r="FJ91" s="18"/>
      <c r="FK91" s="53" t="str">
        <f t="shared" ca="1" si="114"/>
        <v/>
      </c>
      <c r="FL91" s="67"/>
      <c r="FM91" s="68"/>
      <c r="FN91" s="68"/>
      <c r="FO91" s="53" t="str">
        <f t="shared" ca="1" si="115"/>
        <v/>
      </c>
      <c r="FP91" s="67"/>
      <c r="FQ91" s="68"/>
      <c r="FR91" s="68"/>
      <c r="FS91" s="53" t="str">
        <f t="shared" ca="1" si="116"/>
        <v/>
      </c>
      <c r="FT91" s="67"/>
      <c r="FU91" s="68"/>
      <c r="FV91" s="68"/>
      <c r="FW91" s="53" t="str">
        <f t="shared" ca="1" si="117"/>
        <v/>
      </c>
      <c r="FX91" s="19"/>
      <c r="FY91" s="16"/>
      <c r="FZ91" s="19"/>
      <c r="GA91" s="11"/>
      <c r="GB91" s="71"/>
      <c r="GC91" s="11"/>
      <c r="GD91" s="11"/>
      <c r="GE91" s="11"/>
      <c r="GF91" s="11"/>
      <c r="GG91" s="11"/>
      <c r="GH91" s="11"/>
      <c r="GI91" s="11"/>
      <c r="GJ91" s="12"/>
      <c r="GK91" s="12"/>
      <c r="GL91" s="40"/>
      <c r="GM91" s="40"/>
      <c r="GN91" s="12"/>
      <c r="GO91" s="12"/>
      <c r="GP91" s="12"/>
      <c r="GQ91" s="11"/>
    </row>
    <row r="92" spans="1:199" ht="15.75" customHeight="1">
      <c r="A92" s="11"/>
      <c r="B92" s="12"/>
      <c r="C92" s="12"/>
      <c r="D92" s="12"/>
      <c r="E92" s="12"/>
      <c r="F92" s="12"/>
      <c r="G92" s="12"/>
      <c r="H92" s="12"/>
      <c r="I92" s="13"/>
      <c r="J92" s="13"/>
      <c r="K92" s="11"/>
      <c r="L92" s="14"/>
      <c r="M92" s="12"/>
      <c r="N92" s="12"/>
      <c r="O92" s="12"/>
      <c r="P92" s="12"/>
      <c r="Q92" s="12"/>
      <c r="R92" s="12"/>
      <c r="S92" s="12"/>
      <c r="T92" s="11"/>
      <c r="U92" s="11"/>
      <c r="V92" s="11"/>
      <c r="W92" s="83"/>
      <c r="X92" s="11"/>
      <c r="Y92" s="11"/>
      <c r="Z92" s="11"/>
      <c r="AA92" s="11"/>
      <c r="AB92" s="48"/>
      <c r="AC92" s="48"/>
      <c r="AD92" s="48"/>
      <c r="AE92" s="15"/>
      <c r="AF92" s="15"/>
      <c r="AG92" s="40"/>
      <c r="AH92" s="44"/>
      <c r="AI92" s="44"/>
      <c r="AJ92" s="44"/>
      <c r="AK92" s="44"/>
      <c r="AL92" s="30"/>
      <c r="AM92" s="30"/>
      <c r="AN92" s="30"/>
      <c r="AO92" s="12"/>
      <c r="AP92" s="12"/>
      <c r="AQ92" s="82"/>
      <c r="AR92" s="73"/>
      <c r="AS92" s="67"/>
      <c r="AT92" s="53" t="str">
        <f ca="1">IF(AR92="","",IF(AR92="Cost",AS92,AS92*(AG92/VLOOKUP(K92,OFFSET(Lists!$A$1,0,0,COUNTA(Lists!$A:$A),22),22,FALSE))))</f>
        <v/>
      </c>
      <c r="AU92" s="67"/>
      <c r="AV92" s="53" t="str">
        <f ca="1">IF(AQ92="",IF(AR92="","",IF(AR92="Cost",AU92,AU92*(AG92/VLOOKUP(K92,OFFSET(Lists!$A$1,0,0,COUNTA(Lists!$A:$A),22),22,FALSE)))),IF(AR92="","",IF(AR92="Cost",ROUND(AU92*IF(AQ92=0,1,AQ92),4),ROUND(ROUND(AU92*(AG92/VLOOKUP(K92,OFFSET(Lists!$A$1,0,0,COUNTA(Lists!$A:$A),22),22,FALSE)),4)*IF(AQ92=0,1,AQ92),4))))</f>
        <v/>
      </c>
      <c r="AW92" s="67"/>
      <c r="AX92" s="57"/>
      <c r="AY92" s="53" t="str">
        <f t="shared" ca="1" si="59"/>
        <v/>
      </c>
      <c r="AZ92" s="67"/>
      <c r="BA92" s="57"/>
      <c r="BB92" s="57"/>
      <c r="BC92" s="53" t="str">
        <f t="shared" ca="1" si="60"/>
        <v/>
      </c>
      <c r="BD92" s="67"/>
      <c r="BE92" s="57"/>
      <c r="BF92" s="57"/>
      <c r="BG92" s="17" t="str">
        <f t="shared" ca="1" si="61"/>
        <v/>
      </c>
      <c r="BH92" s="67"/>
      <c r="BI92" s="57"/>
      <c r="BJ92" s="57"/>
      <c r="BK92" s="53" t="str">
        <f t="shared" ca="1" si="62"/>
        <v/>
      </c>
      <c r="BL92" s="67"/>
      <c r="BM92" s="57"/>
      <c r="BN92" s="57"/>
      <c r="BO92" s="53" t="str">
        <f t="shared" ca="1" si="63"/>
        <v/>
      </c>
      <c r="BP92" s="67"/>
      <c r="BQ92" s="57"/>
      <c r="BR92" s="57"/>
      <c r="BS92" s="53" t="str">
        <f t="shared" ca="1" si="64"/>
        <v/>
      </c>
      <c r="BT92" s="67"/>
      <c r="BU92" s="57"/>
      <c r="BV92" s="57"/>
      <c r="BW92" s="53" t="str">
        <f t="shared" ca="1" si="65"/>
        <v/>
      </c>
      <c r="BX92" s="67"/>
      <c r="BY92" s="57"/>
      <c r="BZ92" s="57"/>
      <c r="CA92" s="53" t="str">
        <f t="shared" ca="1" si="66"/>
        <v/>
      </c>
      <c r="CB92" s="67"/>
      <c r="CC92" s="57"/>
      <c r="CD92" s="57"/>
      <c r="CE92" s="53" t="str">
        <f t="shared" ca="1" si="67"/>
        <v/>
      </c>
      <c r="CF92" s="55"/>
      <c r="CG92" s="62"/>
      <c r="CH92" s="53" t="str">
        <f t="shared" ca="1" si="68"/>
        <v/>
      </c>
      <c r="CI92" s="67"/>
      <c r="CJ92" s="57"/>
      <c r="CK92" s="57"/>
      <c r="CL92" s="53" t="str">
        <f t="shared" ca="1" si="69"/>
        <v/>
      </c>
      <c r="CM92" s="53"/>
      <c r="CN92" s="53"/>
      <c r="CO92" s="85" t="str">
        <f t="shared" ca="1" si="70"/>
        <v/>
      </c>
      <c r="CP92" s="55"/>
      <c r="CQ92" s="62"/>
      <c r="CR92" s="57"/>
      <c r="CS92" s="53" t="str">
        <f t="shared" ca="1" si="71"/>
        <v/>
      </c>
      <c r="CT92" s="67"/>
      <c r="CU92" s="57"/>
      <c r="CV92" s="57"/>
      <c r="CW92" s="53" t="str">
        <f t="shared" ca="1" si="72"/>
        <v/>
      </c>
      <c r="CX92" s="67"/>
      <c r="CY92" s="57"/>
      <c r="CZ92" s="57"/>
      <c r="DA92" s="53" t="str">
        <f t="shared" ca="1" si="73"/>
        <v/>
      </c>
      <c r="DB92" s="67"/>
      <c r="DC92" s="57"/>
      <c r="DD92" s="57"/>
      <c r="DE92" s="53" t="str">
        <f t="shared" ca="1" si="74"/>
        <v/>
      </c>
      <c r="DF92" s="67" t="str">
        <f t="shared" ca="1" si="75"/>
        <v/>
      </c>
      <c r="DG92" s="67" t="str">
        <f t="shared" si="76"/>
        <v/>
      </c>
      <c r="DH92" s="57" t="str">
        <f t="shared" si="77"/>
        <v/>
      </c>
      <c r="DI92" s="53" t="str">
        <f t="shared" ca="1" si="78"/>
        <v/>
      </c>
      <c r="DJ92" s="67" t="str">
        <f t="shared" si="79"/>
        <v/>
      </c>
      <c r="DK92" s="68" t="str">
        <f t="shared" si="80"/>
        <v/>
      </c>
      <c r="DL92" s="68" t="str">
        <f t="shared" si="81"/>
        <v/>
      </c>
      <c r="DM92" s="53" t="str">
        <f t="shared" ca="1" si="82"/>
        <v/>
      </c>
      <c r="DN92" s="67" t="str">
        <f t="shared" si="83"/>
        <v/>
      </c>
      <c r="DO92" s="68" t="str">
        <f t="shared" si="84"/>
        <v/>
      </c>
      <c r="DP92" s="68" t="str">
        <f t="shared" si="85"/>
        <v/>
      </c>
      <c r="DQ92" s="53" t="str">
        <f t="shared" ca="1" si="86"/>
        <v/>
      </c>
      <c r="DR92" s="67"/>
      <c r="DS92" s="68"/>
      <c r="DT92" s="68"/>
      <c r="DU92" s="56" t="str">
        <f t="shared" ca="1" si="87"/>
        <v/>
      </c>
      <c r="DV92" s="67"/>
      <c r="DW92" s="68"/>
      <c r="DX92" s="68"/>
      <c r="DY92" s="53" t="str">
        <f t="shared" ca="1" si="88"/>
        <v/>
      </c>
      <c r="DZ92" s="67"/>
      <c r="EA92" s="68"/>
      <c r="EB92" s="68"/>
      <c r="EC92" s="53" t="str">
        <f t="shared" ca="1" si="89"/>
        <v/>
      </c>
      <c r="ED92" s="67" t="str">
        <f t="shared" si="90"/>
        <v/>
      </c>
      <c r="EE92" s="68" t="str">
        <f t="shared" si="91"/>
        <v/>
      </c>
      <c r="EF92" s="68" t="str">
        <f t="shared" si="92"/>
        <v/>
      </c>
      <c r="EG92" s="53" t="str">
        <f t="shared" ca="1" si="93"/>
        <v/>
      </c>
      <c r="EH92" s="67" t="str">
        <f t="shared" si="94"/>
        <v/>
      </c>
      <c r="EI92" s="68" t="str">
        <f t="shared" si="95"/>
        <v/>
      </c>
      <c r="EJ92" s="68" t="str">
        <f t="shared" si="96"/>
        <v/>
      </c>
      <c r="EK92" s="53" t="str">
        <f t="shared" ca="1" si="97"/>
        <v/>
      </c>
      <c r="EL92" s="67" t="str">
        <f t="shared" si="98"/>
        <v/>
      </c>
      <c r="EM92" s="68" t="str">
        <f t="shared" si="99"/>
        <v/>
      </c>
      <c r="EN92" s="68" t="str">
        <f t="shared" si="100"/>
        <v/>
      </c>
      <c r="EO92" s="53" t="str">
        <f t="shared" ca="1" si="101"/>
        <v/>
      </c>
      <c r="EP92" s="55" t="str">
        <f t="shared" si="102"/>
        <v/>
      </c>
      <c r="EQ92" s="68" t="str">
        <f t="shared" si="103"/>
        <v/>
      </c>
      <c r="ER92" s="68" t="str">
        <f t="shared" ca="1" si="104"/>
        <v/>
      </c>
      <c r="ES92" s="55"/>
      <c r="ET92" s="68"/>
      <c r="EU92" s="68"/>
      <c r="EV92" t="str">
        <f t="shared" ca="1" si="105"/>
        <v/>
      </c>
      <c r="EW92" s="67"/>
      <c r="EX92" s="68"/>
      <c r="EY92" s="68"/>
      <c r="EZ92" s="53" t="str">
        <f t="shared" ca="1" si="106"/>
        <v/>
      </c>
      <c r="FA92" s="53" t="str">
        <f t="shared" si="107"/>
        <v/>
      </c>
      <c r="FB92" s="53" t="str">
        <f t="shared" si="108"/>
        <v/>
      </c>
      <c r="FC92" s="85" t="str">
        <f t="shared" ca="1" si="109"/>
        <v/>
      </c>
      <c r="FD92" s="55" t="str">
        <f t="shared" si="110"/>
        <v/>
      </c>
      <c r="FE92" s="68" t="str">
        <f t="shared" si="111"/>
        <v/>
      </c>
      <c r="FF92" s="68" t="str">
        <f t="shared" si="112"/>
        <v/>
      </c>
      <c r="FG92" s="53" t="str">
        <f t="shared" ca="1" si="113"/>
        <v/>
      </c>
      <c r="FH92" s="55"/>
      <c r="FI92" s="62"/>
      <c r="FJ92" s="18"/>
      <c r="FK92" s="53" t="str">
        <f t="shared" ca="1" si="114"/>
        <v/>
      </c>
      <c r="FL92" s="67"/>
      <c r="FM92" s="68"/>
      <c r="FN92" s="68"/>
      <c r="FO92" s="53" t="str">
        <f t="shared" ca="1" si="115"/>
        <v/>
      </c>
      <c r="FP92" s="67"/>
      <c r="FQ92" s="68"/>
      <c r="FR92" s="68"/>
      <c r="FS92" s="53" t="str">
        <f t="shared" ca="1" si="116"/>
        <v/>
      </c>
      <c r="FT92" s="67"/>
      <c r="FU92" s="68"/>
      <c r="FV92" s="68"/>
      <c r="FW92" s="53" t="str">
        <f t="shared" ca="1" si="117"/>
        <v/>
      </c>
      <c r="FX92" s="19"/>
      <c r="FY92" s="16"/>
      <c r="FZ92" s="19"/>
      <c r="GA92" s="11"/>
      <c r="GB92" s="71"/>
      <c r="GC92" s="11"/>
      <c r="GD92" s="11"/>
      <c r="GE92" s="11"/>
      <c r="GF92" s="11"/>
      <c r="GG92" s="11"/>
      <c r="GH92" s="11"/>
      <c r="GI92" s="11"/>
      <c r="GJ92" s="12"/>
      <c r="GK92" s="12"/>
      <c r="GL92" s="40"/>
      <c r="GM92" s="40"/>
      <c r="GN92" s="12"/>
      <c r="GO92" s="12"/>
      <c r="GP92" s="12"/>
      <c r="GQ92" s="11"/>
    </row>
    <row r="93" spans="1:199" ht="15.75" customHeight="1">
      <c r="A93" s="11"/>
      <c r="B93" s="12"/>
      <c r="C93" s="12"/>
      <c r="D93" s="12"/>
      <c r="E93" s="12"/>
      <c r="F93" s="12"/>
      <c r="G93" s="12"/>
      <c r="H93" s="12"/>
      <c r="I93" s="13"/>
      <c r="J93" s="13"/>
      <c r="K93" s="11"/>
      <c r="L93" s="14"/>
      <c r="M93" s="12"/>
      <c r="N93" s="12"/>
      <c r="O93" s="12"/>
      <c r="P93" s="12"/>
      <c r="Q93" s="12"/>
      <c r="R93" s="12"/>
      <c r="S93" s="12"/>
      <c r="T93" s="11"/>
      <c r="U93" s="11"/>
      <c r="V93" s="11"/>
      <c r="W93" s="83"/>
      <c r="X93" s="11"/>
      <c r="Y93" s="11"/>
      <c r="Z93" s="11"/>
      <c r="AA93" s="11"/>
      <c r="AB93" s="48"/>
      <c r="AC93" s="48"/>
      <c r="AD93" s="48"/>
      <c r="AE93" s="15"/>
      <c r="AF93" s="15"/>
      <c r="AG93" s="40"/>
      <c r="AH93" s="44"/>
      <c r="AI93" s="44"/>
      <c r="AJ93" s="44"/>
      <c r="AK93" s="44"/>
      <c r="AL93" s="30"/>
      <c r="AM93" s="30"/>
      <c r="AN93" s="30"/>
      <c r="AO93" s="12"/>
      <c r="AP93" s="12"/>
      <c r="AQ93" s="82"/>
      <c r="AR93" s="73"/>
      <c r="AS93" s="67"/>
      <c r="AT93" s="53" t="str">
        <f ca="1">IF(AR93="","",IF(AR93="Cost",AS93,AS93*(AG93/VLOOKUP(K93,OFFSET(Lists!$A$1,0,0,COUNTA(Lists!$A:$A),22),22,FALSE))))</f>
        <v/>
      </c>
      <c r="AU93" s="67"/>
      <c r="AV93" s="53" t="str">
        <f ca="1">IF(AQ93="",IF(AR93="","",IF(AR93="Cost",AU93,AU93*(AG93/VLOOKUP(K93,OFFSET(Lists!$A$1,0,0,COUNTA(Lists!$A:$A),22),22,FALSE)))),IF(AR93="","",IF(AR93="Cost",ROUND(AU93*IF(AQ93=0,1,AQ93),4),ROUND(ROUND(AU93*(AG93/VLOOKUP(K93,OFFSET(Lists!$A$1,0,0,COUNTA(Lists!$A:$A),22),22,FALSE)),4)*IF(AQ93=0,1,AQ93),4))))</f>
        <v/>
      </c>
      <c r="AW93" s="67"/>
      <c r="AX93" s="57"/>
      <c r="AY93" s="53" t="str">
        <f t="shared" ca="1" si="59"/>
        <v/>
      </c>
      <c r="AZ93" s="67"/>
      <c r="BA93" s="57"/>
      <c r="BB93" s="57"/>
      <c r="BC93" s="53" t="str">
        <f t="shared" ca="1" si="60"/>
        <v/>
      </c>
      <c r="BD93" s="67"/>
      <c r="BE93" s="57"/>
      <c r="BF93" s="57"/>
      <c r="BG93" s="17" t="str">
        <f t="shared" ca="1" si="61"/>
        <v/>
      </c>
      <c r="BH93" s="67"/>
      <c r="BI93" s="57"/>
      <c r="BJ93" s="57"/>
      <c r="BK93" s="53" t="str">
        <f t="shared" ca="1" si="62"/>
        <v/>
      </c>
      <c r="BL93" s="67"/>
      <c r="BM93" s="57"/>
      <c r="BN93" s="57"/>
      <c r="BO93" s="53" t="str">
        <f t="shared" ca="1" si="63"/>
        <v/>
      </c>
      <c r="BP93" s="67"/>
      <c r="BQ93" s="57"/>
      <c r="BR93" s="57"/>
      <c r="BS93" s="53" t="str">
        <f t="shared" ca="1" si="64"/>
        <v/>
      </c>
      <c r="BT93" s="67"/>
      <c r="BU93" s="57"/>
      <c r="BV93" s="57"/>
      <c r="BW93" s="53" t="str">
        <f t="shared" ca="1" si="65"/>
        <v/>
      </c>
      <c r="BX93" s="67"/>
      <c r="BY93" s="57"/>
      <c r="BZ93" s="57"/>
      <c r="CA93" s="53" t="str">
        <f t="shared" ca="1" si="66"/>
        <v/>
      </c>
      <c r="CB93" s="67"/>
      <c r="CC93" s="57"/>
      <c r="CD93" s="57"/>
      <c r="CE93" s="53" t="str">
        <f t="shared" ca="1" si="67"/>
        <v/>
      </c>
      <c r="CF93" s="55"/>
      <c r="CG93" s="62"/>
      <c r="CH93" s="53" t="str">
        <f t="shared" ca="1" si="68"/>
        <v/>
      </c>
      <c r="CI93" s="67"/>
      <c r="CJ93" s="57"/>
      <c r="CK93" s="57"/>
      <c r="CL93" s="53" t="str">
        <f t="shared" ca="1" si="69"/>
        <v/>
      </c>
      <c r="CM93" s="53"/>
      <c r="CN93" s="53"/>
      <c r="CO93" s="85" t="str">
        <f t="shared" ca="1" si="70"/>
        <v/>
      </c>
      <c r="CP93" s="55"/>
      <c r="CQ93" s="62"/>
      <c r="CR93" s="57"/>
      <c r="CS93" s="53" t="str">
        <f t="shared" ca="1" si="71"/>
        <v/>
      </c>
      <c r="CT93" s="67"/>
      <c r="CU93" s="57"/>
      <c r="CV93" s="57"/>
      <c r="CW93" s="53" t="str">
        <f t="shared" ca="1" si="72"/>
        <v/>
      </c>
      <c r="CX93" s="67"/>
      <c r="CY93" s="57"/>
      <c r="CZ93" s="57"/>
      <c r="DA93" s="53" t="str">
        <f t="shared" ca="1" si="73"/>
        <v/>
      </c>
      <c r="DB93" s="67"/>
      <c r="DC93" s="57"/>
      <c r="DD93" s="57"/>
      <c r="DE93" s="53" t="str">
        <f t="shared" ca="1" si="74"/>
        <v/>
      </c>
      <c r="DF93" s="67" t="str">
        <f t="shared" ca="1" si="75"/>
        <v/>
      </c>
      <c r="DG93" s="67" t="str">
        <f t="shared" si="76"/>
        <v/>
      </c>
      <c r="DH93" s="57" t="str">
        <f t="shared" si="77"/>
        <v/>
      </c>
      <c r="DI93" s="53" t="str">
        <f t="shared" ca="1" si="78"/>
        <v/>
      </c>
      <c r="DJ93" s="67" t="str">
        <f t="shared" si="79"/>
        <v/>
      </c>
      <c r="DK93" s="68" t="str">
        <f t="shared" si="80"/>
        <v/>
      </c>
      <c r="DL93" s="68" t="str">
        <f t="shared" si="81"/>
        <v/>
      </c>
      <c r="DM93" s="53" t="str">
        <f t="shared" ca="1" si="82"/>
        <v/>
      </c>
      <c r="DN93" s="67" t="str">
        <f t="shared" si="83"/>
        <v/>
      </c>
      <c r="DO93" s="68" t="str">
        <f t="shared" si="84"/>
        <v/>
      </c>
      <c r="DP93" s="68" t="str">
        <f t="shared" si="85"/>
        <v/>
      </c>
      <c r="DQ93" s="53" t="str">
        <f t="shared" ca="1" si="86"/>
        <v/>
      </c>
      <c r="DR93" s="67"/>
      <c r="DS93" s="68"/>
      <c r="DT93" s="68"/>
      <c r="DU93" s="56" t="str">
        <f t="shared" ca="1" si="87"/>
        <v/>
      </c>
      <c r="DV93" s="67"/>
      <c r="DW93" s="68"/>
      <c r="DX93" s="68"/>
      <c r="DY93" s="53" t="str">
        <f t="shared" ca="1" si="88"/>
        <v/>
      </c>
      <c r="DZ93" s="67"/>
      <c r="EA93" s="68"/>
      <c r="EB93" s="68"/>
      <c r="EC93" s="53" t="str">
        <f t="shared" ca="1" si="89"/>
        <v/>
      </c>
      <c r="ED93" s="67" t="str">
        <f t="shared" si="90"/>
        <v/>
      </c>
      <c r="EE93" s="68" t="str">
        <f t="shared" si="91"/>
        <v/>
      </c>
      <c r="EF93" s="68" t="str">
        <f t="shared" si="92"/>
        <v/>
      </c>
      <c r="EG93" s="53" t="str">
        <f t="shared" ca="1" si="93"/>
        <v/>
      </c>
      <c r="EH93" s="67" t="str">
        <f t="shared" si="94"/>
        <v/>
      </c>
      <c r="EI93" s="68" t="str">
        <f t="shared" si="95"/>
        <v/>
      </c>
      <c r="EJ93" s="68" t="str">
        <f t="shared" si="96"/>
        <v/>
      </c>
      <c r="EK93" s="53" t="str">
        <f t="shared" ca="1" si="97"/>
        <v/>
      </c>
      <c r="EL93" s="67" t="str">
        <f t="shared" si="98"/>
        <v/>
      </c>
      <c r="EM93" s="68" t="str">
        <f t="shared" si="99"/>
        <v/>
      </c>
      <c r="EN93" s="68" t="str">
        <f t="shared" si="100"/>
        <v/>
      </c>
      <c r="EO93" s="53" t="str">
        <f t="shared" ca="1" si="101"/>
        <v/>
      </c>
      <c r="EP93" s="55" t="str">
        <f t="shared" si="102"/>
        <v/>
      </c>
      <c r="EQ93" s="68" t="str">
        <f t="shared" si="103"/>
        <v/>
      </c>
      <c r="ER93" s="68" t="str">
        <f t="shared" ca="1" si="104"/>
        <v/>
      </c>
      <c r="ES93" s="55"/>
      <c r="ET93" s="68"/>
      <c r="EU93" s="68"/>
      <c r="EV93" t="str">
        <f t="shared" ca="1" si="105"/>
        <v/>
      </c>
      <c r="EW93" s="67"/>
      <c r="EX93" s="68"/>
      <c r="EY93" s="68"/>
      <c r="EZ93" s="53" t="str">
        <f t="shared" ca="1" si="106"/>
        <v/>
      </c>
      <c r="FA93" s="53" t="str">
        <f t="shared" si="107"/>
        <v/>
      </c>
      <c r="FB93" s="53" t="str">
        <f t="shared" si="108"/>
        <v/>
      </c>
      <c r="FC93" s="85" t="str">
        <f t="shared" ca="1" si="109"/>
        <v/>
      </c>
      <c r="FD93" s="55" t="str">
        <f t="shared" si="110"/>
        <v/>
      </c>
      <c r="FE93" s="68" t="str">
        <f t="shared" si="111"/>
        <v/>
      </c>
      <c r="FF93" s="68" t="str">
        <f t="shared" si="112"/>
        <v/>
      </c>
      <c r="FG93" s="53" t="str">
        <f t="shared" ca="1" si="113"/>
        <v/>
      </c>
      <c r="FH93" s="55"/>
      <c r="FI93" s="62"/>
      <c r="FJ93" s="18"/>
      <c r="FK93" s="53" t="str">
        <f t="shared" ca="1" si="114"/>
        <v/>
      </c>
      <c r="FL93" s="67"/>
      <c r="FM93" s="68"/>
      <c r="FN93" s="68"/>
      <c r="FO93" s="53" t="str">
        <f t="shared" ca="1" si="115"/>
        <v/>
      </c>
      <c r="FP93" s="67"/>
      <c r="FQ93" s="68"/>
      <c r="FR93" s="68"/>
      <c r="FS93" s="53" t="str">
        <f t="shared" ca="1" si="116"/>
        <v/>
      </c>
      <c r="FT93" s="67"/>
      <c r="FU93" s="68"/>
      <c r="FV93" s="68"/>
      <c r="FW93" s="53" t="str">
        <f t="shared" ca="1" si="117"/>
        <v/>
      </c>
      <c r="FX93" s="19"/>
      <c r="FY93" s="16"/>
      <c r="FZ93" s="19"/>
      <c r="GA93" s="11"/>
      <c r="GB93" s="71"/>
      <c r="GC93" s="11"/>
      <c r="GD93" s="11"/>
      <c r="GE93" s="11"/>
      <c r="GF93" s="11"/>
      <c r="GG93" s="11"/>
      <c r="GH93" s="11"/>
      <c r="GI93" s="11"/>
      <c r="GJ93" s="12"/>
      <c r="GK93" s="12"/>
      <c r="GL93" s="40"/>
      <c r="GM93" s="40"/>
      <c r="GN93" s="12"/>
      <c r="GO93" s="12"/>
      <c r="GP93" s="12"/>
      <c r="GQ93" s="11"/>
    </row>
    <row r="94" spans="1:199" ht="15.75" customHeight="1">
      <c r="A94" s="11"/>
      <c r="B94" s="12"/>
      <c r="C94" s="12"/>
      <c r="D94" s="12"/>
      <c r="E94" s="12"/>
      <c r="F94" s="12"/>
      <c r="G94" s="12"/>
      <c r="H94" s="12"/>
      <c r="I94" s="13"/>
      <c r="J94" s="13"/>
      <c r="K94" s="11"/>
      <c r="L94" s="14"/>
      <c r="M94" s="12"/>
      <c r="N94" s="12"/>
      <c r="O94" s="12"/>
      <c r="P94" s="12"/>
      <c r="Q94" s="12"/>
      <c r="R94" s="12"/>
      <c r="S94" s="12"/>
      <c r="T94" s="11"/>
      <c r="U94" s="11"/>
      <c r="V94" s="11"/>
      <c r="W94" s="83"/>
      <c r="X94" s="11"/>
      <c r="Y94" s="11"/>
      <c r="Z94" s="11"/>
      <c r="AA94" s="11"/>
      <c r="AB94" s="48"/>
      <c r="AC94" s="48"/>
      <c r="AD94" s="48"/>
      <c r="AE94" s="15"/>
      <c r="AF94" s="15"/>
      <c r="AG94" s="40"/>
      <c r="AH94" s="44"/>
      <c r="AI94" s="44"/>
      <c r="AJ94" s="44"/>
      <c r="AK94" s="44"/>
      <c r="AL94" s="30"/>
      <c r="AM94" s="30"/>
      <c r="AN94" s="30"/>
      <c r="AO94" s="12"/>
      <c r="AP94" s="12"/>
      <c r="AQ94" s="82"/>
      <c r="AR94" s="73"/>
      <c r="AS94" s="67"/>
      <c r="AT94" s="53" t="str">
        <f ca="1">IF(AR94="","",IF(AR94="Cost",AS94,AS94*(AG94/VLOOKUP(K94,OFFSET(Lists!$A$1,0,0,COUNTA(Lists!$A:$A),22),22,FALSE))))</f>
        <v/>
      </c>
      <c r="AU94" s="67"/>
      <c r="AV94" s="53" t="str">
        <f ca="1">IF(AQ94="",IF(AR94="","",IF(AR94="Cost",AU94,AU94*(AG94/VLOOKUP(K94,OFFSET(Lists!$A$1,0,0,COUNTA(Lists!$A:$A),22),22,FALSE)))),IF(AR94="","",IF(AR94="Cost",ROUND(AU94*IF(AQ94=0,1,AQ94),4),ROUND(ROUND(AU94*(AG94/VLOOKUP(K94,OFFSET(Lists!$A$1,0,0,COUNTA(Lists!$A:$A),22),22,FALSE)),4)*IF(AQ94=0,1,AQ94),4))))</f>
        <v/>
      </c>
      <c r="AW94" s="67"/>
      <c r="AX94" s="57"/>
      <c r="AY94" s="53" t="str">
        <f t="shared" ca="1" si="59"/>
        <v/>
      </c>
      <c r="AZ94" s="67"/>
      <c r="BA94" s="57"/>
      <c r="BB94" s="57"/>
      <c r="BC94" s="53" t="str">
        <f t="shared" ca="1" si="60"/>
        <v/>
      </c>
      <c r="BD94" s="67"/>
      <c r="BE94" s="57"/>
      <c r="BF94" s="57"/>
      <c r="BG94" s="17" t="str">
        <f t="shared" ca="1" si="61"/>
        <v/>
      </c>
      <c r="BH94" s="67"/>
      <c r="BI94" s="57"/>
      <c r="BJ94" s="57"/>
      <c r="BK94" s="53" t="str">
        <f t="shared" ca="1" si="62"/>
        <v/>
      </c>
      <c r="BL94" s="67"/>
      <c r="BM94" s="57"/>
      <c r="BN94" s="57"/>
      <c r="BO94" s="53" t="str">
        <f t="shared" ca="1" si="63"/>
        <v/>
      </c>
      <c r="BP94" s="67"/>
      <c r="BQ94" s="57"/>
      <c r="BR94" s="57"/>
      <c r="BS94" s="53" t="str">
        <f t="shared" ca="1" si="64"/>
        <v/>
      </c>
      <c r="BT94" s="67"/>
      <c r="BU94" s="57"/>
      <c r="BV94" s="57"/>
      <c r="BW94" s="53" t="str">
        <f t="shared" ca="1" si="65"/>
        <v/>
      </c>
      <c r="BX94" s="67"/>
      <c r="BY94" s="57"/>
      <c r="BZ94" s="57"/>
      <c r="CA94" s="53" t="str">
        <f t="shared" ca="1" si="66"/>
        <v/>
      </c>
      <c r="CB94" s="67"/>
      <c r="CC94" s="57"/>
      <c r="CD94" s="57"/>
      <c r="CE94" s="53" t="str">
        <f t="shared" ca="1" si="67"/>
        <v/>
      </c>
      <c r="CF94" s="55"/>
      <c r="CG94" s="62"/>
      <c r="CH94" s="53" t="str">
        <f t="shared" ca="1" si="68"/>
        <v/>
      </c>
      <c r="CI94" s="67"/>
      <c r="CJ94" s="57"/>
      <c r="CK94" s="57"/>
      <c r="CL94" s="53" t="str">
        <f t="shared" ca="1" si="69"/>
        <v/>
      </c>
      <c r="CM94" s="53"/>
      <c r="CN94" s="53"/>
      <c r="CO94" s="85" t="str">
        <f t="shared" ca="1" si="70"/>
        <v/>
      </c>
      <c r="CP94" s="55"/>
      <c r="CQ94" s="62"/>
      <c r="CR94" s="57"/>
      <c r="CS94" s="53" t="str">
        <f t="shared" ca="1" si="71"/>
        <v/>
      </c>
      <c r="CT94" s="67"/>
      <c r="CU94" s="57"/>
      <c r="CV94" s="57"/>
      <c r="CW94" s="53" t="str">
        <f t="shared" ca="1" si="72"/>
        <v/>
      </c>
      <c r="CX94" s="67"/>
      <c r="CY94" s="57"/>
      <c r="CZ94" s="57"/>
      <c r="DA94" s="53" t="str">
        <f t="shared" ca="1" si="73"/>
        <v/>
      </c>
      <c r="DB94" s="67"/>
      <c r="DC94" s="57"/>
      <c r="DD94" s="57"/>
      <c r="DE94" s="53" t="str">
        <f t="shared" ca="1" si="74"/>
        <v/>
      </c>
      <c r="DF94" s="67" t="str">
        <f t="shared" ca="1" si="75"/>
        <v/>
      </c>
      <c r="DG94" s="67" t="str">
        <f t="shared" si="76"/>
        <v/>
      </c>
      <c r="DH94" s="57" t="str">
        <f t="shared" si="77"/>
        <v/>
      </c>
      <c r="DI94" s="53" t="str">
        <f t="shared" ca="1" si="78"/>
        <v/>
      </c>
      <c r="DJ94" s="67" t="str">
        <f t="shared" si="79"/>
        <v/>
      </c>
      <c r="DK94" s="68" t="str">
        <f t="shared" si="80"/>
        <v/>
      </c>
      <c r="DL94" s="68" t="str">
        <f t="shared" si="81"/>
        <v/>
      </c>
      <c r="DM94" s="53" t="str">
        <f t="shared" ca="1" si="82"/>
        <v/>
      </c>
      <c r="DN94" s="67" t="str">
        <f t="shared" si="83"/>
        <v/>
      </c>
      <c r="DO94" s="68" t="str">
        <f t="shared" si="84"/>
        <v/>
      </c>
      <c r="DP94" s="68" t="str">
        <f t="shared" si="85"/>
        <v/>
      </c>
      <c r="DQ94" s="53" t="str">
        <f t="shared" ca="1" si="86"/>
        <v/>
      </c>
      <c r="DR94" s="67"/>
      <c r="DS94" s="68"/>
      <c r="DT94" s="68"/>
      <c r="DU94" s="56" t="str">
        <f t="shared" ca="1" si="87"/>
        <v/>
      </c>
      <c r="DV94" s="67"/>
      <c r="DW94" s="68"/>
      <c r="DX94" s="68"/>
      <c r="DY94" s="53" t="str">
        <f t="shared" ca="1" si="88"/>
        <v/>
      </c>
      <c r="DZ94" s="67"/>
      <c r="EA94" s="68"/>
      <c r="EB94" s="68"/>
      <c r="EC94" s="53" t="str">
        <f t="shared" ca="1" si="89"/>
        <v/>
      </c>
      <c r="ED94" s="67" t="str">
        <f t="shared" si="90"/>
        <v/>
      </c>
      <c r="EE94" s="68" t="str">
        <f t="shared" si="91"/>
        <v/>
      </c>
      <c r="EF94" s="68" t="str">
        <f t="shared" si="92"/>
        <v/>
      </c>
      <c r="EG94" s="53" t="str">
        <f t="shared" ca="1" si="93"/>
        <v/>
      </c>
      <c r="EH94" s="67" t="str">
        <f t="shared" si="94"/>
        <v/>
      </c>
      <c r="EI94" s="68" t="str">
        <f t="shared" si="95"/>
        <v/>
      </c>
      <c r="EJ94" s="68" t="str">
        <f t="shared" si="96"/>
        <v/>
      </c>
      <c r="EK94" s="53" t="str">
        <f t="shared" ca="1" si="97"/>
        <v/>
      </c>
      <c r="EL94" s="67" t="str">
        <f t="shared" si="98"/>
        <v/>
      </c>
      <c r="EM94" s="68" t="str">
        <f t="shared" si="99"/>
        <v/>
      </c>
      <c r="EN94" s="68" t="str">
        <f t="shared" si="100"/>
        <v/>
      </c>
      <c r="EO94" s="53" t="str">
        <f t="shared" ca="1" si="101"/>
        <v/>
      </c>
      <c r="EP94" s="55" t="str">
        <f t="shared" si="102"/>
        <v/>
      </c>
      <c r="EQ94" s="68" t="str">
        <f t="shared" si="103"/>
        <v/>
      </c>
      <c r="ER94" s="68" t="str">
        <f t="shared" ca="1" si="104"/>
        <v/>
      </c>
      <c r="ES94" s="55"/>
      <c r="ET94" s="68"/>
      <c r="EU94" s="68"/>
      <c r="EV94" t="str">
        <f t="shared" ca="1" si="105"/>
        <v/>
      </c>
      <c r="EW94" s="67"/>
      <c r="EX94" s="68"/>
      <c r="EY94" s="68"/>
      <c r="EZ94" s="53" t="str">
        <f t="shared" ca="1" si="106"/>
        <v/>
      </c>
      <c r="FA94" s="53" t="str">
        <f t="shared" si="107"/>
        <v/>
      </c>
      <c r="FB94" s="53" t="str">
        <f t="shared" si="108"/>
        <v/>
      </c>
      <c r="FC94" s="85" t="str">
        <f t="shared" ca="1" si="109"/>
        <v/>
      </c>
      <c r="FD94" s="55" t="str">
        <f t="shared" si="110"/>
        <v/>
      </c>
      <c r="FE94" s="68" t="str">
        <f t="shared" si="111"/>
        <v/>
      </c>
      <c r="FF94" s="68" t="str">
        <f t="shared" si="112"/>
        <v/>
      </c>
      <c r="FG94" s="53" t="str">
        <f t="shared" ca="1" si="113"/>
        <v/>
      </c>
      <c r="FH94" s="55"/>
      <c r="FI94" s="62"/>
      <c r="FJ94" s="18"/>
      <c r="FK94" s="53" t="str">
        <f t="shared" ca="1" si="114"/>
        <v/>
      </c>
      <c r="FL94" s="67"/>
      <c r="FM94" s="68"/>
      <c r="FN94" s="68"/>
      <c r="FO94" s="53" t="str">
        <f t="shared" ca="1" si="115"/>
        <v/>
      </c>
      <c r="FP94" s="67"/>
      <c r="FQ94" s="68"/>
      <c r="FR94" s="68"/>
      <c r="FS94" s="53" t="str">
        <f t="shared" ca="1" si="116"/>
        <v/>
      </c>
      <c r="FT94" s="67"/>
      <c r="FU94" s="68"/>
      <c r="FV94" s="68"/>
      <c r="FW94" s="53" t="str">
        <f t="shared" ca="1" si="117"/>
        <v/>
      </c>
      <c r="FX94" s="19"/>
      <c r="FY94" s="16"/>
      <c r="FZ94" s="19"/>
      <c r="GA94" s="11"/>
      <c r="GB94" s="71"/>
      <c r="GC94" s="11"/>
      <c r="GD94" s="11"/>
      <c r="GE94" s="11"/>
      <c r="GF94" s="11"/>
      <c r="GG94" s="11"/>
      <c r="GH94" s="11"/>
      <c r="GI94" s="11"/>
      <c r="GJ94" s="12"/>
      <c r="GK94" s="12"/>
      <c r="GL94" s="40"/>
      <c r="GM94" s="40"/>
      <c r="GN94" s="12"/>
      <c r="GO94" s="12"/>
      <c r="GP94" s="12"/>
      <c r="GQ94" s="11"/>
    </row>
    <row r="95" spans="1:199" ht="15.75" customHeight="1">
      <c r="A95" s="11"/>
      <c r="B95" s="12"/>
      <c r="C95" s="12"/>
      <c r="D95" s="12"/>
      <c r="E95" s="12"/>
      <c r="F95" s="12"/>
      <c r="G95" s="12"/>
      <c r="H95" s="12"/>
      <c r="I95" s="13"/>
      <c r="J95" s="13"/>
      <c r="K95" s="11"/>
      <c r="L95" s="14"/>
      <c r="M95" s="12"/>
      <c r="N95" s="12"/>
      <c r="O95" s="12"/>
      <c r="P95" s="12"/>
      <c r="Q95" s="12"/>
      <c r="R95" s="12"/>
      <c r="S95" s="12"/>
      <c r="T95" s="11"/>
      <c r="U95" s="11"/>
      <c r="V95" s="11"/>
      <c r="W95" s="83"/>
      <c r="X95" s="11"/>
      <c r="Y95" s="11"/>
      <c r="Z95" s="11"/>
      <c r="AA95" s="11"/>
      <c r="AB95" s="48"/>
      <c r="AC95" s="48"/>
      <c r="AD95" s="48"/>
      <c r="AE95" s="15"/>
      <c r="AF95" s="15"/>
      <c r="AG95" s="40"/>
      <c r="AH95" s="44"/>
      <c r="AI95" s="44"/>
      <c r="AJ95" s="44"/>
      <c r="AK95" s="44"/>
      <c r="AL95" s="30"/>
      <c r="AM95" s="30"/>
      <c r="AN95" s="30"/>
      <c r="AO95" s="12"/>
      <c r="AP95" s="12"/>
      <c r="AQ95" s="82"/>
      <c r="AR95" s="73"/>
      <c r="AS95" s="67"/>
      <c r="AT95" s="53" t="str">
        <f ca="1">IF(AR95="","",IF(AR95="Cost",AS95,AS95*(AG95/VLOOKUP(K95,OFFSET(Lists!$A$1,0,0,COUNTA(Lists!$A:$A),22),22,FALSE))))</f>
        <v/>
      </c>
      <c r="AU95" s="67"/>
      <c r="AV95" s="53" t="str">
        <f ca="1">IF(AQ95="",IF(AR95="","",IF(AR95="Cost",AU95,AU95*(AG95/VLOOKUP(K95,OFFSET(Lists!$A$1,0,0,COUNTA(Lists!$A:$A),22),22,FALSE)))),IF(AR95="","",IF(AR95="Cost",ROUND(AU95*IF(AQ95=0,1,AQ95),4),ROUND(ROUND(AU95*(AG95/VLOOKUP(K95,OFFSET(Lists!$A$1,0,0,COUNTA(Lists!$A:$A),22),22,FALSE)),4)*IF(AQ95=0,1,AQ95),4))))</f>
        <v/>
      </c>
      <c r="AW95" s="67"/>
      <c r="AX95" s="57"/>
      <c r="AY95" s="53" t="str">
        <f t="shared" ca="1" si="59"/>
        <v/>
      </c>
      <c r="AZ95" s="67"/>
      <c r="BA95" s="57"/>
      <c r="BB95" s="57"/>
      <c r="BC95" s="53" t="str">
        <f t="shared" ca="1" si="60"/>
        <v/>
      </c>
      <c r="BD95" s="67"/>
      <c r="BE95" s="57"/>
      <c r="BF95" s="57"/>
      <c r="BG95" s="17" t="str">
        <f t="shared" ca="1" si="61"/>
        <v/>
      </c>
      <c r="BH95" s="67"/>
      <c r="BI95" s="57"/>
      <c r="BJ95" s="57"/>
      <c r="BK95" s="53" t="str">
        <f t="shared" ca="1" si="62"/>
        <v/>
      </c>
      <c r="BL95" s="67"/>
      <c r="BM95" s="57"/>
      <c r="BN95" s="57"/>
      <c r="BO95" s="53" t="str">
        <f t="shared" ca="1" si="63"/>
        <v/>
      </c>
      <c r="BP95" s="67"/>
      <c r="BQ95" s="57"/>
      <c r="BR95" s="57"/>
      <c r="BS95" s="53" t="str">
        <f t="shared" ca="1" si="64"/>
        <v/>
      </c>
      <c r="BT95" s="67"/>
      <c r="BU95" s="57"/>
      <c r="BV95" s="57"/>
      <c r="BW95" s="53" t="str">
        <f t="shared" ca="1" si="65"/>
        <v/>
      </c>
      <c r="BX95" s="67"/>
      <c r="BY95" s="57"/>
      <c r="BZ95" s="57"/>
      <c r="CA95" s="53" t="str">
        <f t="shared" ca="1" si="66"/>
        <v/>
      </c>
      <c r="CB95" s="67"/>
      <c r="CC95" s="57"/>
      <c r="CD95" s="57"/>
      <c r="CE95" s="53" t="str">
        <f t="shared" ca="1" si="67"/>
        <v/>
      </c>
      <c r="CF95" s="55"/>
      <c r="CG95" s="62"/>
      <c r="CH95" s="53" t="str">
        <f t="shared" ca="1" si="68"/>
        <v/>
      </c>
      <c r="CI95" s="67"/>
      <c r="CJ95" s="57"/>
      <c r="CK95" s="57"/>
      <c r="CL95" s="53" t="str">
        <f t="shared" ca="1" si="69"/>
        <v/>
      </c>
      <c r="CM95" s="53"/>
      <c r="CN95" s="53"/>
      <c r="CO95" s="85" t="str">
        <f t="shared" ca="1" si="70"/>
        <v/>
      </c>
      <c r="CP95" s="55"/>
      <c r="CQ95" s="62"/>
      <c r="CR95" s="57"/>
      <c r="CS95" s="53" t="str">
        <f t="shared" ca="1" si="71"/>
        <v/>
      </c>
      <c r="CT95" s="67"/>
      <c r="CU95" s="57"/>
      <c r="CV95" s="57"/>
      <c r="CW95" s="53" t="str">
        <f t="shared" ca="1" si="72"/>
        <v/>
      </c>
      <c r="CX95" s="67"/>
      <c r="CY95" s="57"/>
      <c r="CZ95" s="57"/>
      <c r="DA95" s="53" t="str">
        <f t="shared" ca="1" si="73"/>
        <v/>
      </c>
      <c r="DB95" s="67"/>
      <c r="DC95" s="57"/>
      <c r="DD95" s="57"/>
      <c r="DE95" s="53" t="str">
        <f t="shared" ca="1" si="74"/>
        <v/>
      </c>
      <c r="DF95" s="67" t="str">
        <f t="shared" ca="1" si="75"/>
        <v/>
      </c>
      <c r="DG95" s="67" t="str">
        <f t="shared" si="76"/>
        <v/>
      </c>
      <c r="DH95" s="57" t="str">
        <f t="shared" si="77"/>
        <v/>
      </c>
      <c r="DI95" s="53" t="str">
        <f t="shared" ca="1" si="78"/>
        <v/>
      </c>
      <c r="DJ95" s="67" t="str">
        <f t="shared" si="79"/>
        <v/>
      </c>
      <c r="DK95" s="68" t="str">
        <f t="shared" si="80"/>
        <v/>
      </c>
      <c r="DL95" s="68" t="str">
        <f t="shared" si="81"/>
        <v/>
      </c>
      <c r="DM95" s="53" t="str">
        <f t="shared" ca="1" si="82"/>
        <v/>
      </c>
      <c r="DN95" s="67" t="str">
        <f t="shared" si="83"/>
        <v/>
      </c>
      <c r="DO95" s="68" t="str">
        <f t="shared" si="84"/>
        <v/>
      </c>
      <c r="DP95" s="68" t="str">
        <f t="shared" si="85"/>
        <v/>
      </c>
      <c r="DQ95" s="53" t="str">
        <f t="shared" ca="1" si="86"/>
        <v/>
      </c>
      <c r="DR95" s="67"/>
      <c r="DS95" s="68"/>
      <c r="DT95" s="68"/>
      <c r="DU95" s="56" t="str">
        <f t="shared" ca="1" si="87"/>
        <v/>
      </c>
      <c r="DV95" s="67"/>
      <c r="DW95" s="68"/>
      <c r="DX95" s="68"/>
      <c r="DY95" s="53" t="str">
        <f t="shared" ca="1" si="88"/>
        <v/>
      </c>
      <c r="DZ95" s="67"/>
      <c r="EA95" s="68"/>
      <c r="EB95" s="68"/>
      <c r="EC95" s="53" t="str">
        <f t="shared" ca="1" si="89"/>
        <v/>
      </c>
      <c r="ED95" s="67" t="str">
        <f t="shared" si="90"/>
        <v/>
      </c>
      <c r="EE95" s="68" t="str">
        <f t="shared" si="91"/>
        <v/>
      </c>
      <c r="EF95" s="68" t="str">
        <f t="shared" si="92"/>
        <v/>
      </c>
      <c r="EG95" s="53" t="str">
        <f t="shared" ca="1" si="93"/>
        <v/>
      </c>
      <c r="EH95" s="67" t="str">
        <f t="shared" si="94"/>
        <v/>
      </c>
      <c r="EI95" s="68" t="str">
        <f t="shared" si="95"/>
        <v/>
      </c>
      <c r="EJ95" s="68" t="str">
        <f t="shared" si="96"/>
        <v/>
      </c>
      <c r="EK95" s="53" t="str">
        <f t="shared" ca="1" si="97"/>
        <v/>
      </c>
      <c r="EL95" s="67" t="str">
        <f t="shared" si="98"/>
        <v/>
      </c>
      <c r="EM95" s="68" t="str">
        <f t="shared" si="99"/>
        <v/>
      </c>
      <c r="EN95" s="68" t="str">
        <f t="shared" si="100"/>
        <v/>
      </c>
      <c r="EO95" s="53" t="str">
        <f t="shared" ca="1" si="101"/>
        <v/>
      </c>
      <c r="EP95" s="55" t="str">
        <f t="shared" si="102"/>
        <v/>
      </c>
      <c r="EQ95" s="68" t="str">
        <f t="shared" si="103"/>
        <v/>
      </c>
      <c r="ER95" s="68" t="str">
        <f t="shared" ca="1" si="104"/>
        <v/>
      </c>
      <c r="ES95" s="55"/>
      <c r="ET95" s="68"/>
      <c r="EU95" s="68"/>
      <c r="EV95" t="str">
        <f t="shared" ca="1" si="105"/>
        <v/>
      </c>
      <c r="EW95" s="67"/>
      <c r="EX95" s="68"/>
      <c r="EY95" s="68"/>
      <c r="EZ95" s="53" t="str">
        <f t="shared" ca="1" si="106"/>
        <v/>
      </c>
      <c r="FA95" s="53" t="str">
        <f t="shared" si="107"/>
        <v/>
      </c>
      <c r="FB95" s="53" t="str">
        <f t="shared" si="108"/>
        <v/>
      </c>
      <c r="FC95" s="85" t="str">
        <f t="shared" ca="1" si="109"/>
        <v/>
      </c>
      <c r="FD95" s="55" t="str">
        <f t="shared" si="110"/>
        <v/>
      </c>
      <c r="FE95" s="68" t="str">
        <f t="shared" si="111"/>
        <v/>
      </c>
      <c r="FF95" s="68" t="str">
        <f t="shared" si="112"/>
        <v/>
      </c>
      <c r="FG95" s="53" t="str">
        <f t="shared" ca="1" si="113"/>
        <v/>
      </c>
      <c r="FH95" s="55"/>
      <c r="FI95" s="62"/>
      <c r="FJ95" s="18"/>
      <c r="FK95" s="53" t="str">
        <f t="shared" ca="1" si="114"/>
        <v/>
      </c>
      <c r="FL95" s="67"/>
      <c r="FM95" s="68"/>
      <c r="FN95" s="68"/>
      <c r="FO95" s="53" t="str">
        <f t="shared" ca="1" si="115"/>
        <v/>
      </c>
      <c r="FP95" s="67"/>
      <c r="FQ95" s="68"/>
      <c r="FR95" s="68"/>
      <c r="FS95" s="53" t="str">
        <f t="shared" ca="1" si="116"/>
        <v/>
      </c>
      <c r="FT95" s="67"/>
      <c r="FU95" s="68"/>
      <c r="FV95" s="68"/>
      <c r="FW95" s="53" t="str">
        <f t="shared" ca="1" si="117"/>
        <v/>
      </c>
      <c r="FX95" s="19"/>
      <c r="FY95" s="16"/>
      <c r="FZ95" s="19"/>
      <c r="GA95" s="11"/>
      <c r="GB95" s="71"/>
      <c r="GC95" s="11"/>
      <c r="GD95" s="11"/>
      <c r="GE95" s="11"/>
      <c r="GF95" s="11"/>
      <c r="GG95" s="11"/>
      <c r="GH95" s="11"/>
      <c r="GI95" s="11"/>
      <c r="GJ95" s="12"/>
      <c r="GK95" s="12"/>
      <c r="GL95" s="40"/>
      <c r="GM95" s="40"/>
      <c r="GN95" s="12"/>
      <c r="GO95" s="12"/>
      <c r="GP95" s="12"/>
      <c r="GQ95" s="11"/>
    </row>
    <row r="96" spans="1:199" ht="15.75" customHeight="1">
      <c r="A96" s="11"/>
      <c r="B96" s="12"/>
      <c r="C96" s="12"/>
      <c r="D96" s="12"/>
      <c r="E96" s="12"/>
      <c r="F96" s="12"/>
      <c r="G96" s="12"/>
      <c r="H96" s="12"/>
      <c r="I96" s="13"/>
      <c r="J96" s="13"/>
      <c r="K96" s="11"/>
      <c r="L96" s="14"/>
      <c r="M96" s="12"/>
      <c r="N96" s="12"/>
      <c r="O96" s="12"/>
      <c r="P96" s="12"/>
      <c r="Q96" s="12"/>
      <c r="R96" s="12"/>
      <c r="S96" s="12"/>
      <c r="T96" s="11"/>
      <c r="U96" s="11"/>
      <c r="V96" s="11"/>
      <c r="W96" s="83"/>
      <c r="X96" s="11"/>
      <c r="Y96" s="11"/>
      <c r="Z96" s="11"/>
      <c r="AA96" s="11"/>
      <c r="AB96" s="48"/>
      <c r="AC96" s="48"/>
      <c r="AD96" s="48"/>
      <c r="AE96" s="15"/>
      <c r="AF96" s="15"/>
      <c r="AG96" s="40"/>
      <c r="AH96" s="44"/>
      <c r="AI96" s="44"/>
      <c r="AJ96" s="44"/>
      <c r="AK96" s="44"/>
      <c r="AL96" s="30"/>
      <c r="AM96" s="30"/>
      <c r="AN96" s="30"/>
      <c r="AO96" s="12"/>
      <c r="AP96" s="12"/>
      <c r="AQ96" s="82"/>
      <c r="AR96" s="73"/>
      <c r="AS96" s="67"/>
      <c r="AT96" s="53" t="str">
        <f ca="1">IF(AR96="","",IF(AR96="Cost",AS96,AS96*(AG96/VLOOKUP(K96,OFFSET(Lists!$A$1,0,0,COUNTA(Lists!$A:$A),22),22,FALSE))))</f>
        <v/>
      </c>
      <c r="AU96" s="67"/>
      <c r="AV96" s="53" t="str">
        <f ca="1">IF(AQ96="",IF(AR96="","",IF(AR96="Cost",AU96,AU96*(AG96/VLOOKUP(K96,OFFSET(Lists!$A$1,0,0,COUNTA(Lists!$A:$A),22),22,FALSE)))),IF(AR96="","",IF(AR96="Cost",ROUND(AU96*IF(AQ96=0,1,AQ96),4),ROUND(ROUND(AU96*(AG96/VLOOKUP(K96,OFFSET(Lists!$A$1,0,0,COUNTA(Lists!$A:$A),22),22,FALSE)),4)*IF(AQ96=0,1,AQ96),4))))</f>
        <v/>
      </c>
      <c r="AW96" s="67"/>
      <c r="AX96" s="57"/>
      <c r="AY96" s="53" t="str">
        <f t="shared" ca="1" si="59"/>
        <v/>
      </c>
      <c r="AZ96" s="67"/>
      <c r="BA96" s="57"/>
      <c r="BB96" s="57"/>
      <c r="BC96" s="53" t="str">
        <f t="shared" ca="1" si="60"/>
        <v/>
      </c>
      <c r="BD96" s="67"/>
      <c r="BE96" s="57"/>
      <c r="BF96" s="57"/>
      <c r="BG96" s="17" t="str">
        <f t="shared" ca="1" si="61"/>
        <v/>
      </c>
      <c r="BH96" s="67"/>
      <c r="BI96" s="57"/>
      <c r="BJ96" s="57"/>
      <c r="BK96" s="53" t="str">
        <f t="shared" ca="1" si="62"/>
        <v/>
      </c>
      <c r="BL96" s="67"/>
      <c r="BM96" s="57"/>
      <c r="BN96" s="57"/>
      <c r="BO96" s="53" t="str">
        <f t="shared" ca="1" si="63"/>
        <v/>
      </c>
      <c r="BP96" s="67"/>
      <c r="BQ96" s="57"/>
      <c r="BR96" s="57"/>
      <c r="BS96" s="53" t="str">
        <f t="shared" ca="1" si="64"/>
        <v/>
      </c>
      <c r="BT96" s="67"/>
      <c r="BU96" s="57"/>
      <c r="BV96" s="57"/>
      <c r="BW96" s="53" t="str">
        <f t="shared" ca="1" si="65"/>
        <v/>
      </c>
      <c r="BX96" s="67"/>
      <c r="BY96" s="57"/>
      <c r="BZ96" s="57"/>
      <c r="CA96" s="53" t="str">
        <f t="shared" ca="1" si="66"/>
        <v/>
      </c>
      <c r="CB96" s="67"/>
      <c r="CC96" s="57"/>
      <c r="CD96" s="57"/>
      <c r="CE96" s="53" t="str">
        <f t="shared" ca="1" si="67"/>
        <v/>
      </c>
      <c r="CF96" s="55"/>
      <c r="CG96" s="62"/>
      <c r="CH96" s="53" t="str">
        <f t="shared" ca="1" si="68"/>
        <v/>
      </c>
      <c r="CI96" s="67"/>
      <c r="CJ96" s="57"/>
      <c r="CK96" s="57"/>
      <c r="CL96" s="53" t="str">
        <f t="shared" ca="1" si="69"/>
        <v/>
      </c>
      <c r="CM96" s="53"/>
      <c r="CN96" s="53"/>
      <c r="CO96" s="85" t="str">
        <f t="shared" ca="1" si="70"/>
        <v/>
      </c>
      <c r="CP96" s="55"/>
      <c r="CQ96" s="62"/>
      <c r="CR96" s="57"/>
      <c r="CS96" s="53" t="str">
        <f t="shared" ca="1" si="71"/>
        <v/>
      </c>
      <c r="CT96" s="67"/>
      <c r="CU96" s="57"/>
      <c r="CV96" s="57"/>
      <c r="CW96" s="53" t="str">
        <f t="shared" ca="1" si="72"/>
        <v/>
      </c>
      <c r="CX96" s="67"/>
      <c r="CY96" s="57"/>
      <c r="CZ96" s="57"/>
      <c r="DA96" s="53" t="str">
        <f t="shared" ca="1" si="73"/>
        <v/>
      </c>
      <c r="DB96" s="67"/>
      <c r="DC96" s="57"/>
      <c r="DD96" s="57"/>
      <c r="DE96" s="53" t="str">
        <f t="shared" ca="1" si="74"/>
        <v/>
      </c>
      <c r="DF96" s="67" t="str">
        <f t="shared" ca="1" si="75"/>
        <v/>
      </c>
      <c r="DG96" s="67" t="str">
        <f t="shared" si="76"/>
        <v/>
      </c>
      <c r="DH96" s="57" t="str">
        <f t="shared" si="77"/>
        <v/>
      </c>
      <c r="DI96" s="53" t="str">
        <f t="shared" ca="1" si="78"/>
        <v/>
      </c>
      <c r="DJ96" s="67" t="str">
        <f t="shared" si="79"/>
        <v/>
      </c>
      <c r="DK96" s="68" t="str">
        <f t="shared" si="80"/>
        <v/>
      </c>
      <c r="DL96" s="68" t="str">
        <f t="shared" si="81"/>
        <v/>
      </c>
      <c r="DM96" s="53" t="str">
        <f t="shared" ca="1" si="82"/>
        <v/>
      </c>
      <c r="DN96" s="67" t="str">
        <f t="shared" si="83"/>
        <v/>
      </c>
      <c r="DO96" s="68" t="str">
        <f t="shared" si="84"/>
        <v/>
      </c>
      <c r="DP96" s="68" t="str">
        <f t="shared" si="85"/>
        <v/>
      </c>
      <c r="DQ96" s="53" t="str">
        <f t="shared" ca="1" si="86"/>
        <v/>
      </c>
      <c r="DR96" s="67"/>
      <c r="DS96" s="68"/>
      <c r="DT96" s="68"/>
      <c r="DU96" s="56" t="str">
        <f t="shared" ca="1" si="87"/>
        <v/>
      </c>
      <c r="DV96" s="67"/>
      <c r="DW96" s="68"/>
      <c r="DX96" s="68"/>
      <c r="DY96" s="53" t="str">
        <f t="shared" ca="1" si="88"/>
        <v/>
      </c>
      <c r="DZ96" s="67"/>
      <c r="EA96" s="68"/>
      <c r="EB96" s="68"/>
      <c r="EC96" s="53" t="str">
        <f t="shared" ca="1" si="89"/>
        <v/>
      </c>
      <c r="ED96" s="67" t="str">
        <f t="shared" si="90"/>
        <v/>
      </c>
      <c r="EE96" s="68" t="str">
        <f t="shared" si="91"/>
        <v/>
      </c>
      <c r="EF96" s="68" t="str">
        <f t="shared" si="92"/>
        <v/>
      </c>
      <c r="EG96" s="53" t="str">
        <f t="shared" ca="1" si="93"/>
        <v/>
      </c>
      <c r="EH96" s="67" t="str">
        <f t="shared" si="94"/>
        <v/>
      </c>
      <c r="EI96" s="68" t="str">
        <f t="shared" si="95"/>
        <v/>
      </c>
      <c r="EJ96" s="68" t="str">
        <f t="shared" si="96"/>
        <v/>
      </c>
      <c r="EK96" s="53" t="str">
        <f t="shared" ca="1" si="97"/>
        <v/>
      </c>
      <c r="EL96" s="67" t="str">
        <f t="shared" si="98"/>
        <v/>
      </c>
      <c r="EM96" s="68" t="str">
        <f t="shared" si="99"/>
        <v/>
      </c>
      <c r="EN96" s="68" t="str">
        <f t="shared" si="100"/>
        <v/>
      </c>
      <c r="EO96" s="53" t="str">
        <f t="shared" ca="1" si="101"/>
        <v/>
      </c>
      <c r="EP96" s="55" t="str">
        <f t="shared" si="102"/>
        <v/>
      </c>
      <c r="EQ96" s="68" t="str">
        <f t="shared" si="103"/>
        <v/>
      </c>
      <c r="ER96" s="68" t="str">
        <f t="shared" ca="1" si="104"/>
        <v/>
      </c>
      <c r="ES96" s="55"/>
      <c r="ET96" s="68"/>
      <c r="EU96" s="68"/>
      <c r="EV96" t="str">
        <f t="shared" ca="1" si="105"/>
        <v/>
      </c>
      <c r="EW96" s="67"/>
      <c r="EX96" s="68"/>
      <c r="EY96" s="68"/>
      <c r="EZ96" s="53" t="str">
        <f t="shared" ca="1" si="106"/>
        <v/>
      </c>
      <c r="FA96" s="53" t="str">
        <f t="shared" si="107"/>
        <v/>
      </c>
      <c r="FB96" s="53" t="str">
        <f t="shared" si="108"/>
        <v/>
      </c>
      <c r="FC96" s="85" t="str">
        <f t="shared" ca="1" si="109"/>
        <v/>
      </c>
      <c r="FD96" s="55" t="str">
        <f t="shared" si="110"/>
        <v/>
      </c>
      <c r="FE96" s="68" t="str">
        <f t="shared" si="111"/>
        <v/>
      </c>
      <c r="FF96" s="68" t="str">
        <f t="shared" si="112"/>
        <v/>
      </c>
      <c r="FG96" s="53" t="str">
        <f t="shared" ca="1" si="113"/>
        <v/>
      </c>
      <c r="FH96" s="55"/>
      <c r="FI96" s="62"/>
      <c r="FJ96" s="18"/>
      <c r="FK96" s="53" t="str">
        <f t="shared" ca="1" si="114"/>
        <v/>
      </c>
      <c r="FL96" s="67"/>
      <c r="FM96" s="68"/>
      <c r="FN96" s="68"/>
      <c r="FO96" s="53" t="str">
        <f t="shared" ca="1" si="115"/>
        <v/>
      </c>
      <c r="FP96" s="67"/>
      <c r="FQ96" s="68"/>
      <c r="FR96" s="68"/>
      <c r="FS96" s="53" t="str">
        <f t="shared" ca="1" si="116"/>
        <v/>
      </c>
      <c r="FT96" s="67"/>
      <c r="FU96" s="68"/>
      <c r="FV96" s="68"/>
      <c r="FW96" s="53" t="str">
        <f t="shared" ca="1" si="117"/>
        <v/>
      </c>
      <c r="FX96" s="19"/>
      <c r="FY96" s="16"/>
      <c r="FZ96" s="19"/>
      <c r="GA96" s="11"/>
      <c r="GB96" s="71"/>
      <c r="GC96" s="11"/>
      <c r="GD96" s="11"/>
      <c r="GE96" s="11"/>
      <c r="GF96" s="11"/>
      <c r="GG96" s="11"/>
      <c r="GH96" s="11"/>
      <c r="GI96" s="11"/>
      <c r="GJ96" s="12"/>
      <c r="GK96" s="12"/>
      <c r="GL96" s="40"/>
      <c r="GM96" s="40"/>
      <c r="GN96" s="12"/>
      <c r="GO96" s="12"/>
      <c r="GP96" s="12"/>
      <c r="GQ96" s="11"/>
    </row>
    <row r="97" spans="1:199" ht="15.75" customHeight="1">
      <c r="A97" s="11"/>
      <c r="B97" s="12"/>
      <c r="C97" s="12"/>
      <c r="D97" s="12"/>
      <c r="E97" s="12"/>
      <c r="F97" s="12"/>
      <c r="G97" s="12"/>
      <c r="H97" s="12"/>
      <c r="I97" s="13"/>
      <c r="J97" s="13"/>
      <c r="K97" s="11"/>
      <c r="L97" s="14"/>
      <c r="M97" s="12"/>
      <c r="N97" s="12"/>
      <c r="O97" s="12"/>
      <c r="P97" s="12"/>
      <c r="Q97" s="12"/>
      <c r="R97" s="12"/>
      <c r="S97" s="12"/>
      <c r="T97" s="11"/>
      <c r="U97" s="11"/>
      <c r="V97" s="11"/>
      <c r="W97" s="83"/>
      <c r="X97" s="11"/>
      <c r="Y97" s="11"/>
      <c r="Z97" s="11"/>
      <c r="AA97" s="11"/>
      <c r="AB97" s="48"/>
      <c r="AC97" s="48"/>
      <c r="AD97" s="48"/>
      <c r="AE97" s="15"/>
      <c r="AF97" s="15"/>
      <c r="AG97" s="40"/>
      <c r="AH97" s="44"/>
      <c r="AI97" s="44"/>
      <c r="AJ97" s="44"/>
      <c r="AK97" s="44"/>
      <c r="AL97" s="30"/>
      <c r="AM97" s="30"/>
      <c r="AN97" s="30"/>
      <c r="AO97" s="12"/>
      <c r="AP97" s="12"/>
      <c r="AQ97" s="82"/>
      <c r="AR97" s="73"/>
      <c r="AS97" s="67"/>
      <c r="AT97" s="53" t="str">
        <f ca="1">IF(AR97="","",IF(AR97="Cost",AS97,AS97*(AG97/VLOOKUP(K97,OFFSET(Lists!$A$1,0,0,COUNTA(Lists!$A:$A),22),22,FALSE))))</f>
        <v/>
      </c>
      <c r="AU97" s="67"/>
      <c r="AV97" s="53" t="str">
        <f ca="1">IF(AQ97="",IF(AR97="","",IF(AR97="Cost",AU97,AU97*(AG97/VLOOKUP(K97,OFFSET(Lists!$A$1,0,0,COUNTA(Lists!$A:$A),22),22,FALSE)))),IF(AR97="","",IF(AR97="Cost",ROUND(AU97*IF(AQ97=0,1,AQ97),4),ROUND(ROUND(AU97*(AG97/VLOOKUP(K97,OFFSET(Lists!$A$1,0,0,COUNTA(Lists!$A:$A),22),22,FALSE)),4)*IF(AQ97=0,1,AQ97),4))))</f>
        <v/>
      </c>
      <c r="AW97" s="67"/>
      <c r="AX97" s="57"/>
      <c r="AY97" s="53" t="str">
        <f t="shared" ca="1" si="59"/>
        <v/>
      </c>
      <c r="AZ97" s="67"/>
      <c r="BA97" s="57"/>
      <c r="BB97" s="57"/>
      <c r="BC97" s="53" t="str">
        <f t="shared" ca="1" si="60"/>
        <v/>
      </c>
      <c r="BD97" s="67"/>
      <c r="BE97" s="57"/>
      <c r="BF97" s="57"/>
      <c r="BG97" s="17" t="str">
        <f t="shared" ca="1" si="61"/>
        <v/>
      </c>
      <c r="BH97" s="67"/>
      <c r="BI97" s="57"/>
      <c r="BJ97" s="57"/>
      <c r="BK97" s="53" t="str">
        <f t="shared" ca="1" si="62"/>
        <v/>
      </c>
      <c r="BL97" s="67"/>
      <c r="BM97" s="57"/>
      <c r="BN97" s="57"/>
      <c r="BO97" s="53" t="str">
        <f t="shared" ca="1" si="63"/>
        <v/>
      </c>
      <c r="BP97" s="67"/>
      <c r="BQ97" s="57"/>
      <c r="BR97" s="57"/>
      <c r="BS97" s="53" t="str">
        <f t="shared" ca="1" si="64"/>
        <v/>
      </c>
      <c r="BT97" s="67"/>
      <c r="BU97" s="57"/>
      <c r="BV97" s="57"/>
      <c r="BW97" s="53" t="str">
        <f t="shared" ca="1" si="65"/>
        <v/>
      </c>
      <c r="BX97" s="67"/>
      <c r="BY97" s="57"/>
      <c r="BZ97" s="57"/>
      <c r="CA97" s="53" t="str">
        <f t="shared" ca="1" si="66"/>
        <v/>
      </c>
      <c r="CB97" s="67"/>
      <c r="CC97" s="57"/>
      <c r="CD97" s="57"/>
      <c r="CE97" s="53" t="str">
        <f t="shared" ca="1" si="67"/>
        <v/>
      </c>
      <c r="CF97" s="55"/>
      <c r="CG97" s="62"/>
      <c r="CH97" s="53" t="str">
        <f t="shared" ca="1" si="68"/>
        <v/>
      </c>
      <c r="CI97" s="67"/>
      <c r="CJ97" s="57"/>
      <c r="CK97" s="57"/>
      <c r="CL97" s="53" t="str">
        <f t="shared" ca="1" si="69"/>
        <v/>
      </c>
      <c r="CM97" s="53"/>
      <c r="CN97" s="53"/>
      <c r="CO97" s="85" t="str">
        <f t="shared" ca="1" si="70"/>
        <v/>
      </c>
      <c r="CP97" s="55"/>
      <c r="CQ97" s="62"/>
      <c r="CR97" s="57"/>
      <c r="CS97" s="53" t="str">
        <f t="shared" ca="1" si="71"/>
        <v/>
      </c>
      <c r="CT97" s="67"/>
      <c r="CU97" s="57"/>
      <c r="CV97" s="57"/>
      <c r="CW97" s="53" t="str">
        <f t="shared" ca="1" si="72"/>
        <v/>
      </c>
      <c r="CX97" s="67"/>
      <c r="CY97" s="57"/>
      <c r="CZ97" s="57"/>
      <c r="DA97" s="53" t="str">
        <f t="shared" ca="1" si="73"/>
        <v/>
      </c>
      <c r="DB97" s="67"/>
      <c r="DC97" s="57"/>
      <c r="DD97" s="57"/>
      <c r="DE97" s="53" t="str">
        <f t="shared" ca="1" si="74"/>
        <v/>
      </c>
      <c r="DF97" s="67" t="str">
        <f t="shared" ca="1" si="75"/>
        <v/>
      </c>
      <c r="DG97" s="67" t="str">
        <f t="shared" si="76"/>
        <v/>
      </c>
      <c r="DH97" s="57" t="str">
        <f t="shared" si="77"/>
        <v/>
      </c>
      <c r="DI97" s="53" t="str">
        <f t="shared" ca="1" si="78"/>
        <v/>
      </c>
      <c r="DJ97" s="67" t="str">
        <f t="shared" si="79"/>
        <v/>
      </c>
      <c r="DK97" s="68" t="str">
        <f t="shared" si="80"/>
        <v/>
      </c>
      <c r="DL97" s="68" t="str">
        <f t="shared" si="81"/>
        <v/>
      </c>
      <c r="DM97" s="53" t="str">
        <f t="shared" ca="1" si="82"/>
        <v/>
      </c>
      <c r="DN97" s="67" t="str">
        <f t="shared" si="83"/>
        <v/>
      </c>
      <c r="DO97" s="68" t="str">
        <f t="shared" si="84"/>
        <v/>
      </c>
      <c r="DP97" s="68" t="str">
        <f t="shared" si="85"/>
        <v/>
      </c>
      <c r="DQ97" s="53" t="str">
        <f t="shared" ca="1" si="86"/>
        <v/>
      </c>
      <c r="DR97" s="67"/>
      <c r="DS97" s="68"/>
      <c r="DT97" s="68"/>
      <c r="DU97" s="56" t="str">
        <f t="shared" ca="1" si="87"/>
        <v/>
      </c>
      <c r="DV97" s="67"/>
      <c r="DW97" s="68"/>
      <c r="DX97" s="68"/>
      <c r="DY97" s="53" t="str">
        <f t="shared" ca="1" si="88"/>
        <v/>
      </c>
      <c r="DZ97" s="67"/>
      <c r="EA97" s="68"/>
      <c r="EB97" s="68"/>
      <c r="EC97" s="53" t="str">
        <f t="shared" ca="1" si="89"/>
        <v/>
      </c>
      <c r="ED97" s="67" t="str">
        <f t="shared" si="90"/>
        <v/>
      </c>
      <c r="EE97" s="68" t="str">
        <f t="shared" si="91"/>
        <v/>
      </c>
      <c r="EF97" s="68" t="str">
        <f t="shared" si="92"/>
        <v/>
      </c>
      <c r="EG97" s="53" t="str">
        <f t="shared" ca="1" si="93"/>
        <v/>
      </c>
      <c r="EH97" s="67" t="str">
        <f t="shared" si="94"/>
        <v/>
      </c>
      <c r="EI97" s="68" t="str">
        <f t="shared" si="95"/>
        <v/>
      </c>
      <c r="EJ97" s="68" t="str">
        <f t="shared" si="96"/>
        <v/>
      </c>
      <c r="EK97" s="53" t="str">
        <f t="shared" ca="1" si="97"/>
        <v/>
      </c>
      <c r="EL97" s="67" t="str">
        <f t="shared" si="98"/>
        <v/>
      </c>
      <c r="EM97" s="68" t="str">
        <f t="shared" si="99"/>
        <v/>
      </c>
      <c r="EN97" s="68" t="str">
        <f t="shared" si="100"/>
        <v/>
      </c>
      <c r="EO97" s="53" t="str">
        <f t="shared" ca="1" si="101"/>
        <v/>
      </c>
      <c r="EP97" s="55" t="str">
        <f t="shared" si="102"/>
        <v/>
      </c>
      <c r="EQ97" s="68" t="str">
        <f t="shared" si="103"/>
        <v/>
      </c>
      <c r="ER97" s="68" t="str">
        <f t="shared" ca="1" si="104"/>
        <v/>
      </c>
      <c r="ES97" s="55"/>
      <c r="ET97" s="68"/>
      <c r="EU97" s="68"/>
      <c r="EV97" t="str">
        <f t="shared" ca="1" si="105"/>
        <v/>
      </c>
      <c r="EW97" s="67"/>
      <c r="EX97" s="68"/>
      <c r="EY97" s="68"/>
      <c r="EZ97" s="53" t="str">
        <f t="shared" ca="1" si="106"/>
        <v/>
      </c>
      <c r="FA97" s="53" t="str">
        <f t="shared" si="107"/>
        <v/>
      </c>
      <c r="FB97" s="53" t="str">
        <f t="shared" si="108"/>
        <v/>
      </c>
      <c r="FC97" s="85" t="str">
        <f t="shared" ca="1" si="109"/>
        <v/>
      </c>
      <c r="FD97" s="55" t="str">
        <f t="shared" si="110"/>
        <v/>
      </c>
      <c r="FE97" s="68" t="str">
        <f t="shared" si="111"/>
        <v/>
      </c>
      <c r="FF97" s="68" t="str">
        <f t="shared" si="112"/>
        <v/>
      </c>
      <c r="FG97" s="53" t="str">
        <f t="shared" ca="1" si="113"/>
        <v/>
      </c>
      <c r="FH97" s="55"/>
      <c r="FI97" s="62"/>
      <c r="FJ97" s="18"/>
      <c r="FK97" s="53" t="str">
        <f t="shared" ca="1" si="114"/>
        <v/>
      </c>
      <c r="FL97" s="67"/>
      <c r="FM97" s="68"/>
      <c r="FN97" s="68"/>
      <c r="FO97" s="53" t="str">
        <f t="shared" ca="1" si="115"/>
        <v/>
      </c>
      <c r="FP97" s="67"/>
      <c r="FQ97" s="68"/>
      <c r="FR97" s="68"/>
      <c r="FS97" s="53" t="str">
        <f t="shared" ca="1" si="116"/>
        <v/>
      </c>
      <c r="FT97" s="67"/>
      <c r="FU97" s="68"/>
      <c r="FV97" s="68"/>
      <c r="FW97" s="53" t="str">
        <f t="shared" ca="1" si="117"/>
        <v/>
      </c>
      <c r="FX97" s="19"/>
      <c r="FY97" s="16"/>
      <c r="FZ97" s="19"/>
      <c r="GA97" s="11"/>
      <c r="GB97" s="71"/>
      <c r="GC97" s="11"/>
      <c r="GD97" s="11"/>
      <c r="GE97" s="11"/>
      <c r="GF97" s="11"/>
      <c r="GG97" s="11"/>
      <c r="GH97" s="11"/>
      <c r="GI97" s="11"/>
      <c r="GJ97" s="12"/>
      <c r="GK97" s="12"/>
      <c r="GL97" s="40"/>
      <c r="GM97" s="40"/>
      <c r="GN97" s="12"/>
      <c r="GO97" s="12"/>
      <c r="GP97" s="12"/>
      <c r="GQ97" s="11"/>
    </row>
    <row r="98" spans="1:199" ht="15.75" customHeight="1">
      <c r="A98" s="11"/>
      <c r="B98" s="12"/>
      <c r="C98" s="12"/>
      <c r="D98" s="12"/>
      <c r="E98" s="12"/>
      <c r="F98" s="12"/>
      <c r="G98" s="12"/>
      <c r="H98" s="12"/>
      <c r="I98" s="13"/>
      <c r="J98" s="13"/>
      <c r="K98" s="11"/>
      <c r="L98" s="14"/>
      <c r="M98" s="12"/>
      <c r="N98" s="12"/>
      <c r="O98" s="12"/>
      <c r="P98" s="12"/>
      <c r="Q98" s="12"/>
      <c r="R98" s="12"/>
      <c r="S98" s="12"/>
      <c r="T98" s="11"/>
      <c r="U98" s="11"/>
      <c r="V98" s="11"/>
      <c r="W98" s="83"/>
      <c r="X98" s="11"/>
      <c r="Y98" s="11"/>
      <c r="Z98" s="11"/>
      <c r="AA98" s="11"/>
      <c r="AB98" s="48"/>
      <c r="AC98" s="48"/>
      <c r="AD98" s="48"/>
      <c r="AE98" s="15"/>
      <c r="AF98" s="15"/>
      <c r="AG98" s="40"/>
      <c r="AH98" s="44"/>
      <c r="AI98" s="44"/>
      <c r="AJ98" s="44"/>
      <c r="AK98" s="44"/>
      <c r="AL98" s="30"/>
      <c r="AM98" s="30"/>
      <c r="AN98" s="30"/>
      <c r="AO98" s="12"/>
      <c r="AP98" s="12"/>
      <c r="AQ98" s="82"/>
      <c r="AR98" s="73"/>
      <c r="AS98" s="67"/>
      <c r="AT98" s="53" t="str">
        <f ca="1">IF(AR98="","",IF(AR98="Cost",AS98,AS98*(AG98/VLOOKUP(K98,OFFSET(Lists!$A$1,0,0,COUNTA(Lists!$A:$A),22),22,FALSE))))</f>
        <v/>
      </c>
      <c r="AU98" s="67"/>
      <c r="AV98" s="53" t="str">
        <f ca="1">IF(AQ98="",IF(AR98="","",IF(AR98="Cost",AU98,AU98*(AG98/VLOOKUP(K98,OFFSET(Lists!$A$1,0,0,COUNTA(Lists!$A:$A),22),22,FALSE)))),IF(AR98="","",IF(AR98="Cost",ROUND(AU98*IF(AQ98=0,1,AQ98),4),ROUND(ROUND(AU98*(AG98/VLOOKUP(K98,OFFSET(Lists!$A$1,0,0,COUNTA(Lists!$A:$A),22),22,FALSE)),4)*IF(AQ98=0,1,AQ98),4))))</f>
        <v/>
      </c>
      <c r="AW98" s="67"/>
      <c r="AX98" s="57"/>
      <c r="AY98" s="53" t="str">
        <f t="shared" ca="1" si="59"/>
        <v/>
      </c>
      <c r="AZ98" s="67"/>
      <c r="BA98" s="57"/>
      <c r="BB98" s="57"/>
      <c r="BC98" s="53" t="str">
        <f t="shared" ca="1" si="60"/>
        <v/>
      </c>
      <c r="BD98" s="67"/>
      <c r="BE98" s="57"/>
      <c r="BF98" s="57"/>
      <c r="BG98" s="17" t="str">
        <f t="shared" ca="1" si="61"/>
        <v/>
      </c>
      <c r="BH98" s="67"/>
      <c r="BI98" s="57"/>
      <c r="BJ98" s="57"/>
      <c r="BK98" s="53" t="str">
        <f t="shared" ca="1" si="62"/>
        <v/>
      </c>
      <c r="BL98" s="67"/>
      <c r="BM98" s="57"/>
      <c r="BN98" s="57"/>
      <c r="BO98" s="53" t="str">
        <f t="shared" ca="1" si="63"/>
        <v/>
      </c>
      <c r="BP98" s="67"/>
      <c r="BQ98" s="57"/>
      <c r="BR98" s="57"/>
      <c r="BS98" s="53" t="str">
        <f t="shared" ca="1" si="64"/>
        <v/>
      </c>
      <c r="BT98" s="67"/>
      <c r="BU98" s="57"/>
      <c r="BV98" s="57"/>
      <c r="BW98" s="53" t="str">
        <f t="shared" ca="1" si="65"/>
        <v/>
      </c>
      <c r="BX98" s="67"/>
      <c r="BY98" s="57"/>
      <c r="BZ98" s="57"/>
      <c r="CA98" s="53" t="str">
        <f t="shared" ca="1" si="66"/>
        <v/>
      </c>
      <c r="CB98" s="67"/>
      <c r="CC98" s="57"/>
      <c r="CD98" s="57"/>
      <c r="CE98" s="53" t="str">
        <f t="shared" ca="1" si="67"/>
        <v/>
      </c>
      <c r="CF98" s="55"/>
      <c r="CG98" s="62"/>
      <c r="CH98" s="53" t="str">
        <f t="shared" ca="1" si="68"/>
        <v/>
      </c>
      <c r="CI98" s="67"/>
      <c r="CJ98" s="57"/>
      <c r="CK98" s="57"/>
      <c r="CL98" s="53" t="str">
        <f t="shared" ca="1" si="69"/>
        <v/>
      </c>
      <c r="CM98" s="53"/>
      <c r="CN98" s="53"/>
      <c r="CO98" s="85" t="str">
        <f t="shared" ca="1" si="70"/>
        <v/>
      </c>
      <c r="CP98" s="55"/>
      <c r="CQ98" s="62"/>
      <c r="CR98" s="57"/>
      <c r="CS98" s="53" t="str">
        <f t="shared" ca="1" si="71"/>
        <v/>
      </c>
      <c r="CT98" s="67"/>
      <c r="CU98" s="57"/>
      <c r="CV98" s="57"/>
      <c r="CW98" s="53" t="str">
        <f t="shared" ca="1" si="72"/>
        <v/>
      </c>
      <c r="CX98" s="67"/>
      <c r="CY98" s="57"/>
      <c r="CZ98" s="57"/>
      <c r="DA98" s="53" t="str">
        <f t="shared" ca="1" si="73"/>
        <v/>
      </c>
      <c r="DB98" s="67"/>
      <c r="DC98" s="57"/>
      <c r="DD98" s="57"/>
      <c r="DE98" s="53" t="str">
        <f t="shared" ca="1" si="74"/>
        <v/>
      </c>
      <c r="DF98" s="67" t="str">
        <f t="shared" ca="1" si="75"/>
        <v/>
      </c>
      <c r="DG98" s="67" t="str">
        <f t="shared" si="76"/>
        <v/>
      </c>
      <c r="DH98" s="57" t="str">
        <f t="shared" si="77"/>
        <v/>
      </c>
      <c r="DI98" s="53" t="str">
        <f t="shared" ca="1" si="78"/>
        <v/>
      </c>
      <c r="DJ98" s="67" t="str">
        <f t="shared" si="79"/>
        <v/>
      </c>
      <c r="DK98" s="68" t="str">
        <f t="shared" si="80"/>
        <v/>
      </c>
      <c r="DL98" s="68" t="str">
        <f t="shared" si="81"/>
        <v/>
      </c>
      <c r="DM98" s="53" t="str">
        <f t="shared" ca="1" si="82"/>
        <v/>
      </c>
      <c r="DN98" s="67" t="str">
        <f t="shared" si="83"/>
        <v/>
      </c>
      <c r="DO98" s="68" t="str">
        <f t="shared" si="84"/>
        <v/>
      </c>
      <c r="DP98" s="68" t="str">
        <f t="shared" si="85"/>
        <v/>
      </c>
      <c r="DQ98" s="53" t="str">
        <f t="shared" ca="1" si="86"/>
        <v/>
      </c>
      <c r="DR98" s="67"/>
      <c r="DS98" s="68"/>
      <c r="DT98" s="68"/>
      <c r="DU98" s="56" t="str">
        <f t="shared" ca="1" si="87"/>
        <v/>
      </c>
      <c r="DV98" s="67"/>
      <c r="DW98" s="68"/>
      <c r="DX98" s="68"/>
      <c r="DY98" s="53" t="str">
        <f t="shared" ca="1" si="88"/>
        <v/>
      </c>
      <c r="DZ98" s="67"/>
      <c r="EA98" s="68"/>
      <c r="EB98" s="68"/>
      <c r="EC98" s="53" t="str">
        <f t="shared" ca="1" si="89"/>
        <v/>
      </c>
      <c r="ED98" s="67" t="str">
        <f t="shared" si="90"/>
        <v/>
      </c>
      <c r="EE98" s="68" t="str">
        <f t="shared" si="91"/>
        <v/>
      </c>
      <c r="EF98" s="68" t="str">
        <f t="shared" si="92"/>
        <v/>
      </c>
      <c r="EG98" s="53" t="str">
        <f t="shared" ca="1" si="93"/>
        <v/>
      </c>
      <c r="EH98" s="67" t="str">
        <f t="shared" si="94"/>
        <v/>
      </c>
      <c r="EI98" s="68" t="str">
        <f t="shared" si="95"/>
        <v/>
      </c>
      <c r="EJ98" s="68" t="str">
        <f t="shared" si="96"/>
        <v/>
      </c>
      <c r="EK98" s="53" t="str">
        <f t="shared" ca="1" si="97"/>
        <v/>
      </c>
      <c r="EL98" s="67" t="str">
        <f t="shared" si="98"/>
        <v/>
      </c>
      <c r="EM98" s="68" t="str">
        <f t="shared" si="99"/>
        <v/>
      </c>
      <c r="EN98" s="68" t="str">
        <f t="shared" si="100"/>
        <v/>
      </c>
      <c r="EO98" s="53" t="str">
        <f t="shared" ca="1" si="101"/>
        <v/>
      </c>
      <c r="EP98" s="55" t="str">
        <f t="shared" si="102"/>
        <v/>
      </c>
      <c r="EQ98" s="68" t="str">
        <f t="shared" si="103"/>
        <v/>
      </c>
      <c r="ER98" s="68" t="str">
        <f t="shared" ca="1" si="104"/>
        <v/>
      </c>
      <c r="ES98" s="55"/>
      <c r="ET98" s="68"/>
      <c r="EU98" s="68"/>
      <c r="EV98" t="str">
        <f t="shared" ca="1" si="105"/>
        <v/>
      </c>
      <c r="EW98" s="67"/>
      <c r="EX98" s="68"/>
      <c r="EY98" s="68"/>
      <c r="EZ98" s="53" t="str">
        <f t="shared" ca="1" si="106"/>
        <v/>
      </c>
      <c r="FA98" s="53" t="str">
        <f t="shared" si="107"/>
        <v/>
      </c>
      <c r="FB98" s="53" t="str">
        <f t="shared" si="108"/>
        <v/>
      </c>
      <c r="FC98" s="85" t="str">
        <f t="shared" ca="1" si="109"/>
        <v/>
      </c>
      <c r="FD98" s="55" t="str">
        <f t="shared" si="110"/>
        <v/>
      </c>
      <c r="FE98" s="68" t="str">
        <f t="shared" si="111"/>
        <v/>
      </c>
      <c r="FF98" s="68" t="str">
        <f t="shared" si="112"/>
        <v/>
      </c>
      <c r="FG98" s="53" t="str">
        <f t="shared" ca="1" si="113"/>
        <v/>
      </c>
      <c r="FH98" s="55"/>
      <c r="FI98" s="62"/>
      <c r="FJ98" s="18"/>
      <c r="FK98" s="53" t="str">
        <f t="shared" ca="1" si="114"/>
        <v/>
      </c>
      <c r="FL98" s="67"/>
      <c r="FM98" s="68"/>
      <c r="FN98" s="68"/>
      <c r="FO98" s="53" t="str">
        <f t="shared" ca="1" si="115"/>
        <v/>
      </c>
      <c r="FP98" s="67"/>
      <c r="FQ98" s="68"/>
      <c r="FR98" s="68"/>
      <c r="FS98" s="53" t="str">
        <f t="shared" ca="1" si="116"/>
        <v/>
      </c>
      <c r="FT98" s="67"/>
      <c r="FU98" s="68"/>
      <c r="FV98" s="68"/>
      <c r="FW98" s="53" t="str">
        <f t="shared" ca="1" si="117"/>
        <v/>
      </c>
      <c r="FX98" s="19"/>
      <c r="FY98" s="16"/>
      <c r="FZ98" s="19"/>
      <c r="GA98" s="11"/>
      <c r="GB98" s="71"/>
      <c r="GC98" s="11"/>
      <c r="GD98" s="11"/>
      <c r="GE98" s="11"/>
      <c r="GF98" s="11"/>
      <c r="GG98" s="11"/>
      <c r="GH98" s="11"/>
      <c r="GI98" s="11"/>
      <c r="GJ98" s="12"/>
      <c r="GK98" s="12"/>
      <c r="GL98" s="40"/>
      <c r="GM98" s="40"/>
      <c r="GN98" s="12"/>
      <c r="GO98" s="12"/>
      <c r="GP98" s="12"/>
      <c r="GQ98" s="11"/>
    </row>
    <row r="99" spans="1:199" ht="15.75" customHeight="1">
      <c r="A99" s="11"/>
      <c r="B99" s="12"/>
      <c r="C99" s="12"/>
      <c r="D99" s="12"/>
      <c r="E99" s="12"/>
      <c r="F99" s="12"/>
      <c r="G99" s="12"/>
      <c r="H99" s="12"/>
      <c r="I99" s="13"/>
      <c r="J99" s="13"/>
      <c r="K99" s="11"/>
      <c r="L99" s="14"/>
      <c r="M99" s="12"/>
      <c r="N99" s="12"/>
      <c r="O99" s="12"/>
      <c r="P99" s="12"/>
      <c r="Q99" s="12"/>
      <c r="R99" s="12"/>
      <c r="S99" s="12"/>
      <c r="T99" s="11"/>
      <c r="U99" s="11"/>
      <c r="V99" s="11"/>
      <c r="W99" s="83"/>
      <c r="X99" s="11"/>
      <c r="Y99" s="11"/>
      <c r="Z99" s="11"/>
      <c r="AA99" s="11"/>
      <c r="AB99" s="48"/>
      <c r="AC99" s="48"/>
      <c r="AD99" s="48"/>
      <c r="AE99" s="15"/>
      <c r="AF99" s="15"/>
      <c r="AG99" s="40"/>
      <c r="AH99" s="44"/>
      <c r="AI99" s="44"/>
      <c r="AJ99" s="44"/>
      <c r="AK99" s="44"/>
      <c r="AL99" s="30"/>
      <c r="AM99" s="30"/>
      <c r="AN99" s="30"/>
      <c r="AO99" s="12"/>
      <c r="AP99" s="12"/>
      <c r="AQ99" s="82"/>
      <c r="AR99" s="73"/>
      <c r="AS99" s="67"/>
      <c r="AT99" s="53" t="str">
        <f ca="1">IF(AR99="","",IF(AR99="Cost",AS99,AS99*(AG99/VLOOKUP(K99,OFFSET(Lists!$A$1,0,0,COUNTA(Lists!$A:$A),22),22,FALSE))))</f>
        <v/>
      </c>
      <c r="AU99" s="67"/>
      <c r="AV99" s="53" t="str">
        <f ca="1">IF(AQ99="",IF(AR99="","",IF(AR99="Cost",AU99,AU99*(AG99/VLOOKUP(K99,OFFSET(Lists!$A$1,0,0,COUNTA(Lists!$A:$A),22),22,FALSE)))),IF(AR99="","",IF(AR99="Cost",ROUND(AU99*IF(AQ99=0,1,AQ99),4),ROUND(ROUND(AU99*(AG99/VLOOKUP(K99,OFFSET(Lists!$A$1,0,0,COUNTA(Lists!$A:$A),22),22,FALSE)),4)*IF(AQ99=0,1,AQ99),4))))</f>
        <v/>
      </c>
      <c r="AW99" s="67"/>
      <c r="AX99" s="57"/>
      <c r="AY99" s="53" t="str">
        <f t="shared" ca="1" si="59"/>
        <v/>
      </c>
      <c r="AZ99" s="67"/>
      <c r="BA99" s="57"/>
      <c r="BB99" s="57"/>
      <c r="BC99" s="53" t="str">
        <f t="shared" ca="1" si="60"/>
        <v/>
      </c>
      <c r="BD99" s="67"/>
      <c r="BE99" s="57"/>
      <c r="BF99" s="57"/>
      <c r="BG99" s="17" t="str">
        <f t="shared" ca="1" si="61"/>
        <v/>
      </c>
      <c r="BH99" s="67"/>
      <c r="BI99" s="57"/>
      <c r="BJ99" s="57"/>
      <c r="BK99" s="53" t="str">
        <f t="shared" ca="1" si="62"/>
        <v/>
      </c>
      <c r="BL99" s="67"/>
      <c r="BM99" s="57"/>
      <c r="BN99" s="57"/>
      <c r="BO99" s="53" t="str">
        <f t="shared" ca="1" si="63"/>
        <v/>
      </c>
      <c r="BP99" s="67"/>
      <c r="BQ99" s="57"/>
      <c r="BR99" s="57"/>
      <c r="BS99" s="53" t="str">
        <f t="shared" ca="1" si="64"/>
        <v/>
      </c>
      <c r="BT99" s="67"/>
      <c r="BU99" s="57"/>
      <c r="BV99" s="57"/>
      <c r="BW99" s="53" t="str">
        <f t="shared" ca="1" si="65"/>
        <v/>
      </c>
      <c r="BX99" s="67"/>
      <c r="BY99" s="57"/>
      <c r="BZ99" s="57"/>
      <c r="CA99" s="53" t="str">
        <f t="shared" ca="1" si="66"/>
        <v/>
      </c>
      <c r="CB99" s="67"/>
      <c r="CC99" s="57"/>
      <c r="CD99" s="57"/>
      <c r="CE99" s="53" t="str">
        <f t="shared" ca="1" si="67"/>
        <v/>
      </c>
      <c r="CF99" s="55"/>
      <c r="CG99" s="62"/>
      <c r="CH99" s="53" t="str">
        <f t="shared" ca="1" si="68"/>
        <v/>
      </c>
      <c r="CI99" s="67"/>
      <c r="CJ99" s="57"/>
      <c r="CK99" s="57"/>
      <c r="CL99" s="53" t="str">
        <f t="shared" ca="1" si="69"/>
        <v/>
      </c>
      <c r="CM99" s="53"/>
      <c r="CN99" s="53"/>
      <c r="CO99" s="85" t="str">
        <f t="shared" ca="1" si="70"/>
        <v/>
      </c>
      <c r="CP99" s="55"/>
      <c r="CQ99" s="62"/>
      <c r="CR99" s="57"/>
      <c r="CS99" s="53" t="str">
        <f t="shared" ca="1" si="71"/>
        <v/>
      </c>
      <c r="CT99" s="67"/>
      <c r="CU99" s="57"/>
      <c r="CV99" s="57"/>
      <c r="CW99" s="53" t="str">
        <f t="shared" ca="1" si="72"/>
        <v/>
      </c>
      <c r="CX99" s="67"/>
      <c r="CY99" s="57"/>
      <c r="CZ99" s="57"/>
      <c r="DA99" s="53" t="str">
        <f t="shared" ca="1" si="73"/>
        <v/>
      </c>
      <c r="DB99" s="67"/>
      <c r="DC99" s="57"/>
      <c r="DD99" s="57"/>
      <c r="DE99" s="53" t="str">
        <f t="shared" ca="1" si="74"/>
        <v/>
      </c>
      <c r="DF99" s="67" t="str">
        <f t="shared" ca="1" si="75"/>
        <v/>
      </c>
      <c r="DG99" s="67" t="str">
        <f t="shared" si="76"/>
        <v/>
      </c>
      <c r="DH99" s="57" t="str">
        <f t="shared" si="77"/>
        <v/>
      </c>
      <c r="DI99" s="53" t="str">
        <f t="shared" ca="1" si="78"/>
        <v/>
      </c>
      <c r="DJ99" s="67" t="str">
        <f t="shared" si="79"/>
        <v/>
      </c>
      <c r="DK99" s="68" t="str">
        <f t="shared" si="80"/>
        <v/>
      </c>
      <c r="DL99" s="68" t="str">
        <f t="shared" si="81"/>
        <v/>
      </c>
      <c r="DM99" s="53" t="str">
        <f t="shared" ca="1" si="82"/>
        <v/>
      </c>
      <c r="DN99" s="67" t="str">
        <f t="shared" si="83"/>
        <v/>
      </c>
      <c r="DO99" s="68" t="str">
        <f t="shared" si="84"/>
        <v/>
      </c>
      <c r="DP99" s="68" t="str">
        <f t="shared" si="85"/>
        <v/>
      </c>
      <c r="DQ99" s="53" t="str">
        <f t="shared" ca="1" si="86"/>
        <v/>
      </c>
      <c r="DR99" s="67"/>
      <c r="DS99" s="68"/>
      <c r="DT99" s="68"/>
      <c r="DU99" s="56" t="str">
        <f t="shared" ca="1" si="87"/>
        <v/>
      </c>
      <c r="DV99" s="67"/>
      <c r="DW99" s="68"/>
      <c r="DX99" s="68"/>
      <c r="DY99" s="53" t="str">
        <f t="shared" ca="1" si="88"/>
        <v/>
      </c>
      <c r="DZ99" s="67"/>
      <c r="EA99" s="68"/>
      <c r="EB99" s="68"/>
      <c r="EC99" s="53" t="str">
        <f t="shared" ca="1" si="89"/>
        <v/>
      </c>
      <c r="ED99" s="67" t="str">
        <f t="shared" si="90"/>
        <v/>
      </c>
      <c r="EE99" s="68" t="str">
        <f t="shared" si="91"/>
        <v/>
      </c>
      <c r="EF99" s="68" t="str">
        <f t="shared" si="92"/>
        <v/>
      </c>
      <c r="EG99" s="53" t="str">
        <f t="shared" ca="1" si="93"/>
        <v/>
      </c>
      <c r="EH99" s="67" t="str">
        <f t="shared" si="94"/>
        <v/>
      </c>
      <c r="EI99" s="68" t="str">
        <f t="shared" si="95"/>
        <v/>
      </c>
      <c r="EJ99" s="68" t="str">
        <f t="shared" si="96"/>
        <v/>
      </c>
      <c r="EK99" s="53" t="str">
        <f t="shared" ca="1" si="97"/>
        <v/>
      </c>
      <c r="EL99" s="67" t="str">
        <f t="shared" si="98"/>
        <v/>
      </c>
      <c r="EM99" s="68" t="str">
        <f t="shared" si="99"/>
        <v/>
      </c>
      <c r="EN99" s="68" t="str">
        <f t="shared" si="100"/>
        <v/>
      </c>
      <c r="EO99" s="53" t="str">
        <f t="shared" ca="1" si="101"/>
        <v/>
      </c>
      <c r="EP99" s="55" t="str">
        <f t="shared" si="102"/>
        <v/>
      </c>
      <c r="EQ99" s="68" t="str">
        <f t="shared" si="103"/>
        <v/>
      </c>
      <c r="ER99" s="68" t="str">
        <f t="shared" ca="1" si="104"/>
        <v/>
      </c>
      <c r="ES99" s="55"/>
      <c r="ET99" s="68"/>
      <c r="EU99" s="68"/>
      <c r="EV99" t="str">
        <f t="shared" ca="1" si="105"/>
        <v/>
      </c>
      <c r="EW99" s="67"/>
      <c r="EX99" s="68"/>
      <c r="EY99" s="68"/>
      <c r="EZ99" s="53" t="str">
        <f t="shared" ca="1" si="106"/>
        <v/>
      </c>
      <c r="FA99" s="53" t="str">
        <f t="shared" si="107"/>
        <v/>
      </c>
      <c r="FB99" s="53" t="str">
        <f t="shared" si="108"/>
        <v/>
      </c>
      <c r="FC99" s="85" t="str">
        <f t="shared" ca="1" si="109"/>
        <v/>
      </c>
      <c r="FD99" s="55" t="str">
        <f t="shared" si="110"/>
        <v/>
      </c>
      <c r="FE99" s="68" t="str">
        <f t="shared" si="111"/>
        <v/>
      </c>
      <c r="FF99" s="68" t="str">
        <f t="shared" si="112"/>
        <v/>
      </c>
      <c r="FG99" s="53" t="str">
        <f t="shared" ca="1" si="113"/>
        <v/>
      </c>
      <c r="FH99" s="55"/>
      <c r="FI99" s="62"/>
      <c r="FJ99" s="18"/>
      <c r="FK99" s="53" t="str">
        <f t="shared" ca="1" si="114"/>
        <v/>
      </c>
      <c r="FL99" s="67"/>
      <c r="FM99" s="68"/>
      <c r="FN99" s="68"/>
      <c r="FO99" s="53" t="str">
        <f t="shared" ca="1" si="115"/>
        <v/>
      </c>
      <c r="FP99" s="67"/>
      <c r="FQ99" s="68"/>
      <c r="FR99" s="68"/>
      <c r="FS99" s="53" t="str">
        <f t="shared" ca="1" si="116"/>
        <v/>
      </c>
      <c r="FT99" s="67"/>
      <c r="FU99" s="68"/>
      <c r="FV99" s="68"/>
      <c r="FW99" s="53" t="str">
        <f t="shared" ca="1" si="117"/>
        <v/>
      </c>
      <c r="FX99" s="19"/>
      <c r="FY99" s="16"/>
      <c r="FZ99" s="19"/>
      <c r="GA99" s="11"/>
      <c r="GB99" s="71"/>
      <c r="GC99" s="11"/>
      <c r="GD99" s="11"/>
      <c r="GE99" s="11"/>
      <c r="GF99" s="11"/>
      <c r="GG99" s="11"/>
      <c r="GH99" s="11"/>
      <c r="GI99" s="11"/>
      <c r="GJ99" s="12"/>
      <c r="GK99" s="12"/>
      <c r="GL99" s="40"/>
      <c r="GM99" s="40"/>
      <c r="GN99" s="12"/>
      <c r="GO99" s="12"/>
      <c r="GP99" s="12"/>
      <c r="GQ99" s="11"/>
    </row>
    <row r="100" spans="1:199" ht="15.75" customHeight="1">
      <c r="A100" s="11"/>
      <c r="B100" s="12"/>
      <c r="C100" s="12"/>
      <c r="D100" s="12"/>
      <c r="E100" s="12"/>
      <c r="F100" s="12"/>
      <c r="G100" s="12"/>
      <c r="H100" s="12"/>
      <c r="I100" s="13"/>
      <c r="J100" s="13"/>
      <c r="K100" s="11"/>
      <c r="L100" s="14"/>
      <c r="M100" s="12"/>
      <c r="N100" s="12"/>
      <c r="O100" s="12"/>
      <c r="P100" s="12"/>
      <c r="Q100" s="12"/>
      <c r="R100" s="12"/>
      <c r="S100" s="12"/>
      <c r="T100" s="11"/>
      <c r="U100" s="11"/>
      <c r="V100" s="11"/>
      <c r="W100" s="83"/>
      <c r="X100" s="11"/>
      <c r="Y100" s="11"/>
      <c r="Z100" s="11"/>
      <c r="AA100" s="11"/>
      <c r="AB100" s="48"/>
      <c r="AC100" s="48"/>
      <c r="AD100" s="48"/>
      <c r="AE100" s="15"/>
      <c r="AF100" s="15"/>
      <c r="AG100" s="40"/>
      <c r="AH100" s="44"/>
      <c r="AI100" s="44"/>
      <c r="AJ100" s="44"/>
      <c r="AK100" s="44"/>
      <c r="AL100" s="30"/>
      <c r="AM100" s="30"/>
      <c r="AN100" s="30"/>
      <c r="AO100" s="12"/>
      <c r="AP100" s="12"/>
      <c r="AQ100" s="82"/>
      <c r="AR100" s="73"/>
      <c r="AS100" s="67"/>
      <c r="AT100" s="53" t="str">
        <f ca="1">IF(AR100="","",IF(AR100="Cost",AS100,AS100*(AG100/VLOOKUP(K100,OFFSET(Lists!$A$1,0,0,COUNTA(Lists!$A:$A),22),22,FALSE))))</f>
        <v/>
      </c>
      <c r="AU100" s="67"/>
      <c r="AV100" s="53" t="str">
        <f ca="1">IF(AQ100="",IF(AR100="","",IF(AR100="Cost",AU100,AU100*(AG100/VLOOKUP(K100,OFFSET(Lists!$A$1,0,0,COUNTA(Lists!$A:$A),22),22,FALSE)))),IF(AR100="","",IF(AR100="Cost",ROUND(AU100*IF(AQ100=0,1,AQ100),4),ROUND(ROUND(AU100*(AG100/VLOOKUP(K100,OFFSET(Lists!$A$1,0,0,COUNTA(Lists!$A:$A),22),22,FALSE)),4)*IF(AQ100=0,1,AQ100),4))))</f>
        <v/>
      </c>
      <c r="AW100" s="67"/>
      <c r="AX100" s="57"/>
      <c r="AY100" s="53" t="str">
        <f t="shared" ca="1" si="59"/>
        <v/>
      </c>
      <c r="AZ100" s="67"/>
      <c r="BA100" s="57"/>
      <c r="BB100" s="57"/>
      <c r="BC100" s="53" t="str">
        <f t="shared" ca="1" si="60"/>
        <v/>
      </c>
      <c r="BD100" s="67"/>
      <c r="BE100" s="57"/>
      <c r="BF100" s="57"/>
      <c r="BG100" s="17" t="str">
        <f t="shared" ca="1" si="61"/>
        <v/>
      </c>
      <c r="BH100" s="67"/>
      <c r="BI100" s="57"/>
      <c r="BJ100" s="57"/>
      <c r="BK100" s="53" t="str">
        <f t="shared" ca="1" si="62"/>
        <v/>
      </c>
      <c r="BL100" s="67"/>
      <c r="BM100" s="57"/>
      <c r="BN100" s="57"/>
      <c r="BO100" s="53" t="str">
        <f t="shared" ca="1" si="63"/>
        <v/>
      </c>
      <c r="BP100" s="67"/>
      <c r="BQ100" s="57"/>
      <c r="BR100" s="57"/>
      <c r="BS100" s="53" t="str">
        <f t="shared" ca="1" si="64"/>
        <v/>
      </c>
      <c r="BT100" s="67"/>
      <c r="BU100" s="57"/>
      <c r="BV100" s="57"/>
      <c r="BW100" s="53" t="str">
        <f t="shared" ca="1" si="65"/>
        <v/>
      </c>
      <c r="BX100" s="67"/>
      <c r="BY100" s="57"/>
      <c r="BZ100" s="57"/>
      <c r="CA100" s="53" t="str">
        <f t="shared" ca="1" si="66"/>
        <v/>
      </c>
      <c r="CB100" s="67"/>
      <c r="CC100" s="57"/>
      <c r="CD100" s="57"/>
      <c r="CE100" s="53" t="str">
        <f t="shared" ca="1" si="67"/>
        <v/>
      </c>
      <c r="CF100" s="55"/>
      <c r="CG100" s="62"/>
      <c r="CH100" s="53" t="str">
        <f t="shared" ca="1" si="68"/>
        <v/>
      </c>
      <c r="CI100" s="67"/>
      <c r="CJ100" s="57"/>
      <c r="CK100" s="57"/>
      <c r="CL100" s="53" t="str">
        <f t="shared" ca="1" si="69"/>
        <v/>
      </c>
      <c r="CM100" s="53"/>
      <c r="CN100" s="53"/>
      <c r="CO100" s="85" t="str">
        <f t="shared" ca="1" si="70"/>
        <v/>
      </c>
      <c r="CP100" s="55"/>
      <c r="CQ100" s="62"/>
      <c r="CR100" s="57"/>
      <c r="CS100" s="53" t="str">
        <f t="shared" ca="1" si="71"/>
        <v/>
      </c>
      <c r="CT100" s="67"/>
      <c r="CU100" s="57"/>
      <c r="CV100" s="57"/>
      <c r="CW100" s="53" t="str">
        <f t="shared" ca="1" si="72"/>
        <v/>
      </c>
      <c r="CX100" s="67"/>
      <c r="CY100" s="57"/>
      <c r="CZ100" s="57"/>
      <c r="DA100" s="53" t="str">
        <f t="shared" ca="1" si="73"/>
        <v/>
      </c>
      <c r="DB100" s="67"/>
      <c r="DC100" s="57"/>
      <c r="DD100" s="57"/>
      <c r="DE100" s="53" t="str">
        <f t="shared" ca="1" si="74"/>
        <v/>
      </c>
      <c r="DF100" s="67" t="str">
        <f t="shared" ca="1" si="75"/>
        <v/>
      </c>
      <c r="DG100" s="67" t="str">
        <f t="shared" si="76"/>
        <v/>
      </c>
      <c r="DH100" s="57" t="str">
        <f t="shared" si="77"/>
        <v/>
      </c>
      <c r="DI100" s="53" t="str">
        <f t="shared" ca="1" si="78"/>
        <v/>
      </c>
      <c r="DJ100" s="67" t="str">
        <f t="shared" si="79"/>
        <v/>
      </c>
      <c r="DK100" s="68" t="str">
        <f t="shared" si="80"/>
        <v/>
      </c>
      <c r="DL100" s="68" t="str">
        <f t="shared" si="81"/>
        <v/>
      </c>
      <c r="DM100" s="53" t="str">
        <f t="shared" ca="1" si="82"/>
        <v/>
      </c>
      <c r="DN100" s="67" t="str">
        <f t="shared" si="83"/>
        <v/>
      </c>
      <c r="DO100" s="68" t="str">
        <f t="shared" si="84"/>
        <v/>
      </c>
      <c r="DP100" s="68" t="str">
        <f t="shared" si="85"/>
        <v/>
      </c>
      <c r="DQ100" s="53" t="str">
        <f t="shared" ca="1" si="86"/>
        <v/>
      </c>
      <c r="DR100" s="67"/>
      <c r="DS100" s="68"/>
      <c r="DT100" s="68"/>
      <c r="DU100" s="56" t="str">
        <f t="shared" ca="1" si="87"/>
        <v/>
      </c>
      <c r="DV100" s="67"/>
      <c r="DW100" s="68"/>
      <c r="DX100" s="68"/>
      <c r="DY100" s="53" t="str">
        <f t="shared" ca="1" si="88"/>
        <v/>
      </c>
      <c r="DZ100" s="67"/>
      <c r="EA100" s="68"/>
      <c r="EB100" s="68"/>
      <c r="EC100" s="53" t="str">
        <f t="shared" ca="1" si="89"/>
        <v/>
      </c>
      <c r="ED100" s="67" t="str">
        <f t="shared" si="90"/>
        <v/>
      </c>
      <c r="EE100" s="68" t="str">
        <f t="shared" si="91"/>
        <v/>
      </c>
      <c r="EF100" s="68" t="str">
        <f t="shared" si="92"/>
        <v/>
      </c>
      <c r="EG100" s="53" t="str">
        <f t="shared" ca="1" si="93"/>
        <v/>
      </c>
      <c r="EH100" s="67" t="str">
        <f t="shared" si="94"/>
        <v/>
      </c>
      <c r="EI100" s="68" t="str">
        <f t="shared" si="95"/>
        <v/>
      </c>
      <c r="EJ100" s="68" t="str">
        <f t="shared" si="96"/>
        <v/>
      </c>
      <c r="EK100" s="53" t="str">
        <f t="shared" ca="1" si="97"/>
        <v/>
      </c>
      <c r="EL100" s="67" t="str">
        <f t="shared" si="98"/>
        <v/>
      </c>
      <c r="EM100" s="68" t="str">
        <f t="shared" si="99"/>
        <v/>
      </c>
      <c r="EN100" s="68" t="str">
        <f t="shared" si="100"/>
        <v/>
      </c>
      <c r="EO100" s="53" t="str">
        <f t="shared" ca="1" si="101"/>
        <v/>
      </c>
      <c r="EP100" s="55" t="str">
        <f t="shared" si="102"/>
        <v/>
      </c>
      <c r="EQ100" s="68" t="str">
        <f t="shared" si="103"/>
        <v/>
      </c>
      <c r="ER100" s="68" t="str">
        <f t="shared" ca="1" si="104"/>
        <v/>
      </c>
      <c r="ES100" s="55"/>
      <c r="ET100" s="68"/>
      <c r="EU100" s="68"/>
      <c r="EV100" t="str">
        <f t="shared" ca="1" si="105"/>
        <v/>
      </c>
      <c r="EW100" s="67"/>
      <c r="EX100" s="68"/>
      <c r="EY100" s="68"/>
      <c r="EZ100" s="53" t="str">
        <f t="shared" ca="1" si="106"/>
        <v/>
      </c>
      <c r="FA100" s="53" t="str">
        <f t="shared" si="107"/>
        <v/>
      </c>
      <c r="FB100" s="53" t="str">
        <f t="shared" si="108"/>
        <v/>
      </c>
      <c r="FC100" s="85" t="str">
        <f t="shared" ca="1" si="109"/>
        <v/>
      </c>
      <c r="FD100" s="55" t="str">
        <f t="shared" si="110"/>
        <v/>
      </c>
      <c r="FE100" s="68" t="str">
        <f t="shared" si="111"/>
        <v/>
      </c>
      <c r="FF100" s="68" t="str">
        <f t="shared" si="112"/>
        <v/>
      </c>
      <c r="FG100" s="53" t="str">
        <f t="shared" ca="1" si="113"/>
        <v/>
      </c>
      <c r="FH100" s="55"/>
      <c r="FI100" s="62"/>
      <c r="FJ100" s="18"/>
      <c r="FK100" s="53" t="str">
        <f t="shared" ca="1" si="114"/>
        <v/>
      </c>
      <c r="FL100" s="67"/>
      <c r="FM100" s="68"/>
      <c r="FN100" s="68"/>
      <c r="FO100" s="53" t="str">
        <f t="shared" ca="1" si="115"/>
        <v/>
      </c>
      <c r="FP100" s="67"/>
      <c r="FQ100" s="68"/>
      <c r="FR100" s="68"/>
      <c r="FS100" s="53" t="str">
        <f t="shared" ca="1" si="116"/>
        <v/>
      </c>
      <c r="FT100" s="67"/>
      <c r="FU100" s="68"/>
      <c r="FV100" s="68"/>
      <c r="FW100" s="53" t="str">
        <f t="shared" ca="1" si="117"/>
        <v/>
      </c>
      <c r="FX100" s="19"/>
      <c r="FY100" s="16"/>
      <c r="FZ100" s="19"/>
      <c r="GA100" s="11"/>
      <c r="GB100" s="71"/>
      <c r="GC100" s="11"/>
      <c r="GD100" s="11"/>
      <c r="GE100" s="11"/>
      <c r="GF100" s="11"/>
      <c r="GG100" s="11"/>
      <c r="GH100" s="11"/>
      <c r="GI100" s="11"/>
      <c r="GJ100" s="12"/>
      <c r="GK100" s="12"/>
      <c r="GL100" s="40"/>
      <c r="GM100" s="40"/>
      <c r="GN100" s="12"/>
      <c r="GO100" s="12"/>
      <c r="GP100" s="12"/>
      <c r="GQ100" s="11"/>
    </row>
    <row r="101" spans="1:199" ht="15.75" customHeight="1">
      <c r="A101" s="11"/>
      <c r="B101" s="12"/>
      <c r="C101" s="12"/>
      <c r="D101" s="12"/>
      <c r="E101" s="12"/>
      <c r="F101" s="12"/>
      <c r="G101" s="12"/>
      <c r="H101" s="12"/>
      <c r="I101" s="13"/>
      <c r="J101" s="13"/>
      <c r="K101" s="11"/>
      <c r="L101" s="14"/>
      <c r="M101" s="12"/>
      <c r="N101" s="12"/>
      <c r="O101" s="12"/>
      <c r="P101" s="12"/>
      <c r="Q101" s="12"/>
      <c r="R101" s="12"/>
      <c r="S101" s="12"/>
      <c r="T101" s="11"/>
      <c r="U101" s="11"/>
      <c r="V101" s="11"/>
      <c r="W101" s="83"/>
      <c r="X101" s="11"/>
      <c r="Y101" s="11"/>
      <c r="Z101" s="11"/>
      <c r="AA101" s="11"/>
      <c r="AB101" s="48"/>
      <c r="AC101" s="48"/>
      <c r="AD101" s="48"/>
      <c r="AE101" s="15"/>
      <c r="AF101" s="15"/>
      <c r="AG101" s="40"/>
      <c r="AH101" s="44"/>
      <c r="AI101" s="44"/>
      <c r="AJ101" s="44"/>
      <c r="AK101" s="44"/>
      <c r="AL101" s="30"/>
      <c r="AM101" s="30"/>
      <c r="AN101" s="30"/>
      <c r="AO101" s="12"/>
      <c r="AP101" s="12"/>
      <c r="AQ101" s="82"/>
      <c r="AR101" s="73"/>
      <c r="AS101" s="67"/>
      <c r="AT101" s="53" t="str">
        <f ca="1">IF(AR101="","",IF(AR101="Cost",AS101,AS101*(AG101/VLOOKUP(K101,OFFSET(Lists!$A$1,0,0,COUNTA(Lists!$A:$A),22),22,FALSE))))</f>
        <v/>
      </c>
      <c r="AU101" s="67"/>
      <c r="AV101" s="53" t="str">
        <f ca="1">IF(AQ101="",IF(AR101="","",IF(AR101="Cost",AU101,AU101*(AG101/VLOOKUP(K101,OFFSET(Lists!$A$1,0,0,COUNTA(Lists!$A:$A),22),22,FALSE)))),IF(AR101="","",IF(AR101="Cost",ROUND(AU101*IF(AQ101=0,1,AQ101),4),ROUND(ROUND(AU101*(AG101/VLOOKUP(K101,OFFSET(Lists!$A$1,0,0,COUNTA(Lists!$A:$A),22),22,FALSE)),4)*IF(AQ101=0,1,AQ101),4))))</f>
        <v/>
      </c>
      <c r="AW101" s="67"/>
      <c r="AX101" s="57"/>
      <c r="AY101" s="53" t="str">
        <f t="shared" ca="1" si="59"/>
        <v/>
      </c>
      <c r="AZ101" s="67"/>
      <c r="BA101" s="57"/>
      <c r="BB101" s="57"/>
      <c r="BC101" s="53" t="str">
        <f t="shared" ca="1" si="60"/>
        <v/>
      </c>
      <c r="BD101" s="67"/>
      <c r="BE101" s="57"/>
      <c r="BF101" s="57"/>
      <c r="BG101" s="17" t="str">
        <f t="shared" ca="1" si="61"/>
        <v/>
      </c>
      <c r="BH101" s="67"/>
      <c r="BI101" s="57"/>
      <c r="BJ101" s="57"/>
      <c r="BK101" s="53" t="str">
        <f t="shared" ca="1" si="62"/>
        <v/>
      </c>
      <c r="BL101" s="67"/>
      <c r="BM101" s="57"/>
      <c r="BN101" s="57"/>
      <c r="BO101" s="53" t="str">
        <f t="shared" ca="1" si="63"/>
        <v/>
      </c>
      <c r="BP101" s="67"/>
      <c r="BQ101" s="57"/>
      <c r="BR101" s="57"/>
      <c r="BS101" s="53" t="str">
        <f t="shared" ca="1" si="64"/>
        <v/>
      </c>
      <c r="BT101" s="67"/>
      <c r="BU101" s="57"/>
      <c r="BV101" s="57"/>
      <c r="BW101" s="53" t="str">
        <f t="shared" ca="1" si="65"/>
        <v/>
      </c>
      <c r="BX101" s="67"/>
      <c r="BY101" s="57"/>
      <c r="BZ101" s="57"/>
      <c r="CA101" s="53" t="str">
        <f t="shared" ca="1" si="66"/>
        <v/>
      </c>
      <c r="CB101" s="67"/>
      <c r="CC101" s="57"/>
      <c r="CD101" s="57"/>
      <c r="CE101" s="53" t="str">
        <f t="shared" ca="1" si="67"/>
        <v/>
      </c>
      <c r="CF101" s="55"/>
      <c r="CG101" s="62"/>
      <c r="CH101" s="53" t="str">
        <f t="shared" ca="1" si="68"/>
        <v/>
      </c>
      <c r="CI101" s="67"/>
      <c r="CJ101" s="57"/>
      <c r="CK101" s="57"/>
      <c r="CL101" s="53" t="str">
        <f t="shared" ca="1" si="69"/>
        <v/>
      </c>
      <c r="CM101" s="53"/>
      <c r="CN101" s="53"/>
      <c r="CO101" s="85" t="str">
        <f t="shared" ca="1" si="70"/>
        <v/>
      </c>
      <c r="CP101" s="55"/>
      <c r="CQ101" s="62"/>
      <c r="CR101" s="57"/>
      <c r="CS101" s="53" t="str">
        <f t="shared" ca="1" si="71"/>
        <v/>
      </c>
      <c r="CT101" s="67"/>
      <c r="CU101" s="57"/>
      <c r="CV101" s="57"/>
      <c r="CW101" s="53" t="str">
        <f t="shared" ca="1" si="72"/>
        <v/>
      </c>
      <c r="CX101" s="67"/>
      <c r="CY101" s="57"/>
      <c r="CZ101" s="57"/>
      <c r="DA101" s="53" t="str">
        <f t="shared" ca="1" si="73"/>
        <v/>
      </c>
      <c r="DB101" s="67"/>
      <c r="DC101" s="57"/>
      <c r="DD101" s="57"/>
      <c r="DE101" s="53" t="str">
        <f t="shared" ca="1" si="74"/>
        <v/>
      </c>
      <c r="DF101" s="67" t="str">
        <f t="shared" ca="1" si="75"/>
        <v/>
      </c>
      <c r="DG101" s="67" t="str">
        <f t="shared" si="76"/>
        <v/>
      </c>
      <c r="DH101" s="57" t="str">
        <f t="shared" si="77"/>
        <v/>
      </c>
      <c r="DI101" s="53" t="str">
        <f t="shared" ca="1" si="78"/>
        <v/>
      </c>
      <c r="DJ101" s="67" t="str">
        <f t="shared" si="79"/>
        <v/>
      </c>
      <c r="DK101" s="68" t="str">
        <f t="shared" si="80"/>
        <v/>
      </c>
      <c r="DL101" s="68" t="str">
        <f t="shared" si="81"/>
        <v/>
      </c>
      <c r="DM101" s="53" t="str">
        <f t="shared" ca="1" si="82"/>
        <v/>
      </c>
      <c r="DN101" s="67" t="str">
        <f t="shared" si="83"/>
        <v/>
      </c>
      <c r="DO101" s="68" t="str">
        <f t="shared" si="84"/>
        <v/>
      </c>
      <c r="DP101" s="68" t="str">
        <f t="shared" si="85"/>
        <v/>
      </c>
      <c r="DQ101" s="53" t="str">
        <f t="shared" ca="1" si="86"/>
        <v/>
      </c>
      <c r="DR101" s="67"/>
      <c r="DS101" s="68"/>
      <c r="DT101" s="68"/>
      <c r="DU101" s="56" t="str">
        <f t="shared" ca="1" si="87"/>
        <v/>
      </c>
      <c r="DV101" s="67"/>
      <c r="DW101" s="68"/>
      <c r="DX101" s="68"/>
      <c r="DY101" s="53" t="str">
        <f t="shared" ca="1" si="88"/>
        <v/>
      </c>
      <c r="DZ101" s="67"/>
      <c r="EA101" s="68"/>
      <c r="EB101" s="68"/>
      <c r="EC101" s="53" t="str">
        <f t="shared" ca="1" si="89"/>
        <v/>
      </c>
      <c r="ED101" s="67" t="str">
        <f t="shared" si="90"/>
        <v/>
      </c>
      <c r="EE101" s="68" t="str">
        <f t="shared" si="91"/>
        <v/>
      </c>
      <c r="EF101" s="68" t="str">
        <f t="shared" si="92"/>
        <v/>
      </c>
      <c r="EG101" s="53" t="str">
        <f t="shared" ca="1" si="93"/>
        <v/>
      </c>
      <c r="EH101" s="67" t="str">
        <f t="shared" si="94"/>
        <v/>
      </c>
      <c r="EI101" s="68" t="str">
        <f t="shared" si="95"/>
        <v/>
      </c>
      <c r="EJ101" s="68" t="str">
        <f t="shared" si="96"/>
        <v/>
      </c>
      <c r="EK101" s="53" t="str">
        <f t="shared" ca="1" si="97"/>
        <v/>
      </c>
      <c r="EL101" s="67" t="str">
        <f t="shared" si="98"/>
        <v/>
      </c>
      <c r="EM101" s="68" t="str">
        <f t="shared" si="99"/>
        <v/>
      </c>
      <c r="EN101" s="68" t="str">
        <f t="shared" si="100"/>
        <v/>
      </c>
      <c r="EO101" s="53" t="str">
        <f t="shared" ca="1" si="101"/>
        <v/>
      </c>
      <c r="EP101" s="55" t="str">
        <f t="shared" si="102"/>
        <v/>
      </c>
      <c r="EQ101" s="68" t="str">
        <f t="shared" si="103"/>
        <v/>
      </c>
      <c r="ER101" s="68" t="str">
        <f t="shared" ca="1" si="104"/>
        <v/>
      </c>
      <c r="ES101" s="55"/>
      <c r="ET101" s="68"/>
      <c r="EU101" s="68"/>
      <c r="EV101" t="str">
        <f t="shared" ca="1" si="105"/>
        <v/>
      </c>
      <c r="EW101" s="67"/>
      <c r="EX101" s="68"/>
      <c r="EY101" s="68"/>
      <c r="EZ101" s="53" t="str">
        <f t="shared" ca="1" si="106"/>
        <v/>
      </c>
      <c r="FA101" s="53" t="str">
        <f t="shared" si="107"/>
        <v/>
      </c>
      <c r="FB101" s="53" t="str">
        <f t="shared" si="108"/>
        <v/>
      </c>
      <c r="FC101" s="85" t="str">
        <f t="shared" ca="1" si="109"/>
        <v/>
      </c>
      <c r="FD101" s="55" t="str">
        <f t="shared" si="110"/>
        <v/>
      </c>
      <c r="FE101" s="68" t="str">
        <f t="shared" si="111"/>
        <v/>
      </c>
      <c r="FF101" s="68" t="str">
        <f t="shared" si="112"/>
        <v/>
      </c>
      <c r="FG101" s="53" t="str">
        <f t="shared" ca="1" si="113"/>
        <v/>
      </c>
      <c r="FH101" s="55"/>
      <c r="FI101" s="62"/>
      <c r="FJ101" s="18"/>
      <c r="FK101" s="53" t="str">
        <f t="shared" ca="1" si="114"/>
        <v/>
      </c>
      <c r="FL101" s="67"/>
      <c r="FM101" s="68"/>
      <c r="FN101" s="68"/>
      <c r="FO101" s="53" t="str">
        <f t="shared" ca="1" si="115"/>
        <v/>
      </c>
      <c r="FP101" s="67"/>
      <c r="FQ101" s="68"/>
      <c r="FR101" s="68"/>
      <c r="FS101" s="53" t="str">
        <f t="shared" ca="1" si="116"/>
        <v/>
      </c>
      <c r="FT101" s="67"/>
      <c r="FU101" s="68"/>
      <c r="FV101" s="68"/>
      <c r="FW101" s="53" t="str">
        <f t="shared" ca="1" si="117"/>
        <v/>
      </c>
      <c r="FX101" s="19"/>
      <c r="FY101" s="16"/>
      <c r="FZ101" s="19"/>
      <c r="GA101" s="11"/>
      <c r="GB101" s="71"/>
      <c r="GC101" s="11"/>
      <c r="GD101" s="11"/>
      <c r="GE101" s="11"/>
      <c r="GF101" s="11"/>
      <c r="GG101" s="11"/>
      <c r="GH101" s="11"/>
      <c r="GI101" s="11"/>
      <c r="GJ101" s="12"/>
      <c r="GK101" s="12"/>
      <c r="GL101" s="40"/>
      <c r="GM101" s="40"/>
      <c r="GN101" s="12"/>
      <c r="GO101" s="12"/>
      <c r="GP101" s="12"/>
      <c r="GQ101" s="11"/>
    </row>
    <row r="102" spans="1:199" ht="15.75" customHeight="1">
      <c r="A102" s="11"/>
      <c r="B102" s="12"/>
      <c r="C102" s="12"/>
      <c r="D102" s="12"/>
      <c r="E102" s="12"/>
      <c r="F102" s="12"/>
      <c r="G102" s="12"/>
      <c r="H102" s="12"/>
      <c r="I102" s="13"/>
      <c r="J102" s="13"/>
      <c r="K102" s="11"/>
      <c r="L102" s="14"/>
      <c r="M102" s="12"/>
      <c r="N102" s="12"/>
      <c r="O102" s="12"/>
      <c r="P102" s="12"/>
      <c r="Q102" s="12"/>
      <c r="R102" s="12"/>
      <c r="S102" s="12"/>
      <c r="T102" s="11"/>
      <c r="U102" s="11"/>
      <c r="V102" s="11"/>
      <c r="W102" s="83"/>
      <c r="X102" s="11"/>
      <c r="Y102" s="11"/>
      <c r="Z102" s="11"/>
      <c r="AA102" s="11"/>
      <c r="AB102" s="48"/>
      <c r="AC102" s="48"/>
      <c r="AD102" s="48"/>
      <c r="AE102" s="15"/>
      <c r="AF102" s="15"/>
      <c r="AG102" s="40"/>
      <c r="AH102" s="44"/>
      <c r="AI102" s="44"/>
      <c r="AJ102" s="44"/>
      <c r="AK102" s="44"/>
      <c r="AL102" s="30"/>
      <c r="AM102" s="30"/>
      <c r="AN102" s="30"/>
      <c r="AO102" s="12"/>
      <c r="AP102" s="12"/>
      <c r="AQ102" s="82"/>
      <c r="AR102" s="73"/>
      <c r="AS102" s="67"/>
      <c r="AT102" s="53" t="str">
        <f ca="1">IF(AR102="","",IF(AR102="Cost",AS102,AS102*(AG102/VLOOKUP(K102,OFFSET(Lists!$A$1,0,0,COUNTA(Lists!$A:$A),22),22,FALSE))))</f>
        <v/>
      </c>
      <c r="AU102" s="67"/>
      <c r="AV102" s="53" t="str">
        <f ca="1">IF(AQ102="",IF(AR102="","",IF(AR102="Cost",AU102,AU102*(AG102/VLOOKUP(K102,OFFSET(Lists!$A$1,0,0,COUNTA(Lists!$A:$A),22),22,FALSE)))),IF(AR102="","",IF(AR102="Cost",ROUND(AU102*IF(AQ102=0,1,AQ102),4),ROUND(ROUND(AU102*(AG102/VLOOKUP(K102,OFFSET(Lists!$A$1,0,0,COUNTA(Lists!$A:$A),22),22,FALSE)),4)*IF(AQ102=0,1,AQ102),4))))</f>
        <v/>
      </c>
      <c r="AW102" s="67"/>
      <c r="AX102" s="57"/>
      <c r="AY102" s="53" t="str">
        <f t="shared" ca="1" si="59"/>
        <v/>
      </c>
      <c r="AZ102" s="67"/>
      <c r="BA102" s="57"/>
      <c r="BB102" s="57"/>
      <c r="BC102" s="53" t="str">
        <f t="shared" ca="1" si="60"/>
        <v/>
      </c>
      <c r="BD102" s="67"/>
      <c r="BE102" s="57"/>
      <c r="BF102" s="57"/>
      <c r="BG102" s="17" t="str">
        <f t="shared" ca="1" si="61"/>
        <v/>
      </c>
      <c r="BH102" s="67"/>
      <c r="BI102" s="57"/>
      <c r="BJ102" s="57"/>
      <c r="BK102" s="53" t="str">
        <f t="shared" ca="1" si="62"/>
        <v/>
      </c>
      <c r="BL102" s="67"/>
      <c r="BM102" s="57"/>
      <c r="BN102" s="57"/>
      <c r="BO102" s="53" t="str">
        <f t="shared" ca="1" si="63"/>
        <v/>
      </c>
      <c r="BP102" s="67"/>
      <c r="BQ102" s="57"/>
      <c r="BR102" s="57"/>
      <c r="BS102" s="53" t="str">
        <f t="shared" ca="1" si="64"/>
        <v/>
      </c>
      <c r="BT102" s="67"/>
      <c r="BU102" s="57"/>
      <c r="BV102" s="57"/>
      <c r="BW102" s="53" t="str">
        <f t="shared" ca="1" si="65"/>
        <v/>
      </c>
      <c r="BX102" s="67"/>
      <c r="BY102" s="57"/>
      <c r="BZ102" s="57"/>
      <c r="CA102" s="53" t="str">
        <f t="shared" ca="1" si="66"/>
        <v/>
      </c>
      <c r="CB102" s="67"/>
      <c r="CC102" s="57"/>
      <c r="CD102" s="57"/>
      <c r="CE102" s="53" t="str">
        <f t="shared" ca="1" si="67"/>
        <v/>
      </c>
      <c r="CF102" s="55"/>
      <c r="CG102" s="62"/>
      <c r="CH102" s="53" t="str">
        <f t="shared" ca="1" si="68"/>
        <v/>
      </c>
      <c r="CI102" s="67"/>
      <c r="CJ102" s="57"/>
      <c r="CK102" s="57"/>
      <c r="CL102" s="53" t="str">
        <f t="shared" ca="1" si="69"/>
        <v/>
      </c>
      <c r="CM102" s="53"/>
      <c r="CN102" s="53"/>
      <c r="CO102" s="85" t="str">
        <f t="shared" ca="1" si="70"/>
        <v/>
      </c>
      <c r="CP102" s="55"/>
      <c r="CQ102" s="62"/>
      <c r="CR102" s="57"/>
      <c r="CS102" s="53" t="str">
        <f t="shared" ca="1" si="71"/>
        <v/>
      </c>
      <c r="CT102" s="67"/>
      <c r="CU102" s="57"/>
      <c r="CV102" s="57"/>
      <c r="CW102" s="53" t="str">
        <f t="shared" ca="1" si="72"/>
        <v/>
      </c>
      <c r="CX102" s="67"/>
      <c r="CY102" s="57"/>
      <c r="CZ102" s="57"/>
      <c r="DA102" s="53" t="str">
        <f t="shared" ca="1" si="73"/>
        <v/>
      </c>
      <c r="DB102" s="67"/>
      <c r="DC102" s="57"/>
      <c r="DD102" s="57"/>
      <c r="DE102" s="53" t="str">
        <f t="shared" ca="1" si="74"/>
        <v/>
      </c>
      <c r="DF102" s="67" t="str">
        <f t="shared" ca="1" si="75"/>
        <v/>
      </c>
      <c r="DG102" s="67" t="str">
        <f t="shared" si="76"/>
        <v/>
      </c>
      <c r="DH102" s="57" t="str">
        <f t="shared" si="77"/>
        <v/>
      </c>
      <c r="DI102" s="53" t="str">
        <f t="shared" ca="1" si="78"/>
        <v/>
      </c>
      <c r="DJ102" s="67" t="str">
        <f t="shared" si="79"/>
        <v/>
      </c>
      <c r="DK102" s="68" t="str">
        <f t="shared" si="80"/>
        <v/>
      </c>
      <c r="DL102" s="68" t="str">
        <f t="shared" si="81"/>
        <v/>
      </c>
      <c r="DM102" s="53" t="str">
        <f t="shared" ca="1" si="82"/>
        <v/>
      </c>
      <c r="DN102" s="67" t="str">
        <f t="shared" si="83"/>
        <v/>
      </c>
      <c r="DO102" s="68" t="str">
        <f t="shared" si="84"/>
        <v/>
      </c>
      <c r="DP102" s="68" t="str">
        <f t="shared" si="85"/>
        <v/>
      </c>
      <c r="DQ102" s="53" t="str">
        <f t="shared" ca="1" si="86"/>
        <v/>
      </c>
      <c r="DR102" s="67"/>
      <c r="DS102" s="68"/>
      <c r="DT102" s="68"/>
      <c r="DU102" s="56" t="str">
        <f t="shared" ca="1" si="87"/>
        <v/>
      </c>
      <c r="DV102" s="67"/>
      <c r="DW102" s="68"/>
      <c r="DX102" s="68"/>
      <c r="DY102" s="53" t="str">
        <f t="shared" ca="1" si="88"/>
        <v/>
      </c>
      <c r="DZ102" s="67"/>
      <c r="EA102" s="68"/>
      <c r="EB102" s="68"/>
      <c r="EC102" s="53" t="str">
        <f t="shared" ca="1" si="89"/>
        <v/>
      </c>
      <c r="ED102" s="67" t="str">
        <f t="shared" si="90"/>
        <v/>
      </c>
      <c r="EE102" s="68" t="str">
        <f t="shared" si="91"/>
        <v/>
      </c>
      <c r="EF102" s="68" t="str">
        <f t="shared" si="92"/>
        <v/>
      </c>
      <c r="EG102" s="53" t="str">
        <f t="shared" ca="1" si="93"/>
        <v/>
      </c>
      <c r="EH102" s="67" t="str">
        <f t="shared" si="94"/>
        <v/>
      </c>
      <c r="EI102" s="68" t="str">
        <f t="shared" si="95"/>
        <v/>
      </c>
      <c r="EJ102" s="68" t="str">
        <f t="shared" si="96"/>
        <v/>
      </c>
      <c r="EK102" s="53" t="str">
        <f t="shared" ca="1" si="97"/>
        <v/>
      </c>
      <c r="EL102" s="67" t="str">
        <f t="shared" si="98"/>
        <v/>
      </c>
      <c r="EM102" s="68" t="str">
        <f t="shared" si="99"/>
        <v/>
      </c>
      <c r="EN102" s="68" t="str">
        <f t="shared" si="100"/>
        <v/>
      </c>
      <c r="EO102" s="53" t="str">
        <f t="shared" ca="1" si="101"/>
        <v/>
      </c>
      <c r="EP102" s="55" t="str">
        <f t="shared" si="102"/>
        <v/>
      </c>
      <c r="EQ102" s="68" t="str">
        <f t="shared" si="103"/>
        <v/>
      </c>
      <c r="ER102" s="68" t="str">
        <f t="shared" ca="1" si="104"/>
        <v/>
      </c>
      <c r="ES102" s="55"/>
      <c r="ET102" s="68"/>
      <c r="EU102" s="68"/>
      <c r="EV102" t="str">
        <f t="shared" ca="1" si="105"/>
        <v/>
      </c>
      <c r="EW102" s="67"/>
      <c r="EX102" s="68"/>
      <c r="EY102" s="68"/>
      <c r="EZ102" s="53" t="str">
        <f t="shared" ca="1" si="106"/>
        <v/>
      </c>
      <c r="FA102" s="53" t="str">
        <f t="shared" si="107"/>
        <v/>
      </c>
      <c r="FB102" s="53" t="str">
        <f t="shared" si="108"/>
        <v/>
      </c>
      <c r="FC102" s="85" t="str">
        <f t="shared" ca="1" si="109"/>
        <v/>
      </c>
      <c r="FD102" s="55" t="str">
        <f t="shared" si="110"/>
        <v/>
      </c>
      <c r="FE102" s="68" t="str">
        <f t="shared" si="111"/>
        <v/>
      </c>
      <c r="FF102" s="68" t="str">
        <f t="shared" si="112"/>
        <v/>
      </c>
      <c r="FG102" s="53" t="str">
        <f t="shared" ca="1" si="113"/>
        <v/>
      </c>
      <c r="FH102" s="55"/>
      <c r="FI102" s="62"/>
      <c r="FJ102" s="18"/>
      <c r="FK102" s="53" t="str">
        <f t="shared" ca="1" si="114"/>
        <v/>
      </c>
      <c r="FL102" s="67"/>
      <c r="FM102" s="68"/>
      <c r="FN102" s="68"/>
      <c r="FO102" s="53" t="str">
        <f t="shared" ca="1" si="115"/>
        <v/>
      </c>
      <c r="FP102" s="67"/>
      <c r="FQ102" s="68"/>
      <c r="FR102" s="68"/>
      <c r="FS102" s="53" t="str">
        <f t="shared" ca="1" si="116"/>
        <v/>
      </c>
      <c r="FT102" s="67"/>
      <c r="FU102" s="68"/>
      <c r="FV102" s="68"/>
      <c r="FW102" s="53" t="str">
        <f t="shared" ca="1" si="117"/>
        <v/>
      </c>
      <c r="FX102" s="19"/>
      <c r="FY102" s="16"/>
      <c r="FZ102" s="19"/>
      <c r="GA102" s="11"/>
      <c r="GB102" s="71"/>
      <c r="GC102" s="11"/>
      <c r="GD102" s="11"/>
      <c r="GE102" s="11"/>
      <c r="GF102" s="11"/>
      <c r="GG102" s="11"/>
      <c r="GH102" s="11"/>
      <c r="GI102" s="11"/>
      <c r="GJ102" s="12"/>
      <c r="GK102" s="12"/>
      <c r="GL102" s="40"/>
      <c r="GM102" s="40"/>
      <c r="GN102" s="12"/>
      <c r="GO102" s="12"/>
      <c r="GP102" s="12"/>
      <c r="GQ102" s="11"/>
    </row>
    <row r="103" spans="1:199" ht="15.75" customHeight="1">
      <c r="A103" s="11"/>
      <c r="B103" s="12"/>
      <c r="C103" s="12"/>
      <c r="D103" s="12"/>
      <c r="E103" s="12"/>
      <c r="F103" s="12"/>
      <c r="G103" s="12"/>
      <c r="H103" s="12"/>
      <c r="I103" s="13"/>
      <c r="J103" s="13"/>
      <c r="K103" s="11"/>
      <c r="L103" s="14"/>
      <c r="M103" s="12"/>
      <c r="N103" s="12"/>
      <c r="O103" s="12"/>
      <c r="P103" s="12"/>
      <c r="Q103" s="12"/>
      <c r="R103" s="12"/>
      <c r="S103" s="12"/>
      <c r="T103" s="11"/>
      <c r="U103" s="11"/>
      <c r="V103" s="11"/>
      <c r="W103" s="83"/>
      <c r="X103" s="11"/>
      <c r="Y103" s="11"/>
      <c r="Z103" s="11"/>
      <c r="AA103" s="11"/>
      <c r="AB103" s="48"/>
      <c r="AC103" s="48"/>
      <c r="AD103" s="48"/>
      <c r="AE103" s="15"/>
      <c r="AF103" s="15"/>
      <c r="AG103" s="40"/>
      <c r="AH103" s="44"/>
      <c r="AI103" s="44"/>
      <c r="AJ103" s="44"/>
      <c r="AK103" s="44"/>
      <c r="AL103" s="30"/>
      <c r="AM103" s="30"/>
      <c r="AN103" s="30"/>
      <c r="AO103" s="12"/>
      <c r="AP103" s="12"/>
      <c r="AQ103" s="82"/>
      <c r="AR103" s="73"/>
      <c r="AS103" s="67"/>
      <c r="AT103" s="53" t="str">
        <f ca="1">IF(AR103="","",IF(AR103="Cost",AS103,AS103*(AG103/VLOOKUP(K103,OFFSET(Lists!$A$1,0,0,COUNTA(Lists!$A:$A),22),22,FALSE))))</f>
        <v/>
      </c>
      <c r="AU103" s="67"/>
      <c r="AV103" s="53" t="str">
        <f ca="1">IF(AQ103="",IF(AR103="","",IF(AR103="Cost",AU103,AU103*(AG103/VLOOKUP(K103,OFFSET(Lists!$A$1,0,0,COUNTA(Lists!$A:$A),22),22,FALSE)))),IF(AR103="","",IF(AR103="Cost",ROUND(AU103*IF(AQ103=0,1,AQ103),4),ROUND(ROUND(AU103*(AG103/VLOOKUP(K103,OFFSET(Lists!$A$1,0,0,COUNTA(Lists!$A:$A),22),22,FALSE)),4)*IF(AQ103=0,1,AQ103),4))))</f>
        <v/>
      </c>
      <c r="AW103" s="67"/>
      <c r="AX103" s="57"/>
      <c r="AY103" s="53" t="str">
        <f t="shared" ca="1" si="59"/>
        <v/>
      </c>
      <c r="AZ103" s="67"/>
      <c r="BA103" s="57"/>
      <c r="BB103" s="57"/>
      <c r="BC103" s="53" t="str">
        <f t="shared" ca="1" si="60"/>
        <v/>
      </c>
      <c r="BD103" s="67"/>
      <c r="BE103" s="57"/>
      <c r="BF103" s="57"/>
      <c r="BG103" s="17" t="str">
        <f t="shared" ca="1" si="61"/>
        <v/>
      </c>
      <c r="BH103" s="67"/>
      <c r="BI103" s="57"/>
      <c r="BJ103" s="57"/>
      <c r="BK103" s="53" t="str">
        <f t="shared" ca="1" si="62"/>
        <v/>
      </c>
      <c r="BL103" s="67"/>
      <c r="BM103" s="57"/>
      <c r="BN103" s="57"/>
      <c r="BO103" s="53" t="str">
        <f t="shared" ca="1" si="63"/>
        <v/>
      </c>
      <c r="BP103" s="67"/>
      <c r="BQ103" s="57"/>
      <c r="BR103" s="57"/>
      <c r="BS103" s="53" t="str">
        <f t="shared" ca="1" si="64"/>
        <v/>
      </c>
      <c r="BT103" s="67"/>
      <c r="BU103" s="57"/>
      <c r="BV103" s="57"/>
      <c r="BW103" s="53" t="str">
        <f t="shared" ca="1" si="65"/>
        <v/>
      </c>
      <c r="BX103" s="67"/>
      <c r="BY103" s="57"/>
      <c r="BZ103" s="57"/>
      <c r="CA103" s="53" t="str">
        <f t="shared" ca="1" si="66"/>
        <v/>
      </c>
      <c r="CB103" s="67"/>
      <c r="CC103" s="57"/>
      <c r="CD103" s="57"/>
      <c r="CE103" s="53" t="str">
        <f t="shared" ca="1" si="67"/>
        <v/>
      </c>
      <c r="CF103" s="55"/>
      <c r="CG103" s="62"/>
      <c r="CH103" s="53" t="str">
        <f t="shared" ca="1" si="68"/>
        <v/>
      </c>
      <c r="CI103" s="67"/>
      <c r="CJ103" s="57"/>
      <c r="CK103" s="57"/>
      <c r="CL103" s="53" t="str">
        <f t="shared" ca="1" si="69"/>
        <v/>
      </c>
      <c r="CM103" s="53"/>
      <c r="CN103" s="53"/>
      <c r="CO103" s="85" t="str">
        <f t="shared" ca="1" si="70"/>
        <v/>
      </c>
      <c r="CP103" s="55"/>
      <c r="CQ103" s="62"/>
      <c r="CR103" s="57"/>
      <c r="CS103" s="53" t="str">
        <f t="shared" ca="1" si="71"/>
        <v/>
      </c>
      <c r="CT103" s="67"/>
      <c r="CU103" s="57"/>
      <c r="CV103" s="57"/>
      <c r="CW103" s="53" t="str">
        <f t="shared" ca="1" si="72"/>
        <v/>
      </c>
      <c r="CX103" s="67"/>
      <c r="CY103" s="57"/>
      <c r="CZ103" s="57"/>
      <c r="DA103" s="53" t="str">
        <f t="shared" ca="1" si="73"/>
        <v/>
      </c>
      <c r="DB103" s="67"/>
      <c r="DC103" s="57"/>
      <c r="DD103" s="57"/>
      <c r="DE103" s="53" t="str">
        <f t="shared" ca="1" si="74"/>
        <v/>
      </c>
      <c r="DF103" s="67" t="str">
        <f t="shared" ca="1" si="75"/>
        <v/>
      </c>
      <c r="DG103" s="67" t="str">
        <f t="shared" si="76"/>
        <v/>
      </c>
      <c r="DH103" s="57" t="str">
        <f t="shared" si="77"/>
        <v/>
      </c>
      <c r="DI103" s="53" t="str">
        <f t="shared" ca="1" si="78"/>
        <v/>
      </c>
      <c r="DJ103" s="67" t="str">
        <f t="shared" si="79"/>
        <v/>
      </c>
      <c r="DK103" s="68" t="str">
        <f t="shared" si="80"/>
        <v/>
      </c>
      <c r="DL103" s="68" t="str">
        <f t="shared" si="81"/>
        <v/>
      </c>
      <c r="DM103" s="53" t="str">
        <f t="shared" ca="1" si="82"/>
        <v/>
      </c>
      <c r="DN103" s="67" t="str">
        <f t="shared" si="83"/>
        <v/>
      </c>
      <c r="DO103" s="68" t="str">
        <f t="shared" si="84"/>
        <v/>
      </c>
      <c r="DP103" s="68" t="str">
        <f t="shared" si="85"/>
        <v/>
      </c>
      <c r="DQ103" s="53" t="str">
        <f t="shared" ca="1" si="86"/>
        <v/>
      </c>
      <c r="DR103" s="67"/>
      <c r="DS103" s="68"/>
      <c r="DT103" s="68"/>
      <c r="DU103" s="56" t="str">
        <f t="shared" ca="1" si="87"/>
        <v/>
      </c>
      <c r="DV103" s="67"/>
      <c r="DW103" s="68"/>
      <c r="DX103" s="68"/>
      <c r="DY103" s="53" t="str">
        <f t="shared" ca="1" si="88"/>
        <v/>
      </c>
      <c r="DZ103" s="67"/>
      <c r="EA103" s="68"/>
      <c r="EB103" s="68"/>
      <c r="EC103" s="53" t="str">
        <f t="shared" ca="1" si="89"/>
        <v/>
      </c>
      <c r="ED103" s="67" t="str">
        <f t="shared" si="90"/>
        <v/>
      </c>
      <c r="EE103" s="68" t="str">
        <f t="shared" si="91"/>
        <v/>
      </c>
      <c r="EF103" s="68" t="str">
        <f t="shared" si="92"/>
        <v/>
      </c>
      <c r="EG103" s="53" t="str">
        <f t="shared" ca="1" si="93"/>
        <v/>
      </c>
      <c r="EH103" s="67" t="str">
        <f t="shared" si="94"/>
        <v/>
      </c>
      <c r="EI103" s="68" t="str">
        <f t="shared" si="95"/>
        <v/>
      </c>
      <c r="EJ103" s="68" t="str">
        <f t="shared" si="96"/>
        <v/>
      </c>
      <c r="EK103" s="53" t="str">
        <f t="shared" ca="1" si="97"/>
        <v/>
      </c>
      <c r="EL103" s="67" t="str">
        <f t="shared" si="98"/>
        <v/>
      </c>
      <c r="EM103" s="68" t="str">
        <f t="shared" si="99"/>
        <v/>
      </c>
      <c r="EN103" s="68" t="str">
        <f t="shared" si="100"/>
        <v/>
      </c>
      <c r="EO103" s="53" t="str">
        <f t="shared" ca="1" si="101"/>
        <v/>
      </c>
      <c r="EP103" s="55" t="str">
        <f t="shared" si="102"/>
        <v/>
      </c>
      <c r="EQ103" s="68" t="str">
        <f t="shared" si="103"/>
        <v/>
      </c>
      <c r="ER103" s="68" t="str">
        <f t="shared" ca="1" si="104"/>
        <v/>
      </c>
      <c r="ES103" s="55"/>
      <c r="ET103" s="68"/>
      <c r="EU103" s="68"/>
      <c r="EV103" t="str">
        <f t="shared" ca="1" si="105"/>
        <v/>
      </c>
      <c r="EW103" s="67"/>
      <c r="EX103" s="68"/>
      <c r="EY103" s="68"/>
      <c r="EZ103" s="53" t="str">
        <f t="shared" ca="1" si="106"/>
        <v/>
      </c>
      <c r="FA103" s="53" t="str">
        <f t="shared" si="107"/>
        <v/>
      </c>
      <c r="FB103" s="53" t="str">
        <f t="shared" si="108"/>
        <v/>
      </c>
      <c r="FC103" s="85" t="str">
        <f t="shared" ca="1" si="109"/>
        <v/>
      </c>
      <c r="FD103" s="55" t="str">
        <f t="shared" si="110"/>
        <v/>
      </c>
      <c r="FE103" s="68" t="str">
        <f t="shared" si="111"/>
        <v/>
      </c>
      <c r="FF103" s="68" t="str">
        <f t="shared" si="112"/>
        <v/>
      </c>
      <c r="FG103" s="53" t="str">
        <f t="shared" ca="1" si="113"/>
        <v/>
      </c>
      <c r="FH103" s="55"/>
      <c r="FI103" s="62"/>
      <c r="FJ103" s="18"/>
      <c r="FK103" s="53" t="str">
        <f t="shared" ca="1" si="114"/>
        <v/>
      </c>
      <c r="FL103" s="67"/>
      <c r="FM103" s="68"/>
      <c r="FN103" s="68"/>
      <c r="FO103" s="53" t="str">
        <f t="shared" ca="1" si="115"/>
        <v/>
      </c>
      <c r="FP103" s="67"/>
      <c r="FQ103" s="68"/>
      <c r="FR103" s="68"/>
      <c r="FS103" s="53" t="str">
        <f t="shared" ca="1" si="116"/>
        <v/>
      </c>
      <c r="FT103" s="67"/>
      <c r="FU103" s="68"/>
      <c r="FV103" s="68"/>
      <c r="FW103" s="53" t="str">
        <f t="shared" ca="1" si="117"/>
        <v/>
      </c>
      <c r="FX103" s="19"/>
      <c r="FY103" s="16"/>
      <c r="FZ103" s="19"/>
      <c r="GA103" s="11"/>
      <c r="GB103" s="71"/>
      <c r="GC103" s="11"/>
      <c r="GD103" s="11"/>
      <c r="GE103" s="11"/>
      <c r="GF103" s="11"/>
      <c r="GG103" s="11"/>
      <c r="GH103" s="11"/>
      <c r="GI103" s="11"/>
      <c r="GJ103" s="12"/>
      <c r="GK103" s="12"/>
      <c r="GL103" s="40"/>
      <c r="GM103" s="40"/>
      <c r="GN103" s="12"/>
      <c r="GO103" s="12"/>
      <c r="GP103" s="12"/>
      <c r="GQ103" s="11"/>
    </row>
    <row r="104" spans="1:199" ht="15.75" customHeight="1">
      <c r="A104" s="11"/>
      <c r="B104" s="12"/>
      <c r="C104" s="12"/>
      <c r="D104" s="12"/>
      <c r="E104" s="12"/>
      <c r="F104" s="12"/>
      <c r="G104" s="12"/>
      <c r="H104" s="12"/>
      <c r="I104" s="13"/>
      <c r="J104" s="13"/>
      <c r="K104" s="11"/>
      <c r="L104" s="14"/>
      <c r="M104" s="12"/>
      <c r="N104" s="12"/>
      <c r="O104" s="12"/>
      <c r="P104" s="12"/>
      <c r="Q104" s="12"/>
      <c r="R104" s="12"/>
      <c r="S104" s="12"/>
      <c r="T104" s="11"/>
      <c r="U104" s="11"/>
      <c r="V104" s="11"/>
      <c r="W104" s="83"/>
      <c r="X104" s="11"/>
      <c r="Y104" s="11"/>
      <c r="Z104" s="11"/>
      <c r="AA104" s="11"/>
      <c r="AB104" s="48"/>
      <c r="AC104" s="48"/>
      <c r="AD104" s="48"/>
      <c r="AE104" s="15"/>
      <c r="AF104" s="15"/>
      <c r="AG104" s="40"/>
      <c r="AH104" s="44"/>
      <c r="AI104" s="44"/>
      <c r="AJ104" s="44"/>
      <c r="AK104" s="44"/>
      <c r="AL104" s="30"/>
      <c r="AM104" s="30"/>
      <c r="AN104" s="30"/>
      <c r="AO104" s="12"/>
      <c r="AP104" s="12"/>
      <c r="AQ104" s="82"/>
      <c r="AR104" s="73"/>
      <c r="AS104" s="67"/>
      <c r="AT104" s="53" t="str">
        <f ca="1">IF(AR104="","",IF(AR104="Cost",AS104,AS104*(AG104/VLOOKUP(K104,OFFSET(Lists!$A$1,0,0,COUNTA(Lists!$A:$A),22),22,FALSE))))</f>
        <v/>
      </c>
      <c r="AU104" s="67"/>
      <c r="AV104" s="53" t="str">
        <f ca="1">IF(AQ104="",IF(AR104="","",IF(AR104="Cost",AU104,AU104*(AG104/VLOOKUP(K104,OFFSET(Lists!$A$1,0,0,COUNTA(Lists!$A:$A),22),22,FALSE)))),IF(AR104="","",IF(AR104="Cost",ROUND(AU104*IF(AQ104=0,1,AQ104),4),ROUND(ROUND(AU104*(AG104/VLOOKUP(K104,OFFSET(Lists!$A$1,0,0,COUNTA(Lists!$A:$A),22),22,FALSE)),4)*IF(AQ104=0,1,AQ104),4))))</f>
        <v/>
      </c>
      <c r="AW104" s="67"/>
      <c r="AX104" s="57"/>
      <c r="AY104" s="53" t="str">
        <f t="shared" ca="1" si="59"/>
        <v/>
      </c>
      <c r="AZ104" s="67"/>
      <c r="BA104" s="57"/>
      <c r="BB104" s="57"/>
      <c r="BC104" s="53" t="str">
        <f t="shared" ca="1" si="60"/>
        <v/>
      </c>
      <c r="BD104" s="67"/>
      <c r="BE104" s="57"/>
      <c r="BF104" s="57"/>
      <c r="BG104" s="17" t="str">
        <f t="shared" ca="1" si="61"/>
        <v/>
      </c>
      <c r="BH104" s="67"/>
      <c r="BI104" s="57"/>
      <c r="BJ104" s="57"/>
      <c r="BK104" s="53" t="str">
        <f t="shared" ca="1" si="62"/>
        <v/>
      </c>
      <c r="BL104" s="67"/>
      <c r="BM104" s="57"/>
      <c r="BN104" s="57"/>
      <c r="BO104" s="53" t="str">
        <f t="shared" ca="1" si="63"/>
        <v/>
      </c>
      <c r="BP104" s="67"/>
      <c r="BQ104" s="57"/>
      <c r="BR104" s="57"/>
      <c r="BS104" s="53" t="str">
        <f t="shared" ca="1" si="64"/>
        <v/>
      </c>
      <c r="BT104" s="67"/>
      <c r="BU104" s="57"/>
      <c r="BV104" s="57"/>
      <c r="BW104" s="53" t="str">
        <f t="shared" ca="1" si="65"/>
        <v/>
      </c>
      <c r="BX104" s="67"/>
      <c r="BY104" s="57"/>
      <c r="BZ104" s="57"/>
      <c r="CA104" s="53" t="str">
        <f t="shared" ca="1" si="66"/>
        <v/>
      </c>
      <c r="CB104" s="67"/>
      <c r="CC104" s="57"/>
      <c r="CD104" s="57"/>
      <c r="CE104" s="53" t="str">
        <f t="shared" ca="1" si="67"/>
        <v/>
      </c>
      <c r="CF104" s="55"/>
      <c r="CG104" s="62"/>
      <c r="CH104" s="53" t="str">
        <f t="shared" ca="1" si="68"/>
        <v/>
      </c>
      <c r="CI104" s="67"/>
      <c r="CJ104" s="57"/>
      <c r="CK104" s="57"/>
      <c r="CL104" s="53" t="str">
        <f t="shared" ca="1" si="69"/>
        <v/>
      </c>
      <c r="CM104" s="53"/>
      <c r="CN104" s="53"/>
      <c r="CO104" s="85" t="str">
        <f t="shared" ca="1" si="70"/>
        <v/>
      </c>
      <c r="CP104" s="55"/>
      <c r="CQ104" s="62"/>
      <c r="CR104" s="57"/>
      <c r="CS104" s="53" t="str">
        <f t="shared" ca="1" si="71"/>
        <v/>
      </c>
      <c r="CT104" s="67"/>
      <c r="CU104" s="57"/>
      <c r="CV104" s="57"/>
      <c r="CW104" s="53" t="str">
        <f t="shared" ca="1" si="72"/>
        <v/>
      </c>
      <c r="CX104" s="67"/>
      <c r="CY104" s="57"/>
      <c r="CZ104" s="57"/>
      <c r="DA104" s="53" t="str">
        <f t="shared" ca="1" si="73"/>
        <v/>
      </c>
      <c r="DB104" s="67"/>
      <c r="DC104" s="57"/>
      <c r="DD104" s="57"/>
      <c r="DE104" s="53" t="str">
        <f t="shared" ca="1" si="74"/>
        <v/>
      </c>
      <c r="DF104" s="67" t="str">
        <f t="shared" ca="1" si="75"/>
        <v/>
      </c>
      <c r="DG104" s="67" t="str">
        <f t="shared" si="76"/>
        <v/>
      </c>
      <c r="DH104" s="57" t="str">
        <f t="shared" si="77"/>
        <v/>
      </c>
      <c r="DI104" s="53" t="str">
        <f t="shared" ca="1" si="78"/>
        <v/>
      </c>
      <c r="DJ104" s="67" t="str">
        <f t="shared" si="79"/>
        <v/>
      </c>
      <c r="DK104" s="68" t="str">
        <f t="shared" si="80"/>
        <v/>
      </c>
      <c r="DL104" s="68" t="str">
        <f t="shared" si="81"/>
        <v/>
      </c>
      <c r="DM104" s="53" t="str">
        <f t="shared" ca="1" si="82"/>
        <v/>
      </c>
      <c r="DN104" s="67" t="str">
        <f t="shared" si="83"/>
        <v/>
      </c>
      <c r="DO104" s="68" t="str">
        <f t="shared" si="84"/>
        <v/>
      </c>
      <c r="DP104" s="68" t="str">
        <f t="shared" si="85"/>
        <v/>
      </c>
      <c r="DQ104" s="53" t="str">
        <f t="shared" ca="1" si="86"/>
        <v/>
      </c>
      <c r="DR104" s="67"/>
      <c r="DS104" s="68"/>
      <c r="DT104" s="68"/>
      <c r="DU104" s="56" t="str">
        <f t="shared" ca="1" si="87"/>
        <v/>
      </c>
      <c r="DV104" s="67"/>
      <c r="DW104" s="68"/>
      <c r="DX104" s="68"/>
      <c r="DY104" s="53" t="str">
        <f t="shared" ca="1" si="88"/>
        <v/>
      </c>
      <c r="DZ104" s="67"/>
      <c r="EA104" s="68"/>
      <c r="EB104" s="68"/>
      <c r="EC104" s="53" t="str">
        <f t="shared" ca="1" si="89"/>
        <v/>
      </c>
      <c r="ED104" s="67" t="str">
        <f t="shared" si="90"/>
        <v/>
      </c>
      <c r="EE104" s="68" t="str">
        <f t="shared" si="91"/>
        <v/>
      </c>
      <c r="EF104" s="68" t="str">
        <f t="shared" si="92"/>
        <v/>
      </c>
      <c r="EG104" s="53" t="str">
        <f t="shared" ca="1" si="93"/>
        <v/>
      </c>
      <c r="EH104" s="67" t="str">
        <f t="shared" si="94"/>
        <v/>
      </c>
      <c r="EI104" s="68" t="str">
        <f t="shared" si="95"/>
        <v/>
      </c>
      <c r="EJ104" s="68" t="str">
        <f t="shared" si="96"/>
        <v/>
      </c>
      <c r="EK104" s="53" t="str">
        <f t="shared" ca="1" si="97"/>
        <v/>
      </c>
      <c r="EL104" s="67" t="str">
        <f t="shared" si="98"/>
        <v/>
      </c>
      <c r="EM104" s="68" t="str">
        <f t="shared" si="99"/>
        <v/>
      </c>
      <c r="EN104" s="68" t="str">
        <f t="shared" si="100"/>
        <v/>
      </c>
      <c r="EO104" s="53" t="str">
        <f t="shared" ca="1" si="101"/>
        <v/>
      </c>
      <c r="EP104" s="55" t="str">
        <f t="shared" si="102"/>
        <v/>
      </c>
      <c r="EQ104" s="68" t="str">
        <f t="shared" si="103"/>
        <v/>
      </c>
      <c r="ER104" s="68" t="str">
        <f t="shared" ca="1" si="104"/>
        <v/>
      </c>
      <c r="ES104" s="55"/>
      <c r="ET104" s="68"/>
      <c r="EU104" s="68"/>
      <c r="EV104" t="str">
        <f t="shared" ca="1" si="105"/>
        <v/>
      </c>
      <c r="EW104" s="67"/>
      <c r="EX104" s="68"/>
      <c r="EY104" s="68"/>
      <c r="EZ104" s="53" t="str">
        <f t="shared" ca="1" si="106"/>
        <v/>
      </c>
      <c r="FA104" s="53" t="str">
        <f t="shared" si="107"/>
        <v/>
      </c>
      <c r="FB104" s="53" t="str">
        <f t="shared" si="108"/>
        <v/>
      </c>
      <c r="FC104" s="85" t="str">
        <f t="shared" ca="1" si="109"/>
        <v/>
      </c>
      <c r="FD104" s="55" t="str">
        <f t="shared" si="110"/>
        <v/>
      </c>
      <c r="FE104" s="68" t="str">
        <f t="shared" si="111"/>
        <v/>
      </c>
      <c r="FF104" s="68" t="str">
        <f t="shared" si="112"/>
        <v/>
      </c>
      <c r="FG104" s="53" t="str">
        <f t="shared" ca="1" si="113"/>
        <v/>
      </c>
      <c r="FH104" s="55"/>
      <c r="FI104" s="62"/>
      <c r="FJ104" s="18"/>
      <c r="FK104" s="53" t="str">
        <f t="shared" ca="1" si="114"/>
        <v/>
      </c>
      <c r="FL104" s="67"/>
      <c r="FM104" s="68"/>
      <c r="FN104" s="68"/>
      <c r="FO104" s="53" t="str">
        <f t="shared" ca="1" si="115"/>
        <v/>
      </c>
      <c r="FP104" s="67"/>
      <c r="FQ104" s="68"/>
      <c r="FR104" s="68"/>
      <c r="FS104" s="53" t="str">
        <f t="shared" ca="1" si="116"/>
        <v/>
      </c>
      <c r="FT104" s="67"/>
      <c r="FU104" s="68"/>
      <c r="FV104" s="68"/>
      <c r="FW104" s="53" t="str">
        <f t="shared" ca="1" si="117"/>
        <v/>
      </c>
      <c r="FX104" s="19"/>
      <c r="FY104" s="16"/>
      <c r="FZ104" s="19"/>
      <c r="GA104" s="11"/>
      <c r="GB104" s="71"/>
      <c r="GC104" s="11"/>
      <c r="GD104" s="11"/>
      <c r="GE104" s="11"/>
      <c r="GF104" s="11"/>
      <c r="GG104" s="11"/>
      <c r="GH104" s="11"/>
      <c r="GI104" s="11"/>
      <c r="GJ104" s="12"/>
      <c r="GK104" s="12"/>
      <c r="GL104" s="40"/>
      <c r="GM104" s="40"/>
      <c r="GN104" s="12"/>
      <c r="GO104" s="12"/>
      <c r="GP104" s="12"/>
      <c r="GQ104" s="11"/>
    </row>
    <row r="105" spans="1:199" ht="15.75" customHeight="1">
      <c r="A105" s="11"/>
      <c r="B105" s="12"/>
      <c r="C105" s="12"/>
      <c r="D105" s="12"/>
      <c r="E105" s="12"/>
      <c r="F105" s="12"/>
      <c r="G105" s="12"/>
      <c r="H105" s="12"/>
      <c r="I105" s="13"/>
      <c r="J105" s="13"/>
      <c r="K105" s="11"/>
      <c r="L105" s="14"/>
      <c r="M105" s="12"/>
      <c r="N105" s="12"/>
      <c r="O105" s="12"/>
      <c r="P105" s="12"/>
      <c r="Q105" s="12"/>
      <c r="R105" s="12"/>
      <c r="S105" s="12"/>
      <c r="T105" s="11"/>
      <c r="U105" s="11"/>
      <c r="V105" s="11"/>
      <c r="W105" s="83"/>
      <c r="X105" s="11"/>
      <c r="Y105" s="11"/>
      <c r="Z105" s="11"/>
      <c r="AA105" s="11"/>
      <c r="AB105" s="48"/>
      <c r="AC105" s="48"/>
      <c r="AD105" s="48"/>
      <c r="AE105" s="15"/>
      <c r="AF105" s="15"/>
      <c r="AG105" s="40"/>
      <c r="AH105" s="44"/>
      <c r="AI105" s="44"/>
      <c r="AJ105" s="44"/>
      <c r="AK105" s="44"/>
      <c r="AL105" s="30"/>
      <c r="AM105" s="30"/>
      <c r="AN105" s="30"/>
      <c r="AO105" s="12"/>
      <c r="AP105" s="12"/>
      <c r="AQ105" s="82"/>
      <c r="AR105" s="73"/>
      <c r="AS105" s="67"/>
      <c r="AT105" s="53" t="str">
        <f ca="1">IF(AR105="","",IF(AR105="Cost",AS105,AS105*(AG105/VLOOKUP(K105,OFFSET(Lists!$A$1,0,0,COUNTA(Lists!$A:$A),22),22,FALSE))))</f>
        <v/>
      </c>
      <c r="AU105" s="67"/>
      <c r="AV105" s="53" t="str">
        <f ca="1">IF(AQ105="",IF(AR105="","",IF(AR105="Cost",AU105,AU105*(AG105/VLOOKUP(K105,OFFSET(Lists!$A$1,0,0,COUNTA(Lists!$A:$A),22),22,FALSE)))),IF(AR105="","",IF(AR105="Cost",ROUND(AU105*IF(AQ105=0,1,AQ105),4),ROUND(ROUND(AU105*(AG105/VLOOKUP(K105,OFFSET(Lists!$A$1,0,0,COUNTA(Lists!$A:$A),22),22,FALSE)),4)*IF(AQ105=0,1,AQ105),4))))</f>
        <v/>
      </c>
      <c r="AW105" s="67"/>
      <c r="AX105" s="57"/>
      <c r="AY105" s="53" t="str">
        <f t="shared" ca="1" si="59"/>
        <v/>
      </c>
      <c r="AZ105" s="67"/>
      <c r="BA105" s="57"/>
      <c r="BB105" s="57"/>
      <c r="BC105" s="53" t="str">
        <f t="shared" ca="1" si="60"/>
        <v/>
      </c>
      <c r="BD105" s="67"/>
      <c r="BE105" s="57"/>
      <c r="BF105" s="57"/>
      <c r="BG105" s="17" t="str">
        <f t="shared" ca="1" si="61"/>
        <v/>
      </c>
      <c r="BH105" s="67"/>
      <c r="BI105" s="57"/>
      <c r="BJ105" s="57"/>
      <c r="BK105" s="53" t="str">
        <f t="shared" ca="1" si="62"/>
        <v/>
      </c>
      <c r="BL105" s="67"/>
      <c r="BM105" s="57"/>
      <c r="BN105" s="57"/>
      <c r="BO105" s="53" t="str">
        <f t="shared" ca="1" si="63"/>
        <v/>
      </c>
      <c r="BP105" s="67"/>
      <c r="BQ105" s="57"/>
      <c r="BR105" s="57"/>
      <c r="BS105" s="53" t="str">
        <f t="shared" ca="1" si="64"/>
        <v/>
      </c>
      <c r="BT105" s="67"/>
      <c r="BU105" s="57"/>
      <c r="BV105" s="57"/>
      <c r="BW105" s="53" t="str">
        <f t="shared" ca="1" si="65"/>
        <v/>
      </c>
      <c r="BX105" s="67"/>
      <c r="BY105" s="57"/>
      <c r="BZ105" s="57"/>
      <c r="CA105" s="53" t="str">
        <f t="shared" ca="1" si="66"/>
        <v/>
      </c>
      <c r="CB105" s="67"/>
      <c r="CC105" s="57"/>
      <c r="CD105" s="57"/>
      <c r="CE105" s="53" t="str">
        <f t="shared" ca="1" si="67"/>
        <v/>
      </c>
      <c r="CF105" s="55"/>
      <c r="CG105" s="62"/>
      <c r="CH105" s="53" t="str">
        <f t="shared" ca="1" si="68"/>
        <v/>
      </c>
      <c r="CI105" s="67"/>
      <c r="CJ105" s="57"/>
      <c r="CK105" s="57"/>
      <c r="CL105" s="53" t="str">
        <f t="shared" ca="1" si="69"/>
        <v/>
      </c>
      <c r="CM105" s="53"/>
      <c r="CN105" s="53"/>
      <c r="CO105" s="85" t="str">
        <f t="shared" ca="1" si="70"/>
        <v/>
      </c>
      <c r="CP105" s="55"/>
      <c r="CQ105" s="62"/>
      <c r="CR105" s="57"/>
      <c r="CS105" s="53" t="str">
        <f t="shared" ca="1" si="71"/>
        <v/>
      </c>
      <c r="CT105" s="67"/>
      <c r="CU105" s="57"/>
      <c r="CV105" s="57"/>
      <c r="CW105" s="53" t="str">
        <f t="shared" ca="1" si="72"/>
        <v/>
      </c>
      <c r="CX105" s="67"/>
      <c r="CY105" s="57"/>
      <c r="CZ105" s="57"/>
      <c r="DA105" s="53" t="str">
        <f t="shared" ca="1" si="73"/>
        <v/>
      </c>
      <c r="DB105" s="67"/>
      <c r="DC105" s="57"/>
      <c r="DD105" s="57"/>
      <c r="DE105" s="53" t="str">
        <f t="shared" ca="1" si="74"/>
        <v/>
      </c>
      <c r="DF105" s="67" t="str">
        <f t="shared" ca="1" si="75"/>
        <v/>
      </c>
      <c r="DG105" s="67" t="str">
        <f t="shared" si="76"/>
        <v/>
      </c>
      <c r="DH105" s="57" t="str">
        <f t="shared" si="77"/>
        <v/>
      </c>
      <c r="DI105" s="53" t="str">
        <f t="shared" ca="1" si="78"/>
        <v/>
      </c>
      <c r="DJ105" s="67" t="str">
        <f t="shared" si="79"/>
        <v/>
      </c>
      <c r="DK105" s="68" t="str">
        <f t="shared" si="80"/>
        <v/>
      </c>
      <c r="DL105" s="68" t="str">
        <f t="shared" si="81"/>
        <v/>
      </c>
      <c r="DM105" s="53" t="str">
        <f t="shared" ca="1" si="82"/>
        <v/>
      </c>
      <c r="DN105" s="67" t="str">
        <f t="shared" si="83"/>
        <v/>
      </c>
      <c r="DO105" s="68" t="str">
        <f t="shared" si="84"/>
        <v/>
      </c>
      <c r="DP105" s="68" t="str">
        <f t="shared" si="85"/>
        <v/>
      </c>
      <c r="DQ105" s="53" t="str">
        <f t="shared" ca="1" si="86"/>
        <v/>
      </c>
      <c r="DR105" s="67"/>
      <c r="DS105" s="68"/>
      <c r="DT105" s="68"/>
      <c r="DU105" s="56" t="str">
        <f t="shared" ca="1" si="87"/>
        <v/>
      </c>
      <c r="DV105" s="67"/>
      <c r="DW105" s="68"/>
      <c r="DX105" s="68"/>
      <c r="DY105" s="53" t="str">
        <f t="shared" ca="1" si="88"/>
        <v/>
      </c>
      <c r="DZ105" s="67"/>
      <c r="EA105" s="68"/>
      <c r="EB105" s="68"/>
      <c r="EC105" s="53" t="str">
        <f t="shared" ca="1" si="89"/>
        <v/>
      </c>
      <c r="ED105" s="67" t="str">
        <f t="shared" si="90"/>
        <v/>
      </c>
      <c r="EE105" s="68" t="str">
        <f t="shared" si="91"/>
        <v/>
      </c>
      <c r="EF105" s="68" t="str">
        <f t="shared" si="92"/>
        <v/>
      </c>
      <c r="EG105" s="53" t="str">
        <f t="shared" ca="1" si="93"/>
        <v/>
      </c>
      <c r="EH105" s="67" t="str">
        <f t="shared" si="94"/>
        <v/>
      </c>
      <c r="EI105" s="68" t="str">
        <f t="shared" si="95"/>
        <v/>
      </c>
      <c r="EJ105" s="68" t="str">
        <f t="shared" si="96"/>
        <v/>
      </c>
      <c r="EK105" s="53" t="str">
        <f t="shared" ca="1" si="97"/>
        <v/>
      </c>
      <c r="EL105" s="67" t="str">
        <f t="shared" si="98"/>
        <v/>
      </c>
      <c r="EM105" s="68" t="str">
        <f t="shared" si="99"/>
        <v/>
      </c>
      <c r="EN105" s="68" t="str">
        <f t="shared" si="100"/>
        <v/>
      </c>
      <c r="EO105" s="53" t="str">
        <f t="shared" ca="1" si="101"/>
        <v/>
      </c>
      <c r="EP105" s="55" t="str">
        <f t="shared" si="102"/>
        <v/>
      </c>
      <c r="EQ105" s="68" t="str">
        <f t="shared" si="103"/>
        <v/>
      </c>
      <c r="ER105" s="68" t="str">
        <f t="shared" ca="1" si="104"/>
        <v/>
      </c>
      <c r="ES105" s="55"/>
      <c r="ET105" s="68"/>
      <c r="EU105" s="68"/>
      <c r="EV105" t="str">
        <f t="shared" ca="1" si="105"/>
        <v/>
      </c>
      <c r="EW105" s="67"/>
      <c r="EX105" s="68"/>
      <c r="EY105" s="68"/>
      <c r="EZ105" s="53" t="str">
        <f t="shared" ca="1" si="106"/>
        <v/>
      </c>
      <c r="FA105" s="53" t="str">
        <f t="shared" si="107"/>
        <v/>
      </c>
      <c r="FB105" s="53" t="str">
        <f t="shared" si="108"/>
        <v/>
      </c>
      <c r="FC105" s="85" t="str">
        <f t="shared" ca="1" si="109"/>
        <v/>
      </c>
      <c r="FD105" s="55" t="str">
        <f t="shared" si="110"/>
        <v/>
      </c>
      <c r="FE105" s="68" t="str">
        <f t="shared" si="111"/>
        <v/>
      </c>
      <c r="FF105" s="68" t="str">
        <f t="shared" si="112"/>
        <v/>
      </c>
      <c r="FG105" s="53" t="str">
        <f t="shared" ca="1" si="113"/>
        <v/>
      </c>
      <c r="FH105" s="55"/>
      <c r="FI105" s="62"/>
      <c r="FJ105" s="18"/>
      <c r="FK105" s="53" t="str">
        <f t="shared" ca="1" si="114"/>
        <v/>
      </c>
      <c r="FL105" s="67"/>
      <c r="FM105" s="68"/>
      <c r="FN105" s="68"/>
      <c r="FO105" s="53" t="str">
        <f t="shared" ca="1" si="115"/>
        <v/>
      </c>
      <c r="FP105" s="67"/>
      <c r="FQ105" s="68"/>
      <c r="FR105" s="68"/>
      <c r="FS105" s="53" t="str">
        <f t="shared" ca="1" si="116"/>
        <v/>
      </c>
      <c r="FT105" s="67"/>
      <c r="FU105" s="68"/>
      <c r="FV105" s="68"/>
      <c r="FW105" s="53" t="str">
        <f t="shared" ca="1" si="117"/>
        <v/>
      </c>
      <c r="FX105" s="19"/>
      <c r="FY105" s="16"/>
      <c r="FZ105" s="19"/>
      <c r="GA105" s="11"/>
      <c r="GB105" s="71"/>
      <c r="GC105" s="11"/>
      <c r="GD105" s="11"/>
      <c r="GE105" s="11"/>
      <c r="GF105" s="11"/>
      <c r="GG105" s="11"/>
      <c r="GH105" s="11"/>
      <c r="GI105" s="11"/>
      <c r="GJ105" s="12"/>
      <c r="GK105" s="12"/>
      <c r="GL105" s="40"/>
      <c r="GM105" s="40"/>
      <c r="GN105" s="12"/>
      <c r="GO105" s="12"/>
      <c r="GP105" s="12"/>
      <c r="GQ105" s="11"/>
    </row>
    <row r="106" spans="1:199" ht="15.75" customHeight="1">
      <c r="A106" s="11"/>
      <c r="B106" s="12"/>
      <c r="C106" s="12"/>
      <c r="D106" s="12"/>
      <c r="E106" s="12"/>
      <c r="F106" s="12"/>
      <c r="G106" s="12"/>
      <c r="H106" s="12"/>
      <c r="I106" s="13"/>
      <c r="J106" s="13"/>
      <c r="K106" s="11"/>
      <c r="L106" s="14"/>
      <c r="M106" s="12"/>
      <c r="N106" s="12"/>
      <c r="O106" s="12"/>
      <c r="P106" s="12"/>
      <c r="Q106" s="12"/>
      <c r="R106" s="12"/>
      <c r="S106" s="12"/>
      <c r="T106" s="11"/>
      <c r="U106" s="11"/>
      <c r="V106" s="11"/>
      <c r="W106" s="83"/>
      <c r="X106" s="11"/>
      <c r="Y106" s="11"/>
      <c r="Z106" s="11"/>
      <c r="AA106" s="11"/>
      <c r="AB106" s="48"/>
      <c r="AC106" s="48"/>
      <c r="AD106" s="48"/>
      <c r="AE106" s="15"/>
      <c r="AF106" s="15"/>
      <c r="AG106" s="40"/>
      <c r="AH106" s="44"/>
      <c r="AI106" s="44"/>
      <c r="AJ106" s="44"/>
      <c r="AK106" s="44"/>
      <c r="AL106" s="30"/>
      <c r="AM106" s="30"/>
      <c r="AN106" s="30"/>
      <c r="AO106" s="12"/>
      <c r="AP106" s="12"/>
      <c r="AQ106" s="82"/>
      <c r="AR106" s="73"/>
      <c r="AS106" s="67"/>
      <c r="AT106" s="53" t="str">
        <f ca="1">IF(AR106="","",IF(AR106="Cost",AS106,AS106*(AG106/VLOOKUP(K106,OFFSET(Lists!$A$1,0,0,COUNTA(Lists!$A:$A),22),22,FALSE))))</f>
        <v/>
      </c>
      <c r="AU106" s="67"/>
      <c r="AV106" s="53" t="str">
        <f ca="1">IF(AQ106="",IF(AR106="","",IF(AR106="Cost",AU106,AU106*(AG106/VLOOKUP(K106,OFFSET(Lists!$A$1,0,0,COUNTA(Lists!$A:$A),22),22,FALSE)))),IF(AR106="","",IF(AR106="Cost",ROUND(AU106*IF(AQ106=0,1,AQ106),4),ROUND(ROUND(AU106*(AG106/VLOOKUP(K106,OFFSET(Lists!$A$1,0,0,COUNTA(Lists!$A:$A),22),22,FALSE)),4)*IF(AQ106=0,1,AQ106),4))))</f>
        <v/>
      </c>
      <c r="AW106" s="67"/>
      <c r="AX106" s="57"/>
      <c r="AY106" s="53" t="str">
        <f t="shared" ca="1" si="59"/>
        <v/>
      </c>
      <c r="AZ106" s="67"/>
      <c r="BA106" s="57"/>
      <c r="BB106" s="57"/>
      <c r="BC106" s="53" t="str">
        <f t="shared" ca="1" si="60"/>
        <v/>
      </c>
      <c r="BD106" s="67"/>
      <c r="BE106" s="57"/>
      <c r="BF106" s="57"/>
      <c r="BG106" s="17" t="str">
        <f t="shared" ca="1" si="61"/>
        <v/>
      </c>
      <c r="BH106" s="67"/>
      <c r="BI106" s="57"/>
      <c r="BJ106" s="57"/>
      <c r="BK106" s="53" t="str">
        <f t="shared" ca="1" si="62"/>
        <v/>
      </c>
      <c r="BL106" s="67"/>
      <c r="BM106" s="57"/>
      <c r="BN106" s="57"/>
      <c r="BO106" s="53" t="str">
        <f t="shared" ca="1" si="63"/>
        <v/>
      </c>
      <c r="BP106" s="67"/>
      <c r="BQ106" s="57"/>
      <c r="BR106" s="57"/>
      <c r="BS106" s="53" t="str">
        <f t="shared" ca="1" si="64"/>
        <v/>
      </c>
      <c r="BT106" s="67"/>
      <c r="BU106" s="57"/>
      <c r="BV106" s="57"/>
      <c r="BW106" s="53" t="str">
        <f t="shared" ca="1" si="65"/>
        <v/>
      </c>
      <c r="BX106" s="67"/>
      <c r="BY106" s="57"/>
      <c r="BZ106" s="57"/>
      <c r="CA106" s="53" t="str">
        <f t="shared" ca="1" si="66"/>
        <v/>
      </c>
      <c r="CB106" s="67"/>
      <c r="CC106" s="57"/>
      <c r="CD106" s="57"/>
      <c r="CE106" s="53" t="str">
        <f t="shared" ca="1" si="67"/>
        <v/>
      </c>
      <c r="CF106" s="55"/>
      <c r="CG106" s="62"/>
      <c r="CH106" s="53" t="str">
        <f t="shared" ca="1" si="68"/>
        <v/>
      </c>
      <c r="CI106" s="67"/>
      <c r="CJ106" s="57"/>
      <c r="CK106" s="57"/>
      <c r="CL106" s="53" t="str">
        <f t="shared" ca="1" si="69"/>
        <v/>
      </c>
      <c r="CM106" s="53"/>
      <c r="CN106" s="53"/>
      <c r="CO106" s="85" t="str">
        <f t="shared" ca="1" si="70"/>
        <v/>
      </c>
      <c r="CP106" s="55"/>
      <c r="CQ106" s="62"/>
      <c r="CR106" s="57"/>
      <c r="CS106" s="53" t="str">
        <f t="shared" ca="1" si="71"/>
        <v/>
      </c>
      <c r="CT106" s="67"/>
      <c r="CU106" s="57"/>
      <c r="CV106" s="57"/>
      <c r="CW106" s="53" t="str">
        <f t="shared" ca="1" si="72"/>
        <v/>
      </c>
      <c r="CX106" s="67"/>
      <c r="CY106" s="57"/>
      <c r="CZ106" s="57"/>
      <c r="DA106" s="53" t="str">
        <f t="shared" ca="1" si="73"/>
        <v/>
      </c>
      <c r="DB106" s="67"/>
      <c r="DC106" s="57"/>
      <c r="DD106" s="57"/>
      <c r="DE106" s="53" t="str">
        <f t="shared" ca="1" si="74"/>
        <v/>
      </c>
      <c r="DF106" s="67" t="str">
        <f t="shared" ca="1" si="75"/>
        <v/>
      </c>
      <c r="DG106" s="67" t="str">
        <f t="shared" si="76"/>
        <v/>
      </c>
      <c r="DH106" s="57" t="str">
        <f t="shared" si="77"/>
        <v/>
      </c>
      <c r="DI106" s="53" t="str">
        <f t="shared" ca="1" si="78"/>
        <v/>
      </c>
      <c r="DJ106" s="67" t="str">
        <f t="shared" si="79"/>
        <v/>
      </c>
      <c r="DK106" s="68" t="str">
        <f t="shared" si="80"/>
        <v/>
      </c>
      <c r="DL106" s="68" t="str">
        <f t="shared" si="81"/>
        <v/>
      </c>
      <c r="DM106" s="53" t="str">
        <f t="shared" ca="1" si="82"/>
        <v/>
      </c>
      <c r="DN106" s="67" t="str">
        <f t="shared" si="83"/>
        <v/>
      </c>
      <c r="DO106" s="68" t="str">
        <f t="shared" si="84"/>
        <v/>
      </c>
      <c r="DP106" s="68" t="str">
        <f t="shared" si="85"/>
        <v/>
      </c>
      <c r="DQ106" s="53" t="str">
        <f t="shared" ca="1" si="86"/>
        <v/>
      </c>
      <c r="DR106" s="67"/>
      <c r="DS106" s="68"/>
      <c r="DT106" s="68"/>
      <c r="DU106" s="56" t="str">
        <f t="shared" ca="1" si="87"/>
        <v/>
      </c>
      <c r="DV106" s="67"/>
      <c r="DW106" s="68"/>
      <c r="DX106" s="68"/>
      <c r="DY106" s="53" t="str">
        <f t="shared" ca="1" si="88"/>
        <v/>
      </c>
      <c r="DZ106" s="67"/>
      <c r="EA106" s="68"/>
      <c r="EB106" s="68"/>
      <c r="EC106" s="53" t="str">
        <f t="shared" ca="1" si="89"/>
        <v/>
      </c>
      <c r="ED106" s="67" t="str">
        <f t="shared" si="90"/>
        <v/>
      </c>
      <c r="EE106" s="68" t="str">
        <f t="shared" si="91"/>
        <v/>
      </c>
      <c r="EF106" s="68" t="str">
        <f t="shared" si="92"/>
        <v/>
      </c>
      <c r="EG106" s="53" t="str">
        <f t="shared" ca="1" si="93"/>
        <v/>
      </c>
      <c r="EH106" s="67" t="str">
        <f t="shared" si="94"/>
        <v/>
      </c>
      <c r="EI106" s="68" t="str">
        <f t="shared" si="95"/>
        <v/>
      </c>
      <c r="EJ106" s="68" t="str">
        <f t="shared" si="96"/>
        <v/>
      </c>
      <c r="EK106" s="53" t="str">
        <f t="shared" ca="1" si="97"/>
        <v/>
      </c>
      <c r="EL106" s="67" t="str">
        <f t="shared" si="98"/>
        <v/>
      </c>
      <c r="EM106" s="68" t="str">
        <f t="shared" si="99"/>
        <v/>
      </c>
      <c r="EN106" s="68" t="str">
        <f t="shared" si="100"/>
        <v/>
      </c>
      <c r="EO106" s="53" t="str">
        <f t="shared" ca="1" si="101"/>
        <v/>
      </c>
      <c r="EP106" s="55" t="str">
        <f t="shared" si="102"/>
        <v/>
      </c>
      <c r="EQ106" s="68" t="str">
        <f t="shared" si="103"/>
        <v/>
      </c>
      <c r="ER106" s="68" t="str">
        <f t="shared" ca="1" si="104"/>
        <v/>
      </c>
      <c r="ES106" s="55"/>
      <c r="ET106" s="68"/>
      <c r="EU106" s="68"/>
      <c r="EV106" t="str">
        <f t="shared" ca="1" si="105"/>
        <v/>
      </c>
      <c r="EW106" s="67"/>
      <c r="EX106" s="68"/>
      <c r="EY106" s="68"/>
      <c r="EZ106" s="53" t="str">
        <f t="shared" ca="1" si="106"/>
        <v/>
      </c>
      <c r="FA106" s="53" t="str">
        <f t="shared" si="107"/>
        <v/>
      </c>
      <c r="FB106" s="53" t="str">
        <f t="shared" si="108"/>
        <v/>
      </c>
      <c r="FC106" s="85" t="str">
        <f t="shared" ca="1" si="109"/>
        <v/>
      </c>
      <c r="FD106" s="55" t="str">
        <f t="shared" si="110"/>
        <v/>
      </c>
      <c r="FE106" s="68" t="str">
        <f t="shared" si="111"/>
        <v/>
      </c>
      <c r="FF106" s="68" t="str">
        <f t="shared" si="112"/>
        <v/>
      </c>
      <c r="FG106" s="53" t="str">
        <f t="shared" ca="1" si="113"/>
        <v/>
      </c>
      <c r="FH106" s="55"/>
      <c r="FI106" s="62"/>
      <c r="FJ106" s="18"/>
      <c r="FK106" s="53" t="str">
        <f t="shared" ca="1" si="114"/>
        <v/>
      </c>
      <c r="FL106" s="67"/>
      <c r="FM106" s="68"/>
      <c r="FN106" s="68"/>
      <c r="FO106" s="53" t="str">
        <f t="shared" ca="1" si="115"/>
        <v/>
      </c>
      <c r="FP106" s="67"/>
      <c r="FQ106" s="68"/>
      <c r="FR106" s="68"/>
      <c r="FS106" s="53" t="str">
        <f t="shared" ca="1" si="116"/>
        <v/>
      </c>
      <c r="FT106" s="67"/>
      <c r="FU106" s="68"/>
      <c r="FV106" s="68"/>
      <c r="FW106" s="53" t="str">
        <f t="shared" ca="1" si="117"/>
        <v/>
      </c>
      <c r="FX106" s="19"/>
      <c r="FY106" s="16"/>
      <c r="FZ106" s="19"/>
      <c r="GA106" s="11"/>
      <c r="GB106" s="71"/>
      <c r="GC106" s="11"/>
      <c r="GD106" s="11"/>
      <c r="GE106" s="11"/>
      <c r="GF106" s="11"/>
      <c r="GG106" s="11"/>
      <c r="GH106" s="11"/>
      <c r="GI106" s="11"/>
      <c r="GJ106" s="12"/>
      <c r="GK106" s="12"/>
      <c r="GL106" s="40"/>
      <c r="GM106" s="40"/>
      <c r="GN106" s="12"/>
      <c r="GO106" s="12"/>
      <c r="GP106" s="12"/>
      <c r="GQ106" s="11"/>
    </row>
    <row r="107" spans="1:199" ht="15.75" customHeight="1">
      <c r="A107" s="11"/>
      <c r="B107" s="12"/>
      <c r="C107" s="12"/>
      <c r="D107" s="12"/>
      <c r="E107" s="12"/>
      <c r="F107" s="12"/>
      <c r="G107" s="12"/>
      <c r="H107" s="12"/>
      <c r="I107" s="13"/>
      <c r="J107" s="13"/>
      <c r="K107" s="11"/>
      <c r="L107" s="14"/>
      <c r="M107" s="12"/>
      <c r="N107" s="12"/>
      <c r="O107" s="12"/>
      <c r="P107" s="12"/>
      <c r="Q107" s="12"/>
      <c r="R107" s="12"/>
      <c r="S107" s="12"/>
      <c r="T107" s="11"/>
      <c r="U107" s="11"/>
      <c r="V107" s="11"/>
      <c r="W107" s="83"/>
      <c r="X107" s="11"/>
      <c r="Y107" s="11"/>
      <c r="Z107" s="11"/>
      <c r="AA107" s="11"/>
      <c r="AB107" s="48"/>
      <c r="AC107" s="48"/>
      <c r="AD107" s="48"/>
      <c r="AE107" s="15"/>
      <c r="AF107" s="15"/>
      <c r="AG107" s="40"/>
      <c r="AH107" s="44"/>
      <c r="AI107" s="44"/>
      <c r="AJ107" s="44"/>
      <c r="AK107" s="44"/>
      <c r="AL107" s="30"/>
      <c r="AM107" s="30"/>
      <c r="AN107" s="30"/>
      <c r="AO107" s="12"/>
      <c r="AP107" s="12"/>
      <c r="AQ107" s="82"/>
      <c r="AR107" s="73"/>
      <c r="AS107" s="67"/>
      <c r="AT107" s="53" t="str">
        <f ca="1">IF(AR107="","",IF(AR107="Cost",AS107,AS107*(AG107/VLOOKUP(K107,OFFSET(Lists!$A$1,0,0,COUNTA(Lists!$A:$A),22),22,FALSE))))</f>
        <v/>
      </c>
      <c r="AU107" s="67"/>
      <c r="AV107" s="53" t="str">
        <f ca="1">IF(AQ107="",IF(AR107="","",IF(AR107="Cost",AU107,AU107*(AG107/VLOOKUP(K107,OFFSET(Lists!$A$1,0,0,COUNTA(Lists!$A:$A),22),22,FALSE)))),IF(AR107="","",IF(AR107="Cost",ROUND(AU107*IF(AQ107=0,1,AQ107),4),ROUND(ROUND(AU107*(AG107/VLOOKUP(K107,OFFSET(Lists!$A$1,0,0,COUNTA(Lists!$A:$A),22),22,FALSE)),4)*IF(AQ107=0,1,AQ107),4))))</f>
        <v/>
      </c>
      <c r="AW107" s="67"/>
      <c r="AX107" s="57"/>
      <c r="AY107" s="53" t="str">
        <f t="shared" ca="1" si="59"/>
        <v/>
      </c>
      <c r="AZ107" s="67"/>
      <c r="BA107" s="57"/>
      <c r="BB107" s="57"/>
      <c r="BC107" s="53" t="str">
        <f t="shared" ca="1" si="60"/>
        <v/>
      </c>
      <c r="BD107" s="67"/>
      <c r="BE107" s="57"/>
      <c r="BF107" s="57"/>
      <c r="BG107" s="17" t="str">
        <f t="shared" ca="1" si="61"/>
        <v/>
      </c>
      <c r="BH107" s="67"/>
      <c r="BI107" s="57"/>
      <c r="BJ107" s="57"/>
      <c r="BK107" s="53" t="str">
        <f t="shared" ca="1" si="62"/>
        <v/>
      </c>
      <c r="BL107" s="67"/>
      <c r="BM107" s="57"/>
      <c r="BN107" s="57"/>
      <c r="BO107" s="53" t="str">
        <f t="shared" ca="1" si="63"/>
        <v/>
      </c>
      <c r="BP107" s="67"/>
      <c r="BQ107" s="57"/>
      <c r="BR107" s="57"/>
      <c r="BS107" s="53" t="str">
        <f t="shared" ca="1" si="64"/>
        <v/>
      </c>
      <c r="BT107" s="67"/>
      <c r="BU107" s="57"/>
      <c r="BV107" s="57"/>
      <c r="BW107" s="53" t="str">
        <f t="shared" ca="1" si="65"/>
        <v/>
      </c>
      <c r="BX107" s="67"/>
      <c r="BY107" s="57"/>
      <c r="BZ107" s="57"/>
      <c r="CA107" s="53" t="str">
        <f t="shared" ca="1" si="66"/>
        <v/>
      </c>
      <c r="CB107" s="67"/>
      <c r="CC107" s="57"/>
      <c r="CD107" s="57"/>
      <c r="CE107" s="53" t="str">
        <f t="shared" ca="1" si="67"/>
        <v/>
      </c>
      <c r="CF107" s="55"/>
      <c r="CG107" s="62"/>
      <c r="CH107" s="53" t="str">
        <f t="shared" ca="1" si="68"/>
        <v/>
      </c>
      <c r="CI107" s="67"/>
      <c r="CJ107" s="57"/>
      <c r="CK107" s="57"/>
      <c r="CL107" s="53" t="str">
        <f t="shared" ca="1" si="69"/>
        <v/>
      </c>
      <c r="CM107" s="53"/>
      <c r="CN107" s="53"/>
      <c r="CO107" s="85" t="str">
        <f t="shared" ca="1" si="70"/>
        <v/>
      </c>
      <c r="CP107" s="55"/>
      <c r="CQ107" s="62"/>
      <c r="CR107" s="57"/>
      <c r="CS107" s="53" t="str">
        <f t="shared" ca="1" si="71"/>
        <v/>
      </c>
      <c r="CT107" s="67"/>
      <c r="CU107" s="57"/>
      <c r="CV107" s="57"/>
      <c r="CW107" s="53" t="str">
        <f t="shared" ca="1" si="72"/>
        <v/>
      </c>
      <c r="CX107" s="67"/>
      <c r="CY107" s="57"/>
      <c r="CZ107" s="57"/>
      <c r="DA107" s="53" t="str">
        <f t="shared" ca="1" si="73"/>
        <v/>
      </c>
      <c r="DB107" s="67"/>
      <c r="DC107" s="57"/>
      <c r="DD107" s="57"/>
      <c r="DE107" s="53" t="str">
        <f t="shared" ca="1" si="74"/>
        <v/>
      </c>
      <c r="DF107" s="67" t="str">
        <f t="shared" ca="1" si="75"/>
        <v/>
      </c>
      <c r="DG107" s="67" t="str">
        <f t="shared" si="76"/>
        <v/>
      </c>
      <c r="DH107" s="57" t="str">
        <f t="shared" si="77"/>
        <v/>
      </c>
      <c r="DI107" s="53" t="str">
        <f t="shared" ca="1" si="78"/>
        <v/>
      </c>
      <c r="DJ107" s="67" t="str">
        <f t="shared" si="79"/>
        <v/>
      </c>
      <c r="DK107" s="68" t="str">
        <f t="shared" si="80"/>
        <v/>
      </c>
      <c r="DL107" s="68" t="str">
        <f t="shared" si="81"/>
        <v/>
      </c>
      <c r="DM107" s="53" t="str">
        <f t="shared" ca="1" si="82"/>
        <v/>
      </c>
      <c r="DN107" s="67" t="str">
        <f t="shared" si="83"/>
        <v/>
      </c>
      <c r="DO107" s="68" t="str">
        <f t="shared" si="84"/>
        <v/>
      </c>
      <c r="DP107" s="68" t="str">
        <f t="shared" si="85"/>
        <v/>
      </c>
      <c r="DQ107" s="53" t="str">
        <f t="shared" ca="1" si="86"/>
        <v/>
      </c>
      <c r="DR107" s="67"/>
      <c r="DS107" s="68"/>
      <c r="DT107" s="68"/>
      <c r="DU107" s="56" t="str">
        <f t="shared" ca="1" si="87"/>
        <v/>
      </c>
      <c r="DV107" s="67"/>
      <c r="DW107" s="68"/>
      <c r="DX107" s="68"/>
      <c r="DY107" s="53" t="str">
        <f t="shared" ca="1" si="88"/>
        <v/>
      </c>
      <c r="DZ107" s="67"/>
      <c r="EA107" s="68"/>
      <c r="EB107" s="68"/>
      <c r="EC107" s="53" t="str">
        <f t="shared" ca="1" si="89"/>
        <v/>
      </c>
      <c r="ED107" s="67" t="str">
        <f t="shared" si="90"/>
        <v/>
      </c>
      <c r="EE107" s="68" t="str">
        <f t="shared" si="91"/>
        <v/>
      </c>
      <c r="EF107" s="68" t="str">
        <f t="shared" si="92"/>
        <v/>
      </c>
      <c r="EG107" s="53" t="str">
        <f t="shared" ca="1" si="93"/>
        <v/>
      </c>
      <c r="EH107" s="67" t="str">
        <f t="shared" si="94"/>
        <v/>
      </c>
      <c r="EI107" s="68" t="str">
        <f t="shared" si="95"/>
        <v/>
      </c>
      <c r="EJ107" s="68" t="str">
        <f t="shared" si="96"/>
        <v/>
      </c>
      <c r="EK107" s="53" t="str">
        <f t="shared" ca="1" si="97"/>
        <v/>
      </c>
      <c r="EL107" s="67" t="str">
        <f t="shared" si="98"/>
        <v/>
      </c>
      <c r="EM107" s="68" t="str">
        <f t="shared" si="99"/>
        <v/>
      </c>
      <c r="EN107" s="68" t="str">
        <f t="shared" si="100"/>
        <v/>
      </c>
      <c r="EO107" s="53" t="str">
        <f t="shared" ca="1" si="101"/>
        <v/>
      </c>
      <c r="EP107" s="55" t="str">
        <f t="shared" si="102"/>
        <v/>
      </c>
      <c r="EQ107" s="68" t="str">
        <f t="shared" si="103"/>
        <v/>
      </c>
      <c r="ER107" s="68" t="str">
        <f t="shared" ca="1" si="104"/>
        <v/>
      </c>
      <c r="ES107" s="55"/>
      <c r="ET107" s="68"/>
      <c r="EU107" s="68"/>
      <c r="EV107" t="str">
        <f t="shared" ca="1" si="105"/>
        <v/>
      </c>
      <c r="EW107" s="67"/>
      <c r="EX107" s="68"/>
      <c r="EY107" s="68"/>
      <c r="EZ107" s="53" t="str">
        <f t="shared" ca="1" si="106"/>
        <v/>
      </c>
      <c r="FA107" s="53" t="str">
        <f t="shared" si="107"/>
        <v/>
      </c>
      <c r="FB107" s="53" t="str">
        <f t="shared" si="108"/>
        <v/>
      </c>
      <c r="FC107" s="85" t="str">
        <f t="shared" ca="1" si="109"/>
        <v/>
      </c>
      <c r="FD107" s="55" t="str">
        <f t="shared" si="110"/>
        <v/>
      </c>
      <c r="FE107" s="68" t="str">
        <f t="shared" si="111"/>
        <v/>
      </c>
      <c r="FF107" s="68" t="str">
        <f t="shared" si="112"/>
        <v/>
      </c>
      <c r="FG107" s="53" t="str">
        <f t="shared" ca="1" si="113"/>
        <v/>
      </c>
      <c r="FH107" s="55"/>
      <c r="FI107" s="62"/>
      <c r="FJ107" s="18"/>
      <c r="FK107" s="53" t="str">
        <f t="shared" ca="1" si="114"/>
        <v/>
      </c>
      <c r="FL107" s="67"/>
      <c r="FM107" s="68"/>
      <c r="FN107" s="68"/>
      <c r="FO107" s="53" t="str">
        <f t="shared" ca="1" si="115"/>
        <v/>
      </c>
      <c r="FP107" s="67"/>
      <c r="FQ107" s="68"/>
      <c r="FR107" s="68"/>
      <c r="FS107" s="53" t="str">
        <f t="shared" ca="1" si="116"/>
        <v/>
      </c>
      <c r="FT107" s="67"/>
      <c r="FU107" s="68"/>
      <c r="FV107" s="68"/>
      <c r="FW107" s="53" t="str">
        <f t="shared" ca="1" si="117"/>
        <v/>
      </c>
      <c r="FX107" s="19"/>
      <c r="FY107" s="16"/>
      <c r="FZ107" s="19"/>
      <c r="GA107" s="11"/>
      <c r="GB107" s="71"/>
      <c r="GC107" s="11"/>
      <c r="GD107" s="11"/>
      <c r="GE107" s="11"/>
      <c r="GF107" s="11"/>
      <c r="GG107" s="11"/>
      <c r="GH107" s="11"/>
      <c r="GI107" s="11"/>
      <c r="GJ107" s="12"/>
      <c r="GK107" s="12"/>
      <c r="GL107" s="40"/>
      <c r="GM107" s="40"/>
      <c r="GN107" s="12"/>
      <c r="GO107" s="12"/>
      <c r="GP107" s="12"/>
      <c r="GQ107" s="11"/>
    </row>
    <row r="108" spans="1:199" ht="15.75" customHeight="1">
      <c r="A108" s="11"/>
      <c r="B108" s="12"/>
      <c r="C108" s="12"/>
      <c r="D108" s="12"/>
      <c r="E108" s="12"/>
      <c r="F108" s="12"/>
      <c r="G108" s="12"/>
      <c r="H108" s="12"/>
      <c r="I108" s="13"/>
      <c r="J108" s="13"/>
      <c r="K108" s="11"/>
      <c r="L108" s="14"/>
      <c r="M108" s="12"/>
      <c r="N108" s="12"/>
      <c r="O108" s="12"/>
      <c r="P108" s="12"/>
      <c r="Q108" s="12"/>
      <c r="R108" s="12"/>
      <c r="S108" s="12"/>
      <c r="T108" s="11"/>
      <c r="U108" s="11"/>
      <c r="V108" s="11"/>
      <c r="W108" s="83"/>
      <c r="X108" s="11"/>
      <c r="Y108" s="11"/>
      <c r="Z108" s="11"/>
      <c r="AA108" s="11"/>
      <c r="AB108" s="48"/>
      <c r="AC108" s="48"/>
      <c r="AD108" s="48"/>
      <c r="AE108" s="15"/>
      <c r="AF108" s="15"/>
      <c r="AG108" s="40"/>
      <c r="AH108" s="44"/>
      <c r="AI108" s="44"/>
      <c r="AJ108" s="44"/>
      <c r="AK108" s="44"/>
      <c r="AL108" s="30"/>
      <c r="AM108" s="30"/>
      <c r="AN108" s="30"/>
      <c r="AO108" s="12"/>
      <c r="AP108" s="12"/>
      <c r="AQ108" s="82"/>
      <c r="AR108" s="73"/>
      <c r="AS108" s="67"/>
      <c r="AT108" s="53" t="str">
        <f ca="1">IF(AR108="","",IF(AR108="Cost",AS108,AS108*(AG108/VLOOKUP(K108,OFFSET(Lists!$A$1,0,0,COUNTA(Lists!$A:$A),22),22,FALSE))))</f>
        <v/>
      </c>
      <c r="AU108" s="67"/>
      <c r="AV108" s="53" t="str">
        <f ca="1">IF(AQ108="",IF(AR108="","",IF(AR108="Cost",AU108,AU108*(AG108/VLOOKUP(K108,OFFSET(Lists!$A$1,0,0,COUNTA(Lists!$A:$A),22),22,FALSE)))),IF(AR108="","",IF(AR108="Cost",ROUND(AU108*IF(AQ108=0,1,AQ108),4),ROUND(ROUND(AU108*(AG108/VLOOKUP(K108,OFFSET(Lists!$A$1,0,0,COUNTA(Lists!$A:$A),22),22,FALSE)),4)*IF(AQ108=0,1,AQ108),4))))</f>
        <v/>
      </c>
      <c r="AW108" s="67"/>
      <c r="AX108" s="57"/>
      <c r="AY108" s="53" t="str">
        <f t="shared" ca="1" si="59"/>
        <v/>
      </c>
      <c r="AZ108" s="67"/>
      <c r="BA108" s="57"/>
      <c r="BB108" s="57"/>
      <c r="BC108" s="53" t="str">
        <f t="shared" ca="1" si="60"/>
        <v/>
      </c>
      <c r="BD108" s="67"/>
      <c r="BE108" s="57"/>
      <c r="BF108" s="57"/>
      <c r="BG108" s="17" t="str">
        <f t="shared" ca="1" si="61"/>
        <v/>
      </c>
      <c r="BH108" s="67"/>
      <c r="BI108" s="57"/>
      <c r="BJ108" s="57"/>
      <c r="BK108" s="53" t="str">
        <f t="shared" ca="1" si="62"/>
        <v/>
      </c>
      <c r="BL108" s="67"/>
      <c r="BM108" s="57"/>
      <c r="BN108" s="57"/>
      <c r="BO108" s="53" t="str">
        <f t="shared" ca="1" si="63"/>
        <v/>
      </c>
      <c r="BP108" s="67"/>
      <c r="BQ108" s="57"/>
      <c r="BR108" s="57"/>
      <c r="BS108" s="53" t="str">
        <f t="shared" ca="1" si="64"/>
        <v/>
      </c>
      <c r="BT108" s="67"/>
      <c r="BU108" s="57"/>
      <c r="BV108" s="57"/>
      <c r="BW108" s="53" t="str">
        <f t="shared" ca="1" si="65"/>
        <v/>
      </c>
      <c r="BX108" s="67"/>
      <c r="BY108" s="57"/>
      <c r="BZ108" s="57"/>
      <c r="CA108" s="53" t="str">
        <f t="shared" ca="1" si="66"/>
        <v/>
      </c>
      <c r="CB108" s="67"/>
      <c r="CC108" s="57"/>
      <c r="CD108" s="57"/>
      <c r="CE108" s="53" t="str">
        <f t="shared" ca="1" si="67"/>
        <v/>
      </c>
      <c r="CF108" s="55"/>
      <c r="CG108" s="62"/>
      <c r="CH108" s="53" t="str">
        <f t="shared" ca="1" si="68"/>
        <v/>
      </c>
      <c r="CI108" s="67"/>
      <c r="CJ108" s="57"/>
      <c r="CK108" s="57"/>
      <c r="CL108" s="53" t="str">
        <f t="shared" ca="1" si="69"/>
        <v/>
      </c>
      <c r="CM108" s="53"/>
      <c r="CN108" s="53"/>
      <c r="CO108" s="85" t="str">
        <f t="shared" ca="1" si="70"/>
        <v/>
      </c>
      <c r="CP108" s="55"/>
      <c r="CQ108" s="62"/>
      <c r="CR108" s="57"/>
      <c r="CS108" s="53" t="str">
        <f t="shared" ca="1" si="71"/>
        <v/>
      </c>
      <c r="CT108" s="67"/>
      <c r="CU108" s="57"/>
      <c r="CV108" s="57"/>
      <c r="CW108" s="53" t="str">
        <f t="shared" ca="1" si="72"/>
        <v/>
      </c>
      <c r="CX108" s="67"/>
      <c r="CY108" s="57"/>
      <c r="CZ108" s="57"/>
      <c r="DA108" s="53" t="str">
        <f t="shared" ca="1" si="73"/>
        <v/>
      </c>
      <c r="DB108" s="67"/>
      <c r="DC108" s="57"/>
      <c r="DD108" s="57"/>
      <c r="DE108" s="53" t="str">
        <f t="shared" ca="1" si="74"/>
        <v/>
      </c>
      <c r="DF108" s="67" t="str">
        <f t="shared" ca="1" si="75"/>
        <v/>
      </c>
      <c r="DG108" s="67" t="str">
        <f t="shared" si="76"/>
        <v/>
      </c>
      <c r="DH108" s="57" t="str">
        <f t="shared" si="77"/>
        <v/>
      </c>
      <c r="DI108" s="53" t="str">
        <f t="shared" ca="1" si="78"/>
        <v/>
      </c>
      <c r="DJ108" s="67" t="str">
        <f t="shared" si="79"/>
        <v/>
      </c>
      <c r="DK108" s="68" t="str">
        <f t="shared" si="80"/>
        <v/>
      </c>
      <c r="DL108" s="68" t="str">
        <f t="shared" si="81"/>
        <v/>
      </c>
      <c r="DM108" s="53" t="str">
        <f t="shared" ca="1" si="82"/>
        <v/>
      </c>
      <c r="DN108" s="67" t="str">
        <f t="shared" si="83"/>
        <v/>
      </c>
      <c r="DO108" s="68" t="str">
        <f t="shared" si="84"/>
        <v/>
      </c>
      <c r="DP108" s="68" t="str">
        <f t="shared" si="85"/>
        <v/>
      </c>
      <c r="DQ108" s="53" t="str">
        <f t="shared" ca="1" si="86"/>
        <v/>
      </c>
      <c r="DR108" s="67"/>
      <c r="DS108" s="68"/>
      <c r="DT108" s="68"/>
      <c r="DU108" s="56" t="str">
        <f t="shared" ca="1" si="87"/>
        <v/>
      </c>
      <c r="DV108" s="67"/>
      <c r="DW108" s="68"/>
      <c r="DX108" s="68"/>
      <c r="DY108" s="53" t="str">
        <f t="shared" ca="1" si="88"/>
        <v/>
      </c>
      <c r="DZ108" s="67"/>
      <c r="EA108" s="68"/>
      <c r="EB108" s="68"/>
      <c r="EC108" s="53" t="str">
        <f t="shared" ca="1" si="89"/>
        <v/>
      </c>
      <c r="ED108" s="67" t="str">
        <f t="shared" si="90"/>
        <v/>
      </c>
      <c r="EE108" s="68" t="str">
        <f t="shared" si="91"/>
        <v/>
      </c>
      <c r="EF108" s="68" t="str">
        <f t="shared" si="92"/>
        <v/>
      </c>
      <c r="EG108" s="53" t="str">
        <f t="shared" ca="1" si="93"/>
        <v/>
      </c>
      <c r="EH108" s="67" t="str">
        <f t="shared" si="94"/>
        <v/>
      </c>
      <c r="EI108" s="68" t="str">
        <f t="shared" si="95"/>
        <v/>
      </c>
      <c r="EJ108" s="68" t="str">
        <f t="shared" si="96"/>
        <v/>
      </c>
      <c r="EK108" s="53" t="str">
        <f t="shared" ca="1" si="97"/>
        <v/>
      </c>
      <c r="EL108" s="67" t="str">
        <f t="shared" si="98"/>
        <v/>
      </c>
      <c r="EM108" s="68" t="str">
        <f t="shared" si="99"/>
        <v/>
      </c>
      <c r="EN108" s="68" t="str">
        <f t="shared" si="100"/>
        <v/>
      </c>
      <c r="EO108" s="53" t="str">
        <f t="shared" ca="1" si="101"/>
        <v/>
      </c>
      <c r="EP108" s="55" t="str">
        <f t="shared" si="102"/>
        <v/>
      </c>
      <c r="EQ108" s="68" t="str">
        <f t="shared" si="103"/>
        <v/>
      </c>
      <c r="ER108" s="68" t="str">
        <f t="shared" ca="1" si="104"/>
        <v/>
      </c>
      <c r="ES108" s="55"/>
      <c r="ET108" s="68"/>
      <c r="EU108" s="68"/>
      <c r="EV108" t="str">
        <f t="shared" ca="1" si="105"/>
        <v/>
      </c>
      <c r="EW108" s="67"/>
      <c r="EX108" s="68"/>
      <c r="EY108" s="68"/>
      <c r="EZ108" s="53" t="str">
        <f t="shared" ca="1" si="106"/>
        <v/>
      </c>
      <c r="FA108" s="53" t="str">
        <f t="shared" si="107"/>
        <v/>
      </c>
      <c r="FB108" s="53" t="str">
        <f t="shared" si="108"/>
        <v/>
      </c>
      <c r="FC108" s="85" t="str">
        <f t="shared" ca="1" si="109"/>
        <v/>
      </c>
      <c r="FD108" s="55" t="str">
        <f t="shared" si="110"/>
        <v/>
      </c>
      <c r="FE108" s="68" t="str">
        <f t="shared" si="111"/>
        <v/>
      </c>
      <c r="FF108" s="68" t="str">
        <f t="shared" si="112"/>
        <v/>
      </c>
      <c r="FG108" s="53" t="str">
        <f t="shared" ca="1" si="113"/>
        <v/>
      </c>
      <c r="FH108" s="55"/>
      <c r="FI108" s="62"/>
      <c r="FJ108" s="18"/>
      <c r="FK108" s="53" t="str">
        <f t="shared" ca="1" si="114"/>
        <v/>
      </c>
      <c r="FL108" s="67"/>
      <c r="FM108" s="68"/>
      <c r="FN108" s="68"/>
      <c r="FO108" s="53" t="str">
        <f t="shared" ca="1" si="115"/>
        <v/>
      </c>
      <c r="FP108" s="67"/>
      <c r="FQ108" s="68"/>
      <c r="FR108" s="68"/>
      <c r="FS108" s="53" t="str">
        <f t="shared" ca="1" si="116"/>
        <v/>
      </c>
      <c r="FT108" s="67"/>
      <c r="FU108" s="68"/>
      <c r="FV108" s="68"/>
      <c r="FW108" s="53" t="str">
        <f t="shared" ca="1" si="117"/>
        <v/>
      </c>
      <c r="FX108" s="19"/>
      <c r="FY108" s="16"/>
      <c r="FZ108" s="19"/>
      <c r="GA108" s="11"/>
      <c r="GB108" s="71"/>
      <c r="GC108" s="11"/>
      <c r="GD108" s="11"/>
      <c r="GE108" s="11"/>
      <c r="GF108" s="11"/>
      <c r="GG108" s="11"/>
      <c r="GH108" s="11"/>
      <c r="GI108" s="11"/>
      <c r="GJ108" s="12"/>
      <c r="GK108" s="12"/>
      <c r="GL108" s="40"/>
      <c r="GM108" s="40"/>
      <c r="GN108" s="12"/>
      <c r="GO108" s="12"/>
      <c r="GP108" s="12"/>
      <c r="GQ108" s="11"/>
    </row>
    <row r="109" spans="1:199" ht="15.75" customHeight="1">
      <c r="A109" s="11"/>
      <c r="B109" s="12"/>
      <c r="C109" s="12"/>
      <c r="D109" s="12"/>
      <c r="E109" s="12"/>
      <c r="F109" s="12"/>
      <c r="G109" s="12"/>
      <c r="H109" s="12"/>
      <c r="I109" s="13"/>
      <c r="J109" s="13"/>
      <c r="K109" s="11"/>
      <c r="L109" s="14"/>
      <c r="M109" s="12"/>
      <c r="N109" s="12"/>
      <c r="O109" s="12"/>
      <c r="P109" s="12"/>
      <c r="Q109" s="12"/>
      <c r="R109" s="12"/>
      <c r="S109" s="12"/>
      <c r="T109" s="11"/>
      <c r="U109" s="11"/>
      <c r="V109" s="11"/>
      <c r="W109" s="83"/>
      <c r="X109" s="11"/>
      <c r="Y109" s="11"/>
      <c r="Z109" s="11"/>
      <c r="AA109" s="11"/>
      <c r="AB109" s="48"/>
      <c r="AC109" s="48"/>
      <c r="AD109" s="48"/>
      <c r="AE109" s="15"/>
      <c r="AF109" s="15"/>
      <c r="AG109" s="40"/>
      <c r="AH109" s="44"/>
      <c r="AI109" s="44"/>
      <c r="AJ109" s="44"/>
      <c r="AK109" s="44"/>
      <c r="AL109" s="30"/>
      <c r="AM109" s="30"/>
      <c r="AN109" s="30"/>
      <c r="AO109" s="12"/>
      <c r="AP109" s="12"/>
      <c r="AQ109" s="82"/>
      <c r="AR109" s="73"/>
      <c r="AS109" s="67"/>
      <c r="AT109" s="53" t="str">
        <f ca="1">IF(AR109="","",IF(AR109="Cost",AS109,AS109*(AG109/VLOOKUP(K109,OFFSET(Lists!$A$1,0,0,COUNTA(Lists!$A:$A),22),22,FALSE))))</f>
        <v/>
      </c>
      <c r="AU109" s="67"/>
      <c r="AV109" s="53" t="str">
        <f ca="1">IF(AQ109="",IF(AR109="","",IF(AR109="Cost",AU109,AU109*(AG109/VLOOKUP(K109,OFFSET(Lists!$A$1,0,0,COUNTA(Lists!$A:$A),22),22,FALSE)))),IF(AR109="","",IF(AR109="Cost",ROUND(AU109*IF(AQ109=0,1,AQ109),4),ROUND(ROUND(AU109*(AG109/VLOOKUP(K109,OFFSET(Lists!$A$1,0,0,COUNTA(Lists!$A:$A),22),22,FALSE)),4)*IF(AQ109=0,1,AQ109),4))))</f>
        <v/>
      </c>
      <c r="AW109" s="67"/>
      <c r="AX109" s="57"/>
      <c r="AY109" s="53" t="str">
        <f t="shared" ca="1" si="59"/>
        <v/>
      </c>
      <c r="AZ109" s="67"/>
      <c r="BA109" s="57"/>
      <c r="BB109" s="57"/>
      <c r="BC109" s="53" t="str">
        <f t="shared" ca="1" si="60"/>
        <v/>
      </c>
      <c r="BD109" s="67"/>
      <c r="BE109" s="57"/>
      <c r="BF109" s="57"/>
      <c r="BG109" s="17" t="str">
        <f t="shared" ca="1" si="61"/>
        <v/>
      </c>
      <c r="BH109" s="67"/>
      <c r="BI109" s="57"/>
      <c r="BJ109" s="57"/>
      <c r="BK109" s="53" t="str">
        <f t="shared" ca="1" si="62"/>
        <v/>
      </c>
      <c r="BL109" s="67"/>
      <c r="BM109" s="57"/>
      <c r="BN109" s="57"/>
      <c r="BO109" s="53" t="str">
        <f t="shared" ca="1" si="63"/>
        <v/>
      </c>
      <c r="BP109" s="67"/>
      <c r="BQ109" s="57"/>
      <c r="BR109" s="57"/>
      <c r="BS109" s="53" t="str">
        <f t="shared" ca="1" si="64"/>
        <v/>
      </c>
      <c r="BT109" s="67"/>
      <c r="BU109" s="57"/>
      <c r="BV109" s="57"/>
      <c r="BW109" s="53" t="str">
        <f t="shared" ca="1" si="65"/>
        <v/>
      </c>
      <c r="BX109" s="67"/>
      <c r="BY109" s="57"/>
      <c r="BZ109" s="57"/>
      <c r="CA109" s="53" t="str">
        <f t="shared" ca="1" si="66"/>
        <v/>
      </c>
      <c r="CB109" s="67"/>
      <c r="CC109" s="57"/>
      <c r="CD109" s="57"/>
      <c r="CE109" s="53" t="str">
        <f t="shared" ca="1" si="67"/>
        <v/>
      </c>
      <c r="CF109" s="55"/>
      <c r="CG109" s="62"/>
      <c r="CH109" s="53" t="str">
        <f t="shared" ca="1" si="68"/>
        <v/>
      </c>
      <c r="CI109" s="67"/>
      <c r="CJ109" s="57"/>
      <c r="CK109" s="57"/>
      <c r="CL109" s="53" t="str">
        <f t="shared" ca="1" si="69"/>
        <v/>
      </c>
      <c r="CM109" s="53"/>
      <c r="CN109" s="53"/>
      <c r="CO109" s="85" t="str">
        <f t="shared" ca="1" si="70"/>
        <v/>
      </c>
      <c r="CP109" s="55"/>
      <c r="CQ109" s="62"/>
      <c r="CR109" s="57"/>
      <c r="CS109" s="53" t="str">
        <f t="shared" ca="1" si="71"/>
        <v/>
      </c>
      <c r="CT109" s="67"/>
      <c r="CU109" s="57"/>
      <c r="CV109" s="57"/>
      <c r="CW109" s="53" t="str">
        <f t="shared" ca="1" si="72"/>
        <v/>
      </c>
      <c r="CX109" s="67"/>
      <c r="CY109" s="57"/>
      <c r="CZ109" s="57"/>
      <c r="DA109" s="53" t="str">
        <f t="shared" ca="1" si="73"/>
        <v/>
      </c>
      <c r="DB109" s="67"/>
      <c r="DC109" s="57"/>
      <c r="DD109" s="57"/>
      <c r="DE109" s="53" t="str">
        <f t="shared" ca="1" si="74"/>
        <v/>
      </c>
      <c r="DF109" s="67" t="str">
        <f t="shared" ca="1" si="75"/>
        <v/>
      </c>
      <c r="DG109" s="67" t="str">
        <f t="shared" si="76"/>
        <v/>
      </c>
      <c r="DH109" s="57" t="str">
        <f t="shared" si="77"/>
        <v/>
      </c>
      <c r="DI109" s="53" t="str">
        <f t="shared" ca="1" si="78"/>
        <v/>
      </c>
      <c r="DJ109" s="67" t="str">
        <f t="shared" si="79"/>
        <v/>
      </c>
      <c r="DK109" s="68" t="str">
        <f t="shared" si="80"/>
        <v/>
      </c>
      <c r="DL109" s="68" t="str">
        <f t="shared" si="81"/>
        <v/>
      </c>
      <c r="DM109" s="53" t="str">
        <f t="shared" ca="1" si="82"/>
        <v/>
      </c>
      <c r="DN109" s="67" t="str">
        <f t="shared" si="83"/>
        <v/>
      </c>
      <c r="DO109" s="68" t="str">
        <f t="shared" si="84"/>
        <v/>
      </c>
      <c r="DP109" s="68" t="str">
        <f t="shared" si="85"/>
        <v/>
      </c>
      <c r="DQ109" s="53" t="str">
        <f t="shared" ca="1" si="86"/>
        <v/>
      </c>
      <c r="DR109" s="67"/>
      <c r="DS109" s="68"/>
      <c r="DT109" s="68"/>
      <c r="DU109" s="56" t="str">
        <f t="shared" ca="1" si="87"/>
        <v/>
      </c>
      <c r="DV109" s="67"/>
      <c r="DW109" s="68"/>
      <c r="DX109" s="68"/>
      <c r="DY109" s="53" t="str">
        <f t="shared" ca="1" si="88"/>
        <v/>
      </c>
      <c r="DZ109" s="67"/>
      <c r="EA109" s="68"/>
      <c r="EB109" s="68"/>
      <c r="EC109" s="53" t="str">
        <f t="shared" ca="1" si="89"/>
        <v/>
      </c>
      <c r="ED109" s="67" t="str">
        <f t="shared" si="90"/>
        <v/>
      </c>
      <c r="EE109" s="68" t="str">
        <f t="shared" si="91"/>
        <v/>
      </c>
      <c r="EF109" s="68" t="str">
        <f t="shared" si="92"/>
        <v/>
      </c>
      <c r="EG109" s="53" t="str">
        <f t="shared" ca="1" si="93"/>
        <v/>
      </c>
      <c r="EH109" s="67" t="str">
        <f t="shared" si="94"/>
        <v/>
      </c>
      <c r="EI109" s="68" t="str">
        <f t="shared" si="95"/>
        <v/>
      </c>
      <c r="EJ109" s="68" t="str">
        <f t="shared" si="96"/>
        <v/>
      </c>
      <c r="EK109" s="53" t="str">
        <f t="shared" ca="1" si="97"/>
        <v/>
      </c>
      <c r="EL109" s="67" t="str">
        <f t="shared" si="98"/>
        <v/>
      </c>
      <c r="EM109" s="68" t="str">
        <f t="shared" si="99"/>
        <v/>
      </c>
      <c r="EN109" s="68" t="str">
        <f t="shared" si="100"/>
        <v/>
      </c>
      <c r="EO109" s="53" t="str">
        <f t="shared" ca="1" si="101"/>
        <v/>
      </c>
      <c r="EP109" s="55" t="str">
        <f t="shared" si="102"/>
        <v/>
      </c>
      <c r="EQ109" s="68" t="str">
        <f t="shared" si="103"/>
        <v/>
      </c>
      <c r="ER109" s="68" t="str">
        <f t="shared" ca="1" si="104"/>
        <v/>
      </c>
      <c r="ES109" s="55"/>
      <c r="ET109" s="68"/>
      <c r="EU109" s="68"/>
      <c r="EV109" t="str">
        <f t="shared" ca="1" si="105"/>
        <v/>
      </c>
      <c r="EW109" s="67"/>
      <c r="EX109" s="68"/>
      <c r="EY109" s="68"/>
      <c r="EZ109" s="53" t="str">
        <f t="shared" ca="1" si="106"/>
        <v/>
      </c>
      <c r="FA109" s="53" t="str">
        <f t="shared" si="107"/>
        <v/>
      </c>
      <c r="FB109" s="53" t="str">
        <f t="shared" si="108"/>
        <v/>
      </c>
      <c r="FC109" s="85" t="str">
        <f t="shared" ca="1" si="109"/>
        <v/>
      </c>
      <c r="FD109" s="55" t="str">
        <f t="shared" si="110"/>
        <v/>
      </c>
      <c r="FE109" s="68" t="str">
        <f t="shared" si="111"/>
        <v/>
      </c>
      <c r="FF109" s="68" t="str">
        <f t="shared" si="112"/>
        <v/>
      </c>
      <c r="FG109" s="53" t="str">
        <f t="shared" ca="1" si="113"/>
        <v/>
      </c>
      <c r="FH109" s="55"/>
      <c r="FI109" s="62"/>
      <c r="FJ109" s="18"/>
      <c r="FK109" s="53" t="str">
        <f t="shared" ca="1" si="114"/>
        <v/>
      </c>
      <c r="FL109" s="67"/>
      <c r="FM109" s="68"/>
      <c r="FN109" s="68"/>
      <c r="FO109" s="53" t="str">
        <f t="shared" ca="1" si="115"/>
        <v/>
      </c>
      <c r="FP109" s="67"/>
      <c r="FQ109" s="68"/>
      <c r="FR109" s="68"/>
      <c r="FS109" s="53" t="str">
        <f t="shared" ca="1" si="116"/>
        <v/>
      </c>
      <c r="FT109" s="67"/>
      <c r="FU109" s="68"/>
      <c r="FV109" s="68"/>
      <c r="FW109" s="53" t="str">
        <f t="shared" ca="1" si="117"/>
        <v/>
      </c>
      <c r="FX109" s="19"/>
      <c r="FY109" s="16"/>
      <c r="FZ109" s="19"/>
      <c r="GA109" s="11"/>
      <c r="GB109" s="71"/>
      <c r="GC109" s="11"/>
      <c r="GD109" s="11"/>
      <c r="GE109" s="11"/>
      <c r="GF109" s="11"/>
      <c r="GG109" s="11"/>
      <c r="GH109" s="11"/>
      <c r="GI109" s="11"/>
      <c r="GJ109" s="12"/>
      <c r="GK109" s="12"/>
      <c r="GL109" s="40"/>
      <c r="GM109" s="40"/>
      <c r="GN109" s="12"/>
      <c r="GO109" s="12"/>
      <c r="GP109" s="12"/>
      <c r="GQ109" s="11"/>
    </row>
    <row r="110" spans="1:199" ht="15.75" customHeight="1">
      <c r="A110" s="11"/>
      <c r="B110" s="12"/>
      <c r="C110" s="12"/>
      <c r="D110" s="12"/>
      <c r="E110" s="12"/>
      <c r="F110" s="12"/>
      <c r="G110" s="12"/>
      <c r="H110" s="12"/>
      <c r="I110" s="13"/>
      <c r="J110" s="13"/>
      <c r="K110" s="11"/>
      <c r="L110" s="14"/>
      <c r="M110" s="12"/>
      <c r="N110" s="12"/>
      <c r="O110" s="12"/>
      <c r="P110" s="12"/>
      <c r="Q110" s="12"/>
      <c r="R110" s="12"/>
      <c r="S110" s="12"/>
      <c r="T110" s="11"/>
      <c r="U110" s="11"/>
      <c r="V110" s="11"/>
      <c r="W110" s="83"/>
      <c r="X110" s="11"/>
      <c r="Y110" s="11"/>
      <c r="Z110" s="11"/>
      <c r="AA110" s="11"/>
      <c r="AB110" s="48"/>
      <c r="AC110" s="48"/>
      <c r="AD110" s="48"/>
      <c r="AE110" s="15"/>
      <c r="AF110" s="15"/>
      <c r="AG110" s="40"/>
      <c r="AH110" s="44"/>
      <c r="AI110" s="44"/>
      <c r="AJ110" s="44"/>
      <c r="AK110" s="44"/>
      <c r="AL110" s="30"/>
      <c r="AM110" s="30"/>
      <c r="AN110" s="30"/>
      <c r="AO110" s="12"/>
      <c r="AP110" s="12"/>
      <c r="AQ110" s="82"/>
      <c r="AR110" s="73"/>
      <c r="AS110" s="67"/>
      <c r="AT110" s="53" t="str">
        <f ca="1">IF(AR110="","",IF(AR110="Cost",AS110,AS110*(AG110/VLOOKUP(K110,OFFSET(Lists!$A$1,0,0,COUNTA(Lists!$A:$A),22),22,FALSE))))</f>
        <v/>
      </c>
      <c r="AU110" s="67"/>
      <c r="AV110" s="53" t="str">
        <f ca="1">IF(AQ110="",IF(AR110="","",IF(AR110="Cost",AU110,AU110*(AG110/VLOOKUP(K110,OFFSET(Lists!$A$1,0,0,COUNTA(Lists!$A:$A),22),22,FALSE)))),IF(AR110="","",IF(AR110="Cost",ROUND(AU110*IF(AQ110=0,1,AQ110),4),ROUND(ROUND(AU110*(AG110/VLOOKUP(K110,OFFSET(Lists!$A$1,0,0,COUNTA(Lists!$A:$A),22),22,FALSE)),4)*IF(AQ110=0,1,AQ110),4))))</f>
        <v/>
      </c>
      <c r="AW110" s="67"/>
      <c r="AX110" s="57"/>
      <c r="AY110" s="53" t="str">
        <f t="shared" ca="1" si="59"/>
        <v/>
      </c>
      <c r="AZ110" s="67"/>
      <c r="BA110" s="57"/>
      <c r="BB110" s="57"/>
      <c r="BC110" s="53" t="str">
        <f t="shared" ca="1" si="60"/>
        <v/>
      </c>
      <c r="BD110" s="67"/>
      <c r="BE110" s="57"/>
      <c r="BF110" s="57"/>
      <c r="BG110" s="17" t="str">
        <f t="shared" ca="1" si="61"/>
        <v/>
      </c>
      <c r="BH110" s="67"/>
      <c r="BI110" s="57"/>
      <c r="BJ110" s="57"/>
      <c r="BK110" s="53" t="str">
        <f t="shared" ca="1" si="62"/>
        <v/>
      </c>
      <c r="BL110" s="67"/>
      <c r="BM110" s="57"/>
      <c r="BN110" s="57"/>
      <c r="BO110" s="53" t="str">
        <f t="shared" ca="1" si="63"/>
        <v/>
      </c>
      <c r="BP110" s="67"/>
      <c r="BQ110" s="57"/>
      <c r="BR110" s="57"/>
      <c r="BS110" s="53" t="str">
        <f t="shared" ca="1" si="64"/>
        <v/>
      </c>
      <c r="BT110" s="67"/>
      <c r="BU110" s="57"/>
      <c r="BV110" s="57"/>
      <c r="BW110" s="53" t="str">
        <f t="shared" ca="1" si="65"/>
        <v/>
      </c>
      <c r="BX110" s="67"/>
      <c r="BY110" s="57"/>
      <c r="BZ110" s="57"/>
      <c r="CA110" s="53" t="str">
        <f t="shared" ca="1" si="66"/>
        <v/>
      </c>
      <c r="CB110" s="67"/>
      <c r="CC110" s="57"/>
      <c r="CD110" s="57"/>
      <c r="CE110" s="53" t="str">
        <f t="shared" ca="1" si="67"/>
        <v/>
      </c>
      <c r="CF110" s="55"/>
      <c r="CG110" s="62"/>
      <c r="CH110" s="53" t="str">
        <f t="shared" ca="1" si="68"/>
        <v/>
      </c>
      <c r="CI110" s="67"/>
      <c r="CJ110" s="57"/>
      <c r="CK110" s="57"/>
      <c r="CL110" s="53" t="str">
        <f t="shared" ca="1" si="69"/>
        <v/>
      </c>
      <c r="CM110" s="53"/>
      <c r="CN110" s="53"/>
      <c r="CO110" s="85" t="str">
        <f t="shared" ca="1" si="70"/>
        <v/>
      </c>
      <c r="CP110" s="55"/>
      <c r="CQ110" s="62"/>
      <c r="CR110" s="57"/>
      <c r="CS110" s="53" t="str">
        <f t="shared" ca="1" si="71"/>
        <v/>
      </c>
      <c r="CT110" s="67"/>
      <c r="CU110" s="57"/>
      <c r="CV110" s="57"/>
      <c r="CW110" s="53" t="str">
        <f t="shared" ca="1" si="72"/>
        <v/>
      </c>
      <c r="CX110" s="67"/>
      <c r="CY110" s="57"/>
      <c r="CZ110" s="57"/>
      <c r="DA110" s="53" t="str">
        <f t="shared" ca="1" si="73"/>
        <v/>
      </c>
      <c r="DB110" s="67"/>
      <c r="DC110" s="57"/>
      <c r="DD110" s="57"/>
      <c r="DE110" s="53" t="str">
        <f t="shared" ca="1" si="74"/>
        <v/>
      </c>
      <c r="DF110" s="67" t="str">
        <f t="shared" ca="1" si="75"/>
        <v/>
      </c>
      <c r="DG110" s="67" t="str">
        <f t="shared" si="76"/>
        <v/>
      </c>
      <c r="DH110" s="57" t="str">
        <f t="shared" si="77"/>
        <v/>
      </c>
      <c r="DI110" s="53" t="str">
        <f t="shared" ca="1" si="78"/>
        <v/>
      </c>
      <c r="DJ110" s="67" t="str">
        <f t="shared" si="79"/>
        <v/>
      </c>
      <c r="DK110" s="68" t="str">
        <f t="shared" si="80"/>
        <v/>
      </c>
      <c r="DL110" s="68" t="str">
        <f t="shared" si="81"/>
        <v/>
      </c>
      <c r="DM110" s="53" t="str">
        <f t="shared" ca="1" si="82"/>
        <v/>
      </c>
      <c r="DN110" s="67" t="str">
        <f t="shared" si="83"/>
        <v/>
      </c>
      <c r="DO110" s="68" t="str">
        <f t="shared" si="84"/>
        <v/>
      </c>
      <c r="DP110" s="68" t="str">
        <f t="shared" si="85"/>
        <v/>
      </c>
      <c r="DQ110" s="53" t="str">
        <f t="shared" ca="1" si="86"/>
        <v/>
      </c>
      <c r="DR110" s="67"/>
      <c r="DS110" s="68"/>
      <c r="DT110" s="68"/>
      <c r="DU110" s="56" t="str">
        <f t="shared" ca="1" si="87"/>
        <v/>
      </c>
      <c r="DV110" s="67"/>
      <c r="DW110" s="68"/>
      <c r="DX110" s="68"/>
      <c r="DY110" s="53" t="str">
        <f t="shared" ca="1" si="88"/>
        <v/>
      </c>
      <c r="DZ110" s="67"/>
      <c r="EA110" s="68"/>
      <c r="EB110" s="68"/>
      <c r="EC110" s="53" t="str">
        <f t="shared" ca="1" si="89"/>
        <v/>
      </c>
      <c r="ED110" s="67" t="str">
        <f t="shared" si="90"/>
        <v/>
      </c>
      <c r="EE110" s="68" t="str">
        <f t="shared" si="91"/>
        <v/>
      </c>
      <c r="EF110" s="68" t="str">
        <f t="shared" si="92"/>
        <v/>
      </c>
      <c r="EG110" s="53" t="str">
        <f t="shared" ca="1" si="93"/>
        <v/>
      </c>
      <c r="EH110" s="67" t="str">
        <f t="shared" si="94"/>
        <v/>
      </c>
      <c r="EI110" s="68" t="str">
        <f t="shared" si="95"/>
        <v/>
      </c>
      <c r="EJ110" s="68" t="str">
        <f t="shared" si="96"/>
        <v/>
      </c>
      <c r="EK110" s="53" t="str">
        <f t="shared" ca="1" si="97"/>
        <v/>
      </c>
      <c r="EL110" s="67" t="str">
        <f t="shared" si="98"/>
        <v/>
      </c>
      <c r="EM110" s="68" t="str">
        <f t="shared" si="99"/>
        <v/>
      </c>
      <c r="EN110" s="68" t="str">
        <f t="shared" si="100"/>
        <v/>
      </c>
      <c r="EO110" s="53" t="str">
        <f t="shared" ca="1" si="101"/>
        <v/>
      </c>
      <c r="EP110" s="55" t="str">
        <f t="shared" si="102"/>
        <v/>
      </c>
      <c r="EQ110" s="68" t="str">
        <f t="shared" si="103"/>
        <v/>
      </c>
      <c r="ER110" s="68" t="str">
        <f t="shared" ca="1" si="104"/>
        <v/>
      </c>
      <c r="ES110" s="55"/>
      <c r="ET110" s="68"/>
      <c r="EU110" s="68"/>
      <c r="EV110" t="str">
        <f t="shared" ca="1" si="105"/>
        <v/>
      </c>
      <c r="EW110" s="67"/>
      <c r="EX110" s="68"/>
      <c r="EY110" s="68"/>
      <c r="EZ110" s="53" t="str">
        <f t="shared" ca="1" si="106"/>
        <v/>
      </c>
      <c r="FA110" s="53" t="str">
        <f t="shared" si="107"/>
        <v/>
      </c>
      <c r="FB110" s="53" t="str">
        <f t="shared" si="108"/>
        <v/>
      </c>
      <c r="FC110" s="85" t="str">
        <f t="shared" ca="1" si="109"/>
        <v/>
      </c>
      <c r="FD110" s="55" t="str">
        <f t="shared" si="110"/>
        <v/>
      </c>
      <c r="FE110" s="68" t="str">
        <f t="shared" si="111"/>
        <v/>
      </c>
      <c r="FF110" s="68" t="str">
        <f t="shared" si="112"/>
        <v/>
      </c>
      <c r="FG110" s="53" t="str">
        <f t="shared" ca="1" si="113"/>
        <v/>
      </c>
      <c r="FH110" s="55"/>
      <c r="FI110" s="62"/>
      <c r="FJ110" s="18"/>
      <c r="FK110" s="53" t="str">
        <f t="shared" ca="1" si="114"/>
        <v/>
      </c>
      <c r="FL110" s="67"/>
      <c r="FM110" s="68"/>
      <c r="FN110" s="68"/>
      <c r="FO110" s="53" t="str">
        <f t="shared" ca="1" si="115"/>
        <v/>
      </c>
      <c r="FP110" s="67"/>
      <c r="FQ110" s="68"/>
      <c r="FR110" s="68"/>
      <c r="FS110" s="53" t="str">
        <f t="shared" ca="1" si="116"/>
        <v/>
      </c>
      <c r="FT110" s="67"/>
      <c r="FU110" s="68"/>
      <c r="FV110" s="68"/>
      <c r="FW110" s="53" t="str">
        <f t="shared" ca="1" si="117"/>
        <v/>
      </c>
      <c r="FX110" s="19"/>
      <c r="FY110" s="16"/>
      <c r="FZ110" s="19"/>
      <c r="GA110" s="11"/>
      <c r="GB110" s="71"/>
      <c r="GC110" s="11"/>
      <c r="GD110" s="11"/>
      <c r="GE110" s="11"/>
      <c r="GF110" s="11"/>
      <c r="GG110" s="11"/>
      <c r="GH110" s="11"/>
      <c r="GI110" s="11"/>
      <c r="GJ110" s="12"/>
      <c r="GK110" s="12"/>
      <c r="GL110" s="40"/>
      <c r="GM110" s="40"/>
      <c r="GN110" s="12"/>
      <c r="GO110" s="12"/>
      <c r="GP110" s="12"/>
      <c r="GQ110" s="11"/>
    </row>
    <row r="111" spans="1:199" ht="15.75" customHeight="1">
      <c r="A111" s="11"/>
      <c r="B111" s="12"/>
      <c r="C111" s="12"/>
      <c r="D111" s="12"/>
      <c r="E111" s="12"/>
      <c r="F111" s="12"/>
      <c r="G111" s="12"/>
      <c r="H111" s="12"/>
      <c r="I111" s="13"/>
      <c r="J111" s="13"/>
      <c r="K111" s="11"/>
      <c r="L111" s="14"/>
      <c r="M111" s="12"/>
      <c r="N111" s="12"/>
      <c r="O111" s="12"/>
      <c r="P111" s="12"/>
      <c r="Q111" s="12"/>
      <c r="R111" s="12"/>
      <c r="S111" s="12"/>
      <c r="T111" s="11"/>
      <c r="U111" s="11"/>
      <c r="V111" s="11"/>
      <c r="W111" s="83"/>
      <c r="X111" s="11"/>
      <c r="Y111" s="11"/>
      <c r="Z111" s="11"/>
      <c r="AA111" s="11"/>
      <c r="AB111" s="48"/>
      <c r="AC111" s="48"/>
      <c r="AD111" s="48"/>
      <c r="AE111" s="15"/>
      <c r="AF111" s="15"/>
      <c r="AG111" s="40"/>
      <c r="AH111" s="44"/>
      <c r="AI111" s="44"/>
      <c r="AJ111" s="44"/>
      <c r="AK111" s="44"/>
      <c r="AL111" s="30"/>
      <c r="AM111" s="30"/>
      <c r="AN111" s="30"/>
      <c r="AO111" s="12"/>
      <c r="AP111" s="12"/>
      <c r="AQ111" s="82"/>
      <c r="AR111" s="73"/>
      <c r="AS111" s="67"/>
      <c r="AT111" s="53" t="str">
        <f ca="1">IF(AR111="","",IF(AR111="Cost",AS111,AS111*(AG111/VLOOKUP(K111,OFFSET(Lists!$A$1,0,0,COUNTA(Lists!$A:$A),22),22,FALSE))))</f>
        <v/>
      </c>
      <c r="AU111" s="67"/>
      <c r="AV111" s="53" t="str">
        <f ca="1">IF(AQ111="",IF(AR111="","",IF(AR111="Cost",AU111,AU111*(AG111/VLOOKUP(K111,OFFSET(Lists!$A$1,0,0,COUNTA(Lists!$A:$A),22),22,FALSE)))),IF(AR111="","",IF(AR111="Cost",ROUND(AU111*IF(AQ111=0,1,AQ111),4),ROUND(ROUND(AU111*(AG111/VLOOKUP(K111,OFFSET(Lists!$A$1,0,0,COUNTA(Lists!$A:$A),22),22,FALSE)),4)*IF(AQ111=0,1,AQ111),4))))</f>
        <v/>
      </c>
      <c r="AW111" s="67"/>
      <c r="AX111" s="57"/>
      <c r="AY111" s="53" t="str">
        <f t="shared" ca="1" si="59"/>
        <v/>
      </c>
      <c r="AZ111" s="67"/>
      <c r="BA111" s="57"/>
      <c r="BB111" s="57"/>
      <c r="BC111" s="53" t="str">
        <f t="shared" ca="1" si="60"/>
        <v/>
      </c>
      <c r="BD111" s="67"/>
      <c r="BE111" s="57"/>
      <c r="BF111" s="57"/>
      <c r="BG111" s="17" t="str">
        <f t="shared" ca="1" si="61"/>
        <v/>
      </c>
      <c r="BH111" s="67"/>
      <c r="BI111" s="57"/>
      <c r="BJ111" s="57"/>
      <c r="BK111" s="53" t="str">
        <f t="shared" ca="1" si="62"/>
        <v/>
      </c>
      <c r="BL111" s="67"/>
      <c r="BM111" s="57"/>
      <c r="BN111" s="57"/>
      <c r="BO111" s="53" t="str">
        <f t="shared" ca="1" si="63"/>
        <v/>
      </c>
      <c r="BP111" s="67"/>
      <c r="BQ111" s="57"/>
      <c r="BR111" s="57"/>
      <c r="BS111" s="53" t="str">
        <f t="shared" ca="1" si="64"/>
        <v/>
      </c>
      <c r="BT111" s="67"/>
      <c r="BU111" s="57"/>
      <c r="BV111" s="57"/>
      <c r="BW111" s="53" t="str">
        <f t="shared" ca="1" si="65"/>
        <v/>
      </c>
      <c r="BX111" s="67"/>
      <c r="BY111" s="57"/>
      <c r="BZ111" s="57"/>
      <c r="CA111" s="53" t="str">
        <f t="shared" ca="1" si="66"/>
        <v/>
      </c>
      <c r="CB111" s="67"/>
      <c r="CC111" s="57"/>
      <c r="CD111" s="57"/>
      <c r="CE111" s="53" t="str">
        <f t="shared" ca="1" si="67"/>
        <v/>
      </c>
      <c r="CF111" s="55"/>
      <c r="CG111" s="62"/>
      <c r="CH111" s="53" t="str">
        <f t="shared" ca="1" si="68"/>
        <v/>
      </c>
      <c r="CI111" s="67"/>
      <c r="CJ111" s="57"/>
      <c r="CK111" s="57"/>
      <c r="CL111" s="53" t="str">
        <f t="shared" ca="1" si="69"/>
        <v/>
      </c>
      <c r="CM111" s="53"/>
      <c r="CN111" s="53"/>
      <c r="CO111" s="85" t="str">
        <f t="shared" ca="1" si="70"/>
        <v/>
      </c>
      <c r="CP111" s="55"/>
      <c r="CQ111" s="62"/>
      <c r="CR111" s="57"/>
      <c r="CS111" s="53" t="str">
        <f t="shared" ca="1" si="71"/>
        <v/>
      </c>
      <c r="CT111" s="67"/>
      <c r="CU111" s="57"/>
      <c r="CV111" s="57"/>
      <c r="CW111" s="53" t="str">
        <f t="shared" ca="1" si="72"/>
        <v/>
      </c>
      <c r="CX111" s="67"/>
      <c r="CY111" s="57"/>
      <c r="CZ111" s="57"/>
      <c r="DA111" s="53" t="str">
        <f t="shared" ca="1" si="73"/>
        <v/>
      </c>
      <c r="DB111" s="67"/>
      <c r="DC111" s="57"/>
      <c r="DD111" s="57"/>
      <c r="DE111" s="53" t="str">
        <f t="shared" ca="1" si="74"/>
        <v/>
      </c>
      <c r="DF111" s="67" t="str">
        <f t="shared" ca="1" si="75"/>
        <v/>
      </c>
      <c r="DG111" s="67" t="str">
        <f t="shared" si="76"/>
        <v/>
      </c>
      <c r="DH111" s="57" t="str">
        <f t="shared" si="77"/>
        <v/>
      </c>
      <c r="DI111" s="53" t="str">
        <f t="shared" ca="1" si="78"/>
        <v/>
      </c>
      <c r="DJ111" s="67" t="str">
        <f t="shared" si="79"/>
        <v/>
      </c>
      <c r="DK111" s="68" t="str">
        <f t="shared" si="80"/>
        <v/>
      </c>
      <c r="DL111" s="68" t="str">
        <f t="shared" si="81"/>
        <v/>
      </c>
      <c r="DM111" s="53" t="str">
        <f t="shared" ca="1" si="82"/>
        <v/>
      </c>
      <c r="DN111" s="67" t="str">
        <f t="shared" si="83"/>
        <v/>
      </c>
      <c r="DO111" s="68" t="str">
        <f t="shared" si="84"/>
        <v/>
      </c>
      <c r="DP111" s="68" t="str">
        <f t="shared" si="85"/>
        <v/>
      </c>
      <c r="DQ111" s="53" t="str">
        <f t="shared" ca="1" si="86"/>
        <v/>
      </c>
      <c r="DR111" s="67"/>
      <c r="DS111" s="68"/>
      <c r="DT111" s="68"/>
      <c r="DU111" s="56" t="str">
        <f t="shared" ca="1" si="87"/>
        <v/>
      </c>
      <c r="DV111" s="67"/>
      <c r="DW111" s="68"/>
      <c r="DX111" s="68"/>
      <c r="DY111" s="53" t="str">
        <f t="shared" ca="1" si="88"/>
        <v/>
      </c>
      <c r="DZ111" s="67"/>
      <c r="EA111" s="68"/>
      <c r="EB111" s="68"/>
      <c r="EC111" s="53" t="str">
        <f t="shared" ca="1" si="89"/>
        <v/>
      </c>
      <c r="ED111" s="67" t="str">
        <f t="shared" si="90"/>
        <v/>
      </c>
      <c r="EE111" s="68" t="str">
        <f t="shared" si="91"/>
        <v/>
      </c>
      <c r="EF111" s="68" t="str">
        <f t="shared" si="92"/>
        <v/>
      </c>
      <c r="EG111" s="53" t="str">
        <f t="shared" ca="1" si="93"/>
        <v/>
      </c>
      <c r="EH111" s="67" t="str">
        <f t="shared" si="94"/>
        <v/>
      </c>
      <c r="EI111" s="68" t="str">
        <f t="shared" si="95"/>
        <v/>
      </c>
      <c r="EJ111" s="68" t="str">
        <f t="shared" si="96"/>
        <v/>
      </c>
      <c r="EK111" s="53" t="str">
        <f t="shared" ca="1" si="97"/>
        <v/>
      </c>
      <c r="EL111" s="67" t="str">
        <f t="shared" si="98"/>
        <v/>
      </c>
      <c r="EM111" s="68" t="str">
        <f t="shared" si="99"/>
        <v/>
      </c>
      <c r="EN111" s="68" t="str">
        <f t="shared" si="100"/>
        <v/>
      </c>
      <c r="EO111" s="53" t="str">
        <f t="shared" ca="1" si="101"/>
        <v/>
      </c>
      <c r="EP111" s="55" t="str">
        <f t="shared" si="102"/>
        <v/>
      </c>
      <c r="EQ111" s="68" t="str">
        <f t="shared" si="103"/>
        <v/>
      </c>
      <c r="ER111" s="68" t="str">
        <f t="shared" ca="1" si="104"/>
        <v/>
      </c>
      <c r="ES111" s="55"/>
      <c r="ET111" s="68"/>
      <c r="EU111" s="68"/>
      <c r="EV111" t="str">
        <f t="shared" ca="1" si="105"/>
        <v/>
      </c>
      <c r="EW111" s="67"/>
      <c r="EX111" s="68"/>
      <c r="EY111" s="68"/>
      <c r="EZ111" s="53" t="str">
        <f t="shared" ca="1" si="106"/>
        <v/>
      </c>
      <c r="FA111" s="53" t="str">
        <f t="shared" si="107"/>
        <v/>
      </c>
      <c r="FB111" s="53" t="str">
        <f t="shared" si="108"/>
        <v/>
      </c>
      <c r="FC111" s="85" t="str">
        <f t="shared" ca="1" si="109"/>
        <v/>
      </c>
      <c r="FD111" s="55" t="str">
        <f t="shared" si="110"/>
        <v/>
      </c>
      <c r="FE111" s="68" t="str">
        <f t="shared" si="111"/>
        <v/>
      </c>
      <c r="FF111" s="68" t="str">
        <f t="shared" si="112"/>
        <v/>
      </c>
      <c r="FG111" s="53" t="str">
        <f t="shared" ca="1" si="113"/>
        <v/>
      </c>
      <c r="FH111" s="55"/>
      <c r="FI111" s="62"/>
      <c r="FJ111" s="18"/>
      <c r="FK111" s="53" t="str">
        <f t="shared" ca="1" si="114"/>
        <v/>
      </c>
      <c r="FL111" s="67"/>
      <c r="FM111" s="68"/>
      <c r="FN111" s="68"/>
      <c r="FO111" s="53" t="str">
        <f t="shared" ca="1" si="115"/>
        <v/>
      </c>
      <c r="FP111" s="67"/>
      <c r="FQ111" s="68"/>
      <c r="FR111" s="68"/>
      <c r="FS111" s="53" t="str">
        <f t="shared" ca="1" si="116"/>
        <v/>
      </c>
      <c r="FT111" s="67"/>
      <c r="FU111" s="68"/>
      <c r="FV111" s="68"/>
      <c r="FW111" s="53" t="str">
        <f t="shared" ca="1" si="117"/>
        <v/>
      </c>
      <c r="FX111" s="19"/>
      <c r="FY111" s="16"/>
      <c r="FZ111" s="19"/>
      <c r="GA111" s="11"/>
      <c r="GB111" s="71"/>
      <c r="GC111" s="11"/>
      <c r="GD111" s="11"/>
      <c r="GE111" s="11"/>
      <c r="GF111" s="11"/>
      <c r="GG111" s="11"/>
      <c r="GH111" s="11"/>
      <c r="GI111" s="11"/>
      <c r="GJ111" s="12"/>
      <c r="GK111" s="12"/>
      <c r="GL111" s="40"/>
      <c r="GM111" s="40"/>
      <c r="GN111" s="12"/>
      <c r="GO111" s="12"/>
      <c r="GP111" s="12"/>
      <c r="GQ111" s="11"/>
    </row>
    <row r="112" spans="1:199" ht="15.75" customHeight="1">
      <c r="A112" s="11"/>
      <c r="B112" s="12"/>
      <c r="C112" s="12"/>
      <c r="D112" s="12"/>
      <c r="E112" s="12"/>
      <c r="F112" s="12"/>
      <c r="G112" s="12"/>
      <c r="H112" s="12"/>
      <c r="I112" s="13"/>
      <c r="J112" s="13"/>
      <c r="K112" s="11"/>
      <c r="L112" s="14"/>
      <c r="M112" s="12"/>
      <c r="N112" s="12"/>
      <c r="O112" s="12"/>
      <c r="P112" s="12"/>
      <c r="Q112" s="12"/>
      <c r="R112" s="12"/>
      <c r="S112" s="12"/>
      <c r="T112" s="11"/>
      <c r="U112" s="11"/>
      <c r="V112" s="11"/>
      <c r="W112" s="83"/>
      <c r="X112" s="11"/>
      <c r="Y112" s="11"/>
      <c r="Z112" s="11"/>
      <c r="AA112" s="11"/>
      <c r="AB112" s="48"/>
      <c r="AC112" s="48"/>
      <c r="AD112" s="48"/>
      <c r="AE112" s="15"/>
      <c r="AF112" s="15"/>
      <c r="AG112" s="40"/>
      <c r="AH112" s="44"/>
      <c r="AI112" s="44"/>
      <c r="AJ112" s="44"/>
      <c r="AK112" s="44"/>
      <c r="AL112" s="30"/>
      <c r="AM112" s="30"/>
      <c r="AN112" s="30"/>
      <c r="AO112" s="12"/>
      <c r="AP112" s="12"/>
      <c r="AQ112" s="82"/>
      <c r="AR112" s="73"/>
      <c r="AS112" s="67"/>
      <c r="AT112" s="53" t="str">
        <f ca="1">IF(AR112="","",IF(AR112="Cost",AS112,AS112*(AG112/VLOOKUP(K112,OFFSET(Lists!$A$1,0,0,COUNTA(Lists!$A:$A),22),22,FALSE))))</f>
        <v/>
      </c>
      <c r="AU112" s="67"/>
      <c r="AV112" s="53" t="str">
        <f ca="1">IF(AQ112="",IF(AR112="","",IF(AR112="Cost",AU112,AU112*(AG112/VLOOKUP(K112,OFFSET(Lists!$A$1,0,0,COUNTA(Lists!$A:$A),22),22,FALSE)))),IF(AR112="","",IF(AR112="Cost",ROUND(AU112*IF(AQ112=0,1,AQ112),4),ROUND(ROUND(AU112*(AG112/VLOOKUP(K112,OFFSET(Lists!$A$1,0,0,COUNTA(Lists!$A:$A),22),22,FALSE)),4)*IF(AQ112=0,1,AQ112),4))))</f>
        <v/>
      </c>
      <c r="AW112" s="67"/>
      <c r="AX112" s="57"/>
      <c r="AY112" s="53" t="str">
        <f t="shared" ca="1" si="59"/>
        <v/>
      </c>
      <c r="AZ112" s="67"/>
      <c r="BA112" s="57"/>
      <c r="BB112" s="57"/>
      <c r="BC112" s="53" t="str">
        <f t="shared" ca="1" si="60"/>
        <v/>
      </c>
      <c r="BD112" s="67"/>
      <c r="BE112" s="57"/>
      <c r="BF112" s="57"/>
      <c r="BG112" s="17" t="str">
        <f t="shared" ca="1" si="61"/>
        <v/>
      </c>
      <c r="BH112" s="67"/>
      <c r="BI112" s="57"/>
      <c r="BJ112" s="57"/>
      <c r="BK112" s="53" t="str">
        <f t="shared" ca="1" si="62"/>
        <v/>
      </c>
      <c r="BL112" s="67"/>
      <c r="BM112" s="57"/>
      <c r="BN112" s="57"/>
      <c r="BO112" s="53" t="str">
        <f t="shared" ca="1" si="63"/>
        <v/>
      </c>
      <c r="BP112" s="67"/>
      <c r="BQ112" s="57"/>
      <c r="BR112" s="57"/>
      <c r="BS112" s="53" t="str">
        <f t="shared" ca="1" si="64"/>
        <v/>
      </c>
      <c r="BT112" s="67"/>
      <c r="BU112" s="57"/>
      <c r="BV112" s="57"/>
      <c r="BW112" s="53" t="str">
        <f t="shared" ca="1" si="65"/>
        <v/>
      </c>
      <c r="BX112" s="67"/>
      <c r="BY112" s="57"/>
      <c r="BZ112" s="57"/>
      <c r="CA112" s="53" t="str">
        <f t="shared" ca="1" si="66"/>
        <v/>
      </c>
      <c r="CB112" s="67"/>
      <c r="CC112" s="57"/>
      <c r="CD112" s="57"/>
      <c r="CE112" s="53" t="str">
        <f t="shared" ca="1" si="67"/>
        <v/>
      </c>
      <c r="CF112" s="55"/>
      <c r="CG112" s="62"/>
      <c r="CH112" s="53" t="str">
        <f t="shared" ca="1" si="68"/>
        <v/>
      </c>
      <c r="CI112" s="67"/>
      <c r="CJ112" s="57"/>
      <c r="CK112" s="57"/>
      <c r="CL112" s="53" t="str">
        <f t="shared" ca="1" si="69"/>
        <v/>
      </c>
      <c r="CM112" s="53"/>
      <c r="CN112" s="53"/>
      <c r="CO112" s="85" t="str">
        <f t="shared" ca="1" si="70"/>
        <v/>
      </c>
      <c r="CP112" s="55"/>
      <c r="CQ112" s="62"/>
      <c r="CR112" s="57"/>
      <c r="CS112" s="53" t="str">
        <f t="shared" ca="1" si="71"/>
        <v/>
      </c>
      <c r="CT112" s="67"/>
      <c r="CU112" s="57"/>
      <c r="CV112" s="57"/>
      <c r="CW112" s="53" t="str">
        <f t="shared" ca="1" si="72"/>
        <v/>
      </c>
      <c r="CX112" s="67"/>
      <c r="CY112" s="57"/>
      <c r="CZ112" s="57"/>
      <c r="DA112" s="53" t="str">
        <f t="shared" ca="1" si="73"/>
        <v/>
      </c>
      <c r="DB112" s="67"/>
      <c r="DC112" s="57"/>
      <c r="DD112" s="57"/>
      <c r="DE112" s="53" t="str">
        <f t="shared" ca="1" si="74"/>
        <v/>
      </c>
      <c r="DF112" s="67" t="str">
        <f t="shared" ca="1" si="75"/>
        <v/>
      </c>
      <c r="DG112" s="67" t="str">
        <f t="shared" si="76"/>
        <v/>
      </c>
      <c r="DH112" s="57" t="str">
        <f t="shared" si="77"/>
        <v/>
      </c>
      <c r="DI112" s="53" t="str">
        <f t="shared" ca="1" si="78"/>
        <v/>
      </c>
      <c r="DJ112" s="67" t="str">
        <f t="shared" si="79"/>
        <v/>
      </c>
      <c r="DK112" s="68" t="str">
        <f t="shared" si="80"/>
        <v/>
      </c>
      <c r="DL112" s="68" t="str">
        <f t="shared" si="81"/>
        <v/>
      </c>
      <c r="DM112" s="53" t="str">
        <f t="shared" ca="1" si="82"/>
        <v/>
      </c>
      <c r="DN112" s="67" t="str">
        <f t="shared" si="83"/>
        <v/>
      </c>
      <c r="DO112" s="68" t="str">
        <f t="shared" si="84"/>
        <v/>
      </c>
      <c r="DP112" s="68" t="str">
        <f t="shared" si="85"/>
        <v/>
      </c>
      <c r="DQ112" s="53" t="str">
        <f t="shared" ca="1" si="86"/>
        <v/>
      </c>
      <c r="DR112" s="67"/>
      <c r="DS112" s="68"/>
      <c r="DT112" s="68"/>
      <c r="DU112" s="56" t="str">
        <f t="shared" ca="1" si="87"/>
        <v/>
      </c>
      <c r="DV112" s="67"/>
      <c r="DW112" s="68"/>
      <c r="DX112" s="68"/>
      <c r="DY112" s="53" t="str">
        <f t="shared" ca="1" si="88"/>
        <v/>
      </c>
      <c r="DZ112" s="67"/>
      <c r="EA112" s="68"/>
      <c r="EB112" s="68"/>
      <c r="EC112" s="53" t="str">
        <f t="shared" ca="1" si="89"/>
        <v/>
      </c>
      <c r="ED112" s="67" t="str">
        <f t="shared" si="90"/>
        <v/>
      </c>
      <c r="EE112" s="68" t="str">
        <f t="shared" si="91"/>
        <v/>
      </c>
      <c r="EF112" s="68" t="str">
        <f t="shared" si="92"/>
        <v/>
      </c>
      <c r="EG112" s="53" t="str">
        <f t="shared" ca="1" si="93"/>
        <v/>
      </c>
      <c r="EH112" s="67" t="str">
        <f t="shared" si="94"/>
        <v/>
      </c>
      <c r="EI112" s="68" t="str">
        <f t="shared" si="95"/>
        <v/>
      </c>
      <c r="EJ112" s="68" t="str">
        <f t="shared" si="96"/>
        <v/>
      </c>
      <c r="EK112" s="53" t="str">
        <f t="shared" ca="1" si="97"/>
        <v/>
      </c>
      <c r="EL112" s="67" t="str">
        <f t="shared" si="98"/>
        <v/>
      </c>
      <c r="EM112" s="68" t="str">
        <f t="shared" si="99"/>
        <v/>
      </c>
      <c r="EN112" s="68" t="str">
        <f t="shared" si="100"/>
        <v/>
      </c>
      <c r="EO112" s="53" t="str">
        <f t="shared" ca="1" si="101"/>
        <v/>
      </c>
      <c r="EP112" s="55" t="str">
        <f t="shared" si="102"/>
        <v/>
      </c>
      <c r="EQ112" s="68" t="str">
        <f t="shared" si="103"/>
        <v/>
      </c>
      <c r="ER112" s="68" t="str">
        <f t="shared" ca="1" si="104"/>
        <v/>
      </c>
      <c r="ES112" s="55"/>
      <c r="ET112" s="68"/>
      <c r="EU112" s="68"/>
      <c r="EV112" t="str">
        <f t="shared" ca="1" si="105"/>
        <v/>
      </c>
      <c r="EW112" s="67"/>
      <c r="EX112" s="68"/>
      <c r="EY112" s="68"/>
      <c r="EZ112" s="53" t="str">
        <f t="shared" ca="1" si="106"/>
        <v/>
      </c>
      <c r="FA112" s="53" t="str">
        <f t="shared" si="107"/>
        <v/>
      </c>
      <c r="FB112" s="53" t="str">
        <f t="shared" si="108"/>
        <v/>
      </c>
      <c r="FC112" s="85" t="str">
        <f t="shared" ca="1" si="109"/>
        <v/>
      </c>
      <c r="FD112" s="55" t="str">
        <f t="shared" si="110"/>
        <v/>
      </c>
      <c r="FE112" s="68" t="str">
        <f t="shared" si="111"/>
        <v/>
      </c>
      <c r="FF112" s="68" t="str">
        <f t="shared" si="112"/>
        <v/>
      </c>
      <c r="FG112" s="53" t="str">
        <f t="shared" ca="1" si="113"/>
        <v/>
      </c>
      <c r="FH112" s="55"/>
      <c r="FI112" s="62"/>
      <c r="FJ112" s="18"/>
      <c r="FK112" s="53" t="str">
        <f t="shared" ca="1" si="114"/>
        <v/>
      </c>
      <c r="FL112" s="67"/>
      <c r="FM112" s="68"/>
      <c r="FN112" s="68"/>
      <c r="FO112" s="53" t="str">
        <f t="shared" ca="1" si="115"/>
        <v/>
      </c>
      <c r="FP112" s="67"/>
      <c r="FQ112" s="68"/>
      <c r="FR112" s="68"/>
      <c r="FS112" s="53" t="str">
        <f t="shared" ca="1" si="116"/>
        <v/>
      </c>
      <c r="FT112" s="67"/>
      <c r="FU112" s="68"/>
      <c r="FV112" s="68"/>
      <c r="FW112" s="53" t="str">
        <f t="shared" ca="1" si="117"/>
        <v/>
      </c>
      <c r="FX112" s="19"/>
      <c r="FY112" s="16"/>
      <c r="FZ112" s="19"/>
      <c r="GA112" s="11"/>
      <c r="GB112" s="71"/>
      <c r="GC112" s="11"/>
      <c r="GD112" s="11"/>
      <c r="GE112" s="11"/>
      <c r="GF112" s="11"/>
      <c r="GG112" s="11"/>
      <c r="GH112" s="11"/>
      <c r="GI112" s="11"/>
      <c r="GJ112" s="12"/>
      <c r="GK112" s="12"/>
      <c r="GL112" s="40"/>
      <c r="GM112" s="40"/>
      <c r="GN112" s="12"/>
      <c r="GO112" s="12"/>
      <c r="GP112" s="12"/>
      <c r="GQ112" s="11"/>
    </row>
    <row r="113" spans="1:199" ht="15.75" customHeight="1">
      <c r="A113" s="11"/>
      <c r="B113" s="12"/>
      <c r="C113" s="12"/>
      <c r="D113" s="12"/>
      <c r="E113" s="12"/>
      <c r="F113" s="12"/>
      <c r="G113" s="12"/>
      <c r="H113" s="12"/>
      <c r="I113" s="13"/>
      <c r="J113" s="13"/>
      <c r="K113" s="11"/>
      <c r="L113" s="14"/>
      <c r="M113" s="12"/>
      <c r="N113" s="12"/>
      <c r="O113" s="12"/>
      <c r="P113" s="12"/>
      <c r="Q113" s="12"/>
      <c r="R113" s="12"/>
      <c r="S113" s="12"/>
      <c r="T113" s="11"/>
      <c r="U113" s="11"/>
      <c r="V113" s="11"/>
      <c r="W113" s="83"/>
      <c r="X113" s="11"/>
      <c r="Y113" s="11"/>
      <c r="Z113" s="11"/>
      <c r="AA113" s="11"/>
      <c r="AB113" s="48"/>
      <c r="AC113" s="48"/>
      <c r="AD113" s="48"/>
      <c r="AE113" s="15"/>
      <c r="AF113" s="15"/>
      <c r="AG113" s="40"/>
      <c r="AH113" s="44"/>
      <c r="AI113" s="44"/>
      <c r="AJ113" s="44"/>
      <c r="AK113" s="44"/>
      <c r="AL113" s="30"/>
      <c r="AM113" s="30"/>
      <c r="AN113" s="30"/>
      <c r="AO113" s="12"/>
      <c r="AP113" s="12"/>
      <c r="AQ113" s="82"/>
      <c r="AR113" s="73"/>
      <c r="AS113" s="67"/>
      <c r="AT113" s="53" t="str">
        <f ca="1">IF(AR113="","",IF(AR113="Cost",AS113,AS113*(AG113/VLOOKUP(K113,OFFSET(Lists!$A$1,0,0,COUNTA(Lists!$A:$A),22),22,FALSE))))</f>
        <v/>
      </c>
      <c r="AU113" s="67"/>
      <c r="AV113" s="53" t="str">
        <f ca="1">IF(AQ113="",IF(AR113="","",IF(AR113="Cost",AU113,AU113*(AG113/VLOOKUP(K113,OFFSET(Lists!$A$1,0,0,COUNTA(Lists!$A:$A),22),22,FALSE)))),IF(AR113="","",IF(AR113="Cost",ROUND(AU113*IF(AQ113=0,1,AQ113),4),ROUND(ROUND(AU113*(AG113/VLOOKUP(K113,OFFSET(Lists!$A$1,0,0,COUNTA(Lists!$A:$A),22),22,FALSE)),4)*IF(AQ113=0,1,AQ113),4))))</f>
        <v/>
      </c>
      <c r="AW113" s="67"/>
      <c r="AX113" s="57"/>
      <c r="AY113" s="53" t="str">
        <f t="shared" ca="1" si="59"/>
        <v/>
      </c>
      <c r="AZ113" s="67"/>
      <c r="BA113" s="57"/>
      <c r="BB113" s="57"/>
      <c r="BC113" s="53" t="str">
        <f t="shared" ca="1" si="60"/>
        <v/>
      </c>
      <c r="BD113" s="67"/>
      <c r="BE113" s="57"/>
      <c r="BF113" s="57"/>
      <c r="BG113" s="17" t="str">
        <f t="shared" ca="1" si="61"/>
        <v/>
      </c>
      <c r="BH113" s="67"/>
      <c r="BI113" s="57"/>
      <c r="BJ113" s="57"/>
      <c r="BK113" s="53" t="str">
        <f t="shared" ca="1" si="62"/>
        <v/>
      </c>
      <c r="BL113" s="67"/>
      <c r="BM113" s="57"/>
      <c r="BN113" s="57"/>
      <c r="BO113" s="53" t="str">
        <f t="shared" ca="1" si="63"/>
        <v/>
      </c>
      <c r="BP113" s="67"/>
      <c r="BQ113" s="57"/>
      <c r="BR113" s="57"/>
      <c r="BS113" s="53" t="str">
        <f t="shared" ca="1" si="64"/>
        <v/>
      </c>
      <c r="BT113" s="67"/>
      <c r="BU113" s="57"/>
      <c r="BV113" s="57"/>
      <c r="BW113" s="53" t="str">
        <f t="shared" ca="1" si="65"/>
        <v/>
      </c>
      <c r="BX113" s="67"/>
      <c r="BY113" s="57"/>
      <c r="BZ113" s="57"/>
      <c r="CA113" s="53" t="str">
        <f t="shared" ca="1" si="66"/>
        <v/>
      </c>
      <c r="CB113" s="67"/>
      <c r="CC113" s="57"/>
      <c r="CD113" s="57"/>
      <c r="CE113" s="53" t="str">
        <f t="shared" ca="1" si="67"/>
        <v/>
      </c>
      <c r="CF113" s="55"/>
      <c r="CG113" s="62"/>
      <c r="CH113" s="53" t="str">
        <f t="shared" ca="1" si="68"/>
        <v/>
      </c>
      <c r="CI113" s="67"/>
      <c r="CJ113" s="57"/>
      <c r="CK113" s="57"/>
      <c r="CL113" s="53" t="str">
        <f t="shared" ca="1" si="69"/>
        <v/>
      </c>
      <c r="CM113" s="53"/>
      <c r="CN113" s="53"/>
      <c r="CO113" s="85" t="str">
        <f t="shared" ca="1" si="70"/>
        <v/>
      </c>
      <c r="CP113" s="55"/>
      <c r="CQ113" s="62"/>
      <c r="CR113" s="57"/>
      <c r="CS113" s="53" t="str">
        <f t="shared" ca="1" si="71"/>
        <v/>
      </c>
      <c r="CT113" s="67"/>
      <c r="CU113" s="57"/>
      <c r="CV113" s="57"/>
      <c r="CW113" s="53" t="str">
        <f t="shared" ca="1" si="72"/>
        <v/>
      </c>
      <c r="CX113" s="67"/>
      <c r="CY113" s="57"/>
      <c r="CZ113" s="57"/>
      <c r="DA113" s="53" t="str">
        <f t="shared" ca="1" si="73"/>
        <v/>
      </c>
      <c r="DB113" s="67"/>
      <c r="DC113" s="57"/>
      <c r="DD113" s="57"/>
      <c r="DE113" s="53" t="str">
        <f t="shared" ca="1" si="74"/>
        <v/>
      </c>
      <c r="DF113" s="67" t="str">
        <f t="shared" ca="1" si="75"/>
        <v/>
      </c>
      <c r="DG113" s="67" t="str">
        <f t="shared" si="76"/>
        <v/>
      </c>
      <c r="DH113" s="57" t="str">
        <f t="shared" si="77"/>
        <v/>
      </c>
      <c r="DI113" s="53" t="str">
        <f t="shared" ca="1" si="78"/>
        <v/>
      </c>
      <c r="DJ113" s="67" t="str">
        <f t="shared" si="79"/>
        <v/>
      </c>
      <c r="DK113" s="68" t="str">
        <f t="shared" si="80"/>
        <v/>
      </c>
      <c r="DL113" s="68" t="str">
        <f t="shared" si="81"/>
        <v/>
      </c>
      <c r="DM113" s="53" t="str">
        <f t="shared" ca="1" si="82"/>
        <v/>
      </c>
      <c r="DN113" s="67" t="str">
        <f t="shared" si="83"/>
        <v/>
      </c>
      <c r="DO113" s="68" t="str">
        <f t="shared" si="84"/>
        <v/>
      </c>
      <c r="DP113" s="68" t="str">
        <f t="shared" si="85"/>
        <v/>
      </c>
      <c r="DQ113" s="53" t="str">
        <f t="shared" ca="1" si="86"/>
        <v/>
      </c>
      <c r="DR113" s="67"/>
      <c r="DS113" s="68"/>
      <c r="DT113" s="68"/>
      <c r="DU113" s="56" t="str">
        <f t="shared" ca="1" si="87"/>
        <v/>
      </c>
      <c r="DV113" s="67"/>
      <c r="DW113" s="68"/>
      <c r="DX113" s="68"/>
      <c r="DY113" s="53" t="str">
        <f t="shared" ca="1" si="88"/>
        <v/>
      </c>
      <c r="DZ113" s="67"/>
      <c r="EA113" s="68"/>
      <c r="EB113" s="68"/>
      <c r="EC113" s="53" t="str">
        <f t="shared" ca="1" si="89"/>
        <v/>
      </c>
      <c r="ED113" s="67" t="str">
        <f t="shared" si="90"/>
        <v/>
      </c>
      <c r="EE113" s="68" t="str">
        <f t="shared" si="91"/>
        <v/>
      </c>
      <c r="EF113" s="68" t="str">
        <f t="shared" si="92"/>
        <v/>
      </c>
      <c r="EG113" s="53" t="str">
        <f t="shared" ca="1" si="93"/>
        <v/>
      </c>
      <c r="EH113" s="67" t="str">
        <f t="shared" si="94"/>
        <v/>
      </c>
      <c r="EI113" s="68" t="str">
        <f t="shared" si="95"/>
        <v/>
      </c>
      <c r="EJ113" s="68" t="str">
        <f t="shared" si="96"/>
        <v/>
      </c>
      <c r="EK113" s="53" t="str">
        <f t="shared" ca="1" si="97"/>
        <v/>
      </c>
      <c r="EL113" s="67" t="str">
        <f t="shared" si="98"/>
        <v/>
      </c>
      <c r="EM113" s="68" t="str">
        <f t="shared" si="99"/>
        <v/>
      </c>
      <c r="EN113" s="68" t="str">
        <f t="shared" si="100"/>
        <v/>
      </c>
      <c r="EO113" s="53" t="str">
        <f t="shared" ca="1" si="101"/>
        <v/>
      </c>
      <c r="EP113" s="55" t="str">
        <f t="shared" si="102"/>
        <v/>
      </c>
      <c r="EQ113" s="68" t="str">
        <f t="shared" si="103"/>
        <v/>
      </c>
      <c r="ER113" s="68" t="str">
        <f t="shared" ca="1" si="104"/>
        <v/>
      </c>
      <c r="ES113" s="55"/>
      <c r="ET113" s="68"/>
      <c r="EU113" s="68"/>
      <c r="EV113" t="str">
        <f t="shared" ca="1" si="105"/>
        <v/>
      </c>
      <c r="EW113" s="67"/>
      <c r="EX113" s="68"/>
      <c r="EY113" s="68"/>
      <c r="EZ113" s="53" t="str">
        <f t="shared" ca="1" si="106"/>
        <v/>
      </c>
      <c r="FA113" s="53" t="str">
        <f t="shared" si="107"/>
        <v/>
      </c>
      <c r="FB113" s="53" t="str">
        <f t="shared" si="108"/>
        <v/>
      </c>
      <c r="FC113" s="85" t="str">
        <f t="shared" ca="1" si="109"/>
        <v/>
      </c>
      <c r="FD113" s="55" t="str">
        <f t="shared" si="110"/>
        <v/>
      </c>
      <c r="FE113" s="68" t="str">
        <f t="shared" si="111"/>
        <v/>
      </c>
      <c r="FF113" s="68" t="str">
        <f t="shared" si="112"/>
        <v/>
      </c>
      <c r="FG113" s="53" t="str">
        <f t="shared" ca="1" si="113"/>
        <v/>
      </c>
      <c r="FH113" s="55"/>
      <c r="FI113" s="62"/>
      <c r="FJ113" s="18"/>
      <c r="FK113" s="53" t="str">
        <f t="shared" ca="1" si="114"/>
        <v/>
      </c>
      <c r="FL113" s="67"/>
      <c r="FM113" s="68"/>
      <c r="FN113" s="68"/>
      <c r="FO113" s="53" t="str">
        <f t="shared" ca="1" si="115"/>
        <v/>
      </c>
      <c r="FP113" s="67"/>
      <c r="FQ113" s="68"/>
      <c r="FR113" s="68"/>
      <c r="FS113" s="53" t="str">
        <f t="shared" ca="1" si="116"/>
        <v/>
      </c>
      <c r="FT113" s="67"/>
      <c r="FU113" s="68"/>
      <c r="FV113" s="68"/>
      <c r="FW113" s="53" t="str">
        <f t="shared" ca="1" si="117"/>
        <v/>
      </c>
      <c r="FX113" s="19"/>
      <c r="FY113" s="16"/>
      <c r="FZ113" s="19"/>
      <c r="GA113" s="11"/>
      <c r="GB113" s="71"/>
      <c r="GC113" s="11"/>
      <c r="GD113" s="11"/>
      <c r="GE113" s="11"/>
      <c r="GF113" s="11"/>
      <c r="GG113" s="11"/>
      <c r="GH113" s="11"/>
      <c r="GI113" s="11"/>
      <c r="GJ113" s="12"/>
      <c r="GK113" s="12"/>
      <c r="GL113" s="40"/>
      <c r="GM113" s="40"/>
      <c r="GN113" s="12"/>
      <c r="GO113" s="12"/>
      <c r="GP113" s="12"/>
      <c r="GQ113" s="11"/>
    </row>
    <row r="114" spans="1:199" ht="15.75" customHeight="1">
      <c r="A114" s="11"/>
      <c r="B114" s="12"/>
      <c r="C114" s="12"/>
      <c r="D114" s="12"/>
      <c r="E114" s="12"/>
      <c r="F114" s="12"/>
      <c r="G114" s="12"/>
      <c r="H114" s="12"/>
      <c r="I114" s="13"/>
      <c r="J114" s="13"/>
      <c r="K114" s="11"/>
      <c r="L114" s="14"/>
      <c r="M114" s="12"/>
      <c r="N114" s="12"/>
      <c r="O114" s="12"/>
      <c r="P114" s="12"/>
      <c r="Q114" s="12"/>
      <c r="R114" s="12"/>
      <c r="S114" s="12"/>
      <c r="T114" s="11"/>
      <c r="U114" s="11"/>
      <c r="V114" s="11"/>
      <c r="W114" s="83"/>
      <c r="X114" s="11"/>
      <c r="Y114" s="11"/>
      <c r="Z114" s="11"/>
      <c r="AA114" s="11"/>
      <c r="AB114" s="48"/>
      <c r="AC114" s="48"/>
      <c r="AD114" s="48"/>
      <c r="AE114" s="15"/>
      <c r="AF114" s="15"/>
      <c r="AG114" s="40"/>
      <c r="AH114" s="44"/>
      <c r="AI114" s="44"/>
      <c r="AJ114" s="44"/>
      <c r="AK114" s="44"/>
      <c r="AL114" s="30"/>
      <c r="AM114" s="30"/>
      <c r="AN114" s="30"/>
      <c r="AO114" s="12"/>
      <c r="AP114" s="12"/>
      <c r="AQ114" s="82"/>
      <c r="AR114" s="73"/>
      <c r="AS114" s="67"/>
      <c r="AT114" s="53" t="str">
        <f ca="1">IF(AR114="","",IF(AR114="Cost",AS114,AS114*(AG114/VLOOKUP(K114,OFFSET(Lists!$A$1,0,0,COUNTA(Lists!$A:$A),22),22,FALSE))))</f>
        <v/>
      </c>
      <c r="AU114" s="67"/>
      <c r="AV114" s="53" t="str">
        <f ca="1">IF(AQ114="",IF(AR114="","",IF(AR114="Cost",AU114,AU114*(AG114/VLOOKUP(K114,OFFSET(Lists!$A$1,0,0,COUNTA(Lists!$A:$A),22),22,FALSE)))),IF(AR114="","",IF(AR114="Cost",ROUND(AU114*IF(AQ114=0,1,AQ114),4),ROUND(ROUND(AU114*(AG114/VLOOKUP(K114,OFFSET(Lists!$A$1,0,0,COUNTA(Lists!$A:$A),22),22,FALSE)),4)*IF(AQ114=0,1,AQ114),4))))</f>
        <v/>
      </c>
      <c r="AW114" s="67"/>
      <c r="AX114" s="57"/>
      <c r="AY114" s="53" t="str">
        <f t="shared" ca="1" si="59"/>
        <v/>
      </c>
      <c r="AZ114" s="67"/>
      <c r="BA114" s="57"/>
      <c r="BB114" s="57"/>
      <c r="BC114" s="53" t="str">
        <f t="shared" ca="1" si="60"/>
        <v/>
      </c>
      <c r="BD114" s="67"/>
      <c r="BE114" s="57"/>
      <c r="BF114" s="57"/>
      <c r="BG114" s="17" t="str">
        <f t="shared" ca="1" si="61"/>
        <v/>
      </c>
      <c r="BH114" s="67"/>
      <c r="BI114" s="57"/>
      <c r="BJ114" s="57"/>
      <c r="BK114" s="53" t="str">
        <f t="shared" ca="1" si="62"/>
        <v/>
      </c>
      <c r="BL114" s="67"/>
      <c r="BM114" s="57"/>
      <c r="BN114" s="57"/>
      <c r="BO114" s="53" t="str">
        <f t="shared" ca="1" si="63"/>
        <v/>
      </c>
      <c r="BP114" s="67"/>
      <c r="BQ114" s="57"/>
      <c r="BR114" s="57"/>
      <c r="BS114" s="53" t="str">
        <f t="shared" ca="1" si="64"/>
        <v/>
      </c>
      <c r="BT114" s="67"/>
      <c r="BU114" s="57"/>
      <c r="BV114" s="57"/>
      <c r="BW114" s="53" t="str">
        <f t="shared" ca="1" si="65"/>
        <v/>
      </c>
      <c r="BX114" s="67"/>
      <c r="BY114" s="57"/>
      <c r="BZ114" s="57"/>
      <c r="CA114" s="53" t="str">
        <f t="shared" ca="1" si="66"/>
        <v/>
      </c>
      <c r="CB114" s="67"/>
      <c r="CC114" s="57"/>
      <c r="CD114" s="57"/>
      <c r="CE114" s="53" t="str">
        <f t="shared" ca="1" si="67"/>
        <v/>
      </c>
      <c r="CF114" s="55"/>
      <c r="CG114" s="62"/>
      <c r="CH114" s="53" t="str">
        <f t="shared" ca="1" si="68"/>
        <v/>
      </c>
      <c r="CI114" s="67"/>
      <c r="CJ114" s="57"/>
      <c r="CK114" s="57"/>
      <c r="CL114" s="53" t="str">
        <f t="shared" ca="1" si="69"/>
        <v/>
      </c>
      <c r="CM114" s="53"/>
      <c r="CN114" s="53"/>
      <c r="CO114" s="85" t="str">
        <f t="shared" ca="1" si="70"/>
        <v/>
      </c>
      <c r="CP114" s="55"/>
      <c r="CQ114" s="62"/>
      <c r="CR114" s="57"/>
      <c r="CS114" s="53" t="str">
        <f t="shared" ca="1" si="71"/>
        <v/>
      </c>
      <c r="CT114" s="67"/>
      <c r="CU114" s="57"/>
      <c r="CV114" s="57"/>
      <c r="CW114" s="53" t="str">
        <f t="shared" ca="1" si="72"/>
        <v/>
      </c>
      <c r="CX114" s="67"/>
      <c r="CY114" s="57"/>
      <c r="CZ114" s="57"/>
      <c r="DA114" s="53" t="str">
        <f t="shared" ca="1" si="73"/>
        <v/>
      </c>
      <c r="DB114" s="67"/>
      <c r="DC114" s="57"/>
      <c r="DD114" s="57"/>
      <c r="DE114" s="53" t="str">
        <f t="shared" ca="1" si="74"/>
        <v/>
      </c>
      <c r="DF114" s="67" t="str">
        <f t="shared" ca="1" si="75"/>
        <v/>
      </c>
      <c r="DG114" s="67" t="str">
        <f t="shared" si="76"/>
        <v/>
      </c>
      <c r="DH114" s="57" t="str">
        <f t="shared" si="77"/>
        <v/>
      </c>
      <c r="DI114" s="53" t="str">
        <f t="shared" ca="1" si="78"/>
        <v/>
      </c>
      <c r="DJ114" s="67" t="str">
        <f t="shared" si="79"/>
        <v/>
      </c>
      <c r="DK114" s="68" t="str">
        <f t="shared" si="80"/>
        <v/>
      </c>
      <c r="DL114" s="68" t="str">
        <f t="shared" si="81"/>
        <v/>
      </c>
      <c r="DM114" s="53" t="str">
        <f t="shared" ca="1" si="82"/>
        <v/>
      </c>
      <c r="DN114" s="67" t="str">
        <f t="shared" si="83"/>
        <v/>
      </c>
      <c r="DO114" s="68" t="str">
        <f t="shared" si="84"/>
        <v/>
      </c>
      <c r="DP114" s="68" t="str">
        <f t="shared" si="85"/>
        <v/>
      </c>
      <c r="DQ114" s="53" t="str">
        <f t="shared" ca="1" si="86"/>
        <v/>
      </c>
      <c r="DR114" s="67"/>
      <c r="DS114" s="68"/>
      <c r="DT114" s="68"/>
      <c r="DU114" s="56" t="str">
        <f t="shared" ca="1" si="87"/>
        <v/>
      </c>
      <c r="DV114" s="67"/>
      <c r="DW114" s="68"/>
      <c r="DX114" s="68"/>
      <c r="DY114" s="53" t="str">
        <f t="shared" ca="1" si="88"/>
        <v/>
      </c>
      <c r="DZ114" s="67"/>
      <c r="EA114" s="68"/>
      <c r="EB114" s="68"/>
      <c r="EC114" s="53" t="str">
        <f t="shared" ca="1" si="89"/>
        <v/>
      </c>
      <c r="ED114" s="67" t="str">
        <f t="shared" si="90"/>
        <v/>
      </c>
      <c r="EE114" s="68" t="str">
        <f t="shared" si="91"/>
        <v/>
      </c>
      <c r="EF114" s="68" t="str">
        <f t="shared" si="92"/>
        <v/>
      </c>
      <c r="EG114" s="53" t="str">
        <f t="shared" ca="1" si="93"/>
        <v/>
      </c>
      <c r="EH114" s="67" t="str">
        <f t="shared" si="94"/>
        <v/>
      </c>
      <c r="EI114" s="68" t="str">
        <f t="shared" si="95"/>
        <v/>
      </c>
      <c r="EJ114" s="68" t="str">
        <f t="shared" si="96"/>
        <v/>
      </c>
      <c r="EK114" s="53" t="str">
        <f t="shared" ca="1" si="97"/>
        <v/>
      </c>
      <c r="EL114" s="67" t="str">
        <f t="shared" si="98"/>
        <v/>
      </c>
      <c r="EM114" s="68" t="str">
        <f t="shared" si="99"/>
        <v/>
      </c>
      <c r="EN114" s="68" t="str">
        <f t="shared" si="100"/>
        <v/>
      </c>
      <c r="EO114" s="53" t="str">
        <f t="shared" ca="1" si="101"/>
        <v/>
      </c>
      <c r="EP114" s="55" t="str">
        <f t="shared" si="102"/>
        <v/>
      </c>
      <c r="EQ114" s="68" t="str">
        <f t="shared" si="103"/>
        <v/>
      </c>
      <c r="ER114" s="68" t="str">
        <f t="shared" ca="1" si="104"/>
        <v/>
      </c>
      <c r="ES114" s="55"/>
      <c r="ET114" s="68"/>
      <c r="EU114" s="68"/>
      <c r="EV114" t="str">
        <f t="shared" ca="1" si="105"/>
        <v/>
      </c>
      <c r="EW114" s="67"/>
      <c r="EX114" s="68"/>
      <c r="EY114" s="68"/>
      <c r="EZ114" s="53" t="str">
        <f t="shared" ca="1" si="106"/>
        <v/>
      </c>
      <c r="FA114" s="53" t="str">
        <f t="shared" si="107"/>
        <v/>
      </c>
      <c r="FB114" s="53" t="str">
        <f t="shared" si="108"/>
        <v/>
      </c>
      <c r="FC114" s="85" t="str">
        <f t="shared" ca="1" si="109"/>
        <v/>
      </c>
      <c r="FD114" s="55" t="str">
        <f t="shared" si="110"/>
        <v/>
      </c>
      <c r="FE114" s="68" t="str">
        <f t="shared" si="111"/>
        <v/>
      </c>
      <c r="FF114" s="68" t="str">
        <f t="shared" si="112"/>
        <v/>
      </c>
      <c r="FG114" s="53" t="str">
        <f t="shared" ca="1" si="113"/>
        <v/>
      </c>
      <c r="FH114" s="55"/>
      <c r="FI114" s="62"/>
      <c r="FJ114" s="18"/>
      <c r="FK114" s="53" t="str">
        <f t="shared" ca="1" si="114"/>
        <v/>
      </c>
      <c r="FL114" s="67"/>
      <c r="FM114" s="68"/>
      <c r="FN114" s="68"/>
      <c r="FO114" s="53" t="str">
        <f t="shared" ca="1" si="115"/>
        <v/>
      </c>
      <c r="FP114" s="67"/>
      <c r="FQ114" s="68"/>
      <c r="FR114" s="68"/>
      <c r="FS114" s="53" t="str">
        <f t="shared" ca="1" si="116"/>
        <v/>
      </c>
      <c r="FT114" s="67"/>
      <c r="FU114" s="68"/>
      <c r="FV114" s="68"/>
      <c r="FW114" s="53" t="str">
        <f t="shared" ca="1" si="117"/>
        <v/>
      </c>
      <c r="FX114" s="19"/>
      <c r="FY114" s="16"/>
      <c r="FZ114" s="19"/>
      <c r="GA114" s="11"/>
      <c r="GB114" s="71"/>
      <c r="GC114" s="11"/>
      <c r="GD114" s="11"/>
      <c r="GE114" s="11"/>
      <c r="GF114" s="11"/>
      <c r="GG114" s="11"/>
      <c r="GH114" s="11"/>
      <c r="GI114" s="11"/>
      <c r="GJ114" s="12"/>
      <c r="GK114" s="12"/>
      <c r="GL114" s="40"/>
      <c r="GM114" s="40"/>
      <c r="GN114" s="12"/>
      <c r="GO114" s="12"/>
      <c r="GP114" s="12"/>
      <c r="GQ114" s="11"/>
    </row>
    <row r="115" spans="1:199" ht="15.75" customHeight="1">
      <c r="A115" s="11"/>
      <c r="B115" s="12"/>
      <c r="C115" s="12"/>
      <c r="D115" s="12"/>
      <c r="E115" s="12"/>
      <c r="F115" s="12"/>
      <c r="G115" s="12"/>
      <c r="H115" s="12"/>
      <c r="I115" s="13"/>
      <c r="J115" s="13"/>
      <c r="K115" s="11"/>
      <c r="L115" s="14"/>
      <c r="M115" s="12"/>
      <c r="N115" s="12"/>
      <c r="O115" s="12"/>
      <c r="P115" s="12"/>
      <c r="Q115" s="12"/>
      <c r="R115" s="12"/>
      <c r="S115" s="12"/>
      <c r="T115" s="11"/>
      <c r="U115" s="11"/>
      <c r="V115" s="11"/>
      <c r="W115" s="83"/>
      <c r="X115" s="11"/>
      <c r="Y115" s="11"/>
      <c r="Z115" s="11"/>
      <c r="AA115" s="11"/>
      <c r="AB115" s="48"/>
      <c r="AC115" s="48"/>
      <c r="AD115" s="48"/>
      <c r="AE115" s="15"/>
      <c r="AF115" s="15"/>
      <c r="AG115" s="40"/>
      <c r="AH115" s="44"/>
      <c r="AI115" s="44"/>
      <c r="AJ115" s="44"/>
      <c r="AK115" s="44"/>
      <c r="AL115" s="30"/>
      <c r="AM115" s="30"/>
      <c r="AN115" s="30"/>
      <c r="AO115" s="12"/>
      <c r="AP115" s="12"/>
      <c r="AQ115" s="82"/>
      <c r="AR115" s="73"/>
      <c r="AS115" s="67"/>
      <c r="AT115" s="53" t="str">
        <f ca="1">IF(AR115="","",IF(AR115="Cost",AS115,AS115*(AG115/VLOOKUP(K115,OFFSET(Lists!$A$1,0,0,COUNTA(Lists!$A:$A),22),22,FALSE))))</f>
        <v/>
      </c>
      <c r="AU115" s="67"/>
      <c r="AV115" s="53" t="str">
        <f ca="1">IF(AQ115="",IF(AR115="","",IF(AR115="Cost",AU115,AU115*(AG115/VLOOKUP(K115,OFFSET(Lists!$A$1,0,0,COUNTA(Lists!$A:$A),22),22,FALSE)))),IF(AR115="","",IF(AR115="Cost",ROUND(AU115*IF(AQ115=0,1,AQ115),4),ROUND(ROUND(AU115*(AG115/VLOOKUP(K115,OFFSET(Lists!$A$1,0,0,COUNTA(Lists!$A:$A),22),22,FALSE)),4)*IF(AQ115=0,1,AQ115),4))))</f>
        <v/>
      </c>
      <c r="AW115" s="67"/>
      <c r="AX115" s="57"/>
      <c r="AY115" s="53" t="str">
        <f t="shared" ca="1" si="59"/>
        <v/>
      </c>
      <c r="AZ115" s="67"/>
      <c r="BA115" s="57"/>
      <c r="BB115" s="57"/>
      <c r="BC115" s="53" t="str">
        <f t="shared" ca="1" si="60"/>
        <v/>
      </c>
      <c r="BD115" s="67"/>
      <c r="BE115" s="57"/>
      <c r="BF115" s="57"/>
      <c r="BG115" s="17" t="str">
        <f t="shared" ca="1" si="61"/>
        <v/>
      </c>
      <c r="BH115" s="67"/>
      <c r="BI115" s="57"/>
      <c r="BJ115" s="57"/>
      <c r="BK115" s="53" t="str">
        <f t="shared" ca="1" si="62"/>
        <v/>
      </c>
      <c r="BL115" s="67"/>
      <c r="BM115" s="57"/>
      <c r="BN115" s="57"/>
      <c r="BO115" s="53" t="str">
        <f t="shared" ca="1" si="63"/>
        <v/>
      </c>
      <c r="BP115" s="67"/>
      <c r="BQ115" s="57"/>
      <c r="BR115" s="57"/>
      <c r="BS115" s="53" t="str">
        <f t="shared" ca="1" si="64"/>
        <v/>
      </c>
      <c r="BT115" s="67"/>
      <c r="BU115" s="57"/>
      <c r="BV115" s="57"/>
      <c r="BW115" s="53" t="str">
        <f t="shared" ca="1" si="65"/>
        <v/>
      </c>
      <c r="BX115" s="67"/>
      <c r="BY115" s="57"/>
      <c r="BZ115" s="57"/>
      <c r="CA115" s="53" t="str">
        <f t="shared" ca="1" si="66"/>
        <v/>
      </c>
      <c r="CB115" s="67"/>
      <c r="CC115" s="57"/>
      <c r="CD115" s="57"/>
      <c r="CE115" s="53" t="str">
        <f t="shared" ca="1" si="67"/>
        <v/>
      </c>
      <c r="CF115" s="55"/>
      <c r="CG115" s="62"/>
      <c r="CH115" s="53" t="str">
        <f t="shared" ca="1" si="68"/>
        <v/>
      </c>
      <c r="CI115" s="67"/>
      <c r="CJ115" s="57"/>
      <c r="CK115" s="57"/>
      <c r="CL115" s="53" t="str">
        <f t="shared" ca="1" si="69"/>
        <v/>
      </c>
      <c r="CM115" s="53"/>
      <c r="CN115" s="53"/>
      <c r="CO115" s="85" t="str">
        <f t="shared" ca="1" si="70"/>
        <v/>
      </c>
      <c r="CP115" s="55"/>
      <c r="CQ115" s="62"/>
      <c r="CR115" s="57"/>
      <c r="CS115" s="53" t="str">
        <f t="shared" ca="1" si="71"/>
        <v/>
      </c>
      <c r="CT115" s="67"/>
      <c r="CU115" s="57"/>
      <c r="CV115" s="57"/>
      <c r="CW115" s="53" t="str">
        <f t="shared" ca="1" si="72"/>
        <v/>
      </c>
      <c r="CX115" s="67"/>
      <c r="CY115" s="57"/>
      <c r="CZ115" s="57"/>
      <c r="DA115" s="53" t="str">
        <f t="shared" ca="1" si="73"/>
        <v/>
      </c>
      <c r="DB115" s="67"/>
      <c r="DC115" s="57"/>
      <c r="DD115" s="57"/>
      <c r="DE115" s="53" t="str">
        <f t="shared" ca="1" si="74"/>
        <v/>
      </c>
      <c r="DF115" s="67" t="str">
        <f t="shared" ca="1" si="75"/>
        <v/>
      </c>
      <c r="DG115" s="67" t="str">
        <f t="shared" si="76"/>
        <v/>
      </c>
      <c r="DH115" s="57" t="str">
        <f t="shared" si="77"/>
        <v/>
      </c>
      <c r="DI115" s="53" t="str">
        <f t="shared" ca="1" si="78"/>
        <v/>
      </c>
      <c r="DJ115" s="67" t="str">
        <f t="shared" si="79"/>
        <v/>
      </c>
      <c r="DK115" s="68" t="str">
        <f t="shared" si="80"/>
        <v/>
      </c>
      <c r="DL115" s="68" t="str">
        <f t="shared" si="81"/>
        <v/>
      </c>
      <c r="DM115" s="53" t="str">
        <f t="shared" ca="1" si="82"/>
        <v/>
      </c>
      <c r="DN115" s="67" t="str">
        <f t="shared" si="83"/>
        <v/>
      </c>
      <c r="DO115" s="68" t="str">
        <f t="shared" si="84"/>
        <v/>
      </c>
      <c r="DP115" s="68" t="str">
        <f t="shared" si="85"/>
        <v/>
      </c>
      <c r="DQ115" s="53" t="str">
        <f t="shared" ca="1" si="86"/>
        <v/>
      </c>
      <c r="DR115" s="67"/>
      <c r="DS115" s="68"/>
      <c r="DT115" s="68"/>
      <c r="DU115" s="56" t="str">
        <f t="shared" ca="1" si="87"/>
        <v/>
      </c>
      <c r="DV115" s="67"/>
      <c r="DW115" s="68"/>
      <c r="DX115" s="68"/>
      <c r="DY115" s="53" t="str">
        <f t="shared" ca="1" si="88"/>
        <v/>
      </c>
      <c r="DZ115" s="67"/>
      <c r="EA115" s="68"/>
      <c r="EB115" s="68"/>
      <c r="EC115" s="53" t="str">
        <f t="shared" ca="1" si="89"/>
        <v/>
      </c>
      <c r="ED115" s="67" t="str">
        <f t="shared" si="90"/>
        <v/>
      </c>
      <c r="EE115" s="68" t="str">
        <f t="shared" si="91"/>
        <v/>
      </c>
      <c r="EF115" s="68" t="str">
        <f t="shared" si="92"/>
        <v/>
      </c>
      <c r="EG115" s="53" t="str">
        <f t="shared" ca="1" si="93"/>
        <v/>
      </c>
      <c r="EH115" s="67" t="str">
        <f t="shared" si="94"/>
        <v/>
      </c>
      <c r="EI115" s="68" t="str">
        <f t="shared" si="95"/>
        <v/>
      </c>
      <c r="EJ115" s="68" t="str">
        <f t="shared" si="96"/>
        <v/>
      </c>
      <c r="EK115" s="53" t="str">
        <f t="shared" ca="1" si="97"/>
        <v/>
      </c>
      <c r="EL115" s="67" t="str">
        <f t="shared" si="98"/>
        <v/>
      </c>
      <c r="EM115" s="68" t="str">
        <f t="shared" si="99"/>
        <v/>
      </c>
      <c r="EN115" s="68" t="str">
        <f t="shared" si="100"/>
        <v/>
      </c>
      <c r="EO115" s="53" t="str">
        <f t="shared" ca="1" si="101"/>
        <v/>
      </c>
      <c r="EP115" s="55" t="str">
        <f t="shared" si="102"/>
        <v/>
      </c>
      <c r="EQ115" s="68" t="str">
        <f t="shared" si="103"/>
        <v/>
      </c>
      <c r="ER115" s="68" t="str">
        <f t="shared" ca="1" si="104"/>
        <v/>
      </c>
      <c r="ES115" s="55"/>
      <c r="ET115" s="68"/>
      <c r="EU115" s="68"/>
      <c r="EV115" t="str">
        <f t="shared" ca="1" si="105"/>
        <v/>
      </c>
      <c r="EW115" s="67"/>
      <c r="EX115" s="68"/>
      <c r="EY115" s="68"/>
      <c r="EZ115" s="53" t="str">
        <f t="shared" ca="1" si="106"/>
        <v/>
      </c>
      <c r="FA115" s="53" t="str">
        <f t="shared" si="107"/>
        <v/>
      </c>
      <c r="FB115" s="53" t="str">
        <f t="shared" si="108"/>
        <v/>
      </c>
      <c r="FC115" s="85" t="str">
        <f t="shared" ca="1" si="109"/>
        <v/>
      </c>
      <c r="FD115" s="55" t="str">
        <f t="shared" si="110"/>
        <v/>
      </c>
      <c r="FE115" s="68" t="str">
        <f t="shared" si="111"/>
        <v/>
      </c>
      <c r="FF115" s="68" t="str">
        <f t="shared" si="112"/>
        <v/>
      </c>
      <c r="FG115" s="53" t="str">
        <f t="shared" ca="1" si="113"/>
        <v/>
      </c>
      <c r="FH115" s="55"/>
      <c r="FI115" s="62"/>
      <c r="FJ115" s="18"/>
      <c r="FK115" s="53" t="str">
        <f t="shared" ca="1" si="114"/>
        <v/>
      </c>
      <c r="FL115" s="67"/>
      <c r="FM115" s="68"/>
      <c r="FN115" s="68"/>
      <c r="FO115" s="53" t="str">
        <f t="shared" ca="1" si="115"/>
        <v/>
      </c>
      <c r="FP115" s="67"/>
      <c r="FQ115" s="68"/>
      <c r="FR115" s="68"/>
      <c r="FS115" s="53" t="str">
        <f t="shared" ca="1" si="116"/>
        <v/>
      </c>
      <c r="FT115" s="67"/>
      <c r="FU115" s="68"/>
      <c r="FV115" s="68"/>
      <c r="FW115" s="53" t="str">
        <f t="shared" ca="1" si="117"/>
        <v/>
      </c>
      <c r="FX115" s="19"/>
      <c r="FY115" s="16"/>
      <c r="FZ115" s="19"/>
      <c r="GA115" s="11"/>
      <c r="GB115" s="71"/>
      <c r="GC115" s="11"/>
      <c r="GD115" s="11"/>
      <c r="GE115" s="11"/>
      <c r="GF115" s="11"/>
      <c r="GG115" s="11"/>
      <c r="GH115" s="11"/>
      <c r="GI115" s="11"/>
      <c r="GJ115" s="12"/>
      <c r="GK115" s="12"/>
      <c r="GL115" s="40"/>
      <c r="GM115" s="40"/>
      <c r="GN115" s="12"/>
      <c r="GO115" s="12"/>
      <c r="GP115" s="12"/>
      <c r="GQ115" s="11"/>
    </row>
    <row r="116" spans="1:199" ht="15.75" customHeight="1">
      <c r="A116" s="11"/>
      <c r="B116" s="12"/>
      <c r="C116" s="12"/>
      <c r="D116" s="12"/>
      <c r="E116" s="12"/>
      <c r="F116" s="12"/>
      <c r="G116" s="12"/>
      <c r="H116" s="12"/>
      <c r="I116" s="13"/>
      <c r="J116" s="13"/>
      <c r="K116" s="11"/>
      <c r="L116" s="14"/>
      <c r="M116" s="12"/>
      <c r="N116" s="12"/>
      <c r="O116" s="12"/>
      <c r="P116" s="12"/>
      <c r="Q116" s="12"/>
      <c r="R116" s="12"/>
      <c r="S116" s="12"/>
      <c r="T116" s="11"/>
      <c r="U116" s="11"/>
      <c r="V116" s="11"/>
      <c r="W116" s="83"/>
      <c r="X116" s="11"/>
      <c r="Y116" s="11"/>
      <c r="Z116" s="11"/>
      <c r="AA116" s="11"/>
      <c r="AB116" s="48"/>
      <c r="AC116" s="48"/>
      <c r="AD116" s="48"/>
      <c r="AE116" s="15"/>
      <c r="AF116" s="15"/>
      <c r="AG116" s="40"/>
      <c r="AH116" s="44"/>
      <c r="AI116" s="44"/>
      <c r="AJ116" s="44"/>
      <c r="AK116" s="44"/>
      <c r="AL116" s="30"/>
      <c r="AM116" s="30"/>
      <c r="AN116" s="30"/>
      <c r="AO116" s="12"/>
      <c r="AP116" s="12"/>
      <c r="AQ116" s="82"/>
      <c r="AR116" s="73"/>
      <c r="AS116" s="67"/>
      <c r="AT116" s="53" t="str">
        <f ca="1">IF(AR116="","",IF(AR116="Cost",AS116,AS116*(AG116/VLOOKUP(K116,OFFSET(Lists!$A$1,0,0,COUNTA(Lists!$A:$A),22),22,FALSE))))</f>
        <v/>
      </c>
      <c r="AU116" s="67"/>
      <c r="AV116" s="53" t="str">
        <f ca="1">IF(AQ116="",IF(AR116="","",IF(AR116="Cost",AU116,AU116*(AG116/VLOOKUP(K116,OFFSET(Lists!$A$1,0,0,COUNTA(Lists!$A:$A),22),22,FALSE)))),IF(AR116="","",IF(AR116="Cost",ROUND(AU116*IF(AQ116=0,1,AQ116),4),ROUND(ROUND(AU116*(AG116/VLOOKUP(K116,OFFSET(Lists!$A$1,0,0,COUNTA(Lists!$A:$A),22),22,FALSE)),4)*IF(AQ116=0,1,AQ116),4))))</f>
        <v/>
      </c>
      <c r="AW116" s="67"/>
      <c r="AX116" s="57"/>
      <c r="AY116" s="53" t="str">
        <f t="shared" ca="1" si="59"/>
        <v/>
      </c>
      <c r="AZ116" s="67"/>
      <c r="BA116" s="57"/>
      <c r="BB116" s="57"/>
      <c r="BC116" s="53" t="str">
        <f t="shared" ca="1" si="60"/>
        <v/>
      </c>
      <c r="BD116" s="67"/>
      <c r="BE116" s="57"/>
      <c r="BF116" s="57"/>
      <c r="BG116" s="17" t="str">
        <f t="shared" ca="1" si="61"/>
        <v/>
      </c>
      <c r="BH116" s="67"/>
      <c r="BI116" s="57"/>
      <c r="BJ116" s="57"/>
      <c r="BK116" s="53" t="str">
        <f t="shared" ca="1" si="62"/>
        <v/>
      </c>
      <c r="BL116" s="67"/>
      <c r="BM116" s="57"/>
      <c r="BN116" s="57"/>
      <c r="BO116" s="53" t="str">
        <f t="shared" ca="1" si="63"/>
        <v/>
      </c>
      <c r="BP116" s="67"/>
      <c r="BQ116" s="57"/>
      <c r="BR116" s="57"/>
      <c r="BS116" s="53" t="str">
        <f t="shared" ca="1" si="64"/>
        <v/>
      </c>
      <c r="BT116" s="67"/>
      <c r="BU116" s="57"/>
      <c r="BV116" s="57"/>
      <c r="BW116" s="53" t="str">
        <f t="shared" ca="1" si="65"/>
        <v/>
      </c>
      <c r="BX116" s="67"/>
      <c r="BY116" s="57"/>
      <c r="BZ116" s="57"/>
      <c r="CA116" s="53" t="str">
        <f t="shared" ca="1" si="66"/>
        <v/>
      </c>
      <c r="CB116" s="67"/>
      <c r="CC116" s="57"/>
      <c r="CD116" s="57"/>
      <c r="CE116" s="53" t="str">
        <f t="shared" ca="1" si="67"/>
        <v/>
      </c>
      <c r="CF116" s="55"/>
      <c r="CG116" s="62"/>
      <c r="CH116" s="53" t="str">
        <f t="shared" ca="1" si="68"/>
        <v/>
      </c>
      <c r="CI116" s="67"/>
      <c r="CJ116" s="57"/>
      <c r="CK116" s="57"/>
      <c r="CL116" s="53" t="str">
        <f t="shared" ca="1" si="69"/>
        <v/>
      </c>
      <c r="CM116" s="53"/>
      <c r="CN116" s="53"/>
      <c r="CO116" s="85" t="str">
        <f t="shared" ca="1" si="70"/>
        <v/>
      </c>
      <c r="CP116" s="55"/>
      <c r="CQ116" s="62"/>
      <c r="CR116" s="57"/>
      <c r="CS116" s="53" t="str">
        <f t="shared" ca="1" si="71"/>
        <v/>
      </c>
      <c r="CT116" s="67"/>
      <c r="CU116" s="57"/>
      <c r="CV116" s="57"/>
      <c r="CW116" s="53" t="str">
        <f t="shared" ca="1" si="72"/>
        <v/>
      </c>
      <c r="CX116" s="67"/>
      <c r="CY116" s="57"/>
      <c r="CZ116" s="57"/>
      <c r="DA116" s="53" t="str">
        <f t="shared" ca="1" si="73"/>
        <v/>
      </c>
      <c r="DB116" s="67"/>
      <c r="DC116" s="57"/>
      <c r="DD116" s="57"/>
      <c r="DE116" s="53" t="str">
        <f t="shared" ca="1" si="74"/>
        <v/>
      </c>
      <c r="DF116" s="67" t="str">
        <f t="shared" ca="1" si="75"/>
        <v/>
      </c>
      <c r="DG116" s="67" t="str">
        <f t="shared" si="76"/>
        <v/>
      </c>
      <c r="DH116" s="57" t="str">
        <f t="shared" si="77"/>
        <v/>
      </c>
      <c r="DI116" s="53" t="str">
        <f t="shared" ca="1" si="78"/>
        <v/>
      </c>
      <c r="DJ116" s="67" t="str">
        <f t="shared" si="79"/>
        <v/>
      </c>
      <c r="DK116" s="68" t="str">
        <f t="shared" si="80"/>
        <v/>
      </c>
      <c r="DL116" s="68" t="str">
        <f t="shared" si="81"/>
        <v/>
      </c>
      <c r="DM116" s="53" t="str">
        <f t="shared" ca="1" si="82"/>
        <v/>
      </c>
      <c r="DN116" s="67" t="str">
        <f t="shared" si="83"/>
        <v/>
      </c>
      <c r="DO116" s="68" t="str">
        <f t="shared" si="84"/>
        <v/>
      </c>
      <c r="DP116" s="68" t="str">
        <f t="shared" si="85"/>
        <v/>
      </c>
      <c r="DQ116" s="53" t="str">
        <f t="shared" ca="1" si="86"/>
        <v/>
      </c>
      <c r="DR116" s="67"/>
      <c r="DS116" s="68"/>
      <c r="DT116" s="68"/>
      <c r="DU116" s="56" t="str">
        <f t="shared" ca="1" si="87"/>
        <v/>
      </c>
      <c r="DV116" s="67"/>
      <c r="DW116" s="68"/>
      <c r="DX116" s="68"/>
      <c r="DY116" s="53" t="str">
        <f t="shared" ca="1" si="88"/>
        <v/>
      </c>
      <c r="DZ116" s="67"/>
      <c r="EA116" s="68"/>
      <c r="EB116" s="68"/>
      <c r="EC116" s="53" t="str">
        <f t="shared" ca="1" si="89"/>
        <v/>
      </c>
      <c r="ED116" s="67" t="str">
        <f t="shared" si="90"/>
        <v/>
      </c>
      <c r="EE116" s="68" t="str">
        <f t="shared" si="91"/>
        <v/>
      </c>
      <c r="EF116" s="68" t="str">
        <f t="shared" si="92"/>
        <v/>
      </c>
      <c r="EG116" s="53" t="str">
        <f t="shared" ca="1" si="93"/>
        <v/>
      </c>
      <c r="EH116" s="67" t="str">
        <f t="shared" si="94"/>
        <v/>
      </c>
      <c r="EI116" s="68" t="str">
        <f t="shared" si="95"/>
        <v/>
      </c>
      <c r="EJ116" s="68" t="str">
        <f t="shared" si="96"/>
        <v/>
      </c>
      <c r="EK116" s="53" t="str">
        <f t="shared" ca="1" si="97"/>
        <v/>
      </c>
      <c r="EL116" s="67" t="str">
        <f t="shared" si="98"/>
        <v/>
      </c>
      <c r="EM116" s="68" t="str">
        <f t="shared" si="99"/>
        <v/>
      </c>
      <c r="EN116" s="68" t="str">
        <f t="shared" si="100"/>
        <v/>
      </c>
      <c r="EO116" s="53" t="str">
        <f t="shared" ca="1" si="101"/>
        <v/>
      </c>
      <c r="EP116" s="55" t="str">
        <f t="shared" si="102"/>
        <v/>
      </c>
      <c r="EQ116" s="68" t="str">
        <f t="shared" si="103"/>
        <v/>
      </c>
      <c r="ER116" s="68" t="str">
        <f t="shared" ca="1" si="104"/>
        <v/>
      </c>
      <c r="ES116" s="55"/>
      <c r="ET116" s="68"/>
      <c r="EU116" s="68"/>
      <c r="EV116" t="str">
        <f t="shared" ca="1" si="105"/>
        <v/>
      </c>
      <c r="EW116" s="67"/>
      <c r="EX116" s="68"/>
      <c r="EY116" s="68"/>
      <c r="EZ116" s="53" t="str">
        <f t="shared" ca="1" si="106"/>
        <v/>
      </c>
      <c r="FA116" s="53" t="str">
        <f t="shared" si="107"/>
        <v/>
      </c>
      <c r="FB116" s="53" t="str">
        <f t="shared" si="108"/>
        <v/>
      </c>
      <c r="FC116" s="85" t="str">
        <f t="shared" ca="1" si="109"/>
        <v/>
      </c>
      <c r="FD116" s="55" t="str">
        <f t="shared" si="110"/>
        <v/>
      </c>
      <c r="FE116" s="68" t="str">
        <f t="shared" si="111"/>
        <v/>
      </c>
      <c r="FF116" s="68" t="str">
        <f t="shared" si="112"/>
        <v/>
      </c>
      <c r="FG116" s="53" t="str">
        <f t="shared" ca="1" si="113"/>
        <v/>
      </c>
      <c r="FH116" s="55"/>
      <c r="FI116" s="62"/>
      <c r="FJ116" s="18"/>
      <c r="FK116" s="53" t="str">
        <f t="shared" ca="1" si="114"/>
        <v/>
      </c>
      <c r="FL116" s="67"/>
      <c r="FM116" s="68"/>
      <c r="FN116" s="68"/>
      <c r="FO116" s="53" t="str">
        <f t="shared" ca="1" si="115"/>
        <v/>
      </c>
      <c r="FP116" s="67"/>
      <c r="FQ116" s="68"/>
      <c r="FR116" s="68"/>
      <c r="FS116" s="53" t="str">
        <f t="shared" ca="1" si="116"/>
        <v/>
      </c>
      <c r="FT116" s="67"/>
      <c r="FU116" s="68"/>
      <c r="FV116" s="68"/>
      <c r="FW116" s="53" t="str">
        <f t="shared" ca="1" si="117"/>
        <v/>
      </c>
      <c r="FX116" s="19"/>
      <c r="FY116" s="16"/>
      <c r="FZ116" s="19"/>
      <c r="GA116" s="11"/>
      <c r="GB116" s="71"/>
      <c r="GC116" s="11"/>
      <c r="GD116" s="11"/>
      <c r="GE116" s="11"/>
      <c r="GF116" s="11"/>
      <c r="GG116" s="11"/>
      <c r="GH116" s="11"/>
      <c r="GI116" s="11"/>
      <c r="GJ116" s="12"/>
      <c r="GK116" s="12"/>
      <c r="GL116" s="40"/>
      <c r="GM116" s="40"/>
      <c r="GN116" s="12"/>
      <c r="GO116" s="12"/>
      <c r="GP116" s="12"/>
      <c r="GQ116" s="11"/>
    </row>
    <row r="117" spans="1:199" ht="15.75" customHeight="1">
      <c r="A117" s="11"/>
      <c r="B117" s="12"/>
      <c r="C117" s="12"/>
      <c r="D117" s="12"/>
      <c r="E117" s="12"/>
      <c r="F117" s="12"/>
      <c r="G117" s="12"/>
      <c r="H117" s="12"/>
      <c r="I117" s="13"/>
      <c r="J117" s="13"/>
      <c r="K117" s="11"/>
      <c r="L117" s="14"/>
      <c r="M117" s="12"/>
      <c r="N117" s="12"/>
      <c r="O117" s="12"/>
      <c r="P117" s="12"/>
      <c r="Q117" s="12"/>
      <c r="R117" s="12"/>
      <c r="S117" s="12"/>
      <c r="T117" s="11"/>
      <c r="U117" s="11"/>
      <c r="V117" s="11"/>
      <c r="W117" s="83"/>
      <c r="X117" s="11"/>
      <c r="Y117" s="11"/>
      <c r="Z117" s="11"/>
      <c r="AA117" s="11"/>
      <c r="AB117" s="48"/>
      <c r="AC117" s="48"/>
      <c r="AD117" s="48"/>
      <c r="AE117" s="15"/>
      <c r="AF117" s="15"/>
      <c r="AG117" s="40"/>
      <c r="AH117" s="44"/>
      <c r="AI117" s="44"/>
      <c r="AJ117" s="44"/>
      <c r="AK117" s="44"/>
      <c r="AL117" s="30"/>
      <c r="AM117" s="30"/>
      <c r="AN117" s="30"/>
      <c r="AO117" s="12"/>
      <c r="AP117" s="12"/>
      <c r="AQ117" s="82"/>
      <c r="AR117" s="73"/>
      <c r="AS117" s="67"/>
      <c r="AT117" s="53" t="str">
        <f ca="1">IF(AR117="","",IF(AR117="Cost",AS117,AS117*(AG117/VLOOKUP(K117,OFFSET(Lists!$A$1,0,0,COUNTA(Lists!$A:$A),22),22,FALSE))))</f>
        <v/>
      </c>
      <c r="AU117" s="67"/>
      <c r="AV117" s="53" t="str">
        <f ca="1">IF(AQ117="",IF(AR117="","",IF(AR117="Cost",AU117,AU117*(AG117/VLOOKUP(K117,OFFSET(Lists!$A$1,0,0,COUNTA(Lists!$A:$A),22),22,FALSE)))),IF(AR117="","",IF(AR117="Cost",ROUND(AU117*IF(AQ117=0,1,AQ117),4),ROUND(ROUND(AU117*(AG117/VLOOKUP(K117,OFFSET(Lists!$A$1,0,0,COUNTA(Lists!$A:$A),22),22,FALSE)),4)*IF(AQ117=0,1,AQ117),4))))</f>
        <v/>
      </c>
      <c r="AW117" s="67"/>
      <c r="AX117" s="57"/>
      <c r="AY117" s="53" t="str">
        <f t="shared" ca="1" si="59"/>
        <v/>
      </c>
      <c r="AZ117" s="67"/>
      <c r="BA117" s="57"/>
      <c r="BB117" s="57"/>
      <c r="BC117" s="53" t="str">
        <f t="shared" ca="1" si="60"/>
        <v/>
      </c>
      <c r="BD117" s="67"/>
      <c r="BE117" s="57"/>
      <c r="BF117" s="57"/>
      <c r="BG117" s="17" t="str">
        <f t="shared" ca="1" si="61"/>
        <v/>
      </c>
      <c r="BH117" s="67"/>
      <c r="BI117" s="57"/>
      <c r="BJ117" s="57"/>
      <c r="BK117" s="53" t="str">
        <f t="shared" ca="1" si="62"/>
        <v/>
      </c>
      <c r="BL117" s="67"/>
      <c r="BM117" s="57"/>
      <c r="BN117" s="57"/>
      <c r="BO117" s="53" t="str">
        <f t="shared" ca="1" si="63"/>
        <v/>
      </c>
      <c r="BP117" s="67"/>
      <c r="BQ117" s="57"/>
      <c r="BR117" s="57"/>
      <c r="BS117" s="53" t="str">
        <f t="shared" ca="1" si="64"/>
        <v/>
      </c>
      <c r="BT117" s="67"/>
      <c r="BU117" s="57"/>
      <c r="BV117" s="57"/>
      <c r="BW117" s="53" t="str">
        <f t="shared" ca="1" si="65"/>
        <v/>
      </c>
      <c r="BX117" s="67"/>
      <c r="BY117" s="57"/>
      <c r="BZ117" s="57"/>
      <c r="CA117" s="53" t="str">
        <f t="shared" ca="1" si="66"/>
        <v/>
      </c>
      <c r="CB117" s="67"/>
      <c r="CC117" s="57"/>
      <c r="CD117" s="57"/>
      <c r="CE117" s="53" t="str">
        <f t="shared" ca="1" si="67"/>
        <v/>
      </c>
      <c r="CF117" s="55"/>
      <c r="CG117" s="62"/>
      <c r="CH117" s="53" t="str">
        <f t="shared" ca="1" si="68"/>
        <v/>
      </c>
      <c r="CI117" s="67"/>
      <c r="CJ117" s="57"/>
      <c r="CK117" s="57"/>
      <c r="CL117" s="53" t="str">
        <f t="shared" ca="1" si="69"/>
        <v/>
      </c>
      <c r="CM117" s="53"/>
      <c r="CN117" s="53"/>
      <c r="CO117" s="85" t="str">
        <f t="shared" ca="1" si="70"/>
        <v/>
      </c>
      <c r="CP117" s="55"/>
      <c r="CQ117" s="62"/>
      <c r="CR117" s="57"/>
      <c r="CS117" s="53" t="str">
        <f t="shared" ca="1" si="71"/>
        <v/>
      </c>
      <c r="CT117" s="67"/>
      <c r="CU117" s="57"/>
      <c r="CV117" s="57"/>
      <c r="CW117" s="53" t="str">
        <f t="shared" ca="1" si="72"/>
        <v/>
      </c>
      <c r="CX117" s="67"/>
      <c r="CY117" s="57"/>
      <c r="CZ117" s="57"/>
      <c r="DA117" s="53" t="str">
        <f t="shared" ca="1" si="73"/>
        <v/>
      </c>
      <c r="DB117" s="67"/>
      <c r="DC117" s="57"/>
      <c r="DD117" s="57"/>
      <c r="DE117" s="53" t="str">
        <f t="shared" ca="1" si="74"/>
        <v/>
      </c>
      <c r="DF117" s="67" t="str">
        <f t="shared" ca="1" si="75"/>
        <v/>
      </c>
      <c r="DG117" s="67" t="str">
        <f t="shared" si="76"/>
        <v/>
      </c>
      <c r="DH117" s="57" t="str">
        <f t="shared" si="77"/>
        <v/>
      </c>
      <c r="DI117" s="53" t="str">
        <f t="shared" ca="1" si="78"/>
        <v/>
      </c>
      <c r="DJ117" s="67" t="str">
        <f t="shared" si="79"/>
        <v/>
      </c>
      <c r="DK117" s="68" t="str">
        <f t="shared" si="80"/>
        <v/>
      </c>
      <c r="DL117" s="68" t="str">
        <f t="shared" si="81"/>
        <v/>
      </c>
      <c r="DM117" s="53" t="str">
        <f t="shared" ca="1" si="82"/>
        <v/>
      </c>
      <c r="DN117" s="67" t="str">
        <f t="shared" si="83"/>
        <v/>
      </c>
      <c r="DO117" s="68" t="str">
        <f t="shared" si="84"/>
        <v/>
      </c>
      <c r="DP117" s="68" t="str">
        <f t="shared" si="85"/>
        <v/>
      </c>
      <c r="DQ117" s="53" t="str">
        <f t="shared" ca="1" si="86"/>
        <v/>
      </c>
      <c r="DR117" s="67"/>
      <c r="DS117" s="68"/>
      <c r="DT117" s="68"/>
      <c r="DU117" s="56" t="str">
        <f t="shared" ca="1" si="87"/>
        <v/>
      </c>
      <c r="DV117" s="67"/>
      <c r="DW117" s="68"/>
      <c r="DX117" s="68"/>
      <c r="DY117" s="53" t="str">
        <f t="shared" ca="1" si="88"/>
        <v/>
      </c>
      <c r="DZ117" s="67"/>
      <c r="EA117" s="68"/>
      <c r="EB117" s="68"/>
      <c r="EC117" s="53" t="str">
        <f t="shared" ca="1" si="89"/>
        <v/>
      </c>
      <c r="ED117" s="67" t="str">
        <f t="shared" si="90"/>
        <v/>
      </c>
      <c r="EE117" s="68" t="str">
        <f t="shared" si="91"/>
        <v/>
      </c>
      <c r="EF117" s="68" t="str">
        <f t="shared" si="92"/>
        <v/>
      </c>
      <c r="EG117" s="53" t="str">
        <f t="shared" ca="1" si="93"/>
        <v/>
      </c>
      <c r="EH117" s="67" t="str">
        <f t="shared" si="94"/>
        <v/>
      </c>
      <c r="EI117" s="68" t="str">
        <f t="shared" si="95"/>
        <v/>
      </c>
      <c r="EJ117" s="68" t="str">
        <f t="shared" si="96"/>
        <v/>
      </c>
      <c r="EK117" s="53" t="str">
        <f t="shared" ca="1" si="97"/>
        <v/>
      </c>
      <c r="EL117" s="67" t="str">
        <f t="shared" si="98"/>
        <v/>
      </c>
      <c r="EM117" s="68" t="str">
        <f t="shared" si="99"/>
        <v/>
      </c>
      <c r="EN117" s="68" t="str">
        <f t="shared" si="100"/>
        <v/>
      </c>
      <c r="EO117" s="53" t="str">
        <f t="shared" ca="1" si="101"/>
        <v/>
      </c>
      <c r="EP117" s="55" t="str">
        <f t="shared" si="102"/>
        <v/>
      </c>
      <c r="EQ117" s="68" t="str">
        <f t="shared" si="103"/>
        <v/>
      </c>
      <c r="ER117" s="68" t="str">
        <f t="shared" ca="1" si="104"/>
        <v/>
      </c>
      <c r="ES117" s="55"/>
      <c r="ET117" s="68"/>
      <c r="EU117" s="68"/>
      <c r="EV117" t="str">
        <f t="shared" ca="1" si="105"/>
        <v/>
      </c>
      <c r="EW117" s="67"/>
      <c r="EX117" s="68"/>
      <c r="EY117" s="68"/>
      <c r="EZ117" s="53" t="str">
        <f t="shared" ca="1" si="106"/>
        <v/>
      </c>
      <c r="FA117" s="53" t="str">
        <f t="shared" si="107"/>
        <v/>
      </c>
      <c r="FB117" s="53" t="str">
        <f t="shared" si="108"/>
        <v/>
      </c>
      <c r="FC117" s="85" t="str">
        <f t="shared" ca="1" si="109"/>
        <v/>
      </c>
      <c r="FD117" s="55" t="str">
        <f t="shared" si="110"/>
        <v/>
      </c>
      <c r="FE117" s="68" t="str">
        <f t="shared" si="111"/>
        <v/>
      </c>
      <c r="FF117" s="68" t="str">
        <f t="shared" si="112"/>
        <v/>
      </c>
      <c r="FG117" s="53" t="str">
        <f t="shared" ca="1" si="113"/>
        <v/>
      </c>
      <c r="FH117" s="55"/>
      <c r="FI117" s="62"/>
      <c r="FJ117" s="18"/>
      <c r="FK117" s="53" t="str">
        <f t="shared" ca="1" si="114"/>
        <v/>
      </c>
      <c r="FL117" s="67"/>
      <c r="FM117" s="68"/>
      <c r="FN117" s="68"/>
      <c r="FO117" s="53" t="str">
        <f t="shared" ca="1" si="115"/>
        <v/>
      </c>
      <c r="FP117" s="67"/>
      <c r="FQ117" s="68"/>
      <c r="FR117" s="68"/>
      <c r="FS117" s="53" t="str">
        <f t="shared" ca="1" si="116"/>
        <v/>
      </c>
      <c r="FT117" s="67"/>
      <c r="FU117" s="68"/>
      <c r="FV117" s="68"/>
      <c r="FW117" s="53" t="str">
        <f t="shared" ca="1" si="117"/>
        <v/>
      </c>
      <c r="FX117" s="19"/>
      <c r="FY117" s="16"/>
      <c r="FZ117" s="19"/>
      <c r="GA117" s="11"/>
      <c r="GB117" s="71"/>
      <c r="GC117" s="11"/>
      <c r="GD117" s="11"/>
      <c r="GE117" s="11"/>
      <c r="GF117" s="11"/>
      <c r="GG117" s="11"/>
      <c r="GH117" s="11"/>
      <c r="GI117" s="11"/>
      <c r="GJ117" s="12"/>
      <c r="GK117" s="12"/>
      <c r="GL117" s="40"/>
      <c r="GM117" s="40"/>
      <c r="GN117" s="12"/>
      <c r="GO117" s="12"/>
      <c r="GP117" s="12"/>
      <c r="GQ117" s="11"/>
    </row>
    <row r="118" spans="1:199" ht="15.75" customHeight="1">
      <c r="A118" s="11"/>
      <c r="B118" s="12"/>
      <c r="C118" s="12"/>
      <c r="D118" s="12"/>
      <c r="E118" s="12"/>
      <c r="F118" s="12"/>
      <c r="G118" s="12"/>
      <c r="H118" s="12"/>
      <c r="I118" s="13"/>
      <c r="J118" s="13"/>
      <c r="K118" s="11"/>
      <c r="L118" s="14"/>
      <c r="M118" s="12"/>
      <c r="N118" s="12"/>
      <c r="O118" s="12"/>
      <c r="P118" s="12"/>
      <c r="Q118" s="12"/>
      <c r="R118" s="12"/>
      <c r="S118" s="12"/>
      <c r="T118" s="11"/>
      <c r="U118" s="11"/>
      <c r="V118" s="11"/>
      <c r="W118" s="83"/>
      <c r="X118" s="11"/>
      <c r="Y118" s="11"/>
      <c r="Z118" s="11"/>
      <c r="AA118" s="11"/>
      <c r="AB118" s="48"/>
      <c r="AC118" s="48"/>
      <c r="AD118" s="48"/>
      <c r="AE118" s="15"/>
      <c r="AF118" s="15"/>
      <c r="AG118" s="40"/>
      <c r="AH118" s="44"/>
      <c r="AI118" s="44"/>
      <c r="AJ118" s="44"/>
      <c r="AK118" s="44"/>
      <c r="AL118" s="30"/>
      <c r="AM118" s="30"/>
      <c r="AN118" s="30"/>
      <c r="AO118" s="12"/>
      <c r="AP118" s="12"/>
      <c r="AQ118" s="82"/>
      <c r="AR118" s="73"/>
      <c r="AS118" s="67"/>
      <c r="AT118" s="53" t="str">
        <f ca="1">IF(AR118="","",IF(AR118="Cost",AS118,AS118*(AG118/VLOOKUP(K118,OFFSET(Lists!$A$1,0,0,COUNTA(Lists!$A:$A),22),22,FALSE))))</f>
        <v/>
      </c>
      <c r="AU118" s="67"/>
      <c r="AV118" s="53" t="str">
        <f ca="1">IF(AQ118="",IF(AR118="","",IF(AR118="Cost",AU118,AU118*(AG118/VLOOKUP(K118,OFFSET(Lists!$A$1,0,0,COUNTA(Lists!$A:$A),22),22,FALSE)))),IF(AR118="","",IF(AR118="Cost",ROUND(AU118*IF(AQ118=0,1,AQ118),4),ROUND(ROUND(AU118*(AG118/VLOOKUP(K118,OFFSET(Lists!$A$1,0,0,COUNTA(Lists!$A:$A),22),22,FALSE)),4)*IF(AQ118=0,1,AQ118),4))))</f>
        <v/>
      </c>
      <c r="AW118" s="67"/>
      <c r="AX118" s="57"/>
      <c r="AY118" s="53" t="str">
        <f t="shared" ca="1" si="59"/>
        <v/>
      </c>
      <c r="AZ118" s="67"/>
      <c r="BA118" s="57"/>
      <c r="BB118" s="57"/>
      <c r="BC118" s="53" t="str">
        <f t="shared" ca="1" si="60"/>
        <v/>
      </c>
      <c r="BD118" s="67"/>
      <c r="BE118" s="57"/>
      <c r="BF118" s="57"/>
      <c r="BG118" s="17" t="str">
        <f t="shared" ca="1" si="61"/>
        <v/>
      </c>
      <c r="BH118" s="67"/>
      <c r="BI118" s="57"/>
      <c r="BJ118" s="57"/>
      <c r="BK118" s="53" t="str">
        <f t="shared" ca="1" si="62"/>
        <v/>
      </c>
      <c r="BL118" s="67"/>
      <c r="BM118" s="57"/>
      <c r="BN118" s="57"/>
      <c r="BO118" s="53" t="str">
        <f t="shared" ca="1" si="63"/>
        <v/>
      </c>
      <c r="BP118" s="67"/>
      <c r="BQ118" s="57"/>
      <c r="BR118" s="57"/>
      <c r="BS118" s="53" t="str">
        <f t="shared" ca="1" si="64"/>
        <v/>
      </c>
      <c r="BT118" s="67"/>
      <c r="BU118" s="57"/>
      <c r="BV118" s="57"/>
      <c r="BW118" s="53" t="str">
        <f t="shared" ca="1" si="65"/>
        <v/>
      </c>
      <c r="BX118" s="67"/>
      <c r="BY118" s="57"/>
      <c r="BZ118" s="57"/>
      <c r="CA118" s="53" t="str">
        <f t="shared" ca="1" si="66"/>
        <v/>
      </c>
      <c r="CB118" s="67"/>
      <c r="CC118" s="57"/>
      <c r="CD118" s="57"/>
      <c r="CE118" s="53" t="str">
        <f t="shared" ca="1" si="67"/>
        <v/>
      </c>
      <c r="CF118" s="55"/>
      <c r="CG118" s="62"/>
      <c r="CH118" s="53" t="str">
        <f t="shared" ca="1" si="68"/>
        <v/>
      </c>
      <c r="CI118" s="67"/>
      <c r="CJ118" s="57"/>
      <c r="CK118" s="57"/>
      <c r="CL118" s="53" t="str">
        <f t="shared" ca="1" si="69"/>
        <v/>
      </c>
      <c r="CM118" s="53"/>
      <c r="CN118" s="53"/>
      <c r="CO118" s="85" t="str">
        <f t="shared" ca="1" si="70"/>
        <v/>
      </c>
      <c r="CP118" s="55"/>
      <c r="CQ118" s="62"/>
      <c r="CR118" s="57"/>
      <c r="CS118" s="53" t="str">
        <f t="shared" ca="1" si="71"/>
        <v/>
      </c>
      <c r="CT118" s="67"/>
      <c r="CU118" s="57"/>
      <c r="CV118" s="57"/>
      <c r="CW118" s="53" t="str">
        <f t="shared" ca="1" si="72"/>
        <v/>
      </c>
      <c r="CX118" s="67"/>
      <c r="CY118" s="57"/>
      <c r="CZ118" s="57"/>
      <c r="DA118" s="53" t="str">
        <f t="shared" ca="1" si="73"/>
        <v/>
      </c>
      <c r="DB118" s="67"/>
      <c r="DC118" s="57"/>
      <c r="DD118" s="57"/>
      <c r="DE118" s="53" t="str">
        <f t="shared" ca="1" si="74"/>
        <v/>
      </c>
      <c r="DF118" s="67" t="str">
        <f t="shared" ca="1" si="75"/>
        <v/>
      </c>
      <c r="DG118" s="67" t="str">
        <f t="shared" si="76"/>
        <v/>
      </c>
      <c r="DH118" s="57" t="str">
        <f t="shared" si="77"/>
        <v/>
      </c>
      <c r="DI118" s="53" t="str">
        <f t="shared" ca="1" si="78"/>
        <v/>
      </c>
      <c r="DJ118" s="67" t="str">
        <f t="shared" si="79"/>
        <v/>
      </c>
      <c r="DK118" s="68" t="str">
        <f t="shared" si="80"/>
        <v/>
      </c>
      <c r="DL118" s="68" t="str">
        <f t="shared" si="81"/>
        <v/>
      </c>
      <c r="DM118" s="53" t="str">
        <f t="shared" ca="1" si="82"/>
        <v/>
      </c>
      <c r="DN118" s="67" t="str">
        <f t="shared" si="83"/>
        <v/>
      </c>
      <c r="DO118" s="68" t="str">
        <f t="shared" si="84"/>
        <v/>
      </c>
      <c r="DP118" s="68" t="str">
        <f t="shared" si="85"/>
        <v/>
      </c>
      <c r="DQ118" s="53" t="str">
        <f t="shared" ca="1" si="86"/>
        <v/>
      </c>
      <c r="DR118" s="67"/>
      <c r="DS118" s="68"/>
      <c r="DT118" s="68"/>
      <c r="DU118" s="56" t="str">
        <f t="shared" ca="1" si="87"/>
        <v/>
      </c>
      <c r="DV118" s="67"/>
      <c r="DW118" s="68"/>
      <c r="DX118" s="68"/>
      <c r="DY118" s="53" t="str">
        <f t="shared" ca="1" si="88"/>
        <v/>
      </c>
      <c r="DZ118" s="67"/>
      <c r="EA118" s="68"/>
      <c r="EB118" s="68"/>
      <c r="EC118" s="53" t="str">
        <f t="shared" ca="1" si="89"/>
        <v/>
      </c>
      <c r="ED118" s="67" t="str">
        <f t="shared" si="90"/>
        <v/>
      </c>
      <c r="EE118" s="68" t="str">
        <f t="shared" si="91"/>
        <v/>
      </c>
      <c r="EF118" s="68" t="str">
        <f t="shared" si="92"/>
        <v/>
      </c>
      <c r="EG118" s="53" t="str">
        <f t="shared" ca="1" si="93"/>
        <v/>
      </c>
      <c r="EH118" s="67" t="str">
        <f t="shared" si="94"/>
        <v/>
      </c>
      <c r="EI118" s="68" t="str">
        <f t="shared" si="95"/>
        <v/>
      </c>
      <c r="EJ118" s="68" t="str">
        <f t="shared" si="96"/>
        <v/>
      </c>
      <c r="EK118" s="53" t="str">
        <f t="shared" ca="1" si="97"/>
        <v/>
      </c>
      <c r="EL118" s="67" t="str">
        <f t="shared" si="98"/>
        <v/>
      </c>
      <c r="EM118" s="68" t="str">
        <f t="shared" si="99"/>
        <v/>
      </c>
      <c r="EN118" s="68" t="str">
        <f t="shared" si="100"/>
        <v/>
      </c>
      <c r="EO118" s="53" t="str">
        <f t="shared" ca="1" si="101"/>
        <v/>
      </c>
      <c r="EP118" s="55" t="str">
        <f t="shared" si="102"/>
        <v/>
      </c>
      <c r="EQ118" s="68" t="str">
        <f t="shared" si="103"/>
        <v/>
      </c>
      <c r="ER118" s="68" t="str">
        <f t="shared" ca="1" si="104"/>
        <v/>
      </c>
      <c r="ES118" s="55"/>
      <c r="ET118" s="68"/>
      <c r="EU118" s="68"/>
      <c r="EV118" t="str">
        <f t="shared" ca="1" si="105"/>
        <v/>
      </c>
      <c r="EW118" s="67"/>
      <c r="EX118" s="68"/>
      <c r="EY118" s="68"/>
      <c r="EZ118" s="53" t="str">
        <f t="shared" ca="1" si="106"/>
        <v/>
      </c>
      <c r="FA118" s="53" t="str">
        <f t="shared" si="107"/>
        <v/>
      </c>
      <c r="FB118" s="53" t="str">
        <f t="shared" si="108"/>
        <v/>
      </c>
      <c r="FC118" s="85" t="str">
        <f t="shared" ca="1" si="109"/>
        <v/>
      </c>
      <c r="FD118" s="55" t="str">
        <f t="shared" si="110"/>
        <v/>
      </c>
      <c r="FE118" s="68" t="str">
        <f t="shared" si="111"/>
        <v/>
      </c>
      <c r="FF118" s="68" t="str">
        <f t="shared" si="112"/>
        <v/>
      </c>
      <c r="FG118" s="53" t="str">
        <f t="shared" ca="1" si="113"/>
        <v/>
      </c>
      <c r="FH118" s="55"/>
      <c r="FI118" s="62"/>
      <c r="FJ118" s="18"/>
      <c r="FK118" s="53" t="str">
        <f t="shared" ca="1" si="114"/>
        <v/>
      </c>
      <c r="FL118" s="67"/>
      <c r="FM118" s="68"/>
      <c r="FN118" s="68"/>
      <c r="FO118" s="53" t="str">
        <f t="shared" ca="1" si="115"/>
        <v/>
      </c>
      <c r="FP118" s="67"/>
      <c r="FQ118" s="68"/>
      <c r="FR118" s="68"/>
      <c r="FS118" s="53" t="str">
        <f t="shared" ca="1" si="116"/>
        <v/>
      </c>
      <c r="FT118" s="67"/>
      <c r="FU118" s="68"/>
      <c r="FV118" s="68"/>
      <c r="FW118" s="53" t="str">
        <f t="shared" ca="1" si="117"/>
        <v/>
      </c>
      <c r="FX118" s="19"/>
      <c r="FY118" s="16"/>
      <c r="FZ118" s="19"/>
      <c r="GA118" s="11"/>
      <c r="GB118" s="71"/>
      <c r="GC118" s="11"/>
      <c r="GD118" s="11"/>
      <c r="GE118" s="11"/>
      <c r="GF118" s="11"/>
      <c r="GG118" s="11"/>
      <c r="GH118" s="11"/>
      <c r="GI118" s="11"/>
      <c r="GJ118" s="12"/>
      <c r="GK118" s="12"/>
      <c r="GL118" s="40"/>
      <c r="GM118" s="40"/>
      <c r="GN118" s="12"/>
      <c r="GO118" s="12"/>
      <c r="GP118" s="12"/>
      <c r="GQ118" s="11"/>
    </row>
    <row r="119" spans="1:199" ht="15.75" customHeight="1">
      <c r="A119" s="11"/>
      <c r="B119" s="12"/>
      <c r="C119" s="12"/>
      <c r="D119" s="12"/>
      <c r="E119" s="12"/>
      <c r="F119" s="12"/>
      <c r="G119" s="12"/>
      <c r="H119" s="12"/>
      <c r="I119" s="13"/>
      <c r="J119" s="13"/>
      <c r="K119" s="11"/>
      <c r="L119" s="14"/>
      <c r="M119" s="12"/>
      <c r="N119" s="12"/>
      <c r="O119" s="12"/>
      <c r="P119" s="12"/>
      <c r="Q119" s="12"/>
      <c r="R119" s="12"/>
      <c r="S119" s="12"/>
      <c r="T119" s="11"/>
      <c r="U119" s="11"/>
      <c r="V119" s="11"/>
      <c r="W119" s="83"/>
      <c r="X119" s="11"/>
      <c r="Y119" s="11"/>
      <c r="Z119" s="11"/>
      <c r="AA119" s="11"/>
      <c r="AB119" s="48"/>
      <c r="AC119" s="48"/>
      <c r="AD119" s="48"/>
      <c r="AE119" s="15"/>
      <c r="AF119" s="15"/>
      <c r="AG119" s="40"/>
      <c r="AH119" s="44"/>
      <c r="AI119" s="44"/>
      <c r="AJ119" s="44"/>
      <c r="AK119" s="44"/>
      <c r="AL119" s="30"/>
      <c r="AM119" s="30"/>
      <c r="AN119" s="30"/>
      <c r="AO119" s="12"/>
      <c r="AP119" s="12"/>
      <c r="AQ119" s="82"/>
      <c r="AR119" s="73"/>
      <c r="AS119" s="67"/>
      <c r="AT119" s="53" t="str">
        <f ca="1">IF(AR119="","",IF(AR119="Cost",AS119,AS119*(AG119/VLOOKUP(K119,OFFSET(Lists!$A$1,0,0,COUNTA(Lists!$A:$A),22),22,FALSE))))</f>
        <v/>
      </c>
      <c r="AU119" s="67"/>
      <c r="AV119" s="53" t="str">
        <f ca="1">IF(AQ119="",IF(AR119="","",IF(AR119="Cost",AU119,AU119*(AG119/VLOOKUP(K119,OFFSET(Lists!$A$1,0,0,COUNTA(Lists!$A:$A),22),22,FALSE)))),IF(AR119="","",IF(AR119="Cost",ROUND(AU119*IF(AQ119=0,1,AQ119),4),ROUND(ROUND(AU119*(AG119/VLOOKUP(K119,OFFSET(Lists!$A$1,0,0,COUNTA(Lists!$A:$A),22),22,FALSE)),4)*IF(AQ119=0,1,AQ119),4))))</f>
        <v/>
      </c>
      <c r="AW119" s="67"/>
      <c r="AX119" s="57"/>
      <c r="AY119" s="53" t="str">
        <f t="shared" ca="1" si="59"/>
        <v/>
      </c>
      <c r="AZ119" s="67"/>
      <c r="BA119" s="57"/>
      <c r="BB119" s="57"/>
      <c r="BC119" s="53" t="str">
        <f t="shared" ca="1" si="60"/>
        <v/>
      </c>
      <c r="BD119" s="67"/>
      <c r="BE119" s="57"/>
      <c r="BF119" s="57"/>
      <c r="BG119" s="17" t="str">
        <f t="shared" ca="1" si="61"/>
        <v/>
      </c>
      <c r="BH119" s="67"/>
      <c r="BI119" s="57"/>
      <c r="BJ119" s="57"/>
      <c r="BK119" s="53" t="str">
        <f t="shared" ca="1" si="62"/>
        <v/>
      </c>
      <c r="BL119" s="67"/>
      <c r="BM119" s="57"/>
      <c r="BN119" s="57"/>
      <c r="BO119" s="53" t="str">
        <f t="shared" ca="1" si="63"/>
        <v/>
      </c>
      <c r="BP119" s="67"/>
      <c r="BQ119" s="57"/>
      <c r="BR119" s="57"/>
      <c r="BS119" s="53" t="str">
        <f t="shared" ca="1" si="64"/>
        <v/>
      </c>
      <c r="BT119" s="67"/>
      <c r="BU119" s="57"/>
      <c r="BV119" s="57"/>
      <c r="BW119" s="53" t="str">
        <f t="shared" ca="1" si="65"/>
        <v/>
      </c>
      <c r="BX119" s="67"/>
      <c r="BY119" s="57"/>
      <c r="BZ119" s="57"/>
      <c r="CA119" s="53" t="str">
        <f t="shared" ca="1" si="66"/>
        <v/>
      </c>
      <c r="CB119" s="67"/>
      <c r="CC119" s="57"/>
      <c r="CD119" s="57"/>
      <c r="CE119" s="53" t="str">
        <f t="shared" ca="1" si="67"/>
        <v/>
      </c>
      <c r="CF119" s="55"/>
      <c r="CG119" s="62"/>
      <c r="CH119" s="53" t="str">
        <f t="shared" ca="1" si="68"/>
        <v/>
      </c>
      <c r="CI119" s="67"/>
      <c r="CJ119" s="57"/>
      <c r="CK119" s="57"/>
      <c r="CL119" s="53" t="str">
        <f t="shared" ca="1" si="69"/>
        <v/>
      </c>
      <c r="CM119" s="53"/>
      <c r="CN119" s="53"/>
      <c r="CO119" s="85" t="str">
        <f t="shared" ca="1" si="70"/>
        <v/>
      </c>
      <c r="CP119" s="55"/>
      <c r="CQ119" s="62"/>
      <c r="CR119" s="57"/>
      <c r="CS119" s="53" t="str">
        <f t="shared" ca="1" si="71"/>
        <v/>
      </c>
      <c r="CT119" s="67"/>
      <c r="CU119" s="57"/>
      <c r="CV119" s="57"/>
      <c r="CW119" s="53" t="str">
        <f t="shared" ca="1" si="72"/>
        <v/>
      </c>
      <c r="CX119" s="67"/>
      <c r="CY119" s="57"/>
      <c r="CZ119" s="57"/>
      <c r="DA119" s="53" t="str">
        <f t="shared" ca="1" si="73"/>
        <v/>
      </c>
      <c r="DB119" s="67"/>
      <c r="DC119" s="57"/>
      <c r="DD119" s="57"/>
      <c r="DE119" s="53" t="str">
        <f t="shared" ca="1" si="74"/>
        <v/>
      </c>
      <c r="DF119" s="67" t="str">
        <f t="shared" ca="1" si="75"/>
        <v/>
      </c>
      <c r="DG119" s="67" t="str">
        <f t="shared" si="76"/>
        <v/>
      </c>
      <c r="DH119" s="57" t="str">
        <f t="shared" si="77"/>
        <v/>
      </c>
      <c r="DI119" s="53" t="str">
        <f t="shared" ca="1" si="78"/>
        <v/>
      </c>
      <c r="DJ119" s="67" t="str">
        <f t="shared" si="79"/>
        <v/>
      </c>
      <c r="DK119" s="68" t="str">
        <f t="shared" si="80"/>
        <v/>
      </c>
      <c r="DL119" s="68" t="str">
        <f t="shared" si="81"/>
        <v/>
      </c>
      <c r="DM119" s="53" t="str">
        <f t="shared" ca="1" si="82"/>
        <v/>
      </c>
      <c r="DN119" s="67" t="str">
        <f t="shared" si="83"/>
        <v/>
      </c>
      <c r="DO119" s="68" t="str">
        <f t="shared" si="84"/>
        <v/>
      </c>
      <c r="DP119" s="68" t="str">
        <f t="shared" si="85"/>
        <v/>
      </c>
      <c r="DQ119" s="53" t="str">
        <f t="shared" ca="1" si="86"/>
        <v/>
      </c>
      <c r="DR119" s="67"/>
      <c r="DS119" s="68"/>
      <c r="DT119" s="68"/>
      <c r="DU119" s="56" t="str">
        <f t="shared" ca="1" si="87"/>
        <v/>
      </c>
      <c r="DV119" s="67"/>
      <c r="DW119" s="68"/>
      <c r="DX119" s="68"/>
      <c r="DY119" s="53" t="str">
        <f t="shared" ca="1" si="88"/>
        <v/>
      </c>
      <c r="DZ119" s="67"/>
      <c r="EA119" s="68"/>
      <c r="EB119" s="68"/>
      <c r="EC119" s="53" t="str">
        <f t="shared" ca="1" si="89"/>
        <v/>
      </c>
      <c r="ED119" s="67" t="str">
        <f t="shared" si="90"/>
        <v/>
      </c>
      <c r="EE119" s="68" t="str">
        <f t="shared" si="91"/>
        <v/>
      </c>
      <c r="EF119" s="68" t="str">
        <f t="shared" si="92"/>
        <v/>
      </c>
      <c r="EG119" s="53" t="str">
        <f t="shared" ca="1" si="93"/>
        <v/>
      </c>
      <c r="EH119" s="67" t="str">
        <f t="shared" si="94"/>
        <v/>
      </c>
      <c r="EI119" s="68" t="str">
        <f t="shared" si="95"/>
        <v/>
      </c>
      <c r="EJ119" s="68" t="str">
        <f t="shared" si="96"/>
        <v/>
      </c>
      <c r="EK119" s="53" t="str">
        <f t="shared" ca="1" si="97"/>
        <v/>
      </c>
      <c r="EL119" s="67" t="str">
        <f t="shared" si="98"/>
        <v/>
      </c>
      <c r="EM119" s="68" t="str">
        <f t="shared" si="99"/>
        <v/>
      </c>
      <c r="EN119" s="68" t="str">
        <f t="shared" si="100"/>
        <v/>
      </c>
      <c r="EO119" s="53" t="str">
        <f t="shared" ca="1" si="101"/>
        <v/>
      </c>
      <c r="EP119" s="55" t="str">
        <f t="shared" si="102"/>
        <v/>
      </c>
      <c r="EQ119" s="68" t="str">
        <f t="shared" si="103"/>
        <v/>
      </c>
      <c r="ER119" s="68" t="str">
        <f t="shared" ca="1" si="104"/>
        <v/>
      </c>
      <c r="ES119" s="55"/>
      <c r="ET119" s="68"/>
      <c r="EU119" s="68"/>
      <c r="EV119" t="str">
        <f t="shared" ca="1" si="105"/>
        <v/>
      </c>
      <c r="EW119" s="67"/>
      <c r="EX119" s="68"/>
      <c r="EY119" s="68"/>
      <c r="EZ119" s="53" t="str">
        <f t="shared" ca="1" si="106"/>
        <v/>
      </c>
      <c r="FA119" s="53" t="str">
        <f t="shared" si="107"/>
        <v/>
      </c>
      <c r="FB119" s="53" t="str">
        <f t="shared" si="108"/>
        <v/>
      </c>
      <c r="FC119" s="85" t="str">
        <f t="shared" ca="1" si="109"/>
        <v/>
      </c>
      <c r="FD119" s="55" t="str">
        <f t="shared" si="110"/>
        <v/>
      </c>
      <c r="FE119" s="68" t="str">
        <f t="shared" si="111"/>
        <v/>
      </c>
      <c r="FF119" s="68" t="str">
        <f t="shared" si="112"/>
        <v/>
      </c>
      <c r="FG119" s="53" t="str">
        <f t="shared" ca="1" si="113"/>
        <v/>
      </c>
      <c r="FH119" s="55"/>
      <c r="FI119" s="62"/>
      <c r="FJ119" s="18"/>
      <c r="FK119" s="53" t="str">
        <f t="shared" ca="1" si="114"/>
        <v/>
      </c>
      <c r="FL119" s="67"/>
      <c r="FM119" s="68"/>
      <c r="FN119" s="68"/>
      <c r="FO119" s="53" t="str">
        <f t="shared" ca="1" si="115"/>
        <v/>
      </c>
      <c r="FP119" s="67"/>
      <c r="FQ119" s="68"/>
      <c r="FR119" s="68"/>
      <c r="FS119" s="53" t="str">
        <f t="shared" ca="1" si="116"/>
        <v/>
      </c>
      <c r="FT119" s="67"/>
      <c r="FU119" s="68"/>
      <c r="FV119" s="68"/>
      <c r="FW119" s="53" t="str">
        <f t="shared" ca="1" si="117"/>
        <v/>
      </c>
      <c r="FX119" s="19"/>
      <c r="FY119" s="16"/>
      <c r="FZ119" s="19"/>
      <c r="GA119" s="11"/>
      <c r="GB119" s="71"/>
      <c r="GC119" s="11"/>
      <c r="GD119" s="11"/>
      <c r="GE119" s="11"/>
      <c r="GF119" s="11"/>
      <c r="GG119" s="11"/>
      <c r="GH119" s="11"/>
      <c r="GI119" s="11"/>
      <c r="GJ119" s="12"/>
      <c r="GK119" s="12"/>
      <c r="GL119" s="40"/>
      <c r="GM119" s="40"/>
      <c r="GN119" s="12"/>
      <c r="GO119" s="12"/>
      <c r="GP119" s="12"/>
      <c r="GQ119" s="11"/>
    </row>
    <row r="120" spans="1:199" ht="15.75" customHeight="1">
      <c r="A120" s="11"/>
      <c r="B120" s="12"/>
      <c r="C120" s="12"/>
      <c r="D120" s="12"/>
      <c r="E120" s="12"/>
      <c r="F120" s="12"/>
      <c r="G120" s="12"/>
      <c r="H120" s="12"/>
      <c r="I120" s="13"/>
      <c r="J120" s="13"/>
      <c r="K120" s="11"/>
      <c r="L120" s="14"/>
      <c r="M120" s="12"/>
      <c r="N120" s="12"/>
      <c r="O120" s="12"/>
      <c r="P120" s="12"/>
      <c r="Q120" s="12"/>
      <c r="R120" s="12"/>
      <c r="S120" s="12"/>
      <c r="T120" s="11"/>
      <c r="U120" s="11"/>
      <c r="V120" s="11"/>
      <c r="W120" s="83"/>
      <c r="X120" s="11"/>
      <c r="Y120" s="11"/>
      <c r="Z120" s="11"/>
      <c r="AA120" s="11"/>
      <c r="AB120" s="48"/>
      <c r="AC120" s="48"/>
      <c r="AD120" s="48"/>
      <c r="AE120" s="15"/>
      <c r="AF120" s="15"/>
      <c r="AG120" s="40"/>
      <c r="AH120" s="44"/>
      <c r="AI120" s="44"/>
      <c r="AJ120" s="44"/>
      <c r="AK120" s="44"/>
      <c r="AL120" s="30"/>
      <c r="AM120" s="30"/>
      <c r="AN120" s="30"/>
      <c r="AO120" s="12"/>
      <c r="AP120" s="12"/>
      <c r="AQ120" s="82"/>
      <c r="AR120" s="73"/>
      <c r="AS120" s="67"/>
      <c r="AT120" s="53" t="str">
        <f ca="1">IF(AR120="","",IF(AR120="Cost",AS120,AS120*(AG120/VLOOKUP(K120,OFFSET(Lists!$A$1,0,0,COUNTA(Lists!$A:$A),22),22,FALSE))))</f>
        <v/>
      </c>
      <c r="AU120" s="67"/>
      <c r="AV120" s="53" t="str">
        <f ca="1">IF(AQ120="",IF(AR120="","",IF(AR120="Cost",AU120,AU120*(AG120/VLOOKUP(K120,OFFSET(Lists!$A$1,0,0,COUNTA(Lists!$A:$A),22),22,FALSE)))),IF(AR120="","",IF(AR120="Cost",ROUND(AU120*IF(AQ120=0,1,AQ120),4),ROUND(ROUND(AU120*(AG120/VLOOKUP(K120,OFFSET(Lists!$A$1,0,0,COUNTA(Lists!$A:$A),22),22,FALSE)),4)*IF(AQ120=0,1,AQ120),4))))</f>
        <v/>
      </c>
      <c r="AW120" s="67"/>
      <c r="AX120" s="57"/>
      <c r="AY120" s="53" t="str">
        <f t="shared" ca="1" si="59"/>
        <v/>
      </c>
      <c r="AZ120" s="67"/>
      <c r="BA120" s="57"/>
      <c r="BB120" s="57"/>
      <c r="BC120" s="53" t="str">
        <f t="shared" ca="1" si="60"/>
        <v/>
      </c>
      <c r="BD120" s="67"/>
      <c r="BE120" s="57"/>
      <c r="BF120" s="57"/>
      <c r="BG120" s="17" t="str">
        <f t="shared" ca="1" si="61"/>
        <v/>
      </c>
      <c r="BH120" s="67"/>
      <c r="BI120" s="57"/>
      <c r="BJ120" s="57"/>
      <c r="BK120" s="53" t="str">
        <f t="shared" ca="1" si="62"/>
        <v/>
      </c>
      <c r="BL120" s="67"/>
      <c r="BM120" s="57"/>
      <c r="BN120" s="57"/>
      <c r="BO120" s="53" t="str">
        <f t="shared" ca="1" si="63"/>
        <v/>
      </c>
      <c r="BP120" s="67"/>
      <c r="BQ120" s="57"/>
      <c r="BR120" s="57"/>
      <c r="BS120" s="53" t="str">
        <f t="shared" ca="1" si="64"/>
        <v/>
      </c>
      <c r="BT120" s="67"/>
      <c r="BU120" s="57"/>
      <c r="BV120" s="57"/>
      <c r="BW120" s="53" t="str">
        <f t="shared" ca="1" si="65"/>
        <v/>
      </c>
      <c r="BX120" s="67"/>
      <c r="BY120" s="57"/>
      <c r="BZ120" s="57"/>
      <c r="CA120" s="53" t="str">
        <f t="shared" ca="1" si="66"/>
        <v/>
      </c>
      <c r="CB120" s="67"/>
      <c r="CC120" s="57"/>
      <c r="CD120" s="57"/>
      <c r="CE120" s="53" t="str">
        <f t="shared" ca="1" si="67"/>
        <v/>
      </c>
      <c r="CF120" s="55"/>
      <c r="CG120" s="62"/>
      <c r="CH120" s="53" t="str">
        <f t="shared" ca="1" si="68"/>
        <v/>
      </c>
      <c r="CI120" s="67"/>
      <c r="CJ120" s="57"/>
      <c r="CK120" s="57"/>
      <c r="CL120" s="53" t="str">
        <f t="shared" ca="1" si="69"/>
        <v/>
      </c>
      <c r="CM120" s="53"/>
      <c r="CN120" s="53"/>
      <c r="CO120" s="85" t="str">
        <f t="shared" ca="1" si="70"/>
        <v/>
      </c>
      <c r="CP120" s="55"/>
      <c r="CQ120" s="62"/>
      <c r="CR120" s="57"/>
      <c r="CS120" s="53" t="str">
        <f t="shared" ca="1" si="71"/>
        <v/>
      </c>
      <c r="CT120" s="67"/>
      <c r="CU120" s="57"/>
      <c r="CV120" s="57"/>
      <c r="CW120" s="53" t="str">
        <f t="shared" ca="1" si="72"/>
        <v/>
      </c>
      <c r="CX120" s="67"/>
      <c r="CY120" s="57"/>
      <c r="CZ120" s="57"/>
      <c r="DA120" s="53" t="str">
        <f t="shared" ca="1" si="73"/>
        <v/>
      </c>
      <c r="DB120" s="67"/>
      <c r="DC120" s="57"/>
      <c r="DD120" s="57"/>
      <c r="DE120" s="53" t="str">
        <f t="shared" ca="1" si="74"/>
        <v/>
      </c>
      <c r="DF120" s="67" t="str">
        <f t="shared" ca="1" si="75"/>
        <v/>
      </c>
      <c r="DG120" s="67" t="str">
        <f t="shared" si="76"/>
        <v/>
      </c>
      <c r="DH120" s="57" t="str">
        <f t="shared" si="77"/>
        <v/>
      </c>
      <c r="DI120" s="53" t="str">
        <f t="shared" ca="1" si="78"/>
        <v/>
      </c>
      <c r="DJ120" s="67" t="str">
        <f t="shared" si="79"/>
        <v/>
      </c>
      <c r="DK120" s="68" t="str">
        <f t="shared" si="80"/>
        <v/>
      </c>
      <c r="DL120" s="68" t="str">
        <f t="shared" si="81"/>
        <v/>
      </c>
      <c r="DM120" s="53" t="str">
        <f t="shared" ca="1" si="82"/>
        <v/>
      </c>
      <c r="DN120" s="67" t="str">
        <f t="shared" si="83"/>
        <v/>
      </c>
      <c r="DO120" s="68" t="str">
        <f t="shared" si="84"/>
        <v/>
      </c>
      <c r="DP120" s="68" t="str">
        <f t="shared" si="85"/>
        <v/>
      </c>
      <c r="DQ120" s="53" t="str">
        <f t="shared" ca="1" si="86"/>
        <v/>
      </c>
      <c r="DR120" s="67"/>
      <c r="DS120" s="68"/>
      <c r="DT120" s="68"/>
      <c r="DU120" s="56" t="str">
        <f t="shared" ca="1" si="87"/>
        <v/>
      </c>
      <c r="DV120" s="67"/>
      <c r="DW120" s="68"/>
      <c r="DX120" s="68"/>
      <c r="DY120" s="53" t="str">
        <f t="shared" ca="1" si="88"/>
        <v/>
      </c>
      <c r="DZ120" s="67"/>
      <c r="EA120" s="68"/>
      <c r="EB120" s="68"/>
      <c r="EC120" s="53" t="str">
        <f t="shared" ca="1" si="89"/>
        <v/>
      </c>
      <c r="ED120" s="67" t="str">
        <f t="shared" si="90"/>
        <v/>
      </c>
      <c r="EE120" s="68" t="str">
        <f t="shared" si="91"/>
        <v/>
      </c>
      <c r="EF120" s="68" t="str">
        <f t="shared" si="92"/>
        <v/>
      </c>
      <c r="EG120" s="53" t="str">
        <f t="shared" ca="1" si="93"/>
        <v/>
      </c>
      <c r="EH120" s="67" t="str">
        <f t="shared" si="94"/>
        <v/>
      </c>
      <c r="EI120" s="68" t="str">
        <f t="shared" si="95"/>
        <v/>
      </c>
      <c r="EJ120" s="68" t="str">
        <f t="shared" si="96"/>
        <v/>
      </c>
      <c r="EK120" s="53" t="str">
        <f t="shared" ca="1" si="97"/>
        <v/>
      </c>
      <c r="EL120" s="67" t="str">
        <f t="shared" si="98"/>
        <v/>
      </c>
      <c r="EM120" s="68" t="str">
        <f t="shared" si="99"/>
        <v/>
      </c>
      <c r="EN120" s="68" t="str">
        <f t="shared" si="100"/>
        <v/>
      </c>
      <c r="EO120" s="53" t="str">
        <f t="shared" ca="1" si="101"/>
        <v/>
      </c>
      <c r="EP120" s="55" t="str">
        <f t="shared" si="102"/>
        <v/>
      </c>
      <c r="EQ120" s="68" t="str">
        <f t="shared" si="103"/>
        <v/>
      </c>
      <c r="ER120" s="68" t="str">
        <f t="shared" ca="1" si="104"/>
        <v/>
      </c>
      <c r="ES120" s="55"/>
      <c r="ET120" s="68"/>
      <c r="EU120" s="68"/>
      <c r="EV120" t="str">
        <f t="shared" ca="1" si="105"/>
        <v/>
      </c>
      <c r="EW120" s="67"/>
      <c r="EX120" s="68"/>
      <c r="EY120" s="68"/>
      <c r="EZ120" s="53" t="str">
        <f t="shared" ca="1" si="106"/>
        <v/>
      </c>
      <c r="FA120" s="53" t="str">
        <f t="shared" si="107"/>
        <v/>
      </c>
      <c r="FB120" s="53" t="str">
        <f t="shared" si="108"/>
        <v/>
      </c>
      <c r="FC120" s="85" t="str">
        <f t="shared" ca="1" si="109"/>
        <v/>
      </c>
      <c r="FD120" s="55" t="str">
        <f t="shared" si="110"/>
        <v/>
      </c>
      <c r="FE120" s="68" t="str">
        <f t="shared" si="111"/>
        <v/>
      </c>
      <c r="FF120" s="68" t="str">
        <f t="shared" si="112"/>
        <v/>
      </c>
      <c r="FG120" s="53" t="str">
        <f t="shared" ca="1" si="113"/>
        <v/>
      </c>
      <c r="FH120" s="55"/>
      <c r="FI120" s="62"/>
      <c r="FJ120" s="18"/>
      <c r="FK120" s="53" t="str">
        <f t="shared" ca="1" si="114"/>
        <v/>
      </c>
      <c r="FL120" s="67"/>
      <c r="FM120" s="68"/>
      <c r="FN120" s="68"/>
      <c r="FO120" s="53" t="str">
        <f t="shared" ca="1" si="115"/>
        <v/>
      </c>
      <c r="FP120" s="67"/>
      <c r="FQ120" s="68"/>
      <c r="FR120" s="68"/>
      <c r="FS120" s="53" t="str">
        <f t="shared" ca="1" si="116"/>
        <v/>
      </c>
      <c r="FT120" s="67"/>
      <c r="FU120" s="68"/>
      <c r="FV120" s="68"/>
      <c r="FW120" s="53" t="str">
        <f t="shared" ca="1" si="117"/>
        <v/>
      </c>
      <c r="FX120" s="19"/>
      <c r="FY120" s="16"/>
      <c r="FZ120" s="19"/>
      <c r="GA120" s="11"/>
      <c r="GB120" s="71"/>
      <c r="GC120" s="11"/>
      <c r="GD120" s="11"/>
      <c r="GE120" s="11"/>
      <c r="GF120" s="11"/>
      <c r="GG120" s="11"/>
      <c r="GH120" s="11"/>
      <c r="GI120" s="11"/>
      <c r="GJ120" s="12"/>
      <c r="GK120" s="12"/>
      <c r="GL120" s="40"/>
      <c r="GM120" s="40"/>
      <c r="GN120" s="12"/>
      <c r="GO120" s="12"/>
      <c r="GP120" s="12"/>
      <c r="GQ120" s="11"/>
    </row>
    <row r="121" spans="1:199" ht="15.75" customHeight="1">
      <c r="A121" s="11"/>
      <c r="B121" s="12"/>
      <c r="C121" s="12"/>
      <c r="D121" s="12"/>
      <c r="E121" s="12"/>
      <c r="F121" s="12"/>
      <c r="G121" s="12"/>
      <c r="H121" s="12"/>
      <c r="I121" s="13"/>
      <c r="J121" s="13"/>
      <c r="K121" s="11"/>
      <c r="L121" s="14"/>
      <c r="M121" s="12"/>
      <c r="N121" s="12"/>
      <c r="O121" s="12"/>
      <c r="P121" s="12"/>
      <c r="Q121" s="12"/>
      <c r="R121" s="12"/>
      <c r="S121" s="12"/>
      <c r="T121" s="11"/>
      <c r="U121" s="11"/>
      <c r="V121" s="11"/>
      <c r="W121" s="83"/>
      <c r="X121" s="11"/>
      <c r="Y121" s="11"/>
      <c r="Z121" s="11"/>
      <c r="AA121" s="11"/>
      <c r="AB121" s="48"/>
      <c r="AC121" s="48"/>
      <c r="AD121" s="48"/>
      <c r="AE121" s="15"/>
      <c r="AF121" s="15"/>
      <c r="AG121" s="40"/>
      <c r="AH121" s="44"/>
      <c r="AI121" s="44"/>
      <c r="AJ121" s="44"/>
      <c r="AK121" s="44"/>
      <c r="AL121" s="30"/>
      <c r="AM121" s="30"/>
      <c r="AN121" s="30"/>
      <c r="AO121" s="12"/>
      <c r="AP121" s="12"/>
      <c r="AQ121" s="82"/>
      <c r="AR121" s="73"/>
      <c r="AS121" s="67"/>
      <c r="AT121" s="53" t="str">
        <f ca="1">IF(AR121="","",IF(AR121="Cost",AS121,AS121*(AG121/VLOOKUP(K121,OFFSET(Lists!$A$1,0,0,COUNTA(Lists!$A:$A),22),22,FALSE))))</f>
        <v/>
      </c>
      <c r="AU121" s="67"/>
      <c r="AV121" s="53" t="str">
        <f ca="1">IF(AQ121="",IF(AR121="","",IF(AR121="Cost",AU121,AU121*(AG121/VLOOKUP(K121,OFFSET(Lists!$A$1,0,0,COUNTA(Lists!$A:$A),22),22,FALSE)))),IF(AR121="","",IF(AR121="Cost",ROUND(AU121*IF(AQ121=0,1,AQ121),4),ROUND(ROUND(AU121*(AG121/VLOOKUP(K121,OFFSET(Lists!$A$1,0,0,COUNTA(Lists!$A:$A),22),22,FALSE)),4)*IF(AQ121=0,1,AQ121),4))))</f>
        <v/>
      </c>
      <c r="AW121" s="67"/>
      <c r="AX121" s="57"/>
      <c r="AY121" s="53" t="str">
        <f t="shared" ca="1" si="59"/>
        <v/>
      </c>
      <c r="AZ121" s="67"/>
      <c r="BA121" s="57"/>
      <c r="BB121" s="57"/>
      <c r="BC121" s="53" t="str">
        <f t="shared" ca="1" si="60"/>
        <v/>
      </c>
      <c r="BD121" s="67"/>
      <c r="BE121" s="57"/>
      <c r="BF121" s="57"/>
      <c r="BG121" s="17" t="str">
        <f t="shared" ca="1" si="61"/>
        <v/>
      </c>
      <c r="BH121" s="67"/>
      <c r="BI121" s="57"/>
      <c r="BJ121" s="57"/>
      <c r="BK121" s="53" t="str">
        <f t="shared" ca="1" si="62"/>
        <v/>
      </c>
      <c r="BL121" s="67"/>
      <c r="BM121" s="57"/>
      <c r="BN121" s="57"/>
      <c r="BO121" s="53" t="str">
        <f t="shared" ca="1" si="63"/>
        <v/>
      </c>
      <c r="BP121" s="67"/>
      <c r="BQ121" s="57"/>
      <c r="BR121" s="57"/>
      <c r="BS121" s="53" t="str">
        <f t="shared" ca="1" si="64"/>
        <v/>
      </c>
      <c r="BT121" s="67"/>
      <c r="BU121" s="57"/>
      <c r="BV121" s="57"/>
      <c r="BW121" s="53" t="str">
        <f t="shared" ca="1" si="65"/>
        <v/>
      </c>
      <c r="BX121" s="67"/>
      <c r="BY121" s="57"/>
      <c r="BZ121" s="57"/>
      <c r="CA121" s="53" t="str">
        <f t="shared" ca="1" si="66"/>
        <v/>
      </c>
      <c r="CB121" s="67"/>
      <c r="CC121" s="57"/>
      <c r="CD121" s="57"/>
      <c r="CE121" s="53" t="str">
        <f t="shared" ca="1" si="67"/>
        <v/>
      </c>
      <c r="CF121" s="55"/>
      <c r="CG121" s="62"/>
      <c r="CH121" s="53" t="str">
        <f t="shared" ca="1" si="68"/>
        <v/>
      </c>
      <c r="CI121" s="67"/>
      <c r="CJ121" s="57"/>
      <c r="CK121" s="57"/>
      <c r="CL121" s="53" t="str">
        <f t="shared" ca="1" si="69"/>
        <v/>
      </c>
      <c r="CM121" s="53"/>
      <c r="CN121" s="53"/>
      <c r="CO121" s="85" t="str">
        <f t="shared" ca="1" si="70"/>
        <v/>
      </c>
      <c r="CP121" s="55"/>
      <c r="CQ121" s="62"/>
      <c r="CR121" s="57"/>
      <c r="CS121" s="53" t="str">
        <f t="shared" ca="1" si="71"/>
        <v/>
      </c>
      <c r="CT121" s="67"/>
      <c r="CU121" s="57"/>
      <c r="CV121" s="57"/>
      <c r="CW121" s="53" t="str">
        <f t="shared" ca="1" si="72"/>
        <v/>
      </c>
      <c r="CX121" s="67"/>
      <c r="CY121" s="57"/>
      <c r="CZ121" s="57"/>
      <c r="DA121" s="53" t="str">
        <f t="shared" ca="1" si="73"/>
        <v/>
      </c>
      <c r="DB121" s="67"/>
      <c r="DC121" s="57"/>
      <c r="DD121" s="57"/>
      <c r="DE121" s="53" t="str">
        <f t="shared" ca="1" si="74"/>
        <v/>
      </c>
      <c r="DF121" s="67" t="str">
        <f t="shared" ca="1" si="75"/>
        <v/>
      </c>
      <c r="DG121" s="67" t="str">
        <f t="shared" si="76"/>
        <v/>
      </c>
      <c r="DH121" s="57" t="str">
        <f t="shared" si="77"/>
        <v/>
      </c>
      <c r="DI121" s="53" t="str">
        <f t="shared" ca="1" si="78"/>
        <v/>
      </c>
      <c r="DJ121" s="67" t="str">
        <f t="shared" si="79"/>
        <v/>
      </c>
      <c r="DK121" s="68" t="str">
        <f t="shared" si="80"/>
        <v/>
      </c>
      <c r="DL121" s="68" t="str">
        <f t="shared" si="81"/>
        <v/>
      </c>
      <c r="DM121" s="53" t="str">
        <f t="shared" ca="1" si="82"/>
        <v/>
      </c>
      <c r="DN121" s="67" t="str">
        <f t="shared" si="83"/>
        <v/>
      </c>
      <c r="DO121" s="68" t="str">
        <f t="shared" si="84"/>
        <v/>
      </c>
      <c r="DP121" s="68" t="str">
        <f t="shared" si="85"/>
        <v/>
      </c>
      <c r="DQ121" s="53" t="str">
        <f t="shared" ca="1" si="86"/>
        <v/>
      </c>
      <c r="DR121" s="67"/>
      <c r="DS121" s="68"/>
      <c r="DT121" s="68"/>
      <c r="DU121" s="56" t="str">
        <f t="shared" ca="1" si="87"/>
        <v/>
      </c>
      <c r="DV121" s="67"/>
      <c r="DW121" s="68"/>
      <c r="DX121" s="68"/>
      <c r="DY121" s="53" t="str">
        <f t="shared" ca="1" si="88"/>
        <v/>
      </c>
      <c r="DZ121" s="67"/>
      <c r="EA121" s="68"/>
      <c r="EB121" s="68"/>
      <c r="EC121" s="53" t="str">
        <f t="shared" ca="1" si="89"/>
        <v/>
      </c>
      <c r="ED121" s="67" t="str">
        <f t="shared" si="90"/>
        <v/>
      </c>
      <c r="EE121" s="68" t="str">
        <f t="shared" si="91"/>
        <v/>
      </c>
      <c r="EF121" s="68" t="str">
        <f t="shared" si="92"/>
        <v/>
      </c>
      <c r="EG121" s="53" t="str">
        <f t="shared" ca="1" si="93"/>
        <v/>
      </c>
      <c r="EH121" s="67" t="str">
        <f t="shared" si="94"/>
        <v/>
      </c>
      <c r="EI121" s="68" t="str">
        <f t="shared" si="95"/>
        <v/>
      </c>
      <c r="EJ121" s="68" t="str">
        <f t="shared" si="96"/>
        <v/>
      </c>
      <c r="EK121" s="53" t="str">
        <f t="shared" ca="1" si="97"/>
        <v/>
      </c>
      <c r="EL121" s="67" t="str">
        <f t="shared" si="98"/>
        <v/>
      </c>
      <c r="EM121" s="68" t="str">
        <f t="shared" si="99"/>
        <v/>
      </c>
      <c r="EN121" s="68" t="str">
        <f t="shared" si="100"/>
        <v/>
      </c>
      <c r="EO121" s="53" t="str">
        <f t="shared" ca="1" si="101"/>
        <v/>
      </c>
      <c r="EP121" s="55" t="str">
        <f t="shared" si="102"/>
        <v/>
      </c>
      <c r="EQ121" s="68" t="str">
        <f t="shared" si="103"/>
        <v/>
      </c>
      <c r="ER121" s="68" t="str">
        <f t="shared" ca="1" si="104"/>
        <v/>
      </c>
      <c r="ES121" s="55"/>
      <c r="ET121" s="68"/>
      <c r="EU121" s="68"/>
      <c r="EV121" t="str">
        <f t="shared" ca="1" si="105"/>
        <v/>
      </c>
      <c r="EW121" s="67"/>
      <c r="EX121" s="68"/>
      <c r="EY121" s="68"/>
      <c r="EZ121" s="53" t="str">
        <f t="shared" ca="1" si="106"/>
        <v/>
      </c>
      <c r="FA121" s="53" t="str">
        <f t="shared" si="107"/>
        <v/>
      </c>
      <c r="FB121" s="53" t="str">
        <f t="shared" si="108"/>
        <v/>
      </c>
      <c r="FC121" s="85" t="str">
        <f t="shared" ca="1" si="109"/>
        <v/>
      </c>
      <c r="FD121" s="55" t="str">
        <f t="shared" si="110"/>
        <v/>
      </c>
      <c r="FE121" s="68" t="str">
        <f t="shared" si="111"/>
        <v/>
      </c>
      <c r="FF121" s="68" t="str">
        <f t="shared" si="112"/>
        <v/>
      </c>
      <c r="FG121" s="53" t="str">
        <f t="shared" ca="1" si="113"/>
        <v/>
      </c>
      <c r="FH121" s="55"/>
      <c r="FI121" s="62"/>
      <c r="FJ121" s="18"/>
      <c r="FK121" s="53" t="str">
        <f t="shared" ca="1" si="114"/>
        <v/>
      </c>
      <c r="FL121" s="67"/>
      <c r="FM121" s="68"/>
      <c r="FN121" s="68"/>
      <c r="FO121" s="53" t="str">
        <f t="shared" ca="1" si="115"/>
        <v/>
      </c>
      <c r="FP121" s="67"/>
      <c r="FQ121" s="68"/>
      <c r="FR121" s="68"/>
      <c r="FS121" s="53" t="str">
        <f t="shared" ca="1" si="116"/>
        <v/>
      </c>
      <c r="FT121" s="67"/>
      <c r="FU121" s="68"/>
      <c r="FV121" s="68"/>
      <c r="FW121" s="53" t="str">
        <f t="shared" ca="1" si="117"/>
        <v/>
      </c>
      <c r="FX121" s="19"/>
      <c r="FY121" s="16"/>
      <c r="FZ121" s="19"/>
      <c r="GA121" s="11"/>
      <c r="GB121" s="71"/>
      <c r="GC121" s="11"/>
      <c r="GD121" s="11"/>
      <c r="GE121" s="11"/>
      <c r="GF121" s="11"/>
      <c r="GG121" s="11"/>
      <c r="GH121" s="11"/>
      <c r="GI121" s="11"/>
      <c r="GJ121" s="12"/>
      <c r="GK121" s="12"/>
      <c r="GL121" s="40"/>
      <c r="GM121" s="40"/>
      <c r="GN121" s="12"/>
      <c r="GO121" s="12"/>
      <c r="GP121" s="12"/>
      <c r="GQ121" s="11"/>
    </row>
    <row r="122" spans="1:199" ht="15.75" customHeight="1">
      <c r="A122" s="11"/>
      <c r="B122" s="12"/>
      <c r="C122" s="12"/>
      <c r="D122" s="12"/>
      <c r="E122" s="12"/>
      <c r="F122" s="12"/>
      <c r="G122" s="12"/>
      <c r="H122" s="12"/>
      <c r="I122" s="13"/>
      <c r="J122" s="13"/>
      <c r="K122" s="11"/>
      <c r="L122" s="14"/>
      <c r="M122" s="12"/>
      <c r="N122" s="12"/>
      <c r="O122" s="12"/>
      <c r="P122" s="12"/>
      <c r="Q122" s="12"/>
      <c r="R122" s="12"/>
      <c r="S122" s="12"/>
      <c r="T122" s="11"/>
      <c r="U122" s="11"/>
      <c r="V122" s="11"/>
      <c r="W122" s="83"/>
      <c r="X122" s="11"/>
      <c r="Y122" s="11"/>
      <c r="Z122" s="11"/>
      <c r="AA122" s="11"/>
      <c r="AB122" s="48"/>
      <c r="AC122" s="48"/>
      <c r="AD122" s="48"/>
      <c r="AE122" s="15"/>
      <c r="AF122" s="15"/>
      <c r="AG122" s="40"/>
      <c r="AH122" s="44"/>
      <c r="AI122" s="44"/>
      <c r="AJ122" s="44"/>
      <c r="AK122" s="44"/>
      <c r="AL122" s="30"/>
      <c r="AM122" s="30"/>
      <c r="AN122" s="30"/>
      <c r="AO122" s="12"/>
      <c r="AP122" s="12"/>
      <c r="AQ122" s="82"/>
      <c r="AR122" s="73"/>
      <c r="AS122" s="67"/>
      <c r="AT122" s="53" t="str">
        <f ca="1">IF(AR122="","",IF(AR122="Cost",AS122,AS122*(AG122/VLOOKUP(K122,OFFSET(Lists!$A$1,0,0,COUNTA(Lists!$A:$A),22),22,FALSE))))</f>
        <v/>
      </c>
      <c r="AU122" s="67"/>
      <c r="AV122" s="53" t="str">
        <f ca="1">IF(AQ122="",IF(AR122="","",IF(AR122="Cost",AU122,AU122*(AG122/VLOOKUP(K122,OFFSET(Lists!$A$1,0,0,COUNTA(Lists!$A:$A),22),22,FALSE)))),IF(AR122="","",IF(AR122="Cost",ROUND(AU122*IF(AQ122=0,1,AQ122),4),ROUND(ROUND(AU122*(AG122/VLOOKUP(K122,OFFSET(Lists!$A$1,0,0,COUNTA(Lists!$A:$A),22),22,FALSE)),4)*IF(AQ122=0,1,AQ122),4))))</f>
        <v/>
      </c>
      <c r="AW122" s="67"/>
      <c r="AX122" s="57"/>
      <c r="AY122" s="53" t="str">
        <f t="shared" ca="1" si="59"/>
        <v/>
      </c>
      <c r="AZ122" s="67"/>
      <c r="BA122" s="57"/>
      <c r="BB122" s="57"/>
      <c r="BC122" s="53" t="str">
        <f t="shared" ca="1" si="60"/>
        <v/>
      </c>
      <c r="BD122" s="67"/>
      <c r="BE122" s="57"/>
      <c r="BF122" s="57"/>
      <c r="BG122" s="17" t="str">
        <f t="shared" ca="1" si="61"/>
        <v/>
      </c>
      <c r="BH122" s="67"/>
      <c r="BI122" s="57"/>
      <c r="BJ122" s="57"/>
      <c r="BK122" s="53" t="str">
        <f t="shared" ca="1" si="62"/>
        <v/>
      </c>
      <c r="BL122" s="67"/>
      <c r="BM122" s="57"/>
      <c r="BN122" s="57"/>
      <c r="BO122" s="53" t="str">
        <f t="shared" ca="1" si="63"/>
        <v/>
      </c>
      <c r="BP122" s="67"/>
      <c r="BQ122" s="57"/>
      <c r="BR122" s="57"/>
      <c r="BS122" s="53" t="str">
        <f t="shared" ca="1" si="64"/>
        <v/>
      </c>
      <c r="BT122" s="67"/>
      <c r="BU122" s="57"/>
      <c r="BV122" s="57"/>
      <c r="BW122" s="53" t="str">
        <f t="shared" ca="1" si="65"/>
        <v/>
      </c>
      <c r="BX122" s="67"/>
      <c r="BY122" s="57"/>
      <c r="BZ122" s="57"/>
      <c r="CA122" s="53" t="str">
        <f t="shared" ca="1" si="66"/>
        <v/>
      </c>
      <c r="CB122" s="67"/>
      <c r="CC122" s="57"/>
      <c r="CD122" s="57"/>
      <c r="CE122" s="53" t="str">
        <f t="shared" ca="1" si="67"/>
        <v/>
      </c>
      <c r="CF122" s="55"/>
      <c r="CG122" s="62"/>
      <c r="CH122" s="53" t="str">
        <f t="shared" ca="1" si="68"/>
        <v/>
      </c>
      <c r="CI122" s="67"/>
      <c r="CJ122" s="57"/>
      <c r="CK122" s="57"/>
      <c r="CL122" s="53" t="str">
        <f t="shared" ca="1" si="69"/>
        <v/>
      </c>
      <c r="CM122" s="53"/>
      <c r="CN122" s="53"/>
      <c r="CO122" s="85" t="str">
        <f t="shared" ca="1" si="70"/>
        <v/>
      </c>
      <c r="CP122" s="55"/>
      <c r="CQ122" s="62"/>
      <c r="CR122" s="57"/>
      <c r="CS122" s="53" t="str">
        <f t="shared" ca="1" si="71"/>
        <v/>
      </c>
      <c r="CT122" s="67"/>
      <c r="CU122" s="57"/>
      <c r="CV122" s="57"/>
      <c r="CW122" s="53" t="str">
        <f t="shared" ca="1" si="72"/>
        <v/>
      </c>
      <c r="CX122" s="67"/>
      <c r="CY122" s="57"/>
      <c r="CZ122" s="57"/>
      <c r="DA122" s="53" t="str">
        <f t="shared" ca="1" si="73"/>
        <v/>
      </c>
      <c r="DB122" s="67"/>
      <c r="DC122" s="57"/>
      <c r="DD122" s="57"/>
      <c r="DE122" s="53" t="str">
        <f t="shared" ca="1" si="74"/>
        <v/>
      </c>
      <c r="DF122" s="67" t="str">
        <f t="shared" ca="1" si="75"/>
        <v/>
      </c>
      <c r="DG122" s="67" t="str">
        <f t="shared" si="76"/>
        <v/>
      </c>
      <c r="DH122" s="57" t="str">
        <f t="shared" si="77"/>
        <v/>
      </c>
      <c r="DI122" s="53" t="str">
        <f t="shared" ca="1" si="78"/>
        <v/>
      </c>
      <c r="DJ122" s="67" t="str">
        <f t="shared" si="79"/>
        <v/>
      </c>
      <c r="DK122" s="68" t="str">
        <f t="shared" si="80"/>
        <v/>
      </c>
      <c r="DL122" s="68" t="str">
        <f t="shared" si="81"/>
        <v/>
      </c>
      <c r="DM122" s="53" t="str">
        <f t="shared" ca="1" si="82"/>
        <v/>
      </c>
      <c r="DN122" s="67" t="str">
        <f t="shared" si="83"/>
        <v/>
      </c>
      <c r="DO122" s="68" t="str">
        <f t="shared" si="84"/>
        <v/>
      </c>
      <c r="DP122" s="68" t="str">
        <f t="shared" si="85"/>
        <v/>
      </c>
      <c r="DQ122" s="53" t="str">
        <f t="shared" ca="1" si="86"/>
        <v/>
      </c>
      <c r="DR122" s="67"/>
      <c r="DS122" s="68"/>
      <c r="DT122" s="68"/>
      <c r="DU122" s="56" t="str">
        <f t="shared" ca="1" si="87"/>
        <v/>
      </c>
      <c r="DV122" s="67"/>
      <c r="DW122" s="68"/>
      <c r="DX122" s="68"/>
      <c r="DY122" s="53" t="str">
        <f t="shared" ca="1" si="88"/>
        <v/>
      </c>
      <c r="DZ122" s="67"/>
      <c r="EA122" s="68"/>
      <c r="EB122" s="68"/>
      <c r="EC122" s="53" t="str">
        <f t="shared" ca="1" si="89"/>
        <v/>
      </c>
      <c r="ED122" s="67" t="str">
        <f t="shared" si="90"/>
        <v/>
      </c>
      <c r="EE122" s="68" t="str">
        <f t="shared" si="91"/>
        <v/>
      </c>
      <c r="EF122" s="68" t="str">
        <f t="shared" si="92"/>
        <v/>
      </c>
      <c r="EG122" s="53" t="str">
        <f t="shared" ca="1" si="93"/>
        <v/>
      </c>
      <c r="EH122" s="67" t="str">
        <f t="shared" si="94"/>
        <v/>
      </c>
      <c r="EI122" s="68" t="str">
        <f t="shared" si="95"/>
        <v/>
      </c>
      <c r="EJ122" s="68" t="str">
        <f t="shared" si="96"/>
        <v/>
      </c>
      <c r="EK122" s="53" t="str">
        <f t="shared" ca="1" si="97"/>
        <v/>
      </c>
      <c r="EL122" s="67" t="str">
        <f t="shared" si="98"/>
        <v/>
      </c>
      <c r="EM122" s="68" t="str">
        <f t="shared" si="99"/>
        <v/>
      </c>
      <c r="EN122" s="68" t="str">
        <f t="shared" si="100"/>
        <v/>
      </c>
      <c r="EO122" s="53" t="str">
        <f t="shared" ca="1" si="101"/>
        <v/>
      </c>
      <c r="EP122" s="55" t="str">
        <f t="shared" si="102"/>
        <v/>
      </c>
      <c r="EQ122" s="68" t="str">
        <f t="shared" si="103"/>
        <v/>
      </c>
      <c r="ER122" s="68" t="str">
        <f t="shared" ca="1" si="104"/>
        <v/>
      </c>
      <c r="ES122" s="55"/>
      <c r="ET122" s="68"/>
      <c r="EU122" s="68"/>
      <c r="EV122" t="str">
        <f t="shared" ca="1" si="105"/>
        <v/>
      </c>
      <c r="EW122" s="67"/>
      <c r="EX122" s="68"/>
      <c r="EY122" s="68"/>
      <c r="EZ122" s="53" t="str">
        <f t="shared" ca="1" si="106"/>
        <v/>
      </c>
      <c r="FA122" s="53" t="str">
        <f t="shared" si="107"/>
        <v/>
      </c>
      <c r="FB122" s="53" t="str">
        <f t="shared" si="108"/>
        <v/>
      </c>
      <c r="FC122" s="85" t="str">
        <f t="shared" ca="1" si="109"/>
        <v/>
      </c>
      <c r="FD122" s="55" t="str">
        <f t="shared" si="110"/>
        <v/>
      </c>
      <c r="FE122" s="68" t="str">
        <f t="shared" si="111"/>
        <v/>
      </c>
      <c r="FF122" s="68" t="str">
        <f t="shared" si="112"/>
        <v/>
      </c>
      <c r="FG122" s="53" t="str">
        <f t="shared" ca="1" si="113"/>
        <v/>
      </c>
      <c r="FH122" s="55"/>
      <c r="FI122" s="62"/>
      <c r="FJ122" s="18"/>
      <c r="FK122" s="53" t="str">
        <f t="shared" ca="1" si="114"/>
        <v/>
      </c>
      <c r="FL122" s="67"/>
      <c r="FM122" s="68"/>
      <c r="FN122" s="68"/>
      <c r="FO122" s="53" t="str">
        <f t="shared" ca="1" si="115"/>
        <v/>
      </c>
      <c r="FP122" s="67"/>
      <c r="FQ122" s="68"/>
      <c r="FR122" s="68"/>
      <c r="FS122" s="53" t="str">
        <f t="shared" ca="1" si="116"/>
        <v/>
      </c>
      <c r="FT122" s="67"/>
      <c r="FU122" s="68"/>
      <c r="FV122" s="68"/>
      <c r="FW122" s="53" t="str">
        <f t="shared" ca="1" si="117"/>
        <v/>
      </c>
      <c r="FX122" s="19"/>
      <c r="FY122" s="16"/>
      <c r="FZ122" s="19"/>
      <c r="GA122" s="11"/>
      <c r="GB122" s="71"/>
      <c r="GC122" s="11"/>
      <c r="GD122" s="11"/>
      <c r="GE122" s="11"/>
      <c r="GF122" s="11"/>
      <c r="GG122" s="11"/>
      <c r="GH122" s="11"/>
      <c r="GI122" s="11"/>
      <c r="GJ122" s="12"/>
      <c r="GK122" s="12"/>
      <c r="GL122" s="40"/>
      <c r="GM122" s="40"/>
      <c r="GN122" s="12"/>
      <c r="GO122" s="12"/>
      <c r="GP122" s="12"/>
      <c r="GQ122" s="11"/>
    </row>
    <row r="123" spans="1:199" ht="15.75" customHeight="1">
      <c r="A123" s="11"/>
      <c r="B123" s="12"/>
      <c r="C123" s="12"/>
      <c r="D123" s="12"/>
      <c r="E123" s="12"/>
      <c r="F123" s="12"/>
      <c r="G123" s="12"/>
      <c r="H123" s="12"/>
      <c r="I123" s="13"/>
      <c r="J123" s="13"/>
      <c r="K123" s="11"/>
      <c r="L123" s="14"/>
      <c r="M123" s="12"/>
      <c r="N123" s="12"/>
      <c r="O123" s="12"/>
      <c r="P123" s="12"/>
      <c r="Q123" s="12"/>
      <c r="R123" s="12"/>
      <c r="S123" s="12"/>
      <c r="T123" s="11"/>
      <c r="U123" s="11"/>
      <c r="V123" s="11"/>
      <c r="W123" s="83"/>
      <c r="X123" s="11"/>
      <c r="Y123" s="11"/>
      <c r="Z123" s="11"/>
      <c r="AA123" s="11"/>
      <c r="AB123" s="48"/>
      <c r="AC123" s="48"/>
      <c r="AD123" s="48"/>
      <c r="AE123" s="15"/>
      <c r="AF123" s="15"/>
      <c r="AG123" s="40"/>
      <c r="AH123" s="44"/>
      <c r="AI123" s="44"/>
      <c r="AJ123" s="44"/>
      <c r="AK123" s="44"/>
      <c r="AL123" s="30"/>
      <c r="AM123" s="30"/>
      <c r="AN123" s="30"/>
      <c r="AO123" s="12"/>
      <c r="AP123" s="12"/>
      <c r="AQ123" s="82"/>
      <c r="AR123" s="73"/>
      <c r="AS123" s="67"/>
      <c r="AT123" s="53" t="str">
        <f ca="1">IF(AR123="","",IF(AR123="Cost",AS123,AS123*(AG123/VLOOKUP(K123,OFFSET(Lists!$A$1,0,0,COUNTA(Lists!$A:$A),22),22,FALSE))))</f>
        <v/>
      </c>
      <c r="AU123" s="67"/>
      <c r="AV123" s="53" t="str">
        <f ca="1">IF(AQ123="",IF(AR123="","",IF(AR123="Cost",AU123,AU123*(AG123/VLOOKUP(K123,OFFSET(Lists!$A$1,0,0,COUNTA(Lists!$A:$A),22),22,FALSE)))),IF(AR123="","",IF(AR123="Cost",ROUND(AU123*IF(AQ123=0,1,AQ123),4),ROUND(ROUND(AU123*(AG123/VLOOKUP(K123,OFFSET(Lists!$A$1,0,0,COUNTA(Lists!$A:$A),22),22,FALSE)),4)*IF(AQ123=0,1,AQ123),4))))</f>
        <v/>
      </c>
      <c r="AW123" s="67"/>
      <c r="AX123" s="57"/>
      <c r="AY123" s="53" t="str">
        <f t="shared" ca="1" si="59"/>
        <v/>
      </c>
      <c r="AZ123" s="67"/>
      <c r="BA123" s="57"/>
      <c r="BB123" s="57"/>
      <c r="BC123" s="53" t="str">
        <f t="shared" ca="1" si="60"/>
        <v/>
      </c>
      <c r="BD123" s="67"/>
      <c r="BE123" s="57"/>
      <c r="BF123" s="57"/>
      <c r="BG123" s="17" t="str">
        <f t="shared" ca="1" si="61"/>
        <v/>
      </c>
      <c r="BH123" s="67"/>
      <c r="BI123" s="57"/>
      <c r="BJ123" s="57"/>
      <c r="BK123" s="53" t="str">
        <f t="shared" ca="1" si="62"/>
        <v/>
      </c>
      <c r="BL123" s="67"/>
      <c r="BM123" s="57"/>
      <c r="BN123" s="57"/>
      <c r="BO123" s="53" t="str">
        <f t="shared" ca="1" si="63"/>
        <v/>
      </c>
      <c r="BP123" s="67"/>
      <c r="BQ123" s="57"/>
      <c r="BR123" s="57"/>
      <c r="BS123" s="53" t="str">
        <f t="shared" ca="1" si="64"/>
        <v/>
      </c>
      <c r="BT123" s="67"/>
      <c r="BU123" s="57"/>
      <c r="BV123" s="57"/>
      <c r="BW123" s="53" t="str">
        <f t="shared" ca="1" si="65"/>
        <v/>
      </c>
      <c r="BX123" s="67"/>
      <c r="BY123" s="57"/>
      <c r="BZ123" s="57"/>
      <c r="CA123" s="53" t="str">
        <f t="shared" ca="1" si="66"/>
        <v/>
      </c>
      <c r="CB123" s="67"/>
      <c r="CC123" s="57"/>
      <c r="CD123" s="57"/>
      <c r="CE123" s="53" t="str">
        <f t="shared" ca="1" si="67"/>
        <v/>
      </c>
      <c r="CF123" s="55"/>
      <c r="CG123" s="62"/>
      <c r="CH123" s="53" t="str">
        <f t="shared" ca="1" si="68"/>
        <v/>
      </c>
      <c r="CI123" s="67"/>
      <c r="CJ123" s="57"/>
      <c r="CK123" s="57"/>
      <c r="CL123" s="53" t="str">
        <f t="shared" ca="1" si="69"/>
        <v/>
      </c>
      <c r="CM123" s="53"/>
      <c r="CN123" s="53"/>
      <c r="CO123" s="85" t="str">
        <f t="shared" ca="1" si="70"/>
        <v/>
      </c>
      <c r="CP123" s="55"/>
      <c r="CQ123" s="62"/>
      <c r="CR123" s="57"/>
      <c r="CS123" s="53" t="str">
        <f t="shared" ca="1" si="71"/>
        <v/>
      </c>
      <c r="CT123" s="67"/>
      <c r="CU123" s="57"/>
      <c r="CV123" s="57"/>
      <c r="CW123" s="53" t="str">
        <f t="shared" ca="1" si="72"/>
        <v/>
      </c>
      <c r="CX123" s="67"/>
      <c r="CY123" s="57"/>
      <c r="CZ123" s="57"/>
      <c r="DA123" s="53" t="str">
        <f t="shared" ca="1" si="73"/>
        <v/>
      </c>
      <c r="DB123" s="67"/>
      <c r="DC123" s="57"/>
      <c r="DD123" s="57"/>
      <c r="DE123" s="53" t="str">
        <f t="shared" ca="1" si="74"/>
        <v/>
      </c>
      <c r="DF123" s="67" t="str">
        <f t="shared" ca="1" si="75"/>
        <v/>
      </c>
      <c r="DG123" s="67" t="str">
        <f t="shared" si="76"/>
        <v/>
      </c>
      <c r="DH123" s="57" t="str">
        <f t="shared" si="77"/>
        <v/>
      </c>
      <c r="DI123" s="53" t="str">
        <f t="shared" ca="1" si="78"/>
        <v/>
      </c>
      <c r="DJ123" s="67" t="str">
        <f t="shared" si="79"/>
        <v/>
      </c>
      <c r="DK123" s="68" t="str">
        <f t="shared" si="80"/>
        <v/>
      </c>
      <c r="DL123" s="68" t="str">
        <f t="shared" si="81"/>
        <v/>
      </c>
      <c r="DM123" s="53" t="str">
        <f t="shared" ca="1" si="82"/>
        <v/>
      </c>
      <c r="DN123" s="67" t="str">
        <f t="shared" si="83"/>
        <v/>
      </c>
      <c r="DO123" s="68" t="str">
        <f t="shared" si="84"/>
        <v/>
      </c>
      <c r="DP123" s="68" t="str">
        <f t="shared" si="85"/>
        <v/>
      </c>
      <c r="DQ123" s="53" t="str">
        <f t="shared" ca="1" si="86"/>
        <v/>
      </c>
      <c r="DR123" s="67"/>
      <c r="DS123" s="68"/>
      <c r="DT123" s="68"/>
      <c r="DU123" s="56" t="str">
        <f t="shared" ca="1" si="87"/>
        <v/>
      </c>
      <c r="DV123" s="67"/>
      <c r="DW123" s="68"/>
      <c r="DX123" s="68"/>
      <c r="DY123" s="53" t="str">
        <f t="shared" ca="1" si="88"/>
        <v/>
      </c>
      <c r="DZ123" s="67"/>
      <c r="EA123" s="68"/>
      <c r="EB123" s="68"/>
      <c r="EC123" s="53" t="str">
        <f t="shared" ca="1" si="89"/>
        <v/>
      </c>
      <c r="ED123" s="67" t="str">
        <f t="shared" si="90"/>
        <v/>
      </c>
      <c r="EE123" s="68" t="str">
        <f t="shared" si="91"/>
        <v/>
      </c>
      <c r="EF123" s="68" t="str">
        <f t="shared" si="92"/>
        <v/>
      </c>
      <c r="EG123" s="53" t="str">
        <f t="shared" ca="1" si="93"/>
        <v/>
      </c>
      <c r="EH123" s="67" t="str">
        <f t="shared" si="94"/>
        <v/>
      </c>
      <c r="EI123" s="68" t="str">
        <f t="shared" si="95"/>
        <v/>
      </c>
      <c r="EJ123" s="68" t="str">
        <f t="shared" si="96"/>
        <v/>
      </c>
      <c r="EK123" s="53" t="str">
        <f t="shared" ca="1" si="97"/>
        <v/>
      </c>
      <c r="EL123" s="67" t="str">
        <f t="shared" si="98"/>
        <v/>
      </c>
      <c r="EM123" s="68" t="str">
        <f t="shared" si="99"/>
        <v/>
      </c>
      <c r="EN123" s="68" t="str">
        <f t="shared" si="100"/>
        <v/>
      </c>
      <c r="EO123" s="53" t="str">
        <f t="shared" ca="1" si="101"/>
        <v/>
      </c>
      <c r="EP123" s="55" t="str">
        <f t="shared" si="102"/>
        <v/>
      </c>
      <c r="EQ123" s="68" t="str">
        <f t="shared" si="103"/>
        <v/>
      </c>
      <c r="ER123" s="68" t="str">
        <f t="shared" ca="1" si="104"/>
        <v/>
      </c>
      <c r="ES123" s="55"/>
      <c r="ET123" s="68"/>
      <c r="EU123" s="68"/>
      <c r="EV123" t="str">
        <f t="shared" ca="1" si="105"/>
        <v/>
      </c>
      <c r="EW123" s="67"/>
      <c r="EX123" s="68"/>
      <c r="EY123" s="68"/>
      <c r="EZ123" s="53" t="str">
        <f t="shared" ca="1" si="106"/>
        <v/>
      </c>
      <c r="FA123" s="53" t="str">
        <f t="shared" si="107"/>
        <v/>
      </c>
      <c r="FB123" s="53" t="str">
        <f t="shared" si="108"/>
        <v/>
      </c>
      <c r="FC123" s="85" t="str">
        <f t="shared" ca="1" si="109"/>
        <v/>
      </c>
      <c r="FD123" s="55" t="str">
        <f t="shared" si="110"/>
        <v/>
      </c>
      <c r="FE123" s="68" t="str">
        <f t="shared" si="111"/>
        <v/>
      </c>
      <c r="FF123" s="68" t="str">
        <f t="shared" si="112"/>
        <v/>
      </c>
      <c r="FG123" s="53" t="str">
        <f t="shared" ca="1" si="113"/>
        <v/>
      </c>
      <c r="FH123" s="55"/>
      <c r="FI123" s="62"/>
      <c r="FJ123" s="18"/>
      <c r="FK123" s="53" t="str">
        <f t="shared" ca="1" si="114"/>
        <v/>
      </c>
      <c r="FL123" s="67"/>
      <c r="FM123" s="68"/>
      <c r="FN123" s="68"/>
      <c r="FO123" s="53" t="str">
        <f t="shared" ca="1" si="115"/>
        <v/>
      </c>
      <c r="FP123" s="67"/>
      <c r="FQ123" s="68"/>
      <c r="FR123" s="68"/>
      <c r="FS123" s="53" t="str">
        <f t="shared" ca="1" si="116"/>
        <v/>
      </c>
      <c r="FT123" s="67"/>
      <c r="FU123" s="68"/>
      <c r="FV123" s="68"/>
      <c r="FW123" s="53" t="str">
        <f t="shared" ca="1" si="117"/>
        <v/>
      </c>
      <c r="FX123" s="19"/>
      <c r="FY123" s="16"/>
      <c r="FZ123" s="19"/>
      <c r="GA123" s="11"/>
      <c r="GB123" s="71"/>
      <c r="GC123" s="11"/>
      <c r="GD123" s="11"/>
      <c r="GE123" s="11"/>
      <c r="GF123" s="11"/>
      <c r="GG123" s="11"/>
      <c r="GH123" s="11"/>
      <c r="GI123" s="11"/>
      <c r="GJ123" s="12"/>
      <c r="GK123" s="12"/>
      <c r="GL123" s="40"/>
      <c r="GM123" s="40"/>
      <c r="GN123" s="12"/>
      <c r="GO123" s="12"/>
      <c r="GP123" s="12"/>
      <c r="GQ123" s="11"/>
    </row>
    <row r="124" spans="1:199" ht="15.75" customHeight="1">
      <c r="A124" s="11"/>
      <c r="B124" s="12"/>
      <c r="C124" s="12"/>
      <c r="D124" s="12"/>
      <c r="E124" s="12"/>
      <c r="F124" s="12"/>
      <c r="G124" s="12"/>
      <c r="H124" s="12"/>
      <c r="I124" s="13"/>
      <c r="J124" s="13"/>
      <c r="K124" s="11"/>
      <c r="L124" s="14"/>
      <c r="M124" s="12"/>
      <c r="N124" s="12"/>
      <c r="O124" s="12"/>
      <c r="P124" s="12"/>
      <c r="Q124" s="12"/>
      <c r="R124" s="12"/>
      <c r="S124" s="12"/>
      <c r="T124" s="11"/>
      <c r="U124" s="11"/>
      <c r="V124" s="11"/>
      <c r="W124" s="83"/>
      <c r="X124" s="11"/>
      <c r="Y124" s="11"/>
      <c r="Z124" s="11"/>
      <c r="AA124" s="11"/>
      <c r="AB124" s="48"/>
      <c r="AC124" s="48"/>
      <c r="AD124" s="48"/>
      <c r="AE124" s="15"/>
      <c r="AF124" s="15"/>
      <c r="AG124" s="40"/>
      <c r="AH124" s="44"/>
      <c r="AI124" s="44"/>
      <c r="AJ124" s="44"/>
      <c r="AK124" s="44"/>
      <c r="AL124" s="30"/>
      <c r="AM124" s="30"/>
      <c r="AN124" s="30"/>
      <c r="AO124" s="12"/>
      <c r="AP124" s="12"/>
      <c r="AQ124" s="82"/>
      <c r="AR124" s="73"/>
      <c r="AS124" s="67"/>
      <c r="AT124" s="53" t="str">
        <f ca="1">IF(AR124="","",IF(AR124="Cost",AS124,AS124*(AG124/VLOOKUP(K124,OFFSET(Lists!$A$1,0,0,COUNTA(Lists!$A:$A),22),22,FALSE))))</f>
        <v/>
      </c>
      <c r="AU124" s="67"/>
      <c r="AV124" s="53" t="str">
        <f ca="1">IF(AQ124="",IF(AR124="","",IF(AR124="Cost",AU124,AU124*(AG124/VLOOKUP(K124,OFFSET(Lists!$A$1,0,0,COUNTA(Lists!$A:$A),22),22,FALSE)))),IF(AR124="","",IF(AR124="Cost",ROUND(AU124*IF(AQ124=0,1,AQ124),4),ROUND(ROUND(AU124*(AG124/VLOOKUP(K124,OFFSET(Lists!$A$1,0,0,COUNTA(Lists!$A:$A),22),22,FALSE)),4)*IF(AQ124=0,1,AQ124),4))))</f>
        <v/>
      </c>
      <c r="AW124" s="67"/>
      <c r="AX124" s="57"/>
      <c r="AY124" s="53" t="str">
        <f t="shared" ca="1" si="59"/>
        <v/>
      </c>
      <c r="AZ124" s="67"/>
      <c r="BA124" s="57"/>
      <c r="BB124" s="57"/>
      <c r="BC124" s="53" t="str">
        <f t="shared" ca="1" si="60"/>
        <v/>
      </c>
      <c r="BD124" s="67"/>
      <c r="BE124" s="57"/>
      <c r="BF124" s="57"/>
      <c r="BG124" s="17" t="str">
        <f t="shared" ca="1" si="61"/>
        <v/>
      </c>
      <c r="BH124" s="67"/>
      <c r="BI124" s="57"/>
      <c r="BJ124" s="57"/>
      <c r="BK124" s="53" t="str">
        <f t="shared" ca="1" si="62"/>
        <v/>
      </c>
      <c r="BL124" s="67"/>
      <c r="BM124" s="57"/>
      <c r="BN124" s="57"/>
      <c r="BO124" s="53" t="str">
        <f t="shared" ca="1" si="63"/>
        <v/>
      </c>
      <c r="BP124" s="67"/>
      <c r="BQ124" s="57"/>
      <c r="BR124" s="57"/>
      <c r="BS124" s="53" t="str">
        <f t="shared" ca="1" si="64"/>
        <v/>
      </c>
      <c r="BT124" s="67"/>
      <c r="BU124" s="57"/>
      <c r="BV124" s="57"/>
      <c r="BW124" s="53" t="str">
        <f t="shared" ca="1" si="65"/>
        <v/>
      </c>
      <c r="BX124" s="67"/>
      <c r="BY124" s="57"/>
      <c r="BZ124" s="57"/>
      <c r="CA124" s="53" t="str">
        <f t="shared" ca="1" si="66"/>
        <v/>
      </c>
      <c r="CB124" s="67"/>
      <c r="CC124" s="57"/>
      <c r="CD124" s="57"/>
      <c r="CE124" s="53" t="str">
        <f t="shared" ca="1" si="67"/>
        <v/>
      </c>
      <c r="CF124" s="55"/>
      <c r="CG124" s="62"/>
      <c r="CH124" s="53" t="str">
        <f t="shared" ca="1" si="68"/>
        <v/>
      </c>
      <c r="CI124" s="67"/>
      <c r="CJ124" s="57"/>
      <c r="CK124" s="57"/>
      <c r="CL124" s="53" t="str">
        <f t="shared" ca="1" si="69"/>
        <v/>
      </c>
      <c r="CM124" s="53"/>
      <c r="CN124" s="53"/>
      <c r="CO124" s="85" t="str">
        <f t="shared" ca="1" si="70"/>
        <v/>
      </c>
      <c r="CP124" s="55"/>
      <c r="CQ124" s="62"/>
      <c r="CR124" s="57"/>
      <c r="CS124" s="53" t="str">
        <f t="shared" ca="1" si="71"/>
        <v/>
      </c>
      <c r="CT124" s="67"/>
      <c r="CU124" s="57"/>
      <c r="CV124" s="57"/>
      <c r="CW124" s="53" t="str">
        <f t="shared" ca="1" si="72"/>
        <v/>
      </c>
      <c r="CX124" s="67"/>
      <c r="CY124" s="57"/>
      <c r="CZ124" s="57"/>
      <c r="DA124" s="53" t="str">
        <f t="shared" ca="1" si="73"/>
        <v/>
      </c>
      <c r="DB124" s="67"/>
      <c r="DC124" s="57"/>
      <c r="DD124" s="57"/>
      <c r="DE124" s="53" t="str">
        <f t="shared" ca="1" si="74"/>
        <v/>
      </c>
      <c r="DF124" s="67" t="str">
        <f t="shared" ca="1" si="75"/>
        <v/>
      </c>
      <c r="DG124" s="67" t="str">
        <f t="shared" si="76"/>
        <v/>
      </c>
      <c r="DH124" s="57" t="str">
        <f t="shared" si="77"/>
        <v/>
      </c>
      <c r="DI124" s="53" t="str">
        <f t="shared" ca="1" si="78"/>
        <v/>
      </c>
      <c r="DJ124" s="67" t="str">
        <f t="shared" si="79"/>
        <v/>
      </c>
      <c r="DK124" s="68" t="str">
        <f t="shared" si="80"/>
        <v/>
      </c>
      <c r="DL124" s="68" t="str">
        <f t="shared" si="81"/>
        <v/>
      </c>
      <c r="DM124" s="53" t="str">
        <f t="shared" ca="1" si="82"/>
        <v/>
      </c>
      <c r="DN124" s="67" t="str">
        <f t="shared" si="83"/>
        <v/>
      </c>
      <c r="DO124" s="68" t="str">
        <f t="shared" si="84"/>
        <v/>
      </c>
      <c r="DP124" s="68" t="str">
        <f t="shared" si="85"/>
        <v/>
      </c>
      <c r="DQ124" s="53" t="str">
        <f t="shared" ca="1" si="86"/>
        <v/>
      </c>
      <c r="DR124" s="67"/>
      <c r="DS124" s="68"/>
      <c r="DT124" s="68"/>
      <c r="DU124" s="56" t="str">
        <f t="shared" ca="1" si="87"/>
        <v/>
      </c>
      <c r="DV124" s="67"/>
      <c r="DW124" s="68"/>
      <c r="DX124" s="68"/>
      <c r="DY124" s="53" t="str">
        <f t="shared" ca="1" si="88"/>
        <v/>
      </c>
      <c r="DZ124" s="67"/>
      <c r="EA124" s="68"/>
      <c r="EB124" s="68"/>
      <c r="EC124" s="53" t="str">
        <f t="shared" ca="1" si="89"/>
        <v/>
      </c>
      <c r="ED124" s="67" t="str">
        <f t="shared" si="90"/>
        <v/>
      </c>
      <c r="EE124" s="68" t="str">
        <f t="shared" si="91"/>
        <v/>
      </c>
      <c r="EF124" s="68" t="str">
        <f t="shared" si="92"/>
        <v/>
      </c>
      <c r="EG124" s="53" t="str">
        <f t="shared" ca="1" si="93"/>
        <v/>
      </c>
      <c r="EH124" s="67" t="str">
        <f t="shared" si="94"/>
        <v/>
      </c>
      <c r="EI124" s="68" t="str">
        <f t="shared" si="95"/>
        <v/>
      </c>
      <c r="EJ124" s="68" t="str">
        <f t="shared" si="96"/>
        <v/>
      </c>
      <c r="EK124" s="53" t="str">
        <f t="shared" ca="1" si="97"/>
        <v/>
      </c>
      <c r="EL124" s="67" t="str">
        <f t="shared" si="98"/>
        <v/>
      </c>
      <c r="EM124" s="68" t="str">
        <f t="shared" si="99"/>
        <v/>
      </c>
      <c r="EN124" s="68" t="str">
        <f t="shared" si="100"/>
        <v/>
      </c>
      <c r="EO124" s="53" t="str">
        <f t="shared" ca="1" si="101"/>
        <v/>
      </c>
      <c r="EP124" s="55" t="str">
        <f t="shared" si="102"/>
        <v/>
      </c>
      <c r="EQ124" s="68" t="str">
        <f t="shared" si="103"/>
        <v/>
      </c>
      <c r="ER124" s="68" t="str">
        <f t="shared" ca="1" si="104"/>
        <v/>
      </c>
      <c r="ES124" s="55"/>
      <c r="ET124" s="68"/>
      <c r="EU124" s="68"/>
      <c r="EV124" t="str">
        <f t="shared" ca="1" si="105"/>
        <v/>
      </c>
      <c r="EW124" s="67"/>
      <c r="EX124" s="68"/>
      <c r="EY124" s="68"/>
      <c r="EZ124" s="53" t="str">
        <f t="shared" ca="1" si="106"/>
        <v/>
      </c>
      <c r="FA124" s="53" t="str">
        <f t="shared" si="107"/>
        <v/>
      </c>
      <c r="FB124" s="53" t="str">
        <f t="shared" si="108"/>
        <v/>
      </c>
      <c r="FC124" s="85" t="str">
        <f t="shared" ca="1" si="109"/>
        <v/>
      </c>
      <c r="FD124" s="55" t="str">
        <f t="shared" si="110"/>
        <v/>
      </c>
      <c r="FE124" s="68" t="str">
        <f t="shared" si="111"/>
        <v/>
      </c>
      <c r="FF124" s="68" t="str">
        <f t="shared" si="112"/>
        <v/>
      </c>
      <c r="FG124" s="53" t="str">
        <f t="shared" ca="1" si="113"/>
        <v/>
      </c>
      <c r="FH124" s="55"/>
      <c r="FI124" s="62"/>
      <c r="FJ124" s="18"/>
      <c r="FK124" s="53" t="str">
        <f t="shared" ca="1" si="114"/>
        <v/>
      </c>
      <c r="FL124" s="67"/>
      <c r="FM124" s="68"/>
      <c r="FN124" s="68"/>
      <c r="FO124" s="53" t="str">
        <f t="shared" ca="1" si="115"/>
        <v/>
      </c>
      <c r="FP124" s="67"/>
      <c r="FQ124" s="68"/>
      <c r="FR124" s="68"/>
      <c r="FS124" s="53" t="str">
        <f t="shared" ca="1" si="116"/>
        <v/>
      </c>
      <c r="FT124" s="67"/>
      <c r="FU124" s="68"/>
      <c r="FV124" s="68"/>
      <c r="FW124" s="53" t="str">
        <f t="shared" ca="1" si="117"/>
        <v/>
      </c>
      <c r="FX124" s="19"/>
      <c r="FY124" s="16"/>
      <c r="FZ124" s="19"/>
      <c r="GA124" s="11"/>
      <c r="GB124" s="71"/>
      <c r="GC124" s="11"/>
      <c r="GD124" s="11"/>
      <c r="GE124" s="11"/>
      <c r="GF124" s="11"/>
      <c r="GG124" s="11"/>
      <c r="GH124" s="11"/>
      <c r="GI124" s="11"/>
      <c r="GJ124" s="12"/>
      <c r="GK124" s="12"/>
      <c r="GL124" s="40"/>
      <c r="GM124" s="40"/>
      <c r="GN124" s="12"/>
      <c r="GO124" s="12"/>
      <c r="GP124" s="12"/>
      <c r="GQ124" s="11"/>
    </row>
    <row r="125" spans="1:199" ht="15.75" customHeight="1">
      <c r="A125" s="11"/>
      <c r="B125" s="12"/>
      <c r="C125" s="12"/>
      <c r="D125" s="12"/>
      <c r="E125" s="12"/>
      <c r="F125" s="12"/>
      <c r="G125" s="12"/>
      <c r="H125" s="12"/>
      <c r="I125" s="13"/>
      <c r="J125" s="13"/>
      <c r="K125" s="11"/>
      <c r="L125" s="14"/>
      <c r="M125" s="12"/>
      <c r="N125" s="12"/>
      <c r="O125" s="12"/>
      <c r="P125" s="12"/>
      <c r="Q125" s="12"/>
      <c r="R125" s="12"/>
      <c r="S125" s="12"/>
      <c r="T125" s="11"/>
      <c r="U125" s="11"/>
      <c r="V125" s="11"/>
      <c r="W125" s="83"/>
      <c r="X125" s="11"/>
      <c r="Y125" s="11"/>
      <c r="Z125" s="11"/>
      <c r="AA125" s="11"/>
      <c r="AB125" s="48"/>
      <c r="AC125" s="48"/>
      <c r="AD125" s="48"/>
      <c r="AE125" s="15"/>
      <c r="AF125" s="15"/>
      <c r="AG125" s="40"/>
      <c r="AH125" s="44"/>
      <c r="AI125" s="44"/>
      <c r="AJ125" s="44"/>
      <c r="AK125" s="44"/>
      <c r="AL125" s="30"/>
      <c r="AM125" s="30"/>
      <c r="AN125" s="30"/>
      <c r="AO125" s="12"/>
      <c r="AP125" s="12"/>
      <c r="AQ125" s="82"/>
      <c r="AR125" s="73"/>
      <c r="AS125" s="67"/>
      <c r="AT125" s="53" t="str">
        <f ca="1">IF(AR125="","",IF(AR125="Cost",AS125,AS125*(AG125/VLOOKUP(K125,OFFSET(Lists!$A$1,0,0,COUNTA(Lists!$A:$A),22),22,FALSE))))</f>
        <v/>
      </c>
      <c r="AU125" s="67"/>
      <c r="AV125" s="53" t="str">
        <f ca="1">IF(AQ125="",IF(AR125="","",IF(AR125="Cost",AU125,AU125*(AG125/VLOOKUP(K125,OFFSET(Lists!$A$1,0,0,COUNTA(Lists!$A:$A),22),22,FALSE)))),IF(AR125="","",IF(AR125="Cost",ROUND(AU125*IF(AQ125=0,1,AQ125),4),ROUND(ROUND(AU125*(AG125/VLOOKUP(K125,OFFSET(Lists!$A$1,0,0,COUNTA(Lists!$A:$A),22),22,FALSE)),4)*IF(AQ125=0,1,AQ125),4))))</f>
        <v/>
      </c>
      <c r="AW125" s="67"/>
      <c r="AX125" s="57"/>
      <c r="AY125" s="53" t="str">
        <f t="shared" ca="1" si="59"/>
        <v/>
      </c>
      <c r="AZ125" s="67"/>
      <c r="BA125" s="57"/>
      <c r="BB125" s="57"/>
      <c r="BC125" s="53" t="str">
        <f t="shared" ca="1" si="60"/>
        <v/>
      </c>
      <c r="BD125" s="67"/>
      <c r="BE125" s="57"/>
      <c r="BF125" s="57"/>
      <c r="BG125" s="17" t="str">
        <f t="shared" ca="1" si="61"/>
        <v/>
      </c>
      <c r="BH125" s="67"/>
      <c r="BI125" s="57"/>
      <c r="BJ125" s="57"/>
      <c r="BK125" s="53" t="str">
        <f t="shared" ca="1" si="62"/>
        <v/>
      </c>
      <c r="BL125" s="67"/>
      <c r="BM125" s="57"/>
      <c r="BN125" s="57"/>
      <c r="BO125" s="53" t="str">
        <f t="shared" ca="1" si="63"/>
        <v/>
      </c>
      <c r="BP125" s="67"/>
      <c r="BQ125" s="57"/>
      <c r="BR125" s="57"/>
      <c r="BS125" s="53" t="str">
        <f t="shared" ca="1" si="64"/>
        <v/>
      </c>
      <c r="BT125" s="67"/>
      <c r="BU125" s="57"/>
      <c r="BV125" s="57"/>
      <c r="BW125" s="53" t="str">
        <f t="shared" ca="1" si="65"/>
        <v/>
      </c>
      <c r="BX125" s="67"/>
      <c r="BY125" s="57"/>
      <c r="BZ125" s="57"/>
      <c r="CA125" s="53" t="str">
        <f t="shared" ca="1" si="66"/>
        <v/>
      </c>
      <c r="CB125" s="67"/>
      <c r="CC125" s="57"/>
      <c r="CD125" s="57"/>
      <c r="CE125" s="53" t="str">
        <f t="shared" ca="1" si="67"/>
        <v/>
      </c>
      <c r="CF125" s="55"/>
      <c r="CG125" s="62"/>
      <c r="CH125" s="53" t="str">
        <f t="shared" ca="1" si="68"/>
        <v/>
      </c>
      <c r="CI125" s="67"/>
      <c r="CJ125" s="57"/>
      <c r="CK125" s="57"/>
      <c r="CL125" s="53" t="str">
        <f t="shared" ca="1" si="69"/>
        <v/>
      </c>
      <c r="CM125" s="53"/>
      <c r="CN125" s="53"/>
      <c r="CO125" s="85" t="str">
        <f t="shared" ca="1" si="70"/>
        <v/>
      </c>
      <c r="CP125" s="55"/>
      <c r="CQ125" s="62"/>
      <c r="CR125" s="57"/>
      <c r="CS125" s="53" t="str">
        <f t="shared" ca="1" si="71"/>
        <v/>
      </c>
      <c r="CT125" s="67"/>
      <c r="CU125" s="57"/>
      <c r="CV125" s="57"/>
      <c r="CW125" s="53" t="str">
        <f t="shared" ca="1" si="72"/>
        <v/>
      </c>
      <c r="CX125" s="67"/>
      <c r="CY125" s="57"/>
      <c r="CZ125" s="57"/>
      <c r="DA125" s="53" t="str">
        <f t="shared" ca="1" si="73"/>
        <v/>
      </c>
      <c r="DB125" s="67"/>
      <c r="DC125" s="57"/>
      <c r="DD125" s="57"/>
      <c r="DE125" s="53" t="str">
        <f t="shared" ca="1" si="74"/>
        <v/>
      </c>
      <c r="DF125" s="67" t="str">
        <f t="shared" ca="1" si="75"/>
        <v/>
      </c>
      <c r="DG125" s="67" t="str">
        <f t="shared" si="76"/>
        <v/>
      </c>
      <c r="DH125" s="57" t="str">
        <f t="shared" si="77"/>
        <v/>
      </c>
      <c r="DI125" s="53" t="str">
        <f t="shared" ca="1" si="78"/>
        <v/>
      </c>
      <c r="DJ125" s="67" t="str">
        <f t="shared" si="79"/>
        <v/>
      </c>
      <c r="DK125" s="68" t="str">
        <f t="shared" si="80"/>
        <v/>
      </c>
      <c r="DL125" s="68" t="str">
        <f t="shared" si="81"/>
        <v/>
      </c>
      <c r="DM125" s="53" t="str">
        <f t="shared" ca="1" si="82"/>
        <v/>
      </c>
      <c r="DN125" s="67" t="str">
        <f t="shared" si="83"/>
        <v/>
      </c>
      <c r="DO125" s="68" t="str">
        <f t="shared" si="84"/>
        <v/>
      </c>
      <c r="DP125" s="68" t="str">
        <f t="shared" si="85"/>
        <v/>
      </c>
      <c r="DQ125" s="53" t="str">
        <f t="shared" ca="1" si="86"/>
        <v/>
      </c>
      <c r="DR125" s="67"/>
      <c r="DS125" s="68"/>
      <c r="DT125" s="68"/>
      <c r="DU125" s="56" t="str">
        <f t="shared" ca="1" si="87"/>
        <v/>
      </c>
      <c r="DV125" s="67"/>
      <c r="DW125" s="68"/>
      <c r="DX125" s="68"/>
      <c r="DY125" s="53" t="str">
        <f t="shared" ca="1" si="88"/>
        <v/>
      </c>
      <c r="DZ125" s="67"/>
      <c r="EA125" s="68"/>
      <c r="EB125" s="68"/>
      <c r="EC125" s="53" t="str">
        <f t="shared" ca="1" si="89"/>
        <v/>
      </c>
      <c r="ED125" s="67" t="str">
        <f t="shared" si="90"/>
        <v/>
      </c>
      <c r="EE125" s="68" t="str">
        <f t="shared" si="91"/>
        <v/>
      </c>
      <c r="EF125" s="68" t="str">
        <f t="shared" si="92"/>
        <v/>
      </c>
      <c r="EG125" s="53" t="str">
        <f t="shared" ca="1" si="93"/>
        <v/>
      </c>
      <c r="EH125" s="67" t="str">
        <f t="shared" si="94"/>
        <v/>
      </c>
      <c r="EI125" s="68" t="str">
        <f t="shared" si="95"/>
        <v/>
      </c>
      <c r="EJ125" s="68" t="str">
        <f t="shared" si="96"/>
        <v/>
      </c>
      <c r="EK125" s="53" t="str">
        <f t="shared" ca="1" si="97"/>
        <v/>
      </c>
      <c r="EL125" s="67" t="str">
        <f t="shared" si="98"/>
        <v/>
      </c>
      <c r="EM125" s="68" t="str">
        <f t="shared" si="99"/>
        <v/>
      </c>
      <c r="EN125" s="68" t="str">
        <f t="shared" si="100"/>
        <v/>
      </c>
      <c r="EO125" s="53" t="str">
        <f t="shared" ca="1" si="101"/>
        <v/>
      </c>
      <c r="EP125" s="55" t="str">
        <f t="shared" si="102"/>
        <v/>
      </c>
      <c r="EQ125" s="68" t="str">
        <f t="shared" si="103"/>
        <v/>
      </c>
      <c r="ER125" s="68" t="str">
        <f t="shared" ca="1" si="104"/>
        <v/>
      </c>
      <c r="ES125" s="55"/>
      <c r="ET125" s="68"/>
      <c r="EU125" s="68"/>
      <c r="EV125" t="str">
        <f t="shared" ca="1" si="105"/>
        <v/>
      </c>
      <c r="EW125" s="67"/>
      <c r="EX125" s="68"/>
      <c r="EY125" s="68"/>
      <c r="EZ125" s="53" t="str">
        <f t="shared" ca="1" si="106"/>
        <v/>
      </c>
      <c r="FA125" s="53" t="str">
        <f t="shared" si="107"/>
        <v/>
      </c>
      <c r="FB125" s="53" t="str">
        <f t="shared" si="108"/>
        <v/>
      </c>
      <c r="FC125" s="85" t="str">
        <f t="shared" ca="1" si="109"/>
        <v/>
      </c>
      <c r="FD125" s="55" t="str">
        <f t="shared" si="110"/>
        <v/>
      </c>
      <c r="FE125" s="68" t="str">
        <f t="shared" si="111"/>
        <v/>
      </c>
      <c r="FF125" s="68" t="str">
        <f t="shared" si="112"/>
        <v/>
      </c>
      <c r="FG125" s="53" t="str">
        <f t="shared" ca="1" si="113"/>
        <v/>
      </c>
      <c r="FH125" s="55"/>
      <c r="FI125" s="62"/>
      <c r="FJ125" s="18"/>
      <c r="FK125" s="53" t="str">
        <f t="shared" ca="1" si="114"/>
        <v/>
      </c>
      <c r="FL125" s="67"/>
      <c r="FM125" s="68"/>
      <c r="FN125" s="68"/>
      <c r="FO125" s="53" t="str">
        <f t="shared" ca="1" si="115"/>
        <v/>
      </c>
      <c r="FP125" s="67"/>
      <c r="FQ125" s="68"/>
      <c r="FR125" s="68"/>
      <c r="FS125" s="53" t="str">
        <f t="shared" ca="1" si="116"/>
        <v/>
      </c>
      <c r="FT125" s="67"/>
      <c r="FU125" s="68"/>
      <c r="FV125" s="68"/>
      <c r="FW125" s="53" t="str">
        <f t="shared" ca="1" si="117"/>
        <v/>
      </c>
      <c r="FX125" s="19"/>
      <c r="FY125" s="16"/>
      <c r="FZ125" s="19"/>
      <c r="GA125" s="11"/>
      <c r="GB125" s="71"/>
      <c r="GC125" s="11"/>
      <c r="GD125" s="11"/>
      <c r="GE125" s="11"/>
      <c r="GF125" s="11"/>
      <c r="GG125" s="11"/>
      <c r="GH125" s="11"/>
      <c r="GI125" s="11"/>
      <c r="GJ125" s="12"/>
      <c r="GK125" s="12"/>
      <c r="GL125" s="40"/>
      <c r="GM125" s="40"/>
      <c r="GN125" s="12"/>
      <c r="GO125" s="12"/>
      <c r="GP125" s="12"/>
      <c r="GQ125" s="11"/>
    </row>
    <row r="126" spans="1:199" ht="15.75" customHeight="1">
      <c r="A126" s="11"/>
      <c r="B126" s="12"/>
      <c r="C126" s="12"/>
      <c r="D126" s="12"/>
      <c r="E126" s="12"/>
      <c r="F126" s="12"/>
      <c r="G126" s="12"/>
      <c r="H126" s="12"/>
      <c r="I126" s="13"/>
      <c r="J126" s="13"/>
      <c r="K126" s="11"/>
      <c r="L126" s="14"/>
      <c r="M126" s="12"/>
      <c r="N126" s="12"/>
      <c r="O126" s="12"/>
      <c r="P126" s="12"/>
      <c r="Q126" s="12"/>
      <c r="R126" s="12"/>
      <c r="S126" s="12"/>
      <c r="T126" s="11"/>
      <c r="U126" s="11"/>
      <c r="V126" s="11"/>
      <c r="W126" s="83"/>
      <c r="X126" s="11"/>
      <c r="Y126" s="11"/>
      <c r="Z126" s="11"/>
      <c r="AA126" s="11"/>
      <c r="AB126" s="48"/>
      <c r="AC126" s="48"/>
      <c r="AD126" s="48"/>
      <c r="AE126" s="15"/>
      <c r="AF126" s="15"/>
      <c r="AG126" s="40"/>
      <c r="AH126" s="44"/>
      <c r="AI126" s="44"/>
      <c r="AJ126" s="44"/>
      <c r="AK126" s="44"/>
      <c r="AL126" s="30"/>
      <c r="AM126" s="30"/>
      <c r="AN126" s="30"/>
      <c r="AO126" s="12"/>
      <c r="AP126" s="12"/>
      <c r="AQ126" s="82"/>
      <c r="AR126" s="73"/>
      <c r="AS126" s="67"/>
      <c r="AT126" s="53" t="str">
        <f ca="1">IF(AR126="","",IF(AR126="Cost",AS126,AS126*(AG126/VLOOKUP(K126,OFFSET(Lists!$A$1,0,0,COUNTA(Lists!$A:$A),22),22,FALSE))))</f>
        <v/>
      </c>
      <c r="AU126" s="67"/>
      <c r="AV126" s="53" t="str">
        <f ca="1">IF(AQ126="",IF(AR126="","",IF(AR126="Cost",AU126,AU126*(AG126/VLOOKUP(K126,OFFSET(Lists!$A$1,0,0,COUNTA(Lists!$A:$A),22),22,FALSE)))),IF(AR126="","",IF(AR126="Cost",ROUND(AU126*IF(AQ126=0,1,AQ126),4),ROUND(ROUND(AU126*(AG126/VLOOKUP(K126,OFFSET(Lists!$A$1,0,0,COUNTA(Lists!$A:$A),22),22,FALSE)),4)*IF(AQ126=0,1,AQ126),4))))</f>
        <v/>
      </c>
      <c r="AW126" s="67"/>
      <c r="AX126" s="57"/>
      <c r="AY126" s="53" t="str">
        <f t="shared" ca="1" si="59"/>
        <v/>
      </c>
      <c r="AZ126" s="67"/>
      <c r="BA126" s="57"/>
      <c r="BB126" s="57"/>
      <c r="BC126" s="53" t="str">
        <f t="shared" ca="1" si="60"/>
        <v/>
      </c>
      <c r="BD126" s="67"/>
      <c r="BE126" s="57"/>
      <c r="BF126" s="57"/>
      <c r="BG126" s="17" t="str">
        <f t="shared" ca="1" si="61"/>
        <v/>
      </c>
      <c r="BH126" s="67"/>
      <c r="BI126" s="57"/>
      <c r="BJ126" s="57"/>
      <c r="BK126" s="53" t="str">
        <f t="shared" ca="1" si="62"/>
        <v/>
      </c>
      <c r="BL126" s="67"/>
      <c r="BM126" s="57"/>
      <c r="BN126" s="57"/>
      <c r="BO126" s="53" t="str">
        <f t="shared" ca="1" si="63"/>
        <v/>
      </c>
      <c r="BP126" s="67"/>
      <c r="BQ126" s="57"/>
      <c r="BR126" s="57"/>
      <c r="BS126" s="53" t="str">
        <f t="shared" ca="1" si="64"/>
        <v/>
      </c>
      <c r="BT126" s="67"/>
      <c r="BU126" s="57"/>
      <c r="BV126" s="57"/>
      <c r="BW126" s="53" t="str">
        <f t="shared" ca="1" si="65"/>
        <v/>
      </c>
      <c r="BX126" s="67"/>
      <c r="BY126" s="57"/>
      <c r="BZ126" s="57"/>
      <c r="CA126" s="53" t="str">
        <f t="shared" ca="1" si="66"/>
        <v/>
      </c>
      <c r="CB126" s="67"/>
      <c r="CC126" s="57"/>
      <c r="CD126" s="57"/>
      <c r="CE126" s="53" t="str">
        <f t="shared" ca="1" si="67"/>
        <v/>
      </c>
      <c r="CF126" s="55"/>
      <c r="CG126" s="62"/>
      <c r="CH126" s="53" t="str">
        <f t="shared" ca="1" si="68"/>
        <v/>
      </c>
      <c r="CI126" s="67"/>
      <c r="CJ126" s="57"/>
      <c r="CK126" s="57"/>
      <c r="CL126" s="53" t="str">
        <f t="shared" ca="1" si="69"/>
        <v/>
      </c>
      <c r="CM126" s="53"/>
      <c r="CN126" s="53"/>
      <c r="CO126" s="85" t="str">
        <f t="shared" ca="1" si="70"/>
        <v/>
      </c>
      <c r="CP126" s="55"/>
      <c r="CQ126" s="62"/>
      <c r="CR126" s="57"/>
      <c r="CS126" s="53" t="str">
        <f t="shared" ca="1" si="71"/>
        <v/>
      </c>
      <c r="CT126" s="67"/>
      <c r="CU126" s="57"/>
      <c r="CV126" s="57"/>
      <c r="CW126" s="53" t="str">
        <f t="shared" ca="1" si="72"/>
        <v/>
      </c>
      <c r="CX126" s="67"/>
      <c r="CY126" s="57"/>
      <c r="CZ126" s="57"/>
      <c r="DA126" s="53" t="str">
        <f t="shared" ca="1" si="73"/>
        <v/>
      </c>
      <c r="DB126" s="67"/>
      <c r="DC126" s="57"/>
      <c r="DD126" s="57"/>
      <c r="DE126" s="53" t="str">
        <f t="shared" ca="1" si="74"/>
        <v/>
      </c>
      <c r="DF126" s="67" t="str">
        <f t="shared" ca="1" si="75"/>
        <v/>
      </c>
      <c r="DG126" s="67" t="str">
        <f t="shared" si="76"/>
        <v/>
      </c>
      <c r="DH126" s="57" t="str">
        <f t="shared" si="77"/>
        <v/>
      </c>
      <c r="DI126" s="53" t="str">
        <f t="shared" ca="1" si="78"/>
        <v/>
      </c>
      <c r="DJ126" s="67" t="str">
        <f t="shared" si="79"/>
        <v/>
      </c>
      <c r="DK126" s="68" t="str">
        <f t="shared" si="80"/>
        <v/>
      </c>
      <c r="DL126" s="68" t="str">
        <f t="shared" si="81"/>
        <v/>
      </c>
      <c r="DM126" s="53" t="str">
        <f t="shared" ca="1" si="82"/>
        <v/>
      </c>
      <c r="DN126" s="67" t="str">
        <f t="shared" si="83"/>
        <v/>
      </c>
      <c r="DO126" s="68" t="str">
        <f t="shared" si="84"/>
        <v/>
      </c>
      <c r="DP126" s="68" t="str">
        <f t="shared" si="85"/>
        <v/>
      </c>
      <c r="DQ126" s="53" t="str">
        <f t="shared" ca="1" si="86"/>
        <v/>
      </c>
      <c r="DR126" s="67"/>
      <c r="DS126" s="68"/>
      <c r="DT126" s="68"/>
      <c r="DU126" s="56" t="str">
        <f t="shared" ca="1" si="87"/>
        <v/>
      </c>
      <c r="DV126" s="67"/>
      <c r="DW126" s="68"/>
      <c r="DX126" s="68"/>
      <c r="DY126" s="53" t="str">
        <f t="shared" ca="1" si="88"/>
        <v/>
      </c>
      <c r="DZ126" s="67"/>
      <c r="EA126" s="68"/>
      <c r="EB126" s="68"/>
      <c r="EC126" s="53" t="str">
        <f t="shared" ca="1" si="89"/>
        <v/>
      </c>
      <c r="ED126" s="67" t="str">
        <f t="shared" si="90"/>
        <v/>
      </c>
      <c r="EE126" s="68" t="str">
        <f t="shared" si="91"/>
        <v/>
      </c>
      <c r="EF126" s="68" t="str">
        <f t="shared" si="92"/>
        <v/>
      </c>
      <c r="EG126" s="53" t="str">
        <f t="shared" ca="1" si="93"/>
        <v/>
      </c>
      <c r="EH126" s="67" t="str">
        <f t="shared" si="94"/>
        <v/>
      </c>
      <c r="EI126" s="68" t="str">
        <f t="shared" si="95"/>
        <v/>
      </c>
      <c r="EJ126" s="68" t="str">
        <f t="shared" si="96"/>
        <v/>
      </c>
      <c r="EK126" s="53" t="str">
        <f t="shared" ca="1" si="97"/>
        <v/>
      </c>
      <c r="EL126" s="67" t="str">
        <f t="shared" si="98"/>
        <v/>
      </c>
      <c r="EM126" s="68" t="str">
        <f t="shared" si="99"/>
        <v/>
      </c>
      <c r="EN126" s="68" t="str">
        <f t="shared" si="100"/>
        <v/>
      </c>
      <c r="EO126" s="53" t="str">
        <f t="shared" ca="1" si="101"/>
        <v/>
      </c>
      <c r="EP126" s="55" t="str">
        <f t="shared" si="102"/>
        <v/>
      </c>
      <c r="EQ126" s="68" t="str">
        <f t="shared" si="103"/>
        <v/>
      </c>
      <c r="ER126" s="68" t="str">
        <f t="shared" ca="1" si="104"/>
        <v/>
      </c>
      <c r="ES126" s="55"/>
      <c r="ET126" s="68"/>
      <c r="EU126" s="68"/>
      <c r="EV126" t="str">
        <f t="shared" ca="1" si="105"/>
        <v/>
      </c>
      <c r="EW126" s="67"/>
      <c r="EX126" s="68"/>
      <c r="EY126" s="68"/>
      <c r="EZ126" s="53" t="str">
        <f t="shared" ca="1" si="106"/>
        <v/>
      </c>
      <c r="FA126" s="53" t="str">
        <f t="shared" si="107"/>
        <v/>
      </c>
      <c r="FB126" s="53" t="str">
        <f t="shared" si="108"/>
        <v/>
      </c>
      <c r="FC126" s="85" t="str">
        <f t="shared" ca="1" si="109"/>
        <v/>
      </c>
      <c r="FD126" s="55" t="str">
        <f t="shared" si="110"/>
        <v/>
      </c>
      <c r="FE126" s="68" t="str">
        <f t="shared" si="111"/>
        <v/>
      </c>
      <c r="FF126" s="68" t="str">
        <f t="shared" si="112"/>
        <v/>
      </c>
      <c r="FG126" s="53" t="str">
        <f t="shared" ca="1" si="113"/>
        <v/>
      </c>
      <c r="FH126" s="55"/>
      <c r="FI126" s="62"/>
      <c r="FJ126" s="18"/>
      <c r="FK126" s="53" t="str">
        <f t="shared" ca="1" si="114"/>
        <v/>
      </c>
      <c r="FL126" s="67"/>
      <c r="FM126" s="68"/>
      <c r="FN126" s="68"/>
      <c r="FO126" s="53" t="str">
        <f t="shared" ca="1" si="115"/>
        <v/>
      </c>
      <c r="FP126" s="67"/>
      <c r="FQ126" s="68"/>
      <c r="FR126" s="68"/>
      <c r="FS126" s="53" t="str">
        <f t="shared" ca="1" si="116"/>
        <v/>
      </c>
      <c r="FT126" s="67"/>
      <c r="FU126" s="68"/>
      <c r="FV126" s="68"/>
      <c r="FW126" s="53" t="str">
        <f t="shared" ca="1" si="117"/>
        <v/>
      </c>
      <c r="FX126" s="19"/>
      <c r="FY126" s="16"/>
      <c r="FZ126" s="19"/>
      <c r="GA126" s="11"/>
      <c r="GB126" s="71"/>
      <c r="GC126" s="11"/>
      <c r="GD126" s="11"/>
      <c r="GE126" s="11"/>
      <c r="GF126" s="11"/>
      <c r="GG126" s="11"/>
      <c r="GH126" s="11"/>
      <c r="GI126" s="11"/>
      <c r="GJ126" s="12"/>
      <c r="GK126" s="12"/>
      <c r="GL126" s="40"/>
      <c r="GM126" s="40"/>
      <c r="GN126" s="12"/>
      <c r="GO126" s="12"/>
      <c r="GP126" s="12"/>
      <c r="GQ126" s="11"/>
    </row>
    <row r="127" spans="1:199" ht="15.75" customHeight="1">
      <c r="A127" s="11"/>
      <c r="B127" s="12"/>
      <c r="C127" s="12"/>
      <c r="D127" s="12"/>
      <c r="E127" s="12"/>
      <c r="F127" s="12"/>
      <c r="G127" s="12"/>
      <c r="H127" s="12"/>
      <c r="I127" s="13"/>
      <c r="J127" s="13"/>
      <c r="K127" s="11"/>
      <c r="L127" s="14"/>
      <c r="M127" s="12"/>
      <c r="N127" s="12"/>
      <c r="O127" s="12"/>
      <c r="P127" s="12"/>
      <c r="Q127" s="12"/>
      <c r="R127" s="12"/>
      <c r="S127" s="12"/>
      <c r="T127" s="11"/>
      <c r="U127" s="11"/>
      <c r="V127" s="11"/>
      <c r="W127" s="83"/>
      <c r="X127" s="11"/>
      <c r="Y127" s="11"/>
      <c r="Z127" s="11"/>
      <c r="AA127" s="11"/>
      <c r="AB127" s="48"/>
      <c r="AC127" s="48"/>
      <c r="AD127" s="48"/>
      <c r="AE127" s="15"/>
      <c r="AF127" s="15"/>
      <c r="AG127" s="40"/>
      <c r="AH127" s="44"/>
      <c r="AI127" s="44"/>
      <c r="AJ127" s="44"/>
      <c r="AK127" s="44"/>
      <c r="AL127" s="30"/>
      <c r="AM127" s="30"/>
      <c r="AN127" s="30"/>
      <c r="AO127" s="12"/>
      <c r="AP127" s="12"/>
      <c r="AQ127" s="82"/>
      <c r="AR127" s="73"/>
      <c r="AS127" s="67"/>
      <c r="AT127" s="53" t="str">
        <f ca="1">IF(AR127="","",IF(AR127="Cost",AS127,AS127*(AG127/VLOOKUP(K127,OFFSET(Lists!$A$1,0,0,COUNTA(Lists!$A:$A),22),22,FALSE))))</f>
        <v/>
      </c>
      <c r="AU127" s="67"/>
      <c r="AV127" s="53" t="str">
        <f ca="1">IF(AQ127="",IF(AR127="","",IF(AR127="Cost",AU127,AU127*(AG127/VLOOKUP(K127,OFFSET(Lists!$A$1,0,0,COUNTA(Lists!$A:$A),22),22,FALSE)))),IF(AR127="","",IF(AR127="Cost",ROUND(AU127*IF(AQ127=0,1,AQ127),4),ROUND(ROUND(AU127*(AG127/VLOOKUP(K127,OFFSET(Lists!$A$1,0,0,COUNTA(Lists!$A:$A),22),22,FALSE)),4)*IF(AQ127=0,1,AQ127),4))))</f>
        <v/>
      </c>
      <c r="AW127" s="67"/>
      <c r="AX127" s="57"/>
      <c r="AY127" s="53" t="str">
        <f t="shared" ca="1" si="59"/>
        <v/>
      </c>
      <c r="AZ127" s="67"/>
      <c r="BA127" s="57"/>
      <c r="BB127" s="57"/>
      <c r="BC127" s="53" t="str">
        <f t="shared" ca="1" si="60"/>
        <v/>
      </c>
      <c r="BD127" s="67"/>
      <c r="BE127" s="57"/>
      <c r="BF127" s="57"/>
      <c r="BG127" s="17" t="str">
        <f t="shared" ca="1" si="61"/>
        <v/>
      </c>
      <c r="BH127" s="67"/>
      <c r="BI127" s="57"/>
      <c r="BJ127" s="57"/>
      <c r="BK127" s="53" t="str">
        <f t="shared" ca="1" si="62"/>
        <v/>
      </c>
      <c r="BL127" s="67"/>
      <c r="BM127" s="57"/>
      <c r="BN127" s="57"/>
      <c r="BO127" s="53" t="str">
        <f t="shared" ca="1" si="63"/>
        <v/>
      </c>
      <c r="BP127" s="67"/>
      <c r="BQ127" s="57"/>
      <c r="BR127" s="57"/>
      <c r="BS127" s="53" t="str">
        <f t="shared" ca="1" si="64"/>
        <v/>
      </c>
      <c r="BT127" s="67"/>
      <c r="BU127" s="57"/>
      <c r="BV127" s="57"/>
      <c r="BW127" s="53" t="str">
        <f t="shared" ca="1" si="65"/>
        <v/>
      </c>
      <c r="BX127" s="67"/>
      <c r="BY127" s="57"/>
      <c r="BZ127" s="57"/>
      <c r="CA127" s="53" t="str">
        <f t="shared" ca="1" si="66"/>
        <v/>
      </c>
      <c r="CB127" s="67"/>
      <c r="CC127" s="57"/>
      <c r="CD127" s="57"/>
      <c r="CE127" s="53" t="str">
        <f t="shared" ca="1" si="67"/>
        <v/>
      </c>
      <c r="CF127" s="55"/>
      <c r="CG127" s="62"/>
      <c r="CH127" s="53" t="str">
        <f t="shared" ca="1" si="68"/>
        <v/>
      </c>
      <c r="CI127" s="67"/>
      <c r="CJ127" s="57"/>
      <c r="CK127" s="57"/>
      <c r="CL127" s="53" t="str">
        <f t="shared" ca="1" si="69"/>
        <v/>
      </c>
      <c r="CM127" s="53"/>
      <c r="CN127" s="53"/>
      <c r="CO127" s="85" t="str">
        <f t="shared" ca="1" si="70"/>
        <v/>
      </c>
      <c r="CP127" s="55"/>
      <c r="CQ127" s="62"/>
      <c r="CR127" s="57"/>
      <c r="CS127" s="53" t="str">
        <f t="shared" ca="1" si="71"/>
        <v/>
      </c>
      <c r="CT127" s="67"/>
      <c r="CU127" s="57"/>
      <c r="CV127" s="57"/>
      <c r="CW127" s="53" t="str">
        <f t="shared" ca="1" si="72"/>
        <v/>
      </c>
      <c r="CX127" s="67"/>
      <c r="CY127" s="57"/>
      <c r="CZ127" s="57"/>
      <c r="DA127" s="53" t="str">
        <f t="shared" ca="1" si="73"/>
        <v/>
      </c>
      <c r="DB127" s="67"/>
      <c r="DC127" s="57"/>
      <c r="DD127" s="57"/>
      <c r="DE127" s="53" t="str">
        <f t="shared" ca="1" si="74"/>
        <v/>
      </c>
      <c r="DF127" s="67" t="str">
        <f t="shared" ca="1" si="75"/>
        <v/>
      </c>
      <c r="DG127" s="67" t="str">
        <f t="shared" si="76"/>
        <v/>
      </c>
      <c r="DH127" s="57" t="str">
        <f t="shared" si="77"/>
        <v/>
      </c>
      <c r="DI127" s="53" t="str">
        <f t="shared" ca="1" si="78"/>
        <v/>
      </c>
      <c r="DJ127" s="67" t="str">
        <f t="shared" si="79"/>
        <v/>
      </c>
      <c r="DK127" s="68" t="str">
        <f t="shared" si="80"/>
        <v/>
      </c>
      <c r="DL127" s="68" t="str">
        <f t="shared" si="81"/>
        <v/>
      </c>
      <c r="DM127" s="53" t="str">
        <f t="shared" ca="1" si="82"/>
        <v/>
      </c>
      <c r="DN127" s="67" t="str">
        <f t="shared" si="83"/>
        <v/>
      </c>
      <c r="DO127" s="68" t="str">
        <f t="shared" si="84"/>
        <v/>
      </c>
      <c r="DP127" s="68" t="str">
        <f t="shared" si="85"/>
        <v/>
      </c>
      <c r="DQ127" s="53" t="str">
        <f t="shared" ca="1" si="86"/>
        <v/>
      </c>
      <c r="DR127" s="67"/>
      <c r="DS127" s="68"/>
      <c r="DT127" s="68"/>
      <c r="DU127" s="56" t="str">
        <f t="shared" ca="1" si="87"/>
        <v/>
      </c>
      <c r="DV127" s="67"/>
      <c r="DW127" s="68"/>
      <c r="DX127" s="68"/>
      <c r="DY127" s="53" t="str">
        <f t="shared" ca="1" si="88"/>
        <v/>
      </c>
      <c r="DZ127" s="67"/>
      <c r="EA127" s="68"/>
      <c r="EB127" s="68"/>
      <c r="EC127" s="53" t="str">
        <f t="shared" ca="1" si="89"/>
        <v/>
      </c>
      <c r="ED127" s="67" t="str">
        <f t="shared" si="90"/>
        <v/>
      </c>
      <c r="EE127" s="68" t="str">
        <f t="shared" si="91"/>
        <v/>
      </c>
      <c r="EF127" s="68" t="str">
        <f t="shared" si="92"/>
        <v/>
      </c>
      <c r="EG127" s="53" t="str">
        <f t="shared" ca="1" si="93"/>
        <v/>
      </c>
      <c r="EH127" s="67" t="str">
        <f t="shared" si="94"/>
        <v/>
      </c>
      <c r="EI127" s="68" t="str">
        <f t="shared" si="95"/>
        <v/>
      </c>
      <c r="EJ127" s="68" t="str">
        <f t="shared" si="96"/>
        <v/>
      </c>
      <c r="EK127" s="53" t="str">
        <f t="shared" ca="1" si="97"/>
        <v/>
      </c>
      <c r="EL127" s="67" t="str">
        <f t="shared" si="98"/>
        <v/>
      </c>
      <c r="EM127" s="68" t="str">
        <f t="shared" si="99"/>
        <v/>
      </c>
      <c r="EN127" s="68" t="str">
        <f t="shared" si="100"/>
        <v/>
      </c>
      <c r="EO127" s="53" t="str">
        <f t="shared" ca="1" si="101"/>
        <v/>
      </c>
      <c r="EP127" s="55" t="str">
        <f t="shared" si="102"/>
        <v/>
      </c>
      <c r="EQ127" s="68" t="str">
        <f t="shared" si="103"/>
        <v/>
      </c>
      <c r="ER127" s="68" t="str">
        <f t="shared" ca="1" si="104"/>
        <v/>
      </c>
      <c r="ES127" s="55"/>
      <c r="ET127" s="68"/>
      <c r="EU127" s="68"/>
      <c r="EV127" t="str">
        <f t="shared" ca="1" si="105"/>
        <v/>
      </c>
      <c r="EW127" s="67"/>
      <c r="EX127" s="68"/>
      <c r="EY127" s="68"/>
      <c r="EZ127" s="53" t="str">
        <f t="shared" ca="1" si="106"/>
        <v/>
      </c>
      <c r="FA127" s="53" t="str">
        <f t="shared" si="107"/>
        <v/>
      </c>
      <c r="FB127" s="53" t="str">
        <f t="shared" si="108"/>
        <v/>
      </c>
      <c r="FC127" s="85" t="str">
        <f t="shared" ca="1" si="109"/>
        <v/>
      </c>
      <c r="FD127" s="55" t="str">
        <f t="shared" si="110"/>
        <v/>
      </c>
      <c r="FE127" s="68" t="str">
        <f t="shared" si="111"/>
        <v/>
      </c>
      <c r="FF127" s="68" t="str">
        <f t="shared" si="112"/>
        <v/>
      </c>
      <c r="FG127" s="53" t="str">
        <f t="shared" ca="1" si="113"/>
        <v/>
      </c>
      <c r="FH127" s="55"/>
      <c r="FI127" s="62"/>
      <c r="FJ127" s="18"/>
      <c r="FK127" s="53" t="str">
        <f t="shared" ca="1" si="114"/>
        <v/>
      </c>
      <c r="FL127" s="67"/>
      <c r="FM127" s="68"/>
      <c r="FN127" s="68"/>
      <c r="FO127" s="53" t="str">
        <f t="shared" ca="1" si="115"/>
        <v/>
      </c>
      <c r="FP127" s="67"/>
      <c r="FQ127" s="68"/>
      <c r="FR127" s="68"/>
      <c r="FS127" s="53" t="str">
        <f t="shared" ca="1" si="116"/>
        <v/>
      </c>
      <c r="FT127" s="67"/>
      <c r="FU127" s="68"/>
      <c r="FV127" s="68"/>
      <c r="FW127" s="53" t="str">
        <f t="shared" ca="1" si="117"/>
        <v/>
      </c>
      <c r="FX127" s="19"/>
      <c r="FY127" s="16"/>
      <c r="FZ127" s="19"/>
      <c r="GA127" s="11"/>
      <c r="GB127" s="71"/>
      <c r="GC127" s="11"/>
      <c r="GD127" s="11"/>
      <c r="GE127" s="11"/>
      <c r="GF127" s="11"/>
      <c r="GG127" s="11"/>
      <c r="GH127" s="11"/>
      <c r="GI127" s="11"/>
      <c r="GJ127" s="12"/>
      <c r="GK127" s="12"/>
      <c r="GL127" s="40"/>
      <c r="GM127" s="40"/>
      <c r="GN127" s="12"/>
      <c r="GO127" s="12"/>
      <c r="GP127" s="12"/>
      <c r="GQ127" s="11"/>
    </row>
    <row r="128" spans="1:199" ht="15.75" customHeight="1">
      <c r="A128" s="11"/>
      <c r="B128" s="12"/>
      <c r="C128" s="12"/>
      <c r="D128" s="12"/>
      <c r="E128" s="12"/>
      <c r="F128" s="12"/>
      <c r="G128" s="12"/>
      <c r="H128" s="12"/>
      <c r="I128" s="13"/>
      <c r="J128" s="13"/>
      <c r="K128" s="11"/>
      <c r="L128" s="14"/>
      <c r="M128" s="12"/>
      <c r="N128" s="12"/>
      <c r="O128" s="12"/>
      <c r="P128" s="12"/>
      <c r="Q128" s="12"/>
      <c r="R128" s="12"/>
      <c r="S128" s="12"/>
      <c r="T128" s="11"/>
      <c r="U128" s="11"/>
      <c r="V128" s="11"/>
      <c r="W128" s="83"/>
      <c r="X128" s="11"/>
      <c r="Y128" s="11"/>
      <c r="Z128" s="11"/>
      <c r="AA128" s="11"/>
      <c r="AB128" s="48"/>
      <c r="AC128" s="48"/>
      <c r="AD128" s="48"/>
      <c r="AE128" s="15"/>
      <c r="AF128" s="15"/>
      <c r="AG128" s="40"/>
      <c r="AH128" s="44"/>
      <c r="AI128" s="44"/>
      <c r="AJ128" s="44"/>
      <c r="AK128" s="44"/>
      <c r="AL128" s="30"/>
      <c r="AM128" s="30"/>
      <c r="AN128" s="30"/>
      <c r="AO128" s="12"/>
      <c r="AP128" s="12"/>
      <c r="AQ128" s="82"/>
      <c r="AR128" s="73"/>
      <c r="AS128" s="67"/>
      <c r="AT128" s="53" t="str">
        <f ca="1">IF(AR128="","",IF(AR128="Cost",AS128,AS128*(AG128/VLOOKUP(K128,OFFSET(Lists!$A$1,0,0,COUNTA(Lists!$A:$A),22),22,FALSE))))</f>
        <v/>
      </c>
      <c r="AU128" s="67"/>
      <c r="AV128" s="53" t="str">
        <f ca="1">IF(AQ128="",IF(AR128="","",IF(AR128="Cost",AU128,AU128*(AG128/VLOOKUP(K128,OFFSET(Lists!$A$1,0,0,COUNTA(Lists!$A:$A),22),22,FALSE)))),IF(AR128="","",IF(AR128="Cost",ROUND(AU128*IF(AQ128=0,1,AQ128),4),ROUND(ROUND(AU128*(AG128/VLOOKUP(K128,OFFSET(Lists!$A$1,0,0,COUNTA(Lists!$A:$A),22),22,FALSE)),4)*IF(AQ128=0,1,AQ128),4))))</f>
        <v/>
      </c>
      <c r="AW128" s="67"/>
      <c r="AX128" s="57"/>
      <c r="AY128" s="53" t="str">
        <f t="shared" ca="1" si="59"/>
        <v/>
      </c>
      <c r="AZ128" s="67"/>
      <c r="BA128" s="57"/>
      <c r="BB128" s="57"/>
      <c r="BC128" s="53" t="str">
        <f t="shared" ca="1" si="60"/>
        <v/>
      </c>
      <c r="BD128" s="67"/>
      <c r="BE128" s="57"/>
      <c r="BF128" s="57"/>
      <c r="BG128" s="17" t="str">
        <f t="shared" ca="1" si="61"/>
        <v/>
      </c>
      <c r="BH128" s="67"/>
      <c r="BI128" s="57"/>
      <c r="BJ128" s="57"/>
      <c r="BK128" s="53" t="str">
        <f t="shared" ca="1" si="62"/>
        <v/>
      </c>
      <c r="BL128" s="67"/>
      <c r="BM128" s="57"/>
      <c r="BN128" s="57"/>
      <c r="BO128" s="53" t="str">
        <f t="shared" ca="1" si="63"/>
        <v/>
      </c>
      <c r="BP128" s="67"/>
      <c r="BQ128" s="57"/>
      <c r="BR128" s="57"/>
      <c r="BS128" s="53" t="str">
        <f t="shared" ca="1" si="64"/>
        <v/>
      </c>
      <c r="BT128" s="67"/>
      <c r="BU128" s="57"/>
      <c r="BV128" s="57"/>
      <c r="BW128" s="53" t="str">
        <f t="shared" ca="1" si="65"/>
        <v/>
      </c>
      <c r="BX128" s="67"/>
      <c r="BY128" s="57"/>
      <c r="BZ128" s="57"/>
      <c r="CA128" s="53" t="str">
        <f t="shared" ca="1" si="66"/>
        <v/>
      </c>
      <c r="CB128" s="67"/>
      <c r="CC128" s="57"/>
      <c r="CD128" s="57"/>
      <c r="CE128" s="53" t="str">
        <f t="shared" ca="1" si="67"/>
        <v/>
      </c>
      <c r="CF128" s="55"/>
      <c r="CG128" s="62"/>
      <c r="CH128" s="53" t="str">
        <f t="shared" ca="1" si="68"/>
        <v/>
      </c>
      <c r="CI128" s="67"/>
      <c r="CJ128" s="57"/>
      <c r="CK128" s="57"/>
      <c r="CL128" s="53" t="str">
        <f t="shared" ca="1" si="69"/>
        <v/>
      </c>
      <c r="CM128" s="53"/>
      <c r="CN128" s="53"/>
      <c r="CO128" s="85" t="str">
        <f t="shared" ca="1" si="70"/>
        <v/>
      </c>
      <c r="CP128" s="55"/>
      <c r="CQ128" s="62"/>
      <c r="CR128" s="57"/>
      <c r="CS128" s="53" t="str">
        <f t="shared" ca="1" si="71"/>
        <v/>
      </c>
      <c r="CT128" s="67"/>
      <c r="CU128" s="57"/>
      <c r="CV128" s="57"/>
      <c r="CW128" s="53" t="str">
        <f t="shared" ca="1" si="72"/>
        <v/>
      </c>
      <c r="CX128" s="67"/>
      <c r="CY128" s="57"/>
      <c r="CZ128" s="57"/>
      <c r="DA128" s="53" t="str">
        <f t="shared" ca="1" si="73"/>
        <v/>
      </c>
      <c r="DB128" s="67"/>
      <c r="DC128" s="57"/>
      <c r="DD128" s="57"/>
      <c r="DE128" s="53" t="str">
        <f t="shared" ca="1" si="74"/>
        <v/>
      </c>
      <c r="DF128" s="67" t="str">
        <f t="shared" ca="1" si="75"/>
        <v/>
      </c>
      <c r="DG128" s="67" t="str">
        <f t="shared" si="76"/>
        <v/>
      </c>
      <c r="DH128" s="57" t="str">
        <f t="shared" si="77"/>
        <v/>
      </c>
      <c r="DI128" s="53" t="str">
        <f t="shared" ca="1" si="78"/>
        <v/>
      </c>
      <c r="DJ128" s="67" t="str">
        <f t="shared" si="79"/>
        <v/>
      </c>
      <c r="DK128" s="68" t="str">
        <f t="shared" si="80"/>
        <v/>
      </c>
      <c r="DL128" s="68" t="str">
        <f t="shared" si="81"/>
        <v/>
      </c>
      <c r="DM128" s="53" t="str">
        <f t="shared" ca="1" si="82"/>
        <v/>
      </c>
      <c r="DN128" s="67" t="str">
        <f t="shared" si="83"/>
        <v/>
      </c>
      <c r="DO128" s="68" t="str">
        <f t="shared" si="84"/>
        <v/>
      </c>
      <c r="DP128" s="68" t="str">
        <f t="shared" si="85"/>
        <v/>
      </c>
      <c r="DQ128" s="53" t="str">
        <f t="shared" ca="1" si="86"/>
        <v/>
      </c>
      <c r="DR128" s="67"/>
      <c r="DS128" s="68"/>
      <c r="DT128" s="68"/>
      <c r="DU128" s="56" t="str">
        <f t="shared" ca="1" si="87"/>
        <v/>
      </c>
      <c r="DV128" s="67"/>
      <c r="DW128" s="68"/>
      <c r="DX128" s="68"/>
      <c r="DY128" s="53" t="str">
        <f t="shared" ca="1" si="88"/>
        <v/>
      </c>
      <c r="DZ128" s="67"/>
      <c r="EA128" s="68"/>
      <c r="EB128" s="68"/>
      <c r="EC128" s="53" t="str">
        <f t="shared" ca="1" si="89"/>
        <v/>
      </c>
      <c r="ED128" s="67" t="str">
        <f t="shared" si="90"/>
        <v/>
      </c>
      <c r="EE128" s="68" t="str">
        <f t="shared" si="91"/>
        <v/>
      </c>
      <c r="EF128" s="68" t="str">
        <f t="shared" si="92"/>
        <v/>
      </c>
      <c r="EG128" s="53" t="str">
        <f t="shared" ca="1" si="93"/>
        <v/>
      </c>
      <c r="EH128" s="67" t="str">
        <f t="shared" si="94"/>
        <v/>
      </c>
      <c r="EI128" s="68" t="str">
        <f t="shared" si="95"/>
        <v/>
      </c>
      <c r="EJ128" s="68" t="str">
        <f t="shared" si="96"/>
        <v/>
      </c>
      <c r="EK128" s="53" t="str">
        <f t="shared" ca="1" si="97"/>
        <v/>
      </c>
      <c r="EL128" s="67" t="str">
        <f t="shared" si="98"/>
        <v/>
      </c>
      <c r="EM128" s="68" t="str">
        <f t="shared" si="99"/>
        <v/>
      </c>
      <c r="EN128" s="68" t="str">
        <f t="shared" si="100"/>
        <v/>
      </c>
      <c r="EO128" s="53" t="str">
        <f t="shared" ca="1" si="101"/>
        <v/>
      </c>
      <c r="EP128" s="55" t="str">
        <f t="shared" si="102"/>
        <v/>
      </c>
      <c r="EQ128" s="68" t="str">
        <f t="shared" si="103"/>
        <v/>
      </c>
      <c r="ER128" s="68" t="str">
        <f t="shared" ca="1" si="104"/>
        <v/>
      </c>
      <c r="ES128" s="55"/>
      <c r="ET128" s="68"/>
      <c r="EU128" s="68"/>
      <c r="EV128" t="str">
        <f t="shared" ca="1" si="105"/>
        <v/>
      </c>
      <c r="EW128" s="67"/>
      <c r="EX128" s="68"/>
      <c r="EY128" s="68"/>
      <c r="EZ128" s="53" t="str">
        <f t="shared" ca="1" si="106"/>
        <v/>
      </c>
      <c r="FA128" s="53" t="str">
        <f t="shared" si="107"/>
        <v/>
      </c>
      <c r="FB128" s="53" t="str">
        <f t="shared" si="108"/>
        <v/>
      </c>
      <c r="FC128" s="85" t="str">
        <f t="shared" ca="1" si="109"/>
        <v/>
      </c>
      <c r="FD128" s="55" t="str">
        <f t="shared" si="110"/>
        <v/>
      </c>
      <c r="FE128" s="68" t="str">
        <f t="shared" si="111"/>
        <v/>
      </c>
      <c r="FF128" s="68" t="str">
        <f t="shared" si="112"/>
        <v/>
      </c>
      <c r="FG128" s="53" t="str">
        <f t="shared" ca="1" si="113"/>
        <v/>
      </c>
      <c r="FH128" s="55"/>
      <c r="FI128" s="62"/>
      <c r="FJ128" s="18"/>
      <c r="FK128" s="53" t="str">
        <f t="shared" ca="1" si="114"/>
        <v/>
      </c>
      <c r="FL128" s="67"/>
      <c r="FM128" s="68"/>
      <c r="FN128" s="68"/>
      <c r="FO128" s="53" t="str">
        <f t="shared" ca="1" si="115"/>
        <v/>
      </c>
      <c r="FP128" s="67"/>
      <c r="FQ128" s="68"/>
      <c r="FR128" s="68"/>
      <c r="FS128" s="53" t="str">
        <f t="shared" ca="1" si="116"/>
        <v/>
      </c>
      <c r="FT128" s="67"/>
      <c r="FU128" s="68"/>
      <c r="FV128" s="68"/>
      <c r="FW128" s="53" t="str">
        <f t="shared" ca="1" si="117"/>
        <v/>
      </c>
      <c r="FX128" s="19"/>
      <c r="FY128" s="16"/>
      <c r="FZ128" s="19"/>
      <c r="GA128" s="11"/>
      <c r="GB128" s="71"/>
      <c r="GC128" s="11"/>
      <c r="GD128" s="11"/>
      <c r="GE128" s="11"/>
      <c r="GF128" s="11"/>
      <c r="GG128" s="11"/>
      <c r="GH128" s="11"/>
      <c r="GI128" s="11"/>
      <c r="GJ128" s="12"/>
      <c r="GK128" s="12"/>
      <c r="GL128" s="40"/>
      <c r="GM128" s="40"/>
      <c r="GN128" s="12"/>
      <c r="GO128" s="12"/>
      <c r="GP128" s="12"/>
      <c r="GQ128" s="11"/>
    </row>
    <row r="129" spans="1:199" ht="15.75" customHeight="1">
      <c r="A129" s="11"/>
      <c r="B129" s="12"/>
      <c r="C129" s="12"/>
      <c r="D129" s="12"/>
      <c r="E129" s="12"/>
      <c r="F129" s="12"/>
      <c r="G129" s="12"/>
      <c r="H129" s="12"/>
      <c r="I129" s="13"/>
      <c r="J129" s="13"/>
      <c r="K129" s="11"/>
      <c r="L129" s="14"/>
      <c r="M129" s="12"/>
      <c r="N129" s="12"/>
      <c r="O129" s="12"/>
      <c r="P129" s="12"/>
      <c r="Q129" s="12"/>
      <c r="R129" s="12"/>
      <c r="S129" s="12"/>
      <c r="T129" s="11"/>
      <c r="U129" s="11"/>
      <c r="V129" s="11"/>
      <c r="W129" s="83"/>
      <c r="X129" s="11"/>
      <c r="Y129" s="11"/>
      <c r="Z129" s="11"/>
      <c r="AA129" s="11"/>
      <c r="AB129" s="48"/>
      <c r="AC129" s="48"/>
      <c r="AD129" s="48"/>
      <c r="AE129" s="15"/>
      <c r="AF129" s="15"/>
      <c r="AG129" s="40"/>
      <c r="AH129" s="44"/>
      <c r="AI129" s="44"/>
      <c r="AJ129" s="44"/>
      <c r="AK129" s="44"/>
      <c r="AL129" s="30"/>
      <c r="AM129" s="30"/>
      <c r="AN129" s="30"/>
      <c r="AO129" s="12"/>
      <c r="AP129" s="12"/>
      <c r="AQ129" s="82"/>
      <c r="AR129" s="73"/>
      <c r="AS129" s="67"/>
      <c r="AT129" s="53" t="str">
        <f ca="1">IF(AR129="","",IF(AR129="Cost",AS129,AS129*(AG129/VLOOKUP(K129,OFFSET(Lists!$A$1,0,0,COUNTA(Lists!$A:$A),22),22,FALSE))))</f>
        <v/>
      </c>
      <c r="AU129" s="67"/>
      <c r="AV129" s="53" t="str">
        <f ca="1">IF(AQ129="",IF(AR129="","",IF(AR129="Cost",AU129,AU129*(AG129/VLOOKUP(K129,OFFSET(Lists!$A$1,0,0,COUNTA(Lists!$A:$A),22),22,FALSE)))),IF(AR129="","",IF(AR129="Cost",ROUND(AU129*IF(AQ129=0,1,AQ129),4),ROUND(ROUND(AU129*(AG129/VLOOKUP(K129,OFFSET(Lists!$A$1,0,0,COUNTA(Lists!$A:$A),22),22,FALSE)),4)*IF(AQ129=0,1,AQ129),4))))</f>
        <v/>
      </c>
      <c r="AW129" s="67"/>
      <c r="AX129" s="57"/>
      <c r="AY129" s="53" t="str">
        <f t="shared" ca="1" si="59"/>
        <v/>
      </c>
      <c r="AZ129" s="67"/>
      <c r="BA129" s="57"/>
      <c r="BB129" s="57"/>
      <c r="BC129" s="53" t="str">
        <f t="shared" ca="1" si="60"/>
        <v/>
      </c>
      <c r="BD129" s="67"/>
      <c r="BE129" s="57"/>
      <c r="BF129" s="57"/>
      <c r="BG129" s="17" t="str">
        <f t="shared" ca="1" si="61"/>
        <v/>
      </c>
      <c r="BH129" s="67"/>
      <c r="BI129" s="57"/>
      <c r="BJ129" s="57"/>
      <c r="BK129" s="53" t="str">
        <f t="shared" ca="1" si="62"/>
        <v/>
      </c>
      <c r="BL129" s="67"/>
      <c r="BM129" s="57"/>
      <c r="BN129" s="57"/>
      <c r="BO129" s="53" t="str">
        <f t="shared" ca="1" si="63"/>
        <v/>
      </c>
      <c r="BP129" s="67"/>
      <c r="BQ129" s="57"/>
      <c r="BR129" s="57"/>
      <c r="BS129" s="53" t="str">
        <f t="shared" ca="1" si="64"/>
        <v/>
      </c>
      <c r="BT129" s="67"/>
      <c r="BU129" s="57"/>
      <c r="BV129" s="57"/>
      <c r="BW129" s="53" t="str">
        <f t="shared" ca="1" si="65"/>
        <v/>
      </c>
      <c r="BX129" s="67"/>
      <c r="BY129" s="57"/>
      <c r="BZ129" s="57"/>
      <c r="CA129" s="53" t="str">
        <f t="shared" ca="1" si="66"/>
        <v/>
      </c>
      <c r="CB129" s="67"/>
      <c r="CC129" s="57"/>
      <c r="CD129" s="57"/>
      <c r="CE129" s="53" t="str">
        <f t="shared" ca="1" si="67"/>
        <v/>
      </c>
      <c r="CF129" s="55"/>
      <c r="CG129" s="62"/>
      <c r="CH129" s="53" t="str">
        <f t="shared" ca="1" si="68"/>
        <v/>
      </c>
      <c r="CI129" s="67"/>
      <c r="CJ129" s="57"/>
      <c r="CK129" s="57"/>
      <c r="CL129" s="53" t="str">
        <f t="shared" ca="1" si="69"/>
        <v/>
      </c>
      <c r="CM129" s="53"/>
      <c r="CN129" s="53"/>
      <c r="CO129" s="85" t="str">
        <f t="shared" ca="1" si="70"/>
        <v/>
      </c>
      <c r="CP129" s="55"/>
      <c r="CQ129" s="62"/>
      <c r="CR129" s="57"/>
      <c r="CS129" s="53" t="str">
        <f t="shared" ca="1" si="71"/>
        <v/>
      </c>
      <c r="CT129" s="67"/>
      <c r="CU129" s="57"/>
      <c r="CV129" s="57"/>
      <c r="CW129" s="53" t="str">
        <f t="shared" ca="1" si="72"/>
        <v/>
      </c>
      <c r="CX129" s="67"/>
      <c r="CY129" s="57"/>
      <c r="CZ129" s="57"/>
      <c r="DA129" s="53" t="str">
        <f t="shared" ca="1" si="73"/>
        <v/>
      </c>
      <c r="DB129" s="67"/>
      <c r="DC129" s="57"/>
      <c r="DD129" s="57"/>
      <c r="DE129" s="53" t="str">
        <f t="shared" ca="1" si="74"/>
        <v/>
      </c>
      <c r="DF129" s="67" t="str">
        <f t="shared" ca="1" si="75"/>
        <v/>
      </c>
      <c r="DG129" s="67" t="str">
        <f t="shared" si="76"/>
        <v/>
      </c>
      <c r="DH129" s="57" t="str">
        <f t="shared" si="77"/>
        <v/>
      </c>
      <c r="DI129" s="53" t="str">
        <f t="shared" ca="1" si="78"/>
        <v/>
      </c>
      <c r="DJ129" s="67" t="str">
        <f t="shared" si="79"/>
        <v/>
      </c>
      <c r="DK129" s="68" t="str">
        <f t="shared" si="80"/>
        <v/>
      </c>
      <c r="DL129" s="68" t="str">
        <f t="shared" si="81"/>
        <v/>
      </c>
      <c r="DM129" s="53" t="str">
        <f t="shared" ca="1" si="82"/>
        <v/>
      </c>
      <c r="DN129" s="67" t="str">
        <f t="shared" si="83"/>
        <v/>
      </c>
      <c r="DO129" s="68" t="str">
        <f t="shared" si="84"/>
        <v/>
      </c>
      <c r="DP129" s="68" t="str">
        <f t="shared" si="85"/>
        <v/>
      </c>
      <c r="DQ129" s="53" t="str">
        <f t="shared" ca="1" si="86"/>
        <v/>
      </c>
      <c r="DR129" s="67"/>
      <c r="DS129" s="68"/>
      <c r="DT129" s="68"/>
      <c r="DU129" s="56" t="str">
        <f t="shared" ca="1" si="87"/>
        <v/>
      </c>
      <c r="DV129" s="67"/>
      <c r="DW129" s="68"/>
      <c r="DX129" s="68"/>
      <c r="DY129" s="53" t="str">
        <f t="shared" ca="1" si="88"/>
        <v/>
      </c>
      <c r="DZ129" s="67"/>
      <c r="EA129" s="68"/>
      <c r="EB129" s="68"/>
      <c r="EC129" s="53" t="str">
        <f t="shared" ca="1" si="89"/>
        <v/>
      </c>
      <c r="ED129" s="67" t="str">
        <f t="shared" si="90"/>
        <v/>
      </c>
      <c r="EE129" s="68" t="str">
        <f t="shared" si="91"/>
        <v/>
      </c>
      <c r="EF129" s="68" t="str">
        <f t="shared" si="92"/>
        <v/>
      </c>
      <c r="EG129" s="53" t="str">
        <f t="shared" ca="1" si="93"/>
        <v/>
      </c>
      <c r="EH129" s="67" t="str">
        <f t="shared" si="94"/>
        <v/>
      </c>
      <c r="EI129" s="68" t="str">
        <f t="shared" si="95"/>
        <v/>
      </c>
      <c r="EJ129" s="68" t="str">
        <f t="shared" si="96"/>
        <v/>
      </c>
      <c r="EK129" s="53" t="str">
        <f t="shared" ca="1" si="97"/>
        <v/>
      </c>
      <c r="EL129" s="67" t="str">
        <f t="shared" si="98"/>
        <v/>
      </c>
      <c r="EM129" s="68" t="str">
        <f t="shared" si="99"/>
        <v/>
      </c>
      <c r="EN129" s="68" t="str">
        <f t="shared" si="100"/>
        <v/>
      </c>
      <c r="EO129" s="53" t="str">
        <f t="shared" ca="1" si="101"/>
        <v/>
      </c>
      <c r="EP129" s="55" t="str">
        <f t="shared" si="102"/>
        <v/>
      </c>
      <c r="EQ129" s="68" t="str">
        <f t="shared" si="103"/>
        <v/>
      </c>
      <c r="ER129" s="68" t="str">
        <f t="shared" ca="1" si="104"/>
        <v/>
      </c>
      <c r="ES129" s="55"/>
      <c r="ET129" s="68"/>
      <c r="EU129" s="68"/>
      <c r="EV129" t="str">
        <f t="shared" ca="1" si="105"/>
        <v/>
      </c>
      <c r="EW129" s="67"/>
      <c r="EX129" s="68"/>
      <c r="EY129" s="68"/>
      <c r="EZ129" s="53" t="str">
        <f t="shared" ca="1" si="106"/>
        <v/>
      </c>
      <c r="FA129" s="53" t="str">
        <f t="shared" si="107"/>
        <v/>
      </c>
      <c r="FB129" s="53" t="str">
        <f t="shared" si="108"/>
        <v/>
      </c>
      <c r="FC129" s="85" t="str">
        <f t="shared" ca="1" si="109"/>
        <v/>
      </c>
      <c r="FD129" s="55" t="str">
        <f t="shared" si="110"/>
        <v/>
      </c>
      <c r="FE129" s="68" t="str">
        <f t="shared" si="111"/>
        <v/>
      </c>
      <c r="FF129" s="68" t="str">
        <f t="shared" si="112"/>
        <v/>
      </c>
      <c r="FG129" s="53" t="str">
        <f t="shared" ca="1" si="113"/>
        <v/>
      </c>
      <c r="FH129" s="55"/>
      <c r="FI129" s="62"/>
      <c r="FJ129" s="18"/>
      <c r="FK129" s="53" t="str">
        <f t="shared" ca="1" si="114"/>
        <v/>
      </c>
      <c r="FL129" s="67"/>
      <c r="FM129" s="68"/>
      <c r="FN129" s="68"/>
      <c r="FO129" s="53" t="str">
        <f t="shared" ca="1" si="115"/>
        <v/>
      </c>
      <c r="FP129" s="67"/>
      <c r="FQ129" s="68"/>
      <c r="FR129" s="68"/>
      <c r="FS129" s="53" t="str">
        <f t="shared" ca="1" si="116"/>
        <v/>
      </c>
      <c r="FT129" s="67"/>
      <c r="FU129" s="68"/>
      <c r="FV129" s="68"/>
      <c r="FW129" s="53" t="str">
        <f t="shared" ca="1" si="117"/>
        <v/>
      </c>
      <c r="FX129" s="19"/>
      <c r="FY129" s="16"/>
      <c r="FZ129" s="19"/>
      <c r="GA129" s="11"/>
      <c r="GB129" s="71"/>
      <c r="GC129" s="11"/>
      <c r="GD129" s="11"/>
      <c r="GE129" s="11"/>
      <c r="GF129" s="11"/>
      <c r="GG129" s="11"/>
      <c r="GH129" s="11"/>
      <c r="GI129" s="11"/>
      <c r="GJ129" s="12"/>
      <c r="GK129" s="12"/>
      <c r="GL129" s="40"/>
      <c r="GM129" s="40"/>
      <c r="GN129" s="12"/>
      <c r="GO129" s="12"/>
      <c r="GP129" s="12"/>
      <c r="GQ129" s="11"/>
    </row>
    <row r="130" spans="1:199" ht="15.75" customHeight="1">
      <c r="A130" s="11"/>
      <c r="B130" s="12"/>
      <c r="C130" s="12"/>
      <c r="D130" s="12"/>
      <c r="E130" s="12"/>
      <c r="F130" s="12"/>
      <c r="G130" s="12"/>
      <c r="H130" s="12"/>
      <c r="I130" s="13"/>
      <c r="J130" s="13"/>
      <c r="K130" s="11"/>
      <c r="L130" s="14"/>
      <c r="M130" s="12"/>
      <c r="N130" s="12"/>
      <c r="O130" s="12"/>
      <c r="P130" s="12"/>
      <c r="Q130" s="12"/>
      <c r="R130" s="12"/>
      <c r="S130" s="12"/>
      <c r="T130" s="11"/>
      <c r="U130" s="11"/>
      <c r="V130" s="11"/>
      <c r="W130" s="83"/>
      <c r="X130" s="11"/>
      <c r="Y130" s="11"/>
      <c r="Z130" s="11"/>
      <c r="AA130" s="11"/>
      <c r="AB130" s="48"/>
      <c r="AC130" s="48"/>
      <c r="AD130" s="48"/>
      <c r="AE130" s="15"/>
      <c r="AF130" s="15"/>
      <c r="AG130" s="40"/>
      <c r="AH130" s="44"/>
      <c r="AI130" s="44"/>
      <c r="AJ130" s="44"/>
      <c r="AK130" s="44"/>
      <c r="AL130" s="30"/>
      <c r="AM130" s="30"/>
      <c r="AN130" s="30"/>
      <c r="AO130" s="12"/>
      <c r="AP130" s="12"/>
      <c r="AQ130" s="82"/>
      <c r="AR130" s="73"/>
      <c r="AS130" s="67"/>
      <c r="AT130" s="53" t="str">
        <f ca="1">IF(AR130="","",IF(AR130="Cost",AS130,AS130*(AG130/VLOOKUP(K130,OFFSET(Lists!$A$1,0,0,COUNTA(Lists!$A:$A),22),22,FALSE))))</f>
        <v/>
      </c>
      <c r="AU130" s="67"/>
      <c r="AV130" s="53" t="str">
        <f ca="1">IF(AQ130="",IF(AR130="","",IF(AR130="Cost",AU130,AU130*(AG130/VLOOKUP(K130,OFFSET(Lists!$A$1,0,0,COUNTA(Lists!$A:$A),22),22,FALSE)))),IF(AR130="","",IF(AR130="Cost",ROUND(AU130*IF(AQ130=0,1,AQ130),4),ROUND(ROUND(AU130*(AG130/VLOOKUP(K130,OFFSET(Lists!$A$1,0,0,COUNTA(Lists!$A:$A),22),22,FALSE)),4)*IF(AQ130=0,1,AQ130),4))))</f>
        <v/>
      </c>
      <c r="AW130" s="67"/>
      <c r="AX130" s="57"/>
      <c r="AY130" s="53" t="str">
        <f t="shared" ca="1" si="59"/>
        <v/>
      </c>
      <c r="AZ130" s="67"/>
      <c r="BA130" s="57"/>
      <c r="BB130" s="57"/>
      <c r="BC130" s="53" t="str">
        <f t="shared" ca="1" si="60"/>
        <v/>
      </c>
      <c r="BD130" s="67"/>
      <c r="BE130" s="57"/>
      <c r="BF130" s="57"/>
      <c r="BG130" s="17" t="str">
        <f t="shared" ca="1" si="61"/>
        <v/>
      </c>
      <c r="BH130" s="67"/>
      <c r="BI130" s="57"/>
      <c r="BJ130" s="57"/>
      <c r="BK130" s="53" t="str">
        <f t="shared" ca="1" si="62"/>
        <v/>
      </c>
      <c r="BL130" s="67"/>
      <c r="BM130" s="57"/>
      <c r="BN130" s="57"/>
      <c r="BO130" s="53" t="str">
        <f t="shared" ca="1" si="63"/>
        <v/>
      </c>
      <c r="BP130" s="67"/>
      <c r="BQ130" s="57"/>
      <c r="BR130" s="57"/>
      <c r="BS130" s="53" t="str">
        <f t="shared" ca="1" si="64"/>
        <v/>
      </c>
      <c r="BT130" s="67"/>
      <c r="BU130" s="57"/>
      <c r="BV130" s="57"/>
      <c r="BW130" s="53" t="str">
        <f t="shared" ca="1" si="65"/>
        <v/>
      </c>
      <c r="BX130" s="67"/>
      <c r="BY130" s="57"/>
      <c r="BZ130" s="57"/>
      <c r="CA130" s="53" t="str">
        <f t="shared" ca="1" si="66"/>
        <v/>
      </c>
      <c r="CB130" s="67"/>
      <c r="CC130" s="57"/>
      <c r="CD130" s="57"/>
      <c r="CE130" s="53" t="str">
        <f t="shared" ca="1" si="67"/>
        <v/>
      </c>
      <c r="CF130" s="55"/>
      <c r="CG130" s="62"/>
      <c r="CH130" s="53" t="str">
        <f t="shared" ca="1" si="68"/>
        <v/>
      </c>
      <c r="CI130" s="67"/>
      <c r="CJ130" s="57"/>
      <c r="CK130" s="57"/>
      <c r="CL130" s="53" t="str">
        <f t="shared" ca="1" si="69"/>
        <v/>
      </c>
      <c r="CM130" s="53"/>
      <c r="CN130" s="53"/>
      <c r="CO130" s="85" t="str">
        <f t="shared" ca="1" si="70"/>
        <v/>
      </c>
      <c r="CP130" s="55"/>
      <c r="CQ130" s="62"/>
      <c r="CR130" s="57"/>
      <c r="CS130" s="53" t="str">
        <f t="shared" ca="1" si="71"/>
        <v/>
      </c>
      <c r="CT130" s="67"/>
      <c r="CU130" s="57"/>
      <c r="CV130" s="57"/>
      <c r="CW130" s="53" t="str">
        <f t="shared" ca="1" si="72"/>
        <v/>
      </c>
      <c r="CX130" s="67"/>
      <c r="CY130" s="57"/>
      <c r="CZ130" s="57"/>
      <c r="DA130" s="53" t="str">
        <f t="shared" ca="1" si="73"/>
        <v/>
      </c>
      <c r="DB130" s="67"/>
      <c r="DC130" s="57"/>
      <c r="DD130" s="57"/>
      <c r="DE130" s="53" t="str">
        <f t="shared" ca="1" si="74"/>
        <v/>
      </c>
      <c r="DF130" s="67" t="str">
        <f t="shared" ca="1" si="75"/>
        <v/>
      </c>
      <c r="DG130" s="67" t="str">
        <f t="shared" si="76"/>
        <v/>
      </c>
      <c r="DH130" s="57" t="str">
        <f t="shared" si="77"/>
        <v/>
      </c>
      <c r="DI130" s="53" t="str">
        <f t="shared" ca="1" si="78"/>
        <v/>
      </c>
      <c r="DJ130" s="67" t="str">
        <f t="shared" si="79"/>
        <v/>
      </c>
      <c r="DK130" s="68" t="str">
        <f t="shared" si="80"/>
        <v/>
      </c>
      <c r="DL130" s="68" t="str">
        <f t="shared" si="81"/>
        <v/>
      </c>
      <c r="DM130" s="53" t="str">
        <f t="shared" ca="1" si="82"/>
        <v/>
      </c>
      <c r="DN130" s="67" t="str">
        <f t="shared" si="83"/>
        <v/>
      </c>
      <c r="DO130" s="68" t="str">
        <f t="shared" si="84"/>
        <v/>
      </c>
      <c r="DP130" s="68" t="str">
        <f t="shared" si="85"/>
        <v/>
      </c>
      <c r="DQ130" s="53" t="str">
        <f t="shared" ca="1" si="86"/>
        <v/>
      </c>
      <c r="DR130" s="67"/>
      <c r="DS130" s="68"/>
      <c r="DT130" s="68"/>
      <c r="DU130" s="56" t="str">
        <f t="shared" ca="1" si="87"/>
        <v/>
      </c>
      <c r="DV130" s="67"/>
      <c r="DW130" s="68"/>
      <c r="DX130" s="68"/>
      <c r="DY130" s="53" t="str">
        <f t="shared" ca="1" si="88"/>
        <v/>
      </c>
      <c r="DZ130" s="67"/>
      <c r="EA130" s="68"/>
      <c r="EB130" s="68"/>
      <c r="EC130" s="53" t="str">
        <f t="shared" ca="1" si="89"/>
        <v/>
      </c>
      <c r="ED130" s="67" t="str">
        <f t="shared" si="90"/>
        <v/>
      </c>
      <c r="EE130" s="68" t="str">
        <f t="shared" si="91"/>
        <v/>
      </c>
      <c r="EF130" s="68" t="str">
        <f t="shared" si="92"/>
        <v/>
      </c>
      <c r="EG130" s="53" t="str">
        <f t="shared" ca="1" si="93"/>
        <v/>
      </c>
      <c r="EH130" s="67" t="str">
        <f t="shared" si="94"/>
        <v/>
      </c>
      <c r="EI130" s="68" t="str">
        <f t="shared" si="95"/>
        <v/>
      </c>
      <c r="EJ130" s="68" t="str">
        <f t="shared" si="96"/>
        <v/>
      </c>
      <c r="EK130" s="53" t="str">
        <f t="shared" ca="1" si="97"/>
        <v/>
      </c>
      <c r="EL130" s="67" t="str">
        <f t="shared" si="98"/>
        <v/>
      </c>
      <c r="EM130" s="68" t="str">
        <f t="shared" si="99"/>
        <v/>
      </c>
      <c r="EN130" s="68" t="str">
        <f t="shared" si="100"/>
        <v/>
      </c>
      <c r="EO130" s="53" t="str">
        <f t="shared" ca="1" si="101"/>
        <v/>
      </c>
      <c r="EP130" s="55" t="str">
        <f t="shared" si="102"/>
        <v/>
      </c>
      <c r="EQ130" s="68" t="str">
        <f t="shared" si="103"/>
        <v/>
      </c>
      <c r="ER130" s="68" t="str">
        <f t="shared" ca="1" si="104"/>
        <v/>
      </c>
      <c r="ES130" s="55"/>
      <c r="ET130" s="68"/>
      <c r="EU130" s="68"/>
      <c r="EV130" t="str">
        <f t="shared" ca="1" si="105"/>
        <v/>
      </c>
      <c r="EW130" s="67"/>
      <c r="EX130" s="68"/>
      <c r="EY130" s="68"/>
      <c r="EZ130" s="53" t="str">
        <f t="shared" ca="1" si="106"/>
        <v/>
      </c>
      <c r="FA130" s="53" t="str">
        <f t="shared" si="107"/>
        <v/>
      </c>
      <c r="FB130" s="53" t="str">
        <f t="shared" si="108"/>
        <v/>
      </c>
      <c r="FC130" s="85" t="str">
        <f t="shared" ca="1" si="109"/>
        <v/>
      </c>
      <c r="FD130" s="55" t="str">
        <f t="shared" si="110"/>
        <v/>
      </c>
      <c r="FE130" s="68" t="str">
        <f t="shared" si="111"/>
        <v/>
      </c>
      <c r="FF130" s="68" t="str">
        <f t="shared" si="112"/>
        <v/>
      </c>
      <c r="FG130" s="53" t="str">
        <f t="shared" ca="1" si="113"/>
        <v/>
      </c>
      <c r="FH130" s="55"/>
      <c r="FI130" s="62"/>
      <c r="FJ130" s="18"/>
      <c r="FK130" s="53" t="str">
        <f t="shared" ca="1" si="114"/>
        <v/>
      </c>
      <c r="FL130" s="67"/>
      <c r="FM130" s="68"/>
      <c r="FN130" s="68"/>
      <c r="FO130" s="53" t="str">
        <f t="shared" ca="1" si="115"/>
        <v/>
      </c>
      <c r="FP130" s="67"/>
      <c r="FQ130" s="68"/>
      <c r="FR130" s="68"/>
      <c r="FS130" s="53" t="str">
        <f t="shared" ca="1" si="116"/>
        <v/>
      </c>
      <c r="FT130" s="67"/>
      <c r="FU130" s="68"/>
      <c r="FV130" s="68"/>
      <c r="FW130" s="53" t="str">
        <f t="shared" ca="1" si="117"/>
        <v/>
      </c>
      <c r="FX130" s="19"/>
      <c r="FY130" s="16"/>
      <c r="FZ130" s="19"/>
      <c r="GA130" s="11"/>
      <c r="GB130" s="71"/>
      <c r="GC130" s="11"/>
      <c r="GD130" s="11"/>
      <c r="GE130" s="11"/>
      <c r="GF130" s="11"/>
      <c r="GG130" s="11"/>
      <c r="GH130" s="11"/>
      <c r="GI130" s="11"/>
      <c r="GJ130" s="12"/>
      <c r="GK130" s="12"/>
      <c r="GL130" s="40"/>
      <c r="GM130" s="40"/>
      <c r="GN130" s="12"/>
      <c r="GO130" s="12"/>
      <c r="GP130" s="12"/>
      <c r="GQ130" s="11"/>
    </row>
    <row r="131" spans="1:199" ht="15.75" customHeight="1">
      <c r="A131" s="11"/>
      <c r="B131" s="12"/>
      <c r="C131" s="12"/>
      <c r="D131" s="12"/>
      <c r="E131" s="12"/>
      <c r="F131" s="12"/>
      <c r="G131" s="12"/>
      <c r="H131" s="12"/>
      <c r="I131" s="13"/>
      <c r="J131" s="13"/>
      <c r="K131" s="11"/>
      <c r="L131" s="14"/>
      <c r="M131" s="12"/>
      <c r="N131" s="12"/>
      <c r="O131" s="12"/>
      <c r="P131" s="12"/>
      <c r="Q131" s="12"/>
      <c r="R131" s="12"/>
      <c r="S131" s="12"/>
      <c r="T131" s="11"/>
      <c r="U131" s="11"/>
      <c r="V131" s="11"/>
      <c r="W131" s="83"/>
      <c r="X131" s="11"/>
      <c r="Y131" s="11"/>
      <c r="Z131" s="11"/>
      <c r="AA131" s="11"/>
      <c r="AB131" s="48"/>
      <c r="AC131" s="48"/>
      <c r="AD131" s="48"/>
      <c r="AE131" s="15"/>
      <c r="AF131" s="15"/>
      <c r="AG131" s="40"/>
      <c r="AH131" s="44"/>
      <c r="AI131" s="44"/>
      <c r="AJ131" s="44"/>
      <c r="AK131" s="44"/>
      <c r="AL131" s="30"/>
      <c r="AM131" s="30"/>
      <c r="AN131" s="30"/>
      <c r="AO131" s="12"/>
      <c r="AP131" s="12"/>
      <c r="AQ131" s="82"/>
      <c r="AR131" s="73"/>
      <c r="AS131" s="67"/>
      <c r="AT131" s="53" t="str">
        <f ca="1">IF(AR131="","",IF(AR131="Cost",AS131,AS131*(AG131/VLOOKUP(K131,OFFSET(Lists!$A$1,0,0,COUNTA(Lists!$A:$A),22),22,FALSE))))</f>
        <v/>
      </c>
      <c r="AU131" s="67"/>
      <c r="AV131" s="53" t="str">
        <f ca="1">IF(AQ131="",IF(AR131="","",IF(AR131="Cost",AU131,AU131*(AG131/VLOOKUP(K131,OFFSET(Lists!$A$1,0,0,COUNTA(Lists!$A:$A),22),22,FALSE)))),IF(AR131="","",IF(AR131="Cost",ROUND(AU131*IF(AQ131=0,1,AQ131),4),ROUND(ROUND(AU131*(AG131/VLOOKUP(K131,OFFSET(Lists!$A$1,0,0,COUNTA(Lists!$A:$A),22),22,FALSE)),4)*IF(AQ131=0,1,AQ131),4))))</f>
        <v/>
      </c>
      <c r="AW131" s="67"/>
      <c r="AX131" s="57"/>
      <c r="AY131" s="53" t="str">
        <f t="shared" ca="1" si="59"/>
        <v/>
      </c>
      <c r="AZ131" s="67"/>
      <c r="BA131" s="57"/>
      <c r="BB131" s="57"/>
      <c r="BC131" s="53" t="str">
        <f t="shared" ca="1" si="60"/>
        <v/>
      </c>
      <c r="BD131" s="67"/>
      <c r="BE131" s="57"/>
      <c r="BF131" s="57"/>
      <c r="BG131" s="17" t="str">
        <f t="shared" ca="1" si="61"/>
        <v/>
      </c>
      <c r="BH131" s="67"/>
      <c r="BI131" s="57"/>
      <c r="BJ131" s="57"/>
      <c r="BK131" s="53" t="str">
        <f t="shared" ca="1" si="62"/>
        <v/>
      </c>
      <c r="BL131" s="67"/>
      <c r="BM131" s="57"/>
      <c r="BN131" s="57"/>
      <c r="BO131" s="53" t="str">
        <f t="shared" ca="1" si="63"/>
        <v/>
      </c>
      <c r="BP131" s="67"/>
      <c r="BQ131" s="57"/>
      <c r="BR131" s="57"/>
      <c r="BS131" s="53" t="str">
        <f t="shared" ca="1" si="64"/>
        <v/>
      </c>
      <c r="BT131" s="67"/>
      <c r="BU131" s="57"/>
      <c r="BV131" s="57"/>
      <c r="BW131" s="53" t="str">
        <f t="shared" ca="1" si="65"/>
        <v/>
      </c>
      <c r="BX131" s="67"/>
      <c r="BY131" s="57"/>
      <c r="BZ131" s="57"/>
      <c r="CA131" s="53" t="str">
        <f t="shared" ca="1" si="66"/>
        <v/>
      </c>
      <c r="CB131" s="67"/>
      <c r="CC131" s="57"/>
      <c r="CD131" s="57"/>
      <c r="CE131" s="53" t="str">
        <f t="shared" ca="1" si="67"/>
        <v/>
      </c>
      <c r="CF131" s="55"/>
      <c r="CG131" s="62"/>
      <c r="CH131" s="53" t="str">
        <f t="shared" ca="1" si="68"/>
        <v/>
      </c>
      <c r="CI131" s="67"/>
      <c r="CJ131" s="57"/>
      <c r="CK131" s="57"/>
      <c r="CL131" s="53" t="str">
        <f t="shared" ca="1" si="69"/>
        <v/>
      </c>
      <c r="CM131" s="53"/>
      <c r="CN131" s="53"/>
      <c r="CO131" s="85" t="str">
        <f t="shared" ca="1" si="70"/>
        <v/>
      </c>
      <c r="CP131" s="55"/>
      <c r="CQ131" s="62"/>
      <c r="CR131" s="57"/>
      <c r="CS131" s="53" t="str">
        <f t="shared" ca="1" si="71"/>
        <v/>
      </c>
      <c r="CT131" s="67"/>
      <c r="CU131" s="57"/>
      <c r="CV131" s="57"/>
      <c r="CW131" s="53" t="str">
        <f t="shared" ca="1" si="72"/>
        <v/>
      </c>
      <c r="CX131" s="67"/>
      <c r="CY131" s="57"/>
      <c r="CZ131" s="57"/>
      <c r="DA131" s="53" t="str">
        <f t="shared" ca="1" si="73"/>
        <v/>
      </c>
      <c r="DB131" s="67"/>
      <c r="DC131" s="57"/>
      <c r="DD131" s="57"/>
      <c r="DE131" s="53" t="str">
        <f t="shared" ca="1" si="74"/>
        <v/>
      </c>
      <c r="DF131" s="67" t="str">
        <f t="shared" ca="1" si="75"/>
        <v/>
      </c>
      <c r="DG131" s="67" t="str">
        <f t="shared" si="76"/>
        <v/>
      </c>
      <c r="DH131" s="57" t="str">
        <f t="shared" si="77"/>
        <v/>
      </c>
      <c r="DI131" s="53" t="str">
        <f t="shared" ca="1" si="78"/>
        <v/>
      </c>
      <c r="DJ131" s="67" t="str">
        <f t="shared" si="79"/>
        <v/>
      </c>
      <c r="DK131" s="68" t="str">
        <f t="shared" si="80"/>
        <v/>
      </c>
      <c r="DL131" s="68" t="str">
        <f t="shared" si="81"/>
        <v/>
      </c>
      <c r="DM131" s="53" t="str">
        <f t="shared" ca="1" si="82"/>
        <v/>
      </c>
      <c r="DN131" s="67" t="str">
        <f t="shared" si="83"/>
        <v/>
      </c>
      <c r="DO131" s="68" t="str">
        <f t="shared" si="84"/>
        <v/>
      </c>
      <c r="DP131" s="68" t="str">
        <f t="shared" si="85"/>
        <v/>
      </c>
      <c r="DQ131" s="53" t="str">
        <f t="shared" ca="1" si="86"/>
        <v/>
      </c>
      <c r="DR131" s="67"/>
      <c r="DS131" s="68"/>
      <c r="DT131" s="68"/>
      <c r="DU131" s="56" t="str">
        <f t="shared" ca="1" si="87"/>
        <v/>
      </c>
      <c r="DV131" s="67"/>
      <c r="DW131" s="68"/>
      <c r="DX131" s="68"/>
      <c r="DY131" s="53" t="str">
        <f t="shared" ca="1" si="88"/>
        <v/>
      </c>
      <c r="DZ131" s="67"/>
      <c r="EA131" s="68"/>
      <c r="EB131" s="68"/>
      <c r="EC131" s="53" t="str">
        <f t="shared" ca="1" si="89"/>
        <v/>
      </c>
      <c r="ED131" s="67" t="str">
        <f t="shared" si="90"/>
        <v/>
      </c>
      <c r="EE131" s="68" t="str">
        <f t="shared" si="91"/>
        <v/>
      </c>
      <c r="EF131" s="68" t="str">
        <f t="shared" si="92"/>
        <v/>
      </c>
      <c r="EG131" s="53" t="str">
        <f t="shared" ca="1" si="93"/>
        <v/>
      </c>
      <c r="EH131" s="67" t="str">
        <f t="shared" si="94"/>
        <v/>
      </c>
      <c r="EI131" s="68" t="str">
        <f t="shared" si="95"/>
        <v/>
      </c>
      <c r="EJ131" s="68" t="str">
        <f t="shared" si="96"/>
        <v/>
      </c>
      <c r="EK131" s="53" t="str">
        <f t="shared" ca="1" si="97"/>
        <v/>
      </c>
      <c r="EL131" s="67" t="str">
        <f t="shared" si="98"/>
        <v/>
      </c>
      <c r="EM131" s="68" t="str">
        <f t="shared" si="99"/>
        <v/>
      </c>
      <c r="EN131" s="68" t="str">
        <f t="shared" si="100"/>
        <v/>
      </c>
      <c r="EO131" s="53" t="str">
        <f t="shared" ca="1" si="101"/>
        <v/>
      </c>
      <c r="EP131" s="55" t="str">
        <f t="shared" si="102"/>
        <v/>
      </c>
      <c r="EQ131" s="68" t="str">
        <f t="shared" si="103"/>
        <v/>
      </c>
      <c r="ER131" s="68" t="str">
        <f t="shared" ca="1" si="104"/>
        <v/>
      </c>
      <c r="ES131" s="55"/>
      <c r="ET131" s="68"/>
      <c r="EU131" s="68"/>
      <c r="EV131" t="str">
        <f t="shared" ca="1" si="105"/>
        <v/>
      </c>
      <c r="EW131" s="67"/>
      <c r="EX131" s="68"/>
      <c r="EY131" s="68"/>
      <c r="EZ131" s="53" t="str">
        <f t="shared" ca="1" si="106"/>
        <v/>
      </c>
      <c r="FA131" s="53" t="str">
        <f t="shared" si="107"/>
        <v/>
      </c>
      <c r="FB131" s="53" t="str">
        <f t="shared" si="108"/>
        <v/>
      </c>
      <c r="FC131" s="85" t="str">
        <f t="shared" ca="1" si="109"/>
        <v/>
      </c>
      <c r="FD131" s="55" t="str">
        <f t="shared" si="110"/>
        <v/>
      </c>
      <c r="FE131" s="68" t="str">
        <f t="shared" si="111"/>
        <v/>
      </c>
      <c r="FF131" s="68" t="str">
        <f t="shared" si="112"/>
        <v/>
      </c>
      <c r="FG131" s="53" t="str">
        <f t="shared" ca="1" si="113"/>
        <v/>
      </c>
      <c r="FH131" s="55"/>
      <c r="FI131" s="62"/>
      <c r="FJ131" s="18"/>
      <c r="FK131" s="53" t="str">
        <f t="shared" ca="1" si="114"/>
        <v/>
      </c>
      <c r="FL131" s="67"/>
      <c r="FM131" s="68"/>
      <c r="FN131" s="68"/>
      <c r="FO131" s="53" t="str">
        <f t="shared" ca="1" si="115"/>
        <v/>
      </c>
      <c r="FP131" s="67"/>
      <c r="FQ131" s="68"/>
      <c r="FR131" s="68"/>
      <c r="FS131" s="53" t="str">
        <f t="shared" ca="1" si="116"/>
        <v/>
      </c>
      <c r="FT131" s="67"/>
      <c r="FU131" s="68"/>
      <c r="FV131" s="68"/>
      <c r="FW131" s="53" t="str">
        <f t="shared" ca="1" si="117"/>
        <v/>
      </c>
      <c r="FX131" s="19"/>
      <c r="FY131" s="16"/>
      <c r="FZ131" s="19"/>
      <c r="GA131" s="11"/>
      <c r="GB131" s="71"/>
      <c r="GC131" s="11"/>
      <c r="GD131" s="11"/>
      <c r="GE131" s="11"/>
      <c r="GF131" s="11"/>
      <c r="GG131" s="11"/>
      <c r="GH131" s="11"/>
      <c r="GI131" s="11"/>
      <c r="GJ131" s="12"/>
      <c r="GK131" s="12"/>
      <c r="GL131" s="40"/>
      <c r="GM131" s="40"/>
      <c r="GN131" s="12"/>
      <c r="GO131" s="12"/>
      <c r="GP131" s="12"/>
      <c r="GQ131" s="11"/>
    </row>
    <row r="132" spans="1:199" ht="15.75" customHeight="1">
      <c r="A132" s="11"/>
      <c r="B132" s="12"/>
      <c r="C132" s="12"/>
      <c r="D132" s="12"/>
      <c r="E132" s="12"/>
      <c r="F132" s="12"/>
      <c r="G132" s="12"/>
      <c r="H132" s="12"/>
      <c r="I132" s="13"/>
      <c r="J132" s="13"/>
      <c r="K132" s="11"/>
      <c r="L132" s="14"/>
      <c r="M132" s="12"/>
      <c r="N132" s="12"/>
      <c r="O132" s="12"/>
      <c r="P132" s="12"/>
      <c r="Q132" s="12"/>
      <c r="R132" s="12"/>
      <c r="S132" s="12"/>
      <c r="T132" s="11"/>
      <c r="U132" s="11"/>
      <c r="V132" s="11"/>
      <c r="W132" s="83"/>
      <c r="X132" s="11"/>
      <c r="Y132" s="11"/>
      <c r="Z132" s="11"/>
      <c r="AA132" s="11"/>
      <c r="AB132" s="48"/>
      <c r="AC132" s="48"/>
      <c r="AD132" s="48"/>
      <c r="AE132" s="15"/>
      <c r="AF132" s="15"/>
      <c r="AG132" s="40"/>
      <c r="AH132" s="44"/>
      <c r="AI132" s="44"/>
      <c r="AJ132" s="44"/>
      <c r="AK132" s="44"/>
      <c r="AL132" s="30"/>
      <c r="AM132" s="30"/>
      <c r="AN132" s="30"/>
      <c r="AO132" s="12"/>
      <c r="AP132" s="12"/>
      <c r="AQ132" s="82"/>
      <c r="AR132" s="73"/>
      <c r="AS132" s="67"/>
      <c r="AT132" s="53" t="str">
        <f ca="1">IF(AR132="","",IF(AR132="Cost",AS132,AS132*(AG132/VLOOKUP(K132,OFFSET(Lists!$A$1,0,0,COUNTA(Lists!$A:$A),22),22,FALSE))))</f>
        <v/>
      </c>
      <c r="AU132" s="67"/>
      <c r="AV132" s="53" t="str">
        <f ca="1">IF(AQ132="",IF(AR132="","",IF(AR132="Cost",AU132,AU132*(AG132/VLOOKUP(K132,OFFSET(Lists!$A$1,0,0,COUNTA(Lists!$A:$A),22),22,FALSE)))),IF(AR132="","",IF(AR132="Cost",ROUND(AU132*IF(AQ132=0,1,AQ132),4),ROUND(ROUND(AU132*(AG132/VLOOKUP(K132,OFFSET(Lists!$A$1,0,0,COUNTA(Lists!$A:$A),22),22,FALSE)),4)*IF(AQ132=0,1,AQ132),4))))</f>
        <v/>
      </c>
      <c r="AW132" s="67"/>
      <c r="AX132" s="57"/>
      <c r="AY132" s="53" t="str">
        <f t="shared" ca="1" si="59"/>
        <v/>
      </c>
      <c r="AZ132" s="67"/>
      <c r="BA132" s="57"/>
      <c r="BB132" s="57"/>
      <c r="BC132" s="53" t="str">
        <f t="shared" ca="1" si="60"/>
        <v/>
      </c>
      <c r="BD132" s="67"/>
      <c r="BE132" s="57"/>
      <c r="BF132" s="57"/>
      <c r="BG132" s="17" t="str">
        <f t="shared" ca="1" si="61"/>
        <v/>
      </c>
      <c r="BH132" s="67"/>
      <c r="BI132" s="57"/>
      <c r="BJ132" s="57"/>
      <c r="BK132" s="53" t="str">
        <f t="shared" ca="1" si="62"/>
        <v/>
      </c>
      <c r="BL132" s="67"/>
      <c r="BM132" s="57"/>
      <c r="BN132" s="57"/>
      <c r="BO132" s="53" t="str">
        <f t="shared" ca="1" si="63"/>
        <v/>
      </c>
      <c r="BP132" s="67"/>
      <c r="BQ132" s="57"/>
      <c r="BR132" s="57"/>
      <c r="BS132" s="53" t="str">
        <f t="shared" ca="1" si="64"/>
        <v/>
      </c>
      <c r="BT132" s="67"/>
      <c r="BU132" s="57"/>
      <c r="BV132" s="57"/>
      <c r="BW132" s="53" t="str">
        <f t="shared" ca="1" si="65"/>
        <v/>
      </c>
      <c r="BX132" s="67"/>
      <c r="BY132" s="57"/>
      <c r="BZ132" s="57"/>
      <c r="CA132" s="53" t="str">
        <f t="shared" ca="1" si="66"/>
        <v/>
      </c>
      <c r="CB132" s="67"/>
      <c r="CC132" s="57"/>
      <c r="CD132" s="57"/>
      <c r="CE132" s="53" t="str">
        <f t="shared" ca="1" si="67"/>
        <v/>
      </c>
      <c r="CF132" s="55"/>
      <c r="CG132" s="62"/>
      <c r="CH132" s="53" t="str">
        <f t="shared" ca="1" si="68"/>
        <v/>
      </c>
      <c r="CI132" s="67"/>
      <c r="CJ132" s="57"/>
      <c r="CK132" s="57"/>
      <c r="CL132" s="53" t="str">
        <f t="shared" ca="1" si="69"/>
        <v/>
      </c>
      <c r="CM132" s="53"/>
      <c r="CN132" s="53"/>
      <c r="CO132" s="85" t="str">
        <f t="shared" ca="1" si="70"/>
        <v/>
      </c>
      <c r="CP132" s="55"/>
      <c r="CQ132" s="62"/>
      <c r="CR132" s="57"/>
      <c r="CS132" s="53" t="str">
        <f t="shared" ca="1" si="71"/>
        <v/>
      </c>
      <c r="CT132" s="67"/>
      <c r="CU132" s="57"/>
      <c r="CV132" s="57"/>
      <c r="CW132" s="53" t="str">
        <f t="shared" ca="1" si="72"/>
        <v/>
      </c>
      <c r="CX132" s="67"/>
      <c r="CY132" s="57"/>
      <c r="CZ132" s="57"/>
      <c r="DA132" s="53" t="str">
        <f t="shared" ca="1" si="73"/>
        <v/>
      </c>
      <c r="DB132" s="67"/>
      <c r="DC132" s="57"/>
      <c r="DD132" s="57"/>
      <c r="DE132" s="53" t="str">
        <f t="shared" ca="1" si="74"/>
        <v/>
      </c>
      <c r="DF132" s="67" t="str">
        <f t="shared" ca="1" si="75"/>
        <v/>
      </c>
      <c r="DG132" s="67" t="str">
        <f t="shared" si="76"/>
        <v/>
      </c>
      <c r="DH132" s="57" t="str">
        <f t="shared" si="77"/>
        <v/>
      </c>
      <c r="DI132" s="53" t="str">
        <f t="shared" ca="1" si="78"/>
        <v/>
      </c>
      <c r="DJ132" s="67" t="str">
        <f t="shared" si="79"/>
        <v/>
      </c>
      <c r="DK132" s="68" t="str">
        <f t="shared" si="80"/>
        <v/>
      </c>
      <c r="DL132" s="68" t="str">
        <f t="shared" si="81"/>
        <v/>
      </c>
      <c r="DM132" s="53" t="str">
        <f t="shared" ca="1" si="82"/>
        <v/>
      </c>
      <c r="DN132" s="67" t="str">
        <f t="shared" si="83"/>
        <v/>
      </c>
      <c r="DO132" s="68" t="str">
        <f t="shared" si="84"/>
        <v/>
      </c>
      <c r="DP132" s="68" t="str">
        <f t="shared" si="85"/>
        <v/>
      </c>
      <c r="DQ132" s="53" t="str">
        <f t="shared" ca="1" si="86"/>
        <v/>
      </c>
      <c r="DR132" s="67"/>
      <c r="DS132" s="68"/>
      <c r="DT132" s="68"/>
      <c r="DU132" s="56" t="str">
        <f t="shared" ca="1" si="87"/>
        <v/>
      </c>
      <c r="DV132" s="67"/>
      <c r="DW132" s="68"/>
      <c r="DX132" s="68"/>
      <c r="DY132" s="53" t="str">
        <f t="shared" ca="1" si="88"/>
        <v/>
      </c>
      <c r="DZ132" s="67"/>
      <c r="EA132" s="68"/>
      <c r="EB132" s="68"/>
      <c r="EC132" s="53" t="str">
        <f t="shared" ca="1" si="89"/>
        <v/>
      </c>
      <c r="ED132" s="67" t="str">
        <f t="shared" si="90"/>
        <v/>
      </c>
      <c r="EE132" s="68" t="str">
        <f t="shared" si="91"/>
        <v/>
      </c>
      <c r="EF132" s="68" t="str">
        <f t="shared" si="92"/>
        <v/>
      </c>
      <c r="EG132" s="53" t="str">
        <f t="shared" ca="1" si="93"/>
        <v/>
      </c>
      <c r="EH132" s="67" t="str">
        <f t="shared" si="94"/>
        <v/>
      </c>
      <c r="EI132" s="68" t="str">
        <f t="shared" si="95"/>
        <v/>
      </c>
      <c r="EJ132" s="68" t="str">
        <f t="shared" si="96"/>
        <v/>
      </c>
      <c r="EK132" s="53" t="str">
        <f t="shared" ca="1" si="97"/>
        <v/>
      </c>
      <c r="EL132" s="67" t="str">
        <f t="shared" si="98"/>
        <v/>
      </c>
      <c r="EM132" s="68" t="str">
        <f t="shared" si="99"/>
        <v/>
      </c>
      <c r="EN132" s="68" t="str">
        <f t="shared" si="100"/>
        <v/>
      </c>
      <c r="EO132" s="53" t="str">
        <f t="shared" ca="1" si="101"/>
        <v/>
      </c>
      <c r="EP132" s="55" t="str">
        <f t="shared" si="102"/>
        <v/>
      </c>
      <c r="EQ132" s="68" t="str">
        <f t="shared" si="103"/>
        <v/>
      </c>
      <c r="ER132" s="68" t="str">
        <f t="shared" ca="1" si="104"/>
        <v/>
      </c>
      <c r="ES132" s="55"/>
      <c r="ET132" s="68"/>
      <c r="EU132" s="68"/>
      <c r="EV132" t="str">
        <f t="shared" ca="1" si="105"/>
        <v/>
      </c>
      <c r="EW132" s="67"/>
      <c r="EX132" s="68"/>
      <c r="EY132" s="68"/>
      <c r="EZ132" s="53" t="str">
        <f t="shared" ca="1" si="106"/>
        <v/>
      </c>
      <c r="FA132" s="53" t="str">
        <f t="shared" si="107"/>
        <v/>
      </c>
      <c r="FB132" s="53" t="str">
        <f t="shared" si="108"/>
        <v/>
      </c>
      <c r="FC132" s="85" t="str">
        <f t="shared" ca="1" si="109"/>
        <v/>
      </c>
      <c r="FD132" s="55" t="str">
        <f t="shared" si="110"/>
        <v/>
      </c>
      <c r="FE132" s="68" t="str">
        <f t="shared" si="111"/>
        <v/>
      </c>
      <c r="FF132" s="68" t="str">
        <f t="shared" si="112"/>
        <v/>
      </c>
      <c r="FG132" s="53" t="str">
        <f t="shared" ca="1" si="113"/>
        <v/>
      </c>
      <c r="FH132" s="55"/>
      <c r="FI132" s="62"/>
      <c r="FJ132" s="18"/>
      <c r="FK132" s="53" t="str">
        <f t="shared" ca="1" si="114"/>
        <v/>
      </c>
      <c r="FL132" s="67"/>
      <c r="FM132" s="68"/>
      <c r="FN132" s="68"/>
      <c r="FO132" s="53" t="str">
        <f t="shared" ca="1" si="115"/>
        <v/>
      </c>
      <c r="FP132" s="67"/>
      <c r="FQ132" s="68"/>
      <c r="FR132" s="68"/>
      <c r="FS132" s="53" t="str">
        <f t="shared" ca="1" si="116"/>
        <v/>
      </c>
      <c r="FT132" s="67"/>
      <c r="FU132" s="68"/>
      <c r="FV132" s="68"/>
      <c r="FW132" s="53" t="str">
        <f t="shared" ca="1" si="117"/>
        <v/>
      </c>
      <c r="FX132" s="19"/>
      <c r="FY132" s="16"/>
      <c r="FZ132" s="19"/>
      <c r="GA132" s="11"/>
      <c r="GB132" s="71"/>
      <c r="GC132" s="11"/>
      <c r="GD132" s="11"/>
      <c r="GE132" s="11"/>
      <c r="GF132" s="11"/>
      <c r="GG132" s="11"/>
      <c r="GH132" s="11"/>
      <c r="GI132" s="11"/>
      <c r="GJ132" s="12"/>
      <c r="GK132" s="12"/>
      <c r="GL132" s="40"/>
      <c r="GM132" s="40"/>
      <c r="GN132" s="12"/>
      <c r="GO132" s="12"/>
      <c r="GP132" s="12"/>
      <c r="GQ132" s="11"/>
    </row>
    <row r="133" spans="1:199" ht="15.75" customHeight="1">
      <c r="A133" s="11"/>
      <c r="B133" s="12"/>
      <c r="C133" s="12"/>
      <c r="D133" s="12"/>
      <c r="E133" s="12"/>
      <c r="F133" s="12"/>
      <c r="G133" s="12"/>
      <c r="H133" s="12"/>
      <c r="I133" s="13"/>
      <c r="J133" s="13"/>
      <c r="K133" s="11"/>
      <c r="L133" s="14"/>
      <c r="M133" s="12"/>
      <c r="N133" s="12"/>
      <c r="O133" s="12"/>
      <c r="P133" s="12"/>
      <c r="Q133" s="12"/>
      <c r="R133" s="12"/>
      <c r="S133" s="12"/>
      <c r="T133" s="11"/>
      <c r="U133" s="11"/>
      <c r="V133" s="11"/>
      <c r="W133" s="83"/>
      <c r="X133" s="11"/>
      <c r="Y133" s="11"/>
      <c r="Z133" s="11"/>
      <c r="AA133" s="11"/>
      <c r="AB133" s="48"/>
      <c r="AC133" s="48"/>
      <c r="AD133" s="48"/>
      <c r="AE133" s="15"/>
      <c r="AF133" s="15"/>
      <c r="AG133" s="40"/>
      <c r="AH133" s="44"/>
      <c r="AI133" s="44"/>
      <c r="AJ133" s="44"/>
      <c r="AK133" s="44"/>
      <c r="AL133" s="30"/>
      <c r="AM133" s="30"/>
      <c r="AN133" s="30"/>
      <c r="AO133" s="12"/>
      <c r="AP133" s="12"/>
      <c r="AQ133" s="82"/>
      <c r="AR133" s="73"/>
      <c r="AS133" s="67"/>
      <c r="AT133" s="53" t="str">
        <f ca="1">IF(AR133="","",IF(AR133="Cost",AS133,AS133*(AG133/VLOOKUP(K133,OFFSET(Lists!$A$1,0,0,COUNTA(Lists!$A:$A),22),22,FALSE))))</f>
        <v/>
      </c>
      <c r="AU133" s="67"/>
      <c r="AV133" s="53" t="str">
        <f ca="1">IF(AQ133="",IF(AR133="","",IF(AR133="Cost",AU133,AU133*(AG133/VLOOKUP(K133,OFFSET(Lists!$A$1,0,0,COUNTA(Lists!$A:$A),22),22,FALSE)))),IF(AR133="","",IF(AR133="Cost",ROUND(AU133*IF(AQ133=0,1,AQ133),4),ROUND(ROUND(AU133*(AG133/VLOOKUP(K133,OFFSET(Lists!$A$1,0,0,COUNTA(Lists!$A:$A),22),22,FALSE)),4)*IF(AQ133=0,1,AQ133),4))))</f>
        <v/>
      </c>
      <c r="AW133" s="67"/>
      <c r="AX133" s="57"/>
      <c r="AY133" s="53" t="str">
        <f t="shared" ca="1" si="59"/>
        <v/>
      </c>
      <c r="AZ133" s="67"/>
      <c r="BA133" s="57"/>
      <c r="BB133" s="57"/>
      <c r="BC133" s="53" t="str">
        <f t="shared" ca="1" si="60"/>
        <v/>
      </c>
      <c r="BD133" s="67"/>
      <c r="BE133" s="57"/>
      <c r="BF133" s="57"/>
      <c r="BG133" s="17" t="str">
        <f t="shared" ca="1" si="61"/>
        <v/>
      </c>
      <c r="BH133" s="67"/>
      <c r="BI133" s="57"/>
      <c r="BJ133" s="57"/>
      <c r="BK133" s="53" t="str">
        <f t="shared" ca="1" si="62"/>
        <v/>
      </c>
      <c r="BL133" s="67"/>
      <c r="BM133" s="57"/>
      <c r="BN133" s="57"/>
      <c r="BO133" s="53" t="str">
        <f t="shared" ca="1" si="63"/>
        <v/>
      </c>
      <c r="BP133" s="67"/>
      <c r="BQ133" s="57"/>
      <c r="BR133" s="57"/>
      <c r="BS133" s="53" t="str">
        <f t="shared" ca="1" si="64"/>
        <v/>
      </c>
      <c r="BT133" s="67"/>
      <c r="BU133" s="57"/>
      <c r="BV133" s="57"/>
      <c r="BW133" s="53" t="str">
        <f t="shared" ca="1" si="65"/>
        <v/>
      </c>
      <c r="BX133" s="67"/>
      <c r="BY133" s="57"/>
      <c r="BZ133" s="57"/>
      <c r="CA133" s="53" t="str">
        <f t="shared" ca="1" si="66"/>
        <v/>
      </c>
      <c r="CB133" s="67"/>
      <c r="CC133" s="57"/>
      <c r="CD133" s="57"/>
      <c r="CE133" s="53" t="str">
        <f t="shared" ca="1" si="67"/>
        <v/>
      </c>
      <c r="CF133" s="55"/>
      <c r="CG133" s="62"/>
      <c r="CH133" s="53" t="str">
        <f t="shared" ca="1" si="68"/>
        <v/>
      </c>
      <c r="CI133" s="67"/>
      <c r="CJ133" s="57"/>
      <c r="CK133" s="57"/>
      <c r="CL133" s="53" t="str">
        <f t="shared" ca="1" si="69"/>
        <v/>
      </c>
      <c r="CM133" s="53"/>
      <c r="CN133" s="53"/>
      <c r="CO133" s="85" t="str">
        <f t="shared" ca="1" si="70"/>
        <v/>
      </c>
      <c r="CP133" s="55"/>
      <c r="CQ133" s="62"/>
      <c r="CR133" s="57"/>
      <c r="CS133" s="53" t="str">
        <f t="shared" ca="1" si="71"/>
        <v/>
      </c>
      <c r="CT133" s="67"/>
      <c r="CU133" s="57"/>
      <c r="CV133" s="57"/>
      <c r="CW133" s="53" t="str">
        <f t="shared" ca="1" si="72"/>
        <v/>
      </c>
      <c r="CX133" s="67"/>
      <c r="CY133" s="57"/>
      <c r="CZ133" s="57"/>
      <c r="DA133" s="53" t="str">
        <f t="shared" ca="1" si="73"/>
        <v/>
      </c>
      <c r="DB133" s="67"/>
      <c r="DC133" s="57"/>
      <c r="DD133" s="57"/>
      <c r="DE133" s="53" t="str">
        <f t="shared" ca="1" si="74"/>
        <v/>
      </c>
      <c r="DF133" s="67" t="str">
        <f t="shared" ca="1" si="75"/>
        <v/>
      </c>
      <c r="DG133" s="67" t="str">
        <f t="shared" si="76"/>
        <v/>
      </c>
      <c r="DH133" s="57" t="str">
        <f t="shared" si="77"/>
        <v/>
      </c>
      <c r="DI133" s="53" t="str">
        <f t="shared" ca="1" si="78"/>
        <v/>
      </c>
      <c r="DJ133" s="67" t="str">
        <f t="shared" si="79"/>
        <v/>
      </c>
      <c r="DK133" s="68" t="str">
        <f t="shared" si="80"/>
        <v/>
      </c>
      <c r="DL133" s="68" t="str">
        <f t="shared" si="81"/>
        <v/>
      </c>
      <c r="DM133" s="53" t="str">
        <f t="shared" ca="1" si="82"/>
        <v/>
      </c>
      <c r="DN133" s="67" t="str">
        <f t="shared" si="83"/>
        <v/>
      </c>
      <c r="DO133" s="68" t="str">
        <f t="shared" si="84"/>
        <v/>
      </c>
      <c r="DP133" s="68" t="str">
        <f t="shared" si="85"/>
        <v/>
      </c>
      <c r="DQ133" s="53" t="str">
        <f t="shared" ca="1" si="86"/>
        <v/>
      </c>
      <c r="DR133" s="67"/>
      <c r="DS133" s="68"/>
      <c r="DT133" s="68"/>
      <c r="DU133" s="56" t="str">
        <f t="shared" ca="1" si="87"/>
        <v/>
      </c>
      <c r="DV133" s="67"/>
      <c r="DW133" s="68"/>
      <c r="DX133" s="68"/>
      <c r="DY133" s="53" t="str">
        <f t="shared" ca="1" si="88"/>
        <v/>
      </c>
      <c r="DZ133" s="67"/>
      <c r="EA133" s="68"/>
      <c r="EB133" s="68"/>
      <c r="EC133" s="53" t="str">
        <f t="shared" ca="1" si="89"/>
        <v/>
      </c>
      <c r="ED133" s="67" t="str">
        <f t="shared" si="90"/>
        <v/>
      </c>
      <c r="EE133" s="68" t="str">
        <f t="shared" si="91"/>
        <v/>
      </c>
      <c r="EF133" s="68" t="str">
        <f t="shared" si="92"/>
        <v/>
      </c>
      <c r="EG133" s="53" t="str">
        <f t="shared" ca="1" si="93"/>
        <v/>
      </c>
      <c r="EH133" s="67" t="str">
        <f t="shared" si="94"/>
        <v/>
      </c>
      <c r="EI133" s="68" t="str">
        <f t="shared" si="95"/>
        <v/>
      </c>
      <c r="EJ133" s="68" t="str">
        <f t="shared" si="96"/>
        <v/>
      </c>
      <c r="EK133" s="53" t="str">
        <f t="shared" ca="1" si="97"/>
        <v/>
      </c>
      <c r="EL133" s="67" t="str">
        <f t="shared" si="98"/>
        <v/>
      </c>
      <c r="EM133" s="68" t="str">
        <f t="shared" si="99"/>
        <v/>
      </c>
      <c r="EN133" s="68" t="str">
        <f t="shared" si="100"/>
        <v/>
      </c>
      <c r="EO133" s="53" t="str">
        <f t="shared" ca="1" si="101"/>
        <v/>
      </c>
      <c r="EP133" s="55" t="str">
        <f t="shared" si="102"/>
        <v/>
      </c>
      <c r="EQ133" s="68" t="str">
        <f t="shared" si="103"/>
        <v/>
      </c>
      <c r="ER133" s="68" t="str">
        <f t="shared" ca="1" si="104"/>
        <v/>
      </c>
      <c r="ES133" s="55"/>
      <c r="ET133" s="68"/>
      <c r="EU133" s="68"/>
      <c r="EV133" t="str">
        <f t="shared" ca="1" si="105"/>
        <v/>
      </c>
      <c r="EW133" s="67"/>
      <c r="EX133" s="68"/>
      <c r="EY133" s="68"/>
      <c r="EZ133" s="53" t="str">
        <f t="shared" ca="1" si="106"/>
        <v/>
      </c>
      <c r="FA133" s="53" t="str">
        <f t="shared" si="107"/>
        <v/>
      </c>
      <c r="FB133" s="53" t="str">
        <f t="shared" si="108"/>
        <v/>
      </c>
      <c r="FC133" s="85" t="str">
        <f t="shared" ca="1" si="109"/>
        <v/>
      </c>
      <c r="FD133" s="55" t="str">
        <f t="shared" si="110"/>
        <v/>
      </c>
      <c r="FE133" s="68" t="str">
        <f t="shared" si="111"/>
        <v/>
      </c>
      <c r="FF133" s="68" t="str">
        <f t="shared" si="112"/>
        <v/>
      </c>
      <c r="FG133" s="53" t="str">
        <f t="shared" ca="1" si="113"/>
        <v/>
      </c>
      <c r="FH133" s="55"/>
      <c r="FI133" s="62"/>
      <c r="FJ133" s="18"/>
      <c r="FK133" s="53" t="str">
        <f t="shared" ca="1" si="114"/>
        <v/>
      </c>
      <c r="FL133" s="67"/>
      <c r="FM133" s="68"/>
      <c r="FN133" s="68"/>
      <c r="FO133" s="53" t="str">
        <f t="shared" ca="1" si="115"/>
        <v/>
      </c>
      <c r="FP133" s="67"/>
      <c r="FQ133" s="68"/>
      <c r="FR133" s="68"/>
      <c r="FS133" s="53" t="str">
        <f t="shared" ca="1" si="116"/>
        <v/>
      </c>
      <c r="FT133" s="67"/>
      <c r="FU133" s="68"/>
      <c r="FV133" s="68"/>
      <c r="FW133" s="53" t="str">
        <f t="shared" ca="1" si="117"/>
        <v/>
      </c>
      <c r="FX133" s="19"/>
      <c r="FY133" s="16"/>
      <c r="FZ133" s="19"/>
      <c r="GA133" s="11"/>
      <c r="GB133" s="71"/>
      <c r="GC133" s="11"/>
      <c r="GD133" s="11"/>
      <c r="GE133" s="11"/>
      <c r="GF133" s="11"/>
      <c r="GG133" s="11"/>
      <c r="GH133" s="11"/>
      <c r="GI133" s="11"/>
      <c r="GJ133" s="12"/>
      <c r="GK133" s="12"/>
      <c r="GL133" s="40"/>
      <c r="GM133" s="40"/>
      <c r="GN133" s="12"/>
      <c r="GO133" s="12"/>
      <c r="GP133" s="12"/>
      <c r="GQ133" s="11"/>
    </row>
    <row r="134" spans="1:199" ht="15.75" customHeight="1">
      <c r="A134" s="11"/>
      <c r="B134" s="12"/>
      <c r="C134" s="12"/>
      <c r="D134" s="12"/>
      <c r="E134" s="12"/>
      <c r="F134" s="12"/>
      <c r="G134" s="12"/>
      <c r="H134" s="12"/>
      <c r="I134" s="13"/>
      <c r="J134" s="13"/>
      <c r="K134" s="11"/>
      <c r="L134" s="14"/>
      <c r="M134" s="12"/>
      <c r="N134" s="12"/>
      <c r="O134" s="12"/>
      <c r="P134" s="12"/>
      <c r="Q134" s="12"/>
      <c r="R134" s="12"/>
      <c r="S134" s="12"/>
      <c r="T134" s="11"/>
      <c r="U134" s="11"/>
      <c r="V134" s="11"/>
      <c r="W134" s="83"/>
      <c r="X134" s="11"/>
      <c r="Y134" s="11"/>
      <c r="Z134" s="11"/>
      <c r="AA134" s="11"/>
      <c r="AB134" s="48"/>
      <c r="AC134" s="48"/>
      <c r="AD134" s="48"/>
      <c r="AE134" s="15"/>
      <c r="AF134" s="15"/>
      <c r="AG134" s="40"/>
      <c r="AH134" s="44"/>
      <c r="AI134" s="44"/>
      <c r="AJ134" s="44"/>
      <c r="AK134" s="44"/>
      <c r="AL134" s="30"/>
      <c r="AM134" s="30"/>
      <c r="AN134" s="30"/>
      <c r="AO134" s="12"/>
      <c r="AP134" s="12"/>
      <c r="AQ134" s="82"/>
      <c r="AR134" s="73"/>
      <c r="AS134" s="67"/>
      <c r="AT134" s="53" t="str">
        <f ca="1">IF(AR134="","",IF(AR134="Cost",AS134,AS134*(AG134/VLOOKUP(K134,OFFSET(Lists!$A$1,0,0,COUNTA(Lists!$A:$A),22),22,FALSE))))</f>
        <v/>
      </c>
      <c r="AU134" s="67"/>
      <c r="AV134" s="53" t="str">
        <f ca="1">IF(AQ134="",IF(AR134="","",IF(AR134="Cost",AU134,AU134*(AG134/VLOOKUP(K134,OFFSET(Lists!$A$1,0,0,COUNTA(Lists!$A:$A),22),22,FALSE)))),IF(AR134="","",IF(AR134="Cost",ROUND(AU134*IF(AQ134=0,1,AQ134),4),ROUND(ROUND(AU134*(AG134/VLOOKUP(K134,OFFSET(Lists!$A$1,0,0,COUNTA(Lists!$A:$A),22),22,FALSE)),4)*IF(AQ134=0,1,AQ134),4))))</f>
        <v/>
      </c>
      <c r="AW134" s="67"/>
      <c r="AX134" s="57"/>
      <c r="AY134" s="53" t="str">
        <f t="shared" ref="AY134:AY197" ca="1" si="118">IF(AV134="","",  AV134-IF(AX134="Cost",AW134,(AV134*AW134/100)))</f>
        <v/>
      </c>
      <c r="AZ134" s="67"/>
      <c r="BA134" s="57"/>
      <c r="BB134" s="57"/>
      <c r="BC134" s="53" t="str">
        <f t="shared" ref="BC134:BC197" ca="1" si="119">IF(AY134="","",AY134-IF(BA134="Cost",AZ134,IF(BB134="Base",AV134,AY134)*AZ134/100))</f>
        <v/>
      </c>
      <c r="BD134" s="67"/>
      <c r="BE134" s="57"/>
      <c r="BF134" s="57"/>
      <c r="BG134" s="17" t="str">
        <f t="shared" ref="BG134:BG197" ca="1" si="120">IF(BC134="","",BC134-IF(BE134="Cost",BD134,IF(BF134="Base",AV134,BC134)*BD134/100))</f>
        <v/>
      </c>
      <c r="BH134" s="67"/>
      <c r="BI134" s="57"/>
      <c r="BJ134" s="57"/>
      <c r="BK134" s="53" t="str">
        <f t="shared" ref="BK134:BK197" ca="1" si="121">IF(BG134="","",BG134+IF(BI134="Cost",BH134,IF(BJ134="Base",AV134,BG134)*BH134/100))</f>
        <v/>
      </c>
      <c r="BL134" s="67"/>
      <c r="BM134" s="57"/>
      <c r="BN134" s="57"/>
      <c r="BO134" s="53" t="str">
        <f t="shared" ref="BO134:BO197" ca="1" si="122">IF(BK134="","",BK134+IF(BM134="Cost",BL134,IF(BN134="Base",AV134,BK134)*BL134/100))</f>
        <v/>
      </c>
      <c r="BP134" s="67"/>
      <c r="BQ134" s="57"/>
      <c r="BR134" s="57"/>
      <c r="BS134" s="53" t="str">
        <f t="shared" ref="BS134:BS197" ca="1" si="123">IF(BO134="","",BO134+IF(BQ134="Cost",BP134,IF(BR134="Base",AV134,BO134)*BP134/100))</f>
        <v/>
      </c>
      <c r="BT134" s="67"/>
      <c r="BU134" s="57"/>
      <c r="BV134" s="57"/>
      <c r="BW134" s="53" t="str">
        <f t="shared" ref="BW134:BW197" ca="1" si="124">IF(BS134="","",BS134-IF(BU134="Cost",BT134,IF(BV134="Base",AV134,BS134)*BT134/100))</f>
        <v/>
      </c>
      <c r="BX134" s="67"/>
      <c r="BY134" s="57"/>
      <c r="BZ134" s="57"/>
      <c r="CA134" s="53" t="str">
        <f t="shared" ref="CA134:CA197" ca="1" si="125">IF(BW134="","",BW134-IF(BY134="Cost",BX134,IF(BZ134="Base",AV134,BW134)*BX134/100))</f>
        <v/>
      </c>
      <c r="CB134" s="67"/>
      <c r="CC134" s="57"/>
      <c r="CD134" s="57"/>
      <c r="CE134" s="53" t="str">
        <f t="shared" ref="CE134:CE197" ca="1" si="126">IF(CA134="","",CA134-IF(CC134="Cost",CB134,IF(CD134="Base",AV134,CA134)*CB134/100))</f>
        <v/>
      </c>
      <c r="CF134" s="55"/>
      <c r="CG134" s="62"/>
      <c r="CH134" s="53" t="str">
        <f t="shared" ref="CH134:CH197" ca="1" si="127">IF(CE134="","",CE134-IF(CG134="Cost",CF134,CE134*CF134/100))</f>
        <v/>
      </c>
      <c r="CI134" s="67"/>
      <c r="CJ134" s="57"/>
      <c r="CK134" s="57"/>
      <c r="CL134" s="53" t="str">
        <f t="shared" ref="CL134:CL197" ca="1" si="128">IF(CH134="","",CH134-IF(CJ134="Cost",CI134,IF(CK134="Base",CE134,CH134)*CI134/100))</f>
        <v/>
      </c>
      <c r="CM134" s="53"/>
      <c r="CN134" s="53"/>
      <c r="CO134" s="85" t="str">
        <f t="shared" ref="CO134:CO197" ca="1" si="129">IF(CL134="","",IF(CN134="Cost",CM134+CL134,CL134+(CL134*CM134/100)))</f>
        <v/>
      </c>
      <c r="CP134" s="55"/>
      <c r="CQ134" s="62"/>
      <c r="CR134" s="57"/>
      <c r="CS134" s="53" t="str">
        <f t="shared" ref="CS134:CS197" ca="1" si="130">IF(CO134="","",CO134-IF(CQ134="Cost",CP134,IF(CR134="Purchase Cost",CE134,IF(CR134="Net Media Cost incl Digital Tax",CO134, CL134) *CP134/100)))</f>
        <v/>
      </c>
      <c r="CT134" s="67"/>
      <c r="CU134" s="57"/>
      <c r="CV134" s="57"/>
      <c r="CW134" s="53" t="str">
        <f t="shared" ref="CW134:CW197" ca="1" si="131">IF(CS134="","",CS134+IF(CU134="Cost",CT134,IF(CV134="Net Media Cost",CL134,IF(CV134="Net Cost incl Prepay",CS134,CE134))*CT134/100))</f>
        <v/>
      </c>
      <c r="CX134" s="67"/>
      <c r="CY134" s="57"/>
      <c r="CZ134" s="57"/>
      <c r="DA134" s="53" t="str">
        <f t="shared" ref="DA134:DA197" ca="1" si="132">IF(CW134="","",CW134+IF(CY134="Cost",CX134,(IF(CZ134="Net Media Cost",CL134,IF(CZ134="Net Cost incl Prepay",CS134,CE134)))*CX134/100))</f>
        <v/>
      </c>
      <c r="DB134" s="67"/>
      <c r="DC134" s="57"/>
      <c r="DD134" s="57"/>
      <c r="DE134" s="53" t="str">
        <f t="shared" ref="DE134:DE197" ca="1" si="133">IF(DA134="","",DA134+IF(DC134="Cost",DB134,IF(DD134="Net Media Cost",CL134,IF(DD134="Net Cost incl Prepay",CS134,CE134))*DB134/100))</f>
        <v/>
      </c>
      <c r="DF134" s="67" t="str">
        <f t="shared" ref="DF134:DF197" ca="1" si="134">IF(AV134="","",AV134)</f>
        <v/>
      </c>
      <c r="DG134" s="67" t="str">
        <f t="shared" ref="DG134:DG197" si="135">IF(AW134="","",AW134)</f>
        <v/>
      </c>
      <c r="DH134" s="57" t="str">
        <f t="shared" ref="DH134:DH197" si="136">IF(AX134="","",AX134)</f>
        <v/>
      </c>
      <c r="DI134" s="53" t="str">
        <f t="shared" ref="DI134:DI197" ca="1" si="137">IF(DF134="","",DF134-IF(DH134="Cost",IF(DG134="",0,DG134),(DF134*IF(DG134="",0,DG134))/100))</f>
        <v/>
      </c>
      <c r="DJ134" s="67" t="str">
        <f t="shared" ref="DJ134:DJ197" si="138">IF(AZ134="","",AZ134)</f>
        <v/>
      </c>
      <c r="DK134" s="68" t="str">
        <f t="shared" ref="DK134:DK197" si="139">IF(BA134="","",BA134)</f>
        <v/>
      </c>
      <c r="DL134" s="68" t="str">
        <f t="shared" ref="DL134:DL197" si="140">IF(BB134="","",BB134)</f>
        <v/>
      </c>
      <c r="DM134" s="53" t="str">
        <f t="shared" ref="DM134:DM197" ca="1" si="141">IF(DI134="","",DI134-IF(DK134="Cost",IF(DJ134="",0,DJ134),IF(DL134="Base",DF134,DI134)*IF(DJ134="",0,DJ134)/100))</f>
        <v/>
      </c>
      <c r="DN134" s="67" t="str">
        <f t="shared" ref="DN134:DN197" si="142">IF(BD134="","",BD134)</f>
        <v/>
      </c>
      <c r="DO134" s="68" t="str">
        <f t="shared" ref="DO134:DO197" si="143">IF(BE134="","",BE134)</f>
        <v/>
      </c>
      <c r="DP134" s="68" t="str">
        <f t="shared" ref="DP134:DP197" si="144">IF(BF134="","",BF134)</f>
        <v/>
      </c>
      <c r="DQ134" s="53" t="str">
        <f t="shared" ref="DQ134:DQ197" ca="1" si="145">IF(DM134="","",DM134-IF(DO134="Cost",IF(DN134="",0,DN134),IF(DP134="Base",DF134,DM134)*IF(DN134="",0,DN134)/100))</f>
        <v/>
      </c>
      <c r="DR134" s="67"/>
      <c r="DS134" s="68"/>
      <c r="DT134" s="68"/>
      <c r="DU134" s="56" t="str">
        <f t="shared" ref="DU134:DU197" ca="1" si="146">IF(DQ134="","",DQ134+IF(DS134="Cost",IF(DR134="",0,DR134),IF(DT134="Base",DF134,DQ134)*IF(DR134="",0,DR134)/100))</f>
        <v/>
      </c>
      <c r="DV134" s="67"/>
      <c r="DW134" s="68"/>
      <c r="DX134" s="68"/>
      <c r="DY134" s="53" t="str">
        <f t="shared" ref="DY134:DY197" ca="1" si="147">IF(DU134="","",DU134+IF(DW134="Cost",IF(DV134="",0,DV134),IF(DX134="Base",DF134,DU134)*IF(DV134="",0,DV134)/100))</f>
        <v/>
      </c>
      <c r="DZ134" s="67"/>
      <c r="EA134" s="68"/>
      <c r="EB134" s="68"/>
      <c r="EC134" s="53" t="str">
        <f t="shared" ref="EC134:EC197" ca="1" si="148">IF(DY134="","",DY134+IF(EA134="Cost",IF(DZ134="",0,DZ134),IF(EB134="Base",DF134,DY134)*IF(DZ134="",0,DZ134)/100))</f>
        <v/>
      </c>
      <c r="ED134" s="67" t="str">
        <f t="shared" ref="ED134:ED197" si="149">IF(BT134="","",BT134)</f>
        <v/>
      </c>
      <c r="EE134" s="68" t="str">
        <f t="shared" ref="EE134:EE197" si="150">IF(BU134="","",BU134)</f>
        <v/>
      </c>
      <c r="EF134" s="68" t="str">
        <f t="shared" ref="EF134:EF197" si="151">IF(BV134="","",BV134)</f>
        <v/>
      </c>
      <c r="EG134" s="53" t="str">
        <f t="shared" ref="EG134:EG197" ca="1" si="152">IF(EC134="","",EC134-IF(EE134="Cost",IF(ED134="",0,ED134),IF(EF134="Base",DF134,EC134)*IF(ED134="",0,ED134)/100))</f>
        <v/>
      </c>
      <c r="EH134" s="67" t="str">
        <f t="shared" ref="EH134:EH197" si="153">IF(BX134="","",BX134)</f>
        <v/>
      </c>
      <c r="EI134" s="68" t="str">
        <f t="shared" ref="EI134:EI197" si="154">IF(BY134="","",BY134)</f>
        <v/>
      </c>
      <c r="EJ134" s="68" t="str">
        <f t="shared" ref="EJ134:EJ197" si="155">IF(BZ134="","",BZ134)</f>
        <v/>
      </c>
      <c r="EK134" s="53" t="str">
        <f t="shared" ref="EK134:EK197" ca="1" si="156">IF(EG134="","",EG134-IF(EI134="Cost",IF(EH134="",0,EH134),IF(EJ134="Base",DF134,EG134)*IF(EH134="",0,EH134)/100))</f>
        <v/>
      </c>
      <c r="EL134" s="67" t="str">
        <f t="shared" ref="EL134:EL197" si="157">IF(CB134="","",CB134)</f>
        <v/>
      </c>
      <c r="EM134" s="68" t="str">
        <f t="shared" ref="EM134:EM197" si="158">IF(CC134="","",CC134)</f>
        <v/>
      </c>
      <c r="EN134" s="68" t="str">
        <f t="shared" ref="EN134:EN197" si="159">IF(CD134="","",CD134)</f>
        <v/>
      </c>
      <c r="EO134" s="53" t="str">
        <f t="shared" ref="EO134:EO197" ca="1" si="160">IF(EK134="","",EK134-IF(EM134="Cost",IF(EL134="",0,EL134),IF(EN134="Base",DF134,EK134)*IF(EL134="",0,EL134)/100))</f>
        <v/>
      </c>
      <c r="EP134" s="55" t="str">
        <f t="shared" ref="EP134:EP197" si="161">IF(CF134="","",CF134)</f>
        <v/>
      </c>
      <c r="EQ134" s="68" t="str">
        <f t="shared" ref="EQ134:EQ197" si="162">IF(CG134="","",CG134)</f>
        <v/>
      </c>
      <c r="ER134" s="68" t="str">
        <f t="shared" ref="ER134:ER197" ca="1" si="163">IF(EO134="","",EO134-IF(EQ134="Cost",EP134,EO134*IF(EP134="",0,EP134)/100))</f>
        <v/>
      </c>
      <c r="ES134" s="55"/>
      <c r="ET134" s="68"/>
      <c r="EU134" s="68"/>
      <c r="EV134" t="str">
        <f t="shared" ref="EV134:EV197" ca="1" si="164">IF(ER134="","",ER134+IFERROR(IF(ET134="Rate(%)",(ER134/IF(OR(ES134="",ES134=0), 0,((100/ES134)-1))),IF(ES134="",0,ES134)),0))</f>
        <v/>
      </c>
      <c r="EW134" s="67"/>
      <c r="EX134" s="68"/>
      <c r="EY134" s="68"/>
      <c r="EZ134" s="53" t="str">
        <f t="shared" ref="EZ134:EZ197" ca="1" si="165">IF(EV134="","",EV134-IF(EX134="Cost",IF(EW134="",0,EW134),IF(EY134="Base",EO134,EV134)*IF(EW134="",0,EW134)/100))</f>
        <v/>
      </c>
      <c r="FA134" s="53" t="str">
        <f t="shared" ref="FA134:FA197" si="166">IF(CM134="","",CM134)</f>
        <v/>
      </c>
      <c r="FB134" s="53" t="str">
        <f t="shared" ref="FB134:FB197" si="167">IF(CN134="","",CN134)</f>
        <v/>
      </c>
      <c r="FC134" s="85" t="str">
        <f t="shared" ref="FC134:FC197" ca="1" si="168">IF(EZ134="","",EZ134+IF(FB134="Cost",IF(FA134="",0,FA134),(EZ134*IF(FA134="",0,FA134)/100)))</f>
        <v/>
      </c>
      <c r="FD134" s="55" t="str">
        <f t="shared" ref="FD134:FD197" si="169">IF(CP134="","",CP134)</f>
        <v/>
      </c>
      <c r="FE134" s="68" t="str">
        <f t="shared" ref="FE134:FE197" si="170">IF(CQ134="","",CQ134)</f>
        <v/>
      </c>
      <c r="FF134" s="68" t="str">
        <f t="shared" ref="FF134:FF197" si="171">IF(CR134="","",CR134)</f>
        <v/>
      </c>
      <c r="FG134" s="53" t="str">
        <f t="shared" ref="FG134:FG197" ca="1" si="172">IF(FC134="","",FC134-IF(FE134="Cost",IF(FD134="",0,FD134),IF(FF134="Purchase Cost",EO134,IF(FF134="Net Media Cost incl Digital Tax",FC134,EZ134))*IF(FD134="",0,FD134)/100))</f>
        <v/>
      </c>
      <c r="FH134" s="55"/>
      <c r="FI134" s="62"/>
      <c r="FJ134" s="18"/>
      <c r="FK134" s="53" t="str">
        <f t="shared" ref="FK134:FK197" ca="1" si="173">IF(FG134="","",FG134+IF(FI134="Cost",FH134,IF(FJ134="Net Media Cost",EZ134,IF(FJ134="Net Cost incl Prepay",FG134,EO134))*FH134/100))</f>
        <v/>
      </c>
      <c r="FL134" s="67"/>
      <c r="FM134" s="68"/>
      <c r="FN134" s="68"/>
      <c r="FO134" s="53" t="str">
        <f t="shared" ref="FO134:FO197" ca="1" si="174">IF(FK134="","",FK134+IF(FM134="Cost",IF(FL134="",0,FL134),IF(FN134="Net Media Cost",EZ134,IF(FN134="Net Cost incl Prepay",FG134,EO134))*IF(FL134="",0,FL134)/100))</f>
        <v/>
      </c>
      <c r="FP134" s="67"/>
      <c r="FQ134" s="68"/>
      <c r="FR134" s="68"/>
      <c r="FS134" s="53" t="str">
        <f t="shared" ref="FS134:FS197" ca="1" si="175">IF(FO134="","",FO134+IF(FQ134="Cost",IF(FP134="",0,FP134),IF(FR134="Net Media Cost",EZ134,IF(FR134="Net Cost incl Prepay",FG134,EO134))*IF(FP134="",0,FP134)/100))</f>
        <v/>
      </c>
      <c r="FT134" s="67"/>
      <c r="FU134" s="68"/>
      <c r="FV134" s="68"/>
      <c r="FW134" s="53" t="str">
        <f t="shared" ref="FW134:FW197" ca="1" si="176">IF(FS134="","",FS134+IF(FU134="Cost",IF(FT134="",0,FT134),IF(FV134="Net Media Cost",EZ134,IF(FV134="Net Cost incl Prepay",FG134,EO134))*IF(FT134="",0,FT134)/100))</f>
        <v/>
      </c>
      <c r="FX134" s="19"/>
      <c r="FY134" s="16"/>
      <c r="FZ134" s="19"/>
      <c r="GA134" s="11"/>
      <c r="GB134" s="71"/>
      <c r="GC134" s="11"/>
      <c r="GD134" s="11"/>
      <c r="GE134" s="11"/>
      <c r="GF134" s="11"/>
      <c r="GG134" s="11"/>
      <c r="GH134" s="11"/>
      <c r="GI134" s="11"/>
      <c r="GJ134" s="12"/>
      <c r="GK134" s="12"/>
      <c r="GL134" s="40"/>
      <c r="GM134" s="40"/>
      <c r="GN134" s="12"/>
      <c r="GO134" s="12"/>
      <c r="GP134" s="12"/>
      <c r="GQ134" s="11"/>
    </row>
    <row r="135" spans="1:199" ht="15.75" customHeight="1">
      <c r="A135" s="11"/>
      <c r="B135" s="12"/>
      <c r="C135" s="12"/>
      <c r="D135" s="12"/>
      <c r="E135" s="12"/>
      <c r="F135" s="12"/>
      <c r="G135" s="12"/>
      <c r="H135" s="12"/>
      <c r="I135" s="13"/>
      <c r="J135" s="13"/>
      <c r="K135" s="11"/>
      <c r="L135" s="14"/>
      <c r="M135" s="12"/>
      <c r="N135" s="12"/>
      <c r="O135" s="12"/>
      <c r="P135" s="12"/>
      <c r="Q135" s="12"/>
      <c r="R135" s="12"/>
      <c r="S135" s="12"/>
      <c r="T135" s="11"/>
      <c r="U135" s="11"/>
      <c r="V135" s="11"/>
      <c r="W135" s="83"/>
      <c r="X135" s="11"/>
      <c r="Y135" s="11"/>
      <c r="Z135" s="11"/>
      <c r="AA135" s="11"/>
      <c r="AB135" s="48"/>
      <c r="AC135" s="48"/>
      <c r="AD135" s="48"/>
      <c r="AE135" s="15"/>
      <c r="AF135" s="15"/>
      <c r="AG135" s="40"/>
      <c r="AH135" s="44"/>
      <c r="AI135" s="44"/>
      <c r="AJ135" s="44"/>
      <c r="AK135" s="44"/>
      <c r="AL135" s="30"/>
      <c r="AM135" s="30"/>
      <c r="AN135" s="30"/>
      <c r="AO135" s="12"/>
      <c r="AP135" s="12"/>
      <c r="AQ135" s="82"/>
      <c r="AR135" s="73"/>
      <c r="AS135" s="67"/>
      <c r="AT135" s="53" t="str">
        <f ca="1">IF(AR135="","",IF(AR135="Cost",AS135,AS135*(AG135/VLOOKUP(K135,OFFSET(Lists!$A$1,0,0,COUNTA(Lists!$A:$A),22),22,FALSE))))</f>
        <v/>
      </c>
      <c r="AU135" s="67"/>
      <c r="AV135" s="53" t="str">
        <f ca="1">IF(AQ135="",IF(AR135="","",IF(AR135="Cost",AU135,AU135*(AG135/VLOOKUP(K135,OFFSET(Lists!$A$1,0,0,COUNTA(Lists!$A:$A),22),22,FALSE)))),IF(AR135="","",IF(AR135="Cost",ROUND(AU135*IF(AQ135=0,1,AQ135),4),ROUND(ROUND(AU135*(AG135/VLOOKUP(K135,OFFSET(Lists!$A$1,0,0,COUNTA(Lists!$A:$A),22),22,FALSE)),4)*IF(AQ135=0,1,AQ135),4))))</f>
        <v/>
      </c>
      <c r="AW135" s="67"/>
      <c r="AX135" s="57"/>
      <c r="AY135" s="53" t="str">
        <f t="shared" ca="1" si="118"/>
        <v/>
      </c>
      <c r="AZ135" s="67"/>
      <c r="BA135" s="57"/>
      <c r="BB135" s="57"/>
      <c r="BC135" s="53" t="str">
        <f t="shared" ca="1" si="119"/>
        <v/>
      </c>
      <c r="BD135" s="67"/>
      <c r="BE135" s="57"/>
      <c r="BF135" s="57"/>
      <c r="BG135" s="17" t="str">
        <f t="shared" ca="1" si="120"/>
        <v/>
      </c>
      <c r="BH135" s="67"/>
      <c r="BI135" s="57"/>
      <c r="BJ135" s="57"/>
      <c r="BK135" s="53" t="str">
        <f t="shared" ca="1" si="121"/>
        <v/>
      </c>
      <c r="BL135" s="67"/>
      <c r="BM135" s="57"/>
      <c r="BN135" s="57"/>
      <c r="BO135" s="53" t="str">
        <f t="shared" ca="1" si="122"/>
        <v/>
      </c>
      <c r="BP135" s="67"/>
      <c r="BQ135" s="57"/>
      <c r="BR135" s="57"/>
      <c r="BS135" s="53" t="str">
        <f t="shared" ca="1" si="123"/>
        <v/>
      </c>
      <c r="BT135" s="67"/>
      <c r="BU135" s="57"/>
      <c r="BV135" s="57"/>
      <c r="BW135" s="53" t="str">
        <f t="shared" ca="1" si="124"/>
        <v/>
      </c>
      <c r="BX135" s="67"/>
      <c r="BY135" s="57"/>
      <c r="BZ135" s="57"/>
      <c r="CA135" s="53" t="str">
        <f t="shared" ca="1" si="125"/>
        <v/>
      </c>
      <c r="CB135" s="67"/>
      <c r="CC135" s="57"/>
      <c r="CD135" s="57"/>
      <c r="CE135" s="53" t="str">
        <f t="shared" ca="1" si="126"/>
        <v/>
      </c>
      <c r="CF135" s="55"/>
      <c r="CG135" s="62"/>
      <c r="CH135" s="53" t="str">
        <f t="shared" ca="1" si="127"/>
        <v/>
      </c>
      <c r="CI135" s="67"/>
      <c r="CJ135" s="57"/>
      <c r="CK135" s="57"/>
      <c r="CL135" s="53" t="str">
        <f t="shared" ca="1" si="128"/>
        <v/>
      </c>
      <c r="CM135" s="53"/>
      <c r="CN135" s="53"/>
      <c r="CO135" s="85" t="str">
        <f t="shared" ca="1" si="129"/>
        <v/>
      </c>
      <c r="CP135" s="55"/>
      <c r="CQ135" s="62"/>
      <c r="CR135" s="57"/>
      <c r="CS135" s="53" t="str">
        <f t="shared" ca="1" si="130"/>
        <v/>
      </c>
      <c r="CT135" s="67"/>
      <c r="CU135" s="57"/>
      <c r="CV135" s="57"/>
      <c r="CW135" s="53" t="str">
        <f t="shared" ca="1" si="131"/>
        <v/>
      </c>
      <c r="CX135" s="67"/>
      <c r="CY135" s="57"/>
      <c r="CZ135" s="57"/>
      <c r="DA135" s="53" t="str">
        <f t="shared" ca="1" si="132"/>
        <v/>
      </c>
      <c r="DB135" s="67"/>
      <c r="DC135" s="57"/>
      <c r="DD135" s="57"/>
      <c r="DE135" s="53" t="str">
        <f t="shared" ca="1" si="133"/>
        <v/>
      </c>
      <c r="DF135" s="67" t="str">
        <f t="shared" ca="1" si="134"/>
        <v/>
      </c>
      <c r="DG135" s="67" t="str">
        <f t="shared" si="135"/>
        <v/>
      </c>
      <c r="DH135" s="57" t="str">
        <f t="shared" si="136"/>
        <v/>
      </c>
      <c r="DI135" s="53" t="str">
        <f t="shared" ca="1" si="137"/>
        <v/>
      </c>
      <c r="DJ135" s="67" t="str">
        <f t="shared" si="138"/>
        <v/>
      </c>
      <c r="DK135" s="68" t="str">
        <f t="shared" si="139"/>
        <v/>
      </c>
      <c r="DL135" s="68" t="str">
        <f t="shared" si="140"/>
        <v/>
      </c>
      <c r="DM135" s="53" t="str">
        <f t="shared" ca="1" si="141"/>
        <v/>
      </c>
      <c r="DN135" s="67" t="str">
        <f t="shared" si="142"/>
        <v/>
      </c>
      <c r="DO135" s="68" t="str">
        <f t="shared" si="143"/>
        <v/>
      </c>
      <c r="DP135" s="68" t="str">
        <f t="shared" si="144"/>
        <v/>
      </c>
      <c r="DQ135" s="53" t="str">
        <f t="shared" ca="1" si="145"/>
        <v/>
      </c>
      <c r="DR135" s="67"/>
      <c r="DS135" s="68"/>
      <c r="DT135" s="68"/>
      <c r="DU135" s="56" t="str">
        <f t="shared" ca="1" si="146"/>
        <v/>
      </c>
      <c r="DV135" s="67"/>
      <c r="DW135" s="68"/>
      <c r="DX135" s="68"/>
      <c r="DY135" s="53" t="str">
        <f t="shared" ca="1" si="147"/>
        <v/>
      </c>
      <c r="DZ135" s="67"/>
      <c r="EA135" s="68"/>
      <c r="EB135" s="68"/>
      <c r="EC135" s="53" t="str">
        <f t="shared" ca="1" si="148"/>
        <v/>
      </c>
      <c r="ED135" s="67" t="str">
        <f t="shared" si="149"/>
        <v/>
      </c>
      <c r="EE135" s="68" t="str">
        <f t="shared" si="150"/>
        <v/>
      </c>
      <c r="EF135" s="68" t="str">
        <f t="shared" si="151"/>
        <v/>
      </c>
      <c r="EG135" s="53" t="str">
        <f t="shared" ca="1" si="152"/>
        <v/>
      </c>
      <c r="EH135" s="67" t="str">
        <f t="shared" si="153"/>
        <v/>
      </c>
      <c r="EI135" s="68" t="str">
        <f t="shared" si="154"/>
        <v/>
      </c>
      <c r="EJ135" s="68" t="str">
        <f t="shared" si="155"/>
        <v/>
      </c>
      <c r="EK135" s="53" t="str">
        <f t="shared" ca="1" si="156"/>
        <v/>
      </c>
      <c r="EL135" s="67" t="str">
        <f t="shared" si="157"/>
        <v/>
      </c>
      <c r="EM135" s="68" t="str">
        <f t="shared" si="158"/>
        <v/>
      </c>
      <c r="EN135" s="68" t="str">
        <f t="shared" si="159"/>
        <v/>
      </c>
      <c r="EO135" s="53" t="str">
        <f t="shared" ca="1" si="160"/>
        <v/>
      </c>
      <c r="EP135" s="55" t="str">
        <f t="shared" si="161"/>
        <v/>
      </c>
      <c r="EQ135" s="68" t="str">
        <f t="shared" si="162"/>
        <v/>
      </c>
      <c r="ER135" s="68" t="str">
        <f t="shared" ca="1" si="163"/>
        <v/>
      </c>
      <c r="ES135" s="55"/>
      <c r="ET135" s="68"/>
      <c r="EU135" s="68"/>
      <c r="EV135" t="str">
        <f t="shared" ca="1" si="164"/>
        <v/>
      </c>
      <c r="EW135" s="67"/>
      <c r="EX135" s="68"/>
      <c r="EY135" s="68"/>
      <c r="EZ135" s="53" t="str">
        <f t="shared" ca="1" si="165"/>
        <v/>
      </c>
      <c r="FA135" s="53" t="str">
        <f t="shared" si="166"/>
        <v/>
      </c>
      <c r="FB135" s="53" t="str">
        <f t="shared" si="167"/>
        <v/>
      </c>
      <c r="FC135" s="85" t="str">
        <f t="shared" ca="1" si="168"/>
        <v/>
      </c>
      <c r="FD135" s="55" t="str">
        <f t="shared" si="169"/>
        <v/>
      </c>
      <c r="FE135" s="68" t="str">
        <f t="shared" si="170"/>
        <v/>
      </c>
      <c r="FF135" s="68" t="str">
        <f t="shared" si="171"/>
        <v/>
      </c>
      <c r="FG135" s="53" t="str">
        <f t="shared" ca="1" si="172"/>
        <v/>
      </c>
      <c r="FH135" s="55"/>
      <c r="FI135" s="62"/>
      <c r="FJ135" s="18"/>
      <c r="FK135" s="53" t="str">
        <f t="shared" ca="1" si="173"/>
        <v/>
      </c>
      <c r="FL135" s="67"/>
      <c r="FM135" s="68"/>
      <c r="FN135" s="68"/>
      <c r="FO135" s="53" t="str">
        <f t="shared" ca="1" si="174"/>
        <v/>
      </c>
      <c r="FP135" s="67"/>
      <c r="FQ135" s="68"/>
      <c r="FR135" s="68"/>
      <c r="FS135" s="53" t="str">
        <f t="shared" ca="1" si="175"/>
        <v/>
      </c>
      <c r="FT135" s="67"/>
      <c r="FU135" s="68"/>
      <c r="FV135" s="68"/>
      <c r="FW135" s="53" t="str">
        <f t="shared" ca="1" si="176"/>
        <v/>
      </c>
      <c r="FX135" s="19"/>
      <c r="FY135" s="16"/>
      <c r="FZ135" s="19"/>
      <c r="GA135" s="11"/>
      <c r="GB135" s="71"/>
      <c r="GC135" s="11"/>
      <c r="GD135" s="11"/>
      <c r="GE135" s="11"/>
      <c r="GF135" s="11"/>
      <c r="GG135" s="11"/>
      <c r="GH135" s="11"/>
      <c r="GI135" s="11"/>
      <c r="GJ135" s="12"/>
      <c r="GK135" s="12"/>
      <c r="GL135" s="40"/>
      <c r="GM135" s="40"/>
      <c r="GN135" s="12"/>
      <c r="GO135" s="12"/>
      <c r="GP135" s="12"/>
      <c r="GQ135" s="11"/>
    </row>
    <row r="136" spans="1:199" ht="15.75" customHeight="1">
      <c r="A136" s="11"/>
      <c r="B136" s="12"/>
      <c r="C136" s="12"/>
      <c r="D136" s="12"/>
      <c r="E136" s="12"/>
      <c r="F136" s="12"/>
      <c r="G136" s="12"/>
      <c r="H136" s="12"/>
      <c r="I136" s="13"/>
      <c r="J136" s="13"/>
      <c r="K136" s="11"/>
      <c r="L136" s="14"/>
      <c r="M136" s="12"/>
      <c r="N136" s="12"/>
      <c r="O136" s="12"/>
      <c r="P136" s="12"/>
      <c r="Q136" s="12"/>
      <c r="R136" s="12"/>
      <c r="S136" s="12"/>
      <c r="T136" s="11"/>
      <c r="U136" s="11"/>
      <c r="V136" s="11"/>
      <c r="W136" s="83"/>
      <c r="X136" s="11"/>
      <c r="Y136" s="11"/>
      <c r="Z136" s="11"/>
      <c r="AA136" s="11"/>
      <c r="AB136" s="48"/>
      <c r="AC136" s="48"/>
      <c r="AD136" s="48"/>
      <c r="AE136" s="15"/>
      <c r="AF136" s="15"/>
      <c r="AG136" s="40"/>
      <c r="AH136" s="44"/>
      <c r="AI136" s="44"/>
      <c r="AJ136" s="44"/>
      <c r="AK136" s="44"/>
      <c r="AL136" s="30"/>
      <c r="AM136" s="30"/>
      <c r="AN136" s="30"/>
      <c r="AO136" s="12"/>
      <c r="AP136" s="12"/>
      <c r="AQ136" s="82"/>
      <c r="AR136" s="73"/>
      <c r="AS136" s="67"/>
      <c r="AT136" s="53" t="str">
        <f ca="1">IF(AR136="","",IF(AR136="Cost",AS136,AS136*(AG136/VLOOKUP(K136,OFFSET(Lists!$A$1,0,0,COUNTA(Lists!$A:$A),22),22,FALSE))))</f>
        <v/>
      </c>
      <c r="AU136" s="67"/>
      <c r="AV136" s="53" t="str">
        <f ca="1">IF(AQ136="",IF(AR136="","",IF(AR136="Cost",AU136,AU136*(AG136/VLOOKUP(K136,OFFSET(Lists!$A$1,0,0,COUNTA(Lists!$A:$A),22),22,FALSE)))),IF(AR136="","",IF(AR136="Cost",ROUND(AU136*IF(AQ136=0,1,AQ136),4),ROUND(ROUND(AU136*(AG136/VLOOKUP(K136,OFFSET(Lists!$A$1,0,0,COUNTA(Lists!$A:$A),22),22,FALSE)),4)*IF(AQ136=0,1,AQ136),4))))</f>
        <v/>
      </c>
      <c r="AW136" s="67"/>
      <c r="AX136" s="57"/>
      <c r="AY136" s="53" t="str">
        <f t="shared" ca="1" si="118"/>
        <v/>
      </c>
      <c r="AZ136" s="67"/>
      <c r="BA136" s="57"/>
      <c r="BB136" s="57"/>
      <c r="BC136" s="53" t="str">
        <f t="shared" ca="1" si="119"/>
        <v/>
      </c>
      <c r="BD136" s="67"/>
      <c r="BE136" s="57"/>
      <c r="BF136" s="57"/>
      <c r="BG136" s="17" t="str">
        <f t="shared" ca="1" si="120"/>
        <v/>
      </c>
      <c r="BH136" s="67"/>
      <c r="BI136" s="57"/>
      <c r="BJ136" s="57"/>
      <c r="BK136" s="53" t="str">
        <f t="shared" ca="1" si="121"/>
        <v/>
      </c>
      <c r="BL136" s="67"/>
      <c r="BM136" s="57"/>
      <c r="BN136" s="57"/>
      <c r="BO136" s="53" t="str">
        <f t="shared" ca="1" si="122"/>
        <v/>
      </c>
      <c r="BP136" s="67"/>
      <c r="BQ136" s="57"/>
      <c r="BR136" s="57"/>
      <c r="BS136" s="53" t="str">
        <f t="shared" ca="1" si="123"/>
        <v/>
      </c>
      <c r="BT136" s="67"/>
      <c r="BU136" s="57"/>
      <c r="BV136" s="57"/>
      <c r="BW136" s="53" t="str">
        <f t="shared" ca="1" si="124"/>
        <v/>
      </c>
      <c r="BX136" s="67"/>
      <c r="BY136" s="57"/>
      <c r="BZ136" s="57"/>
      <c r="CA136" s="53" t="str">
        <f t="shared" ca="1" si="125"/>
        <v/>
      </c>
      <c r="CB136" s="67"/>
      <c r="CC136" s="57"/>
      <c r="CD136" s="57"/>
      <c r="CE136" s="53" t="str">
        <f t="shared" ca="1" si="126"/>
        <v/>
      </c>
      <c r="CF136" s="55"/>
      <c r="CG136" s="62"/>
      <c r="CH136" s="53" t="str">
        <f t="shared" ca="1" si="127"/>
        <v/>
      </c>
      <c r="CI136" s="67"/>
      <c r="CJ136" s="57"/>
      <c r="CK136" s="57"/>
      <c r="CL136" s="53" t="str">
        <f t="shared" ca="1" si="128"/>
        <v/>
      </c>
      <c r="CM136" s="53"/>
      <c r="CN136" s="53"/>
      <c r="CO136" s="85" t="str">
        <f t="shared" ca="1" si="129"/>
        <v/>
      </c>
      <c r="CP136" s="55"/>
      <c r="CQ136" s="62"/>
      <c r="CR136" s="57"/>
      <c r="CS136" s="53" t="str">
        <f t="shared" ca="1" si="130"/>
        <v/>
      </c>
      <c r="CT136" s="67"/>
      <c r="CU136" s="57"/>
      <c r="CV136" s="57"/>
      <c r="CW136" s="53" t="str">
        <f t="shared" ca="1" si="131"/>
        <v/>
      </c>
      <c r="CX136" s="67"/>
      <c r="CY136" s="57"/>
      <c r="CZ136" s="57"/>
      <c r="DA136" s="53" t="str">
        <f t="shared" ca="1" si="132"/>
        <v/>
      </c>
      <c r="DB136" s="67"/>
      <c r="DC136" s="57"/>
      <c r="DD136" s="57"/>
      <c r="DE136" s="53" t="str">
        <f t="shared" ca="1" si="133"/>
        <v/>
      </c>
      <c r="DF136" s="67" t="str">
        <f t="shared" ca="1" si="134"/>
        <v/>
      </c>
      <c r="DG136" s="67" t="str">
        <f t="shared" si="135"/>
        <v/>
      </c>
      <c r="DH136" s="57" t="str">
        <f t="shared" si="136"/>
        <v/>
      </c>
      <c r="DI136" s="53" t="str">
        <f t="shared" ca="1" si="137"/>
        <v/>
      </c>
      <c r="DJ136" s="67" t="str">
        <f t="shared" si="138"/>
        <v/>
      </c>
      <c r="DK136" s="68" t="str">
        <f t="shared" si="139"/>
        <v/>
      </c>
      <c r="DL136" s="68" t="str">
        <f t="shared" si="140"/>
        <v/>
      </c>
      <c r="DM136" s="53" t="str">
        <f t="shared" ca="1" si="141"/>
        <v/>
      </c>
      <c r="DN136" s="67" t="str">
        <f t="shared" si="142"/>
        <v/>
      </c>
      <c r="DO136" s="68" t="str">
        <f t="shared" si="143"/>
        <v/>
      </c>
      <c r="DP136" s="68" t="str">
        <f t="shared" si="144"/>
        <v/>
      </c>
      <c r="DQ136" s="53" t="str">
        <f t="shared" ca="1" si="145"/>
        <v/>
      </c>
      <c r="DR136" s="67"/>
      <c r="DS136" s="68"/>
      <c r="DT136" s="68"/>
      <c r="DU136" s="56" t="str">
        <f t="shared" ca="1" si="146"/>
        <v/>
      </c>
      <c r="DV136" s="67"/>
      <c r="DW136" s="68"/>
      <c r="DX136" s="68"/>
      <c r="DY136" s="53" t="str">
        <f t="shared" ca="1" si="147"/>
        <v/>
      </c>
      <c r="DZ136" s="67"/>
      <c r="EA136" s="68"/>
      <c r="EB136" s="68"/>
      <c r="EC136" s="53" t="str">
        <f t="shared" ca="1" si="148"/>
        <v/>
      </c>
      <c r="ED136" s="67" t="str">
        <f t="shared" si="149"/>
        <v/>
      </c>
      <c r="EE136" s="68" t="str">
        <f t="shared" si="150"/>
        <v/>
      </c>
      <c r="EF136" s="68" t="str">
        <f t="shared" si="151"/>
        <v/>
      </c>
      <c r="EG136" s="53" t="str">
        <f t="shared" ca="1" si="152"/>
        <v/>
      </c>
      <c r="EH136" s="67" t="str">
        <f t="shared" si="153"/>
        <v/>
      </c>
      <c r="EI136" s="68" t="str">
        <f t="shared" si="154"/>
        <v/>
      </c>
      <c r="EJ136" s="68" t="str">
        <f t="shared" si="155"/>
        <v/>
      </c>
      <c r="EK136" s="53" t="str">
        <f t="shared" ca="1" si="156"/>
        <v/>
      </c>
      <c r="EL136" s="67" t="str">
        <f t="shared" si="157"/>
        <v/>
      </c>
      <c r="EM136" s="68" t="str">
        <f t="shared" si="158"/>
        <v/>
      </c>
      <c r="EN136" s="68" t="str">
        <f t="shared" si="159"/>
        <v/>
      </c>
      <c r="EO136" s="53" t="str">
        <f t="shared" ca="1" si="160"/>
        <v/>
      </c>
      <c r="EP136" s="55" t="str">
        <f t="shared" si="161"/>
        <v/>
      </c>
      <c r="EQ136" s="68" t="str">
        <f t="shared" si="162"/>
        <v/>
      </c>
      <c r="ER136" s="68" t="str">
        <f t="shared" ca="1" si="163"/>
        <v/>
      </c>
      <c r="ES136" s="55"/>
      <c r="ET136" s="68"/>
      <c r="EU136" s="68"/>
      <c r="EV136" t="str">
        <f t="shared" ca="1" si="164"/>
        <v/>
      </c>
      <c r="EW136" s="67"/>
      <c r="EX136" s="68"/>
      <c r="EY136" s="68"/>
      <c r="EZ136" s="53" t="str">
        <f t="shared" ca="1" si="165"/>
        <v/>
      </c>
      <c r="FA136" s="53" t="str">
        <f t="shared" si="166"/>
        <v/>
      </c>
      <c r="FB136" s="53" t="str">
        <f t="shared" si="167"/>
        <v/>
      </c>
      <c r="FC136" s="85" t="str">
        <f t="shared" ca="1" si="168"/>
        <v/>
      </c>
      <c r="FD136" s="55" t="str">
        <f t="shared" si="169"/>
        <v/>
      </c>
      <c r="FE136" s="68" t="str">
        <f t="shared" si="170"/>
        <v/>
      </c>
      <c r="FF136" s="68" t="str">
        <f t="shared" si="171"/>
        <v/>
      </c>
      <c r="FG136" s="53" t="str">
        <f t="shared" ca="1" si="172"/>
        <v/>
      </c>
      <c r="FH136" s="55"/>
      <c r="FI136" s="62"/>
      <c r="FJ136" s="18"/>
      <c r="FK136" s="53" t="str">
        <f t="shared" ca="1" si="173"/>
        <v/>
      </c>
      <c r="FL136" s="67"/>
      <c r="FM136" s="68"/>
      <c r="FN136" s="68"/>
      <c r="FO136" s="53" t="str">
        <f t="shared" ca="1" si="174"/>
        <v/>
      </c>
      <c r="FP136" s="67"/>
      <c r="FQ136" s="68"/>
      <c r="FR136" s="68"/>
      <c r="FS136" s="53" t="str">
        <f t="shared" ca="1" si="175"/>
        <v/>
      </c>
      <c r="FT136" s="67"/>
      <c r="FU136" s="68"/>
      <c r="FV136" s="68"/>
      <c r="FW136" s="53" t="str">
        <f t="shared" ca="1" si="176"/>
        <v/>
      </c>
      <c r="FX136" s="19"/>
      <c r="FY136" s="16"/>
      <c r="FZ136" s="19"/>
      <c r="GA136" s="11"/>
      <c r="GB136" s="71"/>
      <c r="GC136" s="11"/>
      <c r="GD136" s="11"/>
      <c r="GE136" s="11"/>
      <c r="GF136" s="11"/>
      <c r="GG136" s="11"/>
      <c r="GH136" s="11"/>
      <c r="GI136" s="11"/>
      <c r="GJ136" s="12"/>
      <c r="GK136" s="12"/>
      <c r="GL136" s="40"/>
      <c r="GM136" s="40"/>
      <c r="GN136" s="12"/>
      <c r="GO136" s="12"/>
      <c r="GP136" s="12"/>
      <c r="GQ136" s="11"/>
    </row>
    <row r="137" spans="1:199" ht="15.75" customHeight="1">
      <c r="A137" s="11"/>
      <c r="B137" s="12"/>
      <c r="C137" s="12"/>
      <c r="D137" s="12"/>
      <c r="E137" s="12"/>
      <c r="F137" s="12"/>
      <c r="G137" s="12"/>
      <c r="H137" s="12"/>
      <c r="I137" s="13"/>
      <c r="J137" s="13"/>
      <c r="K137" s="11"/>
      <c r="L137" s="14"/>
      <c r="M137" s="12"/>
      <c r="N137" s="12"/>
      <c r="O137" s="12"/>
      <c r="P137" s="12"/>
      <c r="Q137" s="12"/>
      <c r="R137" s="12"/>
      <c r="S137" s="12"/>
      <c r="T137" s="11"/>
      <c r="U137" s="11"/>
      <c r="V137" s="11"/>
      <c r="W137" s="83"/>
      <c r="X137" s="11"/>
      <c r="Y137" s="11"/>
      <c r="Z137" s="11"/>
      <c r="AA137" s="11"/>
      <c r="AB137" s="48"/>
      <c r="AC137" s="48"/>
      <c r="AD137" s="48"/>
      <c r="AE137" s="15"/>
      <c r="AF137" s="15"/>
      <c r="AG137" s="40"/>
      <c r="AH137" s="44"/>
      <c r="AI137" s="44"/>
      <c r="AJ137" s="44"/>
      <c r="AK137" s="44"/>
      <c r="AL137" s="30"/>
      <c r="AM137" s="30"/>
      <c r="AN137" s="30"/>
      <c r="AO137" s="12"/>
      <c r="AP137" s="12"/>
      <c r="AQ137" s="82"/>
      <c r="AR137" s="73"/>
      <c r="AS137" s="67"/>
      <c r="AT137" s="53" t="str">
        <f ca="1">IF(AR137="","",IF(AR137="Cost",AS137,AS137*(AG137/VLOOKUP(K137,OFFSET(Lists!$A$1,0,0,COUNTA(Lists!$A:$A),22),22,FALSE))))</f>
        <v/>
      </c>
      <c r="AU137" s="67"/>
      <c r="AV137" s="53" t="str">
        <f ca="1">IF(AQ137="",IF(AR137="","",IF(AR137="Cost",AU137,AU137*(AG137/VLOOKUP(K137,OFFSET(Lists!$A$1,0,0,COUNTA(Lists!$A:$A),22),22,FALSE)))),IF(AR137="","",IF(AR137="Cost",ROUND(AU137*IF(AQ137=0,1,AQ137),4),ROUND(ROUND(AU137*(AG137/VLOOKUP(K137,OFFSET(Lists!$A$1,0,0,COUNTA(Lists!$A:$A),22),22,FALSE)),4)*IF(AQ137=0,1,AQ137),4))))</f>
        <v/>
      </c>
      <c r="AW137" s="67"/>
      <c r="AX137" s="57"/>
      <c r="AY137" s="53" t="str">
        <f t="shared" ca="1" si="118"/>
        <v/>
      </c>
      <c r="AZ137" s="67"/>
      <c r="BA137" s="57"/>
      <c r="BB137" s="57"/>
      <c r="BC137" s="53" t="str">
        <f t="shared" ca="1" si="119"/>
        <v/>
      </c>
      <c r="BD137" s="67"/>
      <c r="BE137" s="57"/>
      <c r="BF137" s="57"/>
      <c r="BG137" s="17" t="str">
        <f t="shared" ca="1" si="120"/>
        <v/>
      </c>
      <c r="BH137" s="67"/>
      <c r="BI137" s="57"/>
      <c r="BJ137" s="57"/>
      <c r="BK137" s="53" t="str">
        <f t="shared" ca="1" si="121"/>
        <v/>
      </c>
      <c r="BL137" s="67"/>
      <c r="BM137" s="57"/>
      <c r="BN137" s="57"/>
      <c r="BO137" s="53" t="str">
        <f t="shared" ca="1" si="122"/>
        <v/>
      </c>
      <c r="BP137" s="67"/>
      <c r="BQ137" s="57"/>
      <c r="BR137" s="57"/>
      <c r="BS137" s="53" t="str">
        <f t="shared" ca="1" si="123"/>
        <v/>
      </c>
      <c r="BT137" s="67"/>
      <c r="BU137" s="57"/>
      <c r="BV137" s="57"/>
      <c r="BW137" s="53" t="str">
        <f t="shared" ca="1" si="124"/>
        <v/>
      </c>
      <c r="BX137" s="67"/>
      <c r="BY137" s="57"/>
      <c r="BZ137" s="57"/>
      <c r="CA137" s="53" t="str">
        <f t="shared" ca="1" si="125"/>
        <v/>
      </c>
      <c r="CB137" s="67"/>
      <c r="CC137" s="57"/>
      <c r="CD137" s="57"/>
      <c r="CE137" s="53" t="str">
        <f t="shared" ca="1" si="126"/>
        <v/>
      </c>
      <c r="CF137" s="55"/>
      <c r="CG137" s="62"/>
      <c r="CH137" s="53" t="str">
        <f t="shared" ca="1" si="127"/>
        <v/>
      </c>
      <c r="CI137" s="67"/>
      <c r="CJ137" s="57"/>
      <c r="CK137" s="57"/>
      <c r="CL137" s="53" t="str">
        <f t="shared" ca="1" si="128"/>
        <v/>
      </c>
      <c r="CM137" s="53"/>
      <c r="CN137" s="53"/>
      <c r="CO137" s="85" t="str">
        <f t="shared" ca="1" si="129"/>
        <v/>
      </c>
      <c r="CP137" s="55"/>
      <c r="CQ137" s="62"/>
      <c r="CR137" s="57"/>
      <c r="CS137" s="53" t="str">
        <f t="shared" ca="1" si="130"/>
        <v/>
      </c>
      <c r="CT137" s="67"/>
      <c r="CU137" s="57"/>
      <c r="CV137" s="57"/>
      <c r="CW137" s="53" t="str">
        <f t="shared" ca="1" si="131"/>
        <v/>
      </c>
      <c r="CX137" s="67"/>
      <c r="CY137" s="57"/>
      <c r="CZ137" s="57"/>
      <c r="DA137" s="53" t="str">
        <f t="shared" ca="1" si="132"/>
        <v/>
      </c>
      <c r="DB137" s="67"/>
      <c r="DC137" s="57"/>
      <c r="DD137" s="57"/>
      <c r="DE137" s="53" t="str">
        <f t="shared" ca="1" si="133"/>
        <v/>
      </c>
      <c r="DF137" s="67" t="str">
        <f t="shared" ca="1" si="134"/>
        <v/>
      </c>
      <c r="DG137" s="67" t="str">
        <f t="shared" si="135"/>
        <v/>
      </c>
      <c r="DH137" s="57" t="str">
        <f t="shared" si="136"/>
        <v/>
      </c>
      <c r="DI137" s="53" t="str">
        <f t="shared" ca="1" si="137"/>
        <v/>
      </c>
      <c r="DJ137" s="67" t="str">
        <f t="shared" si="138"/>
        <v/>
      </c>
      <c r="DK137" s="68" t="str">
        <f t="shared" si="139"/>
        <v/>
      </c>
      <c r="DL137" s="68" t="str">
        <f t="shared" si="140"/>
        <v/>
      </c>
      <c r="DM137" s="53" t="str">
        <f t="shared" ca="1" si="141"/>
        <v/>
      </c>
      <c r="DN137" s="67" t="str">
        <f t="shared" si="142"/>
        <v/>
      </c>
      <c r="DO137" s="68" t="str">
        <f t="shared" si="143"/>
        <v/>
      </c>
      <c r="DP137" s="68" t="str">
        <f t="shared" si="144"/>
        <v/>
      </c>
      <c r="DQ137" s="53" t="str">
        <f t="shared" ca="1" si="145"/>
        <v/>
      </c>
      <c r="DR137" s="67"/>
      <c r="DS137" s="68"/>
      <c r="DT137" s="68"/>
      <c r="DU137" s="56" t="str">
        <f t="shared" ca="1" si="146"/>
        <v/>
      </c>
      <c r="DV137" s="67"/>
      <c r="DW137" s="68"/>
      <c r="DX137" s="68"/>
      <c r="DY137" s="53" t="str">
        <f t="shared" ca="1" si="147"/>
        <v/>
      </c>
      <c r="DZ137" s="67"/>
      <c r="EA137" s="68"/>
      <c r="EB137" s="68"/>
      <c r="EC137" s="53" t="str">
        <f t="shared" ca="1" si="148"/>
        <v/>
      </c>
      <c r="ED137" s="67" t="str">
        <f t="shared" si="149"/>
        <v/>
      </c>
      <c r="EE137" s="68" t="str">
        <f t="shared" si="150"/>
        <v/>
      </c>
      <c r="EF137" s="68" t="str">
        <f t="shared" si="151"/>
        <v/>
      </c>
      <c r="EG137" s="53" t="str">
        <f t="shared" ca="1" si="152"/>
        <v/>
      </c>
      <c r="EH137" s="67" t="str">
        <f t="shared" si="153"/>
        <v/>
      </c>
      <c r="EI137" s="68" t="str">
        <f t="shared" si="154"/>
        <v/>
      </c>
      <c r="EJ137" s="68" t="str">
        <f t="shared" si="155"/>
        <v/>
      </c>
      <c r="EK137" s="53" t="str">
        <f t="shared" ca="1" si="156"/>
        <v/>
      </c>
      <c r="EL137" s="67" t="str">
        <f t="shared" si="157"/>
        <v/>
      </c>
      <c r="EM137" s="68" t="str">
        <f t="shared" si="158"/>
        <v/>
      </c>
      <c r="EN137" s="68" t="str">
        <f t="shared" si="159"/>
        <v/>
      </c>
      <c r="EO137" s="53" t="str">
        <f t="shared" ca="1" si="160"/>
        <v/>
      </c>
      <c r="EP137" s="55" t="str">
        <f t="shared" si="161"/>
        <v/>
      </c>
      <c r="EQ137" s="68" t="str">
        <f t="shared" si="162"/>
        <v/>
      </c>
      <c r="ER137" s="68" t="str">
        <f t="shared" ca="1" si="163"/>
        <v/>
      </c>
      <c r="ES137" s="55"/>
      <c r="ET137" s="68"/>
      <c r="EU137" s="68"/>
      <c r="EV137" t="str">
        <f t="shared" ca="1" si="164"/>
        <v/>
      </c>
      <c r="EW137" s="67"/>
      <c r="EX137" s="68"/>
      <c r="EY137" s="68"/>
      <c r="EZ137" s="53" t="str">
        <f t="shared" ca="1" si="165"/>
        <v/>
      </c>
      <c r="FA137" s="53" t="str">
        <f t="shared" si="166"/>
        <v/>
      </c>
      <c r="FB137" s="53" t="str">
        <f t="shared" si="167"/>
        <v/>
      </c>
      <c r="FC137" s="85" t="str">
        <f t="shared" ca="1" si="168"/>
        <v/>
      </c>
      <c r="FD137" s="55" t="str">
        <f t="shared" si="169"/>
        <v/>
      </c>
      <c r="FE137" s="68" t="str">
        <f t="shared" si="170"/>
        <v/>
      </c>
      <c r="FF137" s="68" t="str">
        <f t="shared" si="171"/>
        <v/>
      </c>
      <c r="FG137" s="53" t="str">
        <f t="shared" ca="1" si="172"/>
        <v/>
      </c>
      <c r="FH137" s="55"/>
      <c r="FI137" s="62"/>
      <c r="FJ137" s="18"/>
      <c r="FK137" s="53" t="str">
        <f t="shared" ca="1" si="173"/>
        <v/>
      </c>
      <c r="FL137" s="67"/>
      <c r="FM137" s="68"/>
      <c r="FN137" s="68"/>
      <c r="FO137" s="53" t="str">
        <f t="shared" ca="1" si="174"/>
        <v/>
      </c>
      <c r="FP137" s="67"/>
      <c r="FQ137" s="68"/>
      <c r="FR137" s="68"/>
      <c r="FS137" s="53" t="str">
        <f t="shared" ca="1" si="175"/>
        <v/>
      </c>
      <c r="FT137" s="67"/>
      <c r="FU137" s="68"/>
      <c r="FV137" s="68"/>
      <c r="FW137" s="53" t="str">
        <f t="shared" ca="1" si="176"/>
        <v/>
      </c>
      <c r="FX137" s="19"/>
      <c r="FY137" s="16"/>
      <c r="FZ137" s="19"/>
      <c r="GA137" s="11"/>
      <c r="GB137" s="71"/>
      <c r="GC137" s="11"/>
      <c r="GD137" s="11"/>
      <c r="GE137" s="11"/>
      <c r="GF137" s="11"/>
      <c r="GG137" s="11"/>
      <c r="GH137" s="11"/>
      <c r="GI137" s="11"/>
      <c r="GJ137" s="12"/>
      <c r="GK137" s="12"/>
      <c r="GL137" s="40"/>
      <c r="GM137" s="40"/>
      <c r="GN137" s="12"/>
      <c r="GO137" s="12"/>
      <c r="GP137" s="12"/>
      <c r="GQ137" s="11"/>
    </row>
    <row r="138" spans="1:199" ht="15.75" customHeight="1">
      <c r="A138" s="11"/>
      <c r="B138" s="12"/>
      <c r="C138" s="12"/>
      <c r="D138" s="12"/>
      <c r="E138" s="12"/>
      <c r="F138" s="12"/>
      <c r="G138" s="12"/>
      <c r="H138" s="12"/>
      <c r="I138" s="13"/>
      <c r="J138" s="13"/>
      <c r="K138" s="11"/>
      <c r="L138" s="14"/>
      <c r="M138" s="12"/>
      <c r="N138" s="12"/>
      <c r="O138" s="12"/>
      <c r="P138" s="12"/>
      <c r="Q138" s="12"/>
      <c r="R138" s="12"/>
      <c r="S138" s="12"/>
      <c r="T138" s="11"/>
      <c r="U138" s="11"/>
      <c r="V138" s="11"/>
      <c r="W138" s="83"/>
      <c r="X138" s="11"/>
      <c r="Y138" s="11"/>
      <c r="Z138" s="11"/>
      <c r="AA138" s="11"/>
      <c r="AB138" s="48"/>
      <c r="AC138" s="48"/>
      <c r="AD138" s="48"/>
      <c r="AE138" s="15"/>
      <c r="AF138" s="15"/>
      <c r="AG138" s="40"/>
      <c r="AH138" s="44"/>
      <c r="AI138" s="44"/>
      <c r="AJ138" s="44"/>
      <c r="AK138" s="44"/>
      <c r="AL138" s="30"/>
      <c r="AM138" s="30"/>
      <c r="AN138" s="30"/>
      <c r="AO138" s="12"/>
      <c r="AP138" s="12"/>
      <c r="AQ138" s="82"/>
      <c r="AR138" s="73"/>
      <c r="AS138" s="67"/>
      <c r="AT138" s="53" t="str">
        <f ca="1">IF(AR138="","",IF(AR138="Cost",AS138,AS138*(AG138/VLOOKUP(K138,OFFSET(Lists!$A$1,0,0,COUNTA(Lists!$A:$A),22),22,FALSE))))</f>
        <v/>
      </c>
      <c r="AU138" s="67"/>
      <c r="AV138" s="53" t="str">
        <f ca="1">IF(AQ138="",IF(AR138="","",IF(AR138="Cost",AU138,AU138*(AG138/VLOOKUP(K138,OFFSET(Lists!$A$1,0,0,COUNTA(Lists!$A:$A),22),22,FALSE)))),IF(AR138="","",IF(AR138="Cost",ROUND(AU138*IF(AQ138=0,1,AQ138),4),ROUND(ROUND(AU138*(AG138/VLOOKUP(K138,OFFSET(Lists!$A$1,0,0,COUNTA(Lists!$A:$A),22),22,FALSE)),4)*IF(AQ138=0,1,AQ138),4))))</f>
        <v/>
      </c>
      <c r="AW138" s="67"/>
      <c r="AX138" s="57"/>
      <c r="AY138" s="53" t="str">
        <f t="shared" ca="1" si="118"/>
        <v/>
      </c>
      <c r="AZ138" s="67"/>
      <c r="BA138" s="57"/>
      <c r="BB138" s="57"/>
      <c r="BC138" s="53" t="str">
        <f t="shared" ca="1" si="119"/>
        <v/>
      </c>
      <c r="BD138" s="67"/>
      <c r="BE138" s="57"/>
      <c r="BF138" s="57"/>
      <c r="BG138" s="17" t="str">
        <f t="shared" ca="1" si="120"/>
        <v/>
      </c>
      <c r="BH138" s="67"/>
      <c r="BI138" s="57"/>
      <c r="BJ138" s="57"/>
      <c r="BK138" s="53" t="str">
        <f t="shared" ca="1" si="121"/>
        <v/>
      </c>
      <c r="BL138" s="67"/>
      <c r="BM138" s="57"/>
      <c r="BN138" s="57"/>
      <c r="BO138" s="53" t="str">
        <f t="shared" ca="1" si="122"/>
        <v/>
      </c>
      <c r="BP138" s="67"/>
      <c r="BQ138" s="57"/>
      <c r="BR138" s="57"/>
      <c r="BS138" s="53" t="str">
        <f t="shared" ca="1" si="123"/>
        <v/>
      </c>
      <c r="BT138" s="67"/>
      <c r="BU138" s="57"/>
      <c r="BV138" s="57"/>
      <c r="BW138" s="53" t="str">
        <f t="shared" ca="1" si="124"/>
        <v/>
      </c>
      <c r="BX138" s="67"/>
      <c r="BY138" s="57"/>
      <c r="BZ138" s="57"/>
      <c r="CA138" s="53" t="str">
        <f t="shared" ca="1" si="125"/>
        <v/>
      </c>
      <c r="CB138" s="67"/>
      <c r="CC138" s="57"/>
      <c r="CD138" s="57"/>
      <c r="CE138" s="53" t="str">
        <f t="shared" ca="1" si="126"/>
        <v/>
      </c>
      <c r="CF138" s="55"/>
      <c r="CG138" s="62"/>
      <c r="CH138" s="53" t="str">
        <f t="shared" ca="1" si="127"/>
        <v/>
      </c>
      <c r="CI138" s="67"/>
      <c r="CJ138" s="57"/>
      <c r="CK138" s="57"/>
      <c r="CL138" s="53" t="str">
        <f t="shared" ca="1" si="128"/>
        <v/>
      </c>
      <c r="CM138" s="53"/>
      <c r="CN138" s="53"/>
      <c r="CO138" s="85" t="str">
        <f t="shared" ca="1" si="129"/>
        <v/>
      </c>
      <c r="CP138" s="55"/>
      <c r="CQ138" s="62"/>
      <c r="CR138" s="57"/>
      <c r="CS138" s="53" t="str">
        <f t="shared" ca="1" si="130"/>
        <v/>
      </c>
      <c r="CT138" s="67"/>
      <c r="CU138" s="57"/>
      <c r="CV138" s="57"/>
      <c r="CW138" s="53" t="str">
        <f t="shared" ca="1" si="131"/>
        <v/>
      </c>
      <c r="CX138" s="67"/>
      <c r="CY138" s="57"/>
      <c r="CZ138" s="57"/>
      <c r="DA138" s="53" t="str">
        <f t="shared" ca="1" si="132"/>
        <v/>
      </c>
      <c r="DB138" s="67"/>
      <c r="DC138" s="57"/>
      <c r="DD138" s="57"/>
      <c r="DE138" s="53" t="str">
        <f t="shared" ca="1" si="133"/>
        <v/>
      </c>
      <c r="DF138" s="67" t="str">
        <f t="shared" ca="1" si="134"/>
        <v/>
      </c>
      <c r="DG138" s="67" t="str">
        <f t="shared" si="135"/>
        <v/>
      </c>
      <c r="DH138" s="57" t="str">
        <f t="shared" si="136"/>
        <v/>
      </c>
      <c r="DI138" s="53" t="str">
        <f t="shared" ca="1" si="137"/>
        <v/>
      </c>
      <c r="DJ138" s="67" t="str">
        <f t="shared" si="138"/>
        <v/>
      </c>
      <c r="DK138" s="68" t="str">
        <f t="shared" si="139"/>
        <v/>
      </c>
      <c r="DL138" s="68" t="str">
        <f t="shared" si="140"/>
        <v/>
      </c>
      <c r="DM138" s="53" t="str">
        <f t="shared" ca="1" si="141"/>
        <v/>
      </c>
      <c r="DN138" s="67" t="str">
        <f t="shared" si="142"/>
        <v/>
      </c>
      <c r="DO138" s="68" t="str">
        <f t="shared" si="143"/>
        <v/>
      </c>
      <c r="DP138" s="68" t="str">
        <f t="shared" si="144"/>
        <v/>
      </c>
      <c r="DQ138" s="53" t="str">
        <f t="shared" ca="1" si="145"/>
        <v/>
      </c>
      <c r="DR138" s="67"/>
      <c r="DS138" s="68"/>
      <c r="DT138" s="68"/>
      <c r="DU138" s="56" t="str">
        <f t="shared" ca="1" si="146"/>
        <v/>
      </c>
      <c r="DV138" s="67"/>
      <c r="DW138" s="68"/>
      <c r="DX138" s="68"/>
      <c r="DY138" s="53" t="str">
        <f t="shared" ca="1" si="147"/>
        <v/>
      </c>
      <c r="DZ138" s="67"/>
      <c r="EA138" s="68"/>
      <c r="EB138" s="68"/>
      <c r="EC138" s="53" t="str">
        <f t="shared" ca="1" si="148"/>
        <v/>
      </c>
      <c r="ED138" s="67" t="str">
        <f t="shared" si="149"/>
        <v/>
      </c>
      <c r="EE138" s="68" t="str">
        <f t="shared" si="150"/>
        <v/>
      </c>
      <c r="EF138" s="68" t="str">
        <f t="shared" si="151"/>
        <v/>
      </c>
      <c r="EG138" s="53" t="str">
        <f t="shared" ca="1" si="152"/>
        <v/>
      </c>
      <c r="EH138" s="67" t="str">
        <f t="shared" si="153"/>
        <v/>
      </c>
      <c r="EI138" s="68" t="str">
        <f t="shared" si="154"/>
        <v/>
      </c>
      <c r="EJ138" s="68" t="str">
        <f t="shared" si="155"/>
        <v/>
      </c>
      <c r="EK138" s="53" t="str">
        <f t="shared" ca="1" si="156"/>
        <v/>
      </c>
      <c r="EL138" s="67" t="str">
        <f t="shared" si="157"/>
        <v/>
      </c>
      <c r="EM138" s="68" t="str">
        <f t="shared" si="158"/>
        <v/>
      </c>
      <c r="EN138" s="68" t="str">
        <f t="shared" si="159"/>
        <v/>
      </c>
      <c r="EO138" s="53" t="str">
        <f t="shared" ca="1" si="160"/>
        <v/>
      </c>
      <c r="EP138" s="55" t="str">
        <f t="shared" si="161"/>
        <v/>
      </c>
      <c r="EQ138" s="68" t="str">
        <f t="shared" si="162"/>
        <v/>
      </c>
      <c r="ER138" s="68" t="str">
        <f t="shared" ca="1" si="163"/>
        <v/>
      </c>
      <c r="ES138" s="55"/>
      <c r="ET138" s="68"/>
      <c r="EU138" s="68"/>
      <c r="EV138" t="str">
        <f t="shared" ca="1" si="164"/>
        <v/>
      </c>
      <c r="EW138" s="67"/>
      <c r="EX138" s="68"/>
      <c r="EY138" s="68"/>
      <c r="EZ138" s="53" t="str">
        <f t="shared" ca="1" si="165"/>
        <v/>
      </c>
      <c r="FA138" s="53" t="str">
        <f t="shared" si="166"/>
        <v/>
      </c>
      <c r="FB138" s="53" t="str">
        <f t="shared" si="167"/>
        <v/>
      </c>
      <c r="FC138" s="85" t="str">
        <f t="shared" ca="1" si="168"/>
        <v/>
      </c>
      <c r="FD138" s="55" t="str">
        <f t="shared" si="169"/>
        <v/>
      </c>
      <c r="FE138" s="68" t="str">
        <f t="shared" si="170"/>
        <v/>
      </c>
      <c r="FF138" s="68" t="str">
        <f t="shared" si="171"/>
        <v/>
      </c>
      <c r="FG138" s="53" t="str">
        <f t="shared" ca="1" si="172"/>
        <v/>
      </c>
      <c r="FH138" s="55"/>
      <c r="FI138" s="62"/>
      <c r="FJ138" s="18"/>
      <c r="FK138" s="53" t="str">
        <f t="shared" ca="1" si="173"/>
        <v/>
      </c>
      <c r="FL138" s="67"/>
      <c r="FM138" s="68"/>
      <c r="FN138" s="68"/>
      <c r="FO138" s="53" t="str">
        <f t="shared" ca="1" si="174"/>
        <v/>
      </c>
      <c r="FP138" s="67"/>
      <c r="FQ138" s="68"/>
      <c r="FR138" s="68"/>
      <c r="FS138" s="53" t="str">
        <f t="shared" ca="1" si="175"/>
        <v/>
      </c>
      <c r="FT138" s="67"/>
      <c r="FU138" s="68"/>
      <c r="FV138" s="68"/>
      <c r="FW138" s="53" t="str">
        <f t="shared" ca="1" si="176"/>
        <v/>
      </c>
      <c r="FX138" s="19"/>
      <c r="FY138" s="16"/>
      <c r="FZ138" s="19"/>
      <c r="GA138" s="11"/>
      <c r="GB138" s="71"/>
      <c r="GC138" s="11"/>
      <c r="GD138" s="11"/>
      <c r="GE138" s="11"/>
      <c r="GF138" s="11"/>
      <c r="GG138" s="11"/>
      <c r="GH138" s="11"/>
      <c r="GI138" s="11"/>
      <c r="GJ138" s="12"/>
      <c r="GK138" s="12"/>
      <c r="GL138" s="40"/>
      <c r="GM138" s="40"/>
      <c r="GN138" s="12"/>
      <c r="GO138" s="12"/>
      <c r="GP138" s="12"/>
      <c r="GQ138" s="11"/>
    </row>
    <row r="139" spans="1:199" ht="15.75" customHeight="1">
      <c r="A139" s="11"/>
      <c r="B139" s="12"/>
      <c r="C139" s="12"/>
      <c r="D139" s="12"/>
      <c r="E139" s="12"/>
      <c r="F139" s="12"/>
      <c r="G139" s="12"/>
      <c r="H139" s="12"/>
      <c r="I139" s="13"/>
      <c r="J139" s="13"/>
      <c r="K139" s="11"/>
      <c r="L139" s="14"/>
      <c r="M139" s="12"/>
      <c r="N139" s="12"/>
      <c r="O139" s="12"/>
      <c r="P139" s="12"/>
      <c r="Q139" s="12"/>
      <c r="R139" s="12"/>
      <c r="S139" s="12"/>
      <c r="T139" s="11"/>
      <c r="U139" s="11"/>
      <c r="V139" s="11"/>
      <c r="W139" s="83"/>
      <c r="X139" s="11"/>
      <c r="Y139" s="11"/>
      <c r="Z139" s="11"/>
      <c r="AA139" s="11"/>
      <c r="AB139" s="48"/>
      <c r="AC139" s="48"/>
      <c r="AD139" s="48"/>
      <c r="AE139" s="15"/>
      <c r="AF139" s="15"/>
      <c r="AG139" s="40"/>
      <c r="AH139" s="44"/>
      <c r="AI139" s="44"/>
      <c r="AJ139" s="44"/>
      <c r="AK139" s="44"/>
      <c r="AL139" s="30"/>
      <c r="AM139" s="30"/>
      <c r="AN139" s="30"/>
      <c r="AO139" s="12"/>
      <c r="AP139" s="12"/>
      <c r="AQ139" s="82"/>
      <c r="AR139" s="73"/>
      <c r="AS139" s="67"/>
      <c r="AT139" s="53" t="str">
        <f ca="1">IF(AR139="","",IF(AR139="Cost",AS139,AS139*(AG139/VLOOKUP(K139,OFFSET(Lists!$A$1,0,0,COUNTA(Lists!$A:$A),22),22,FALSE))))</f>
        <v/>
      </c>
      <c r="AU139" s="67"/>
      <c r="AV139" s="53" t="str">
        <f ca="1">IF(AQ139="",IF(AR139="","",IF(AR139="Cost",AU139,AU139*(AG139/VLOOKUP(K139,OFFSET(Lists!$A$1,0,0,COUNTA(Lists!$A:$A),22),22,FALSE)))),IF(AR139="","",IF(AR139="Cost",ROUND(AU139*IF(AQ139=0,1,AQ139),4),ROUND(ROUND(AU139*(AG139/VLOOKUP(K139,OFFSET(Lists!$A$1,0,0,COUNTA(Lists!$A:$A),22),22,FALSE)),4)*IF(AQ139=0,1,AQ139),4))))</f>
        <v/>
      </c>
      <c r="AW139" s="67"/>
      <c r="AX139" s="57"/>
      <c r="AY139" s="53" t="str">
        <f t="shared" ca="1" si="118"/>
        <v/>
      </c>
      <c r="AZ139" s="67"/>
      <c r="BA139" s="57"/>
      <c r="BB139" s="57"/>
      <c r="BC139" s="53" t="str">
        <f t="shared" ca="1" si="119"/>
        <v/>
      </c>
      <c r="BD139" s="67"/>
      <c r="BE139" s="57"/>
      <c r="BF139" s="57"/>
      <c r="BG139" s="17" t="str">
        <f t="shared" ca="1" si="120"/>
        <v/>
      </c>
      <c r="BH139" s="67"/>
      <c r="BI139" s="57"/>
      <c r="BJ139" s="57"/>
      <c r="BK139" s="53" t="str">
        <f t="shared" ca="1" si="121"/>
        <v/>
      </c>
      <c r="BL139" s="67"/>
      <c r="BM139" s="57"/>
      <c r="BN139" s="57"/>
      <c r="BO139" s="53" t="str">
        <f t="shared" ca="1" si="122"/>
        <v/>
      </c>
      <c r="BP139" s="67"/>
      <c r="BQ139" s="57"/>
      <c r="BR139" s="57"/>
      <c r="BS139" s="53" t="str">
        <f t="shared" ca="1" si="123"/>
        <v/>
      </c>
      <c r="BT139" s="67"/>
      <c r="BU139" s="57"/>
      <c r="BV139" s="57"/>
      <c r="BW139" s="53" t="str">
        <f t="shared" ca="1" si="124"/>
        <v/>
      </c>
      <c r="BX139" s="67"/>
      <c r="BY139" s="57"/>
      <c r="BZ139" s="57"/>
      <c r="CA139" s="53" t="str">
        <f t="shared" ca="1" si="125"/>
        <v/>
      </c>
      <c r="CB139" s="67"/>
      <c r="CC139" s="57"/>
      <c r="CD139" s="57"/>
      <c r="CE139" s="53" t="str">
        <f t="shared" ca="1" si="126"/>
        <v/>
      </c>
      <c r="CF139" s="55"/>
      <c r="CG139" s="62"/>
      <c r="CH139" s="53" t="str">
        <f t="shared" ca="1" si="127"/>
        <v/>
      </c>
      <c r="CI139" s="67"/>
      <c r="CJ139" s="57"/>
      <c r="CK139" s="57"/>
      <c r="CL139" s="53" t="str">
        <f t="shared" ca="1" si="128"/>
        <v/>
      </c>
      <c r="CM139" s="53"/>
      <c r="CN139" s="53"/>
      <c r="CO139" s="85" t="str">
        <f t="shared" ca="1" si="129"/>
        <v/>
      </c>
      <c r="CP139" s="55"/>
      <c r="CQ139" s="62"/>
      <c r="CR139" s="57"/>
      <c r="CS139" s="53" t="str">
        <f t="shared" ca="1" si="130"/>
        <v/>
      </c>
      <c r="CT139" s="67"/>
      <c r="CU139" s="57"/>
      <c r="CV139" s="57"/>
      <c r="CW139" s="53" t="str">
        <f t="shared" ca="1" si="131"/>
        <v/>
      </c>
      <c r="CX139" s="67"/>
      <c r="CY139" s="57"/>
      <c r="CZ139" s="57"/>
      <c r="DA139" s="53" t="str">
        <f t="shared" ca="1" si="132"/>
        <v/>
      </c>
      <c r="DB139" s="67"/>
      <c r="DC139" s="57"/>
      <c r="DD139" s="57"/>
      <c r="DE139" s="53" t="str">
        <f t="shared" ca="1" si="133"/>
        <v/>
      </c>
      <c r="DF139" s="67" t="str">
        <f t="shared" ca="1" si="134"/>
        <v/>
      </c>
      <c r="DG139" s="67" t="str">
        <f t="shared" si="135"/>
        <v/>
      </c>
      <c r="DH139" s="57" t="str">
        <f t="shared" si="136"/>
        <v/>
      </c>
      <c r="DI139" s="53" t="str">
        <f t="shared" ca="1" si="137"/>
        <v/>
      </c>
      <c r="DJ139" s="67" t="str">
        <f t="shared" si="138"/>
        <v/>
      </c>
      <c r="DK139" s="68" t="str">
        <f t="shared" si="139"/>
        <v/>
      </c>
      <c r="DL139" s="68" t="str">
        <f t="shared" si="140"/>
        <v/>
      </c>
      <c r="DM139" s="53" t="str">
        <f t="shared" ca="1" si="141"/>
        <v/>
      </c>
      <c r="DN139" s="67" t="str">
        <f t="shared" si="142"/>
        <v/>
      </c>
      <c r="DO139" s="68" t="str">
        <f t="shared" si="143"/>
        <v/>
      </c>
      <c r="DP139" s="68" t="str">
        <f t="shared" si="144"/>
        <v/>
      </c>
      <c r="DQ139" s="53" t="str">
        <f t="shared" ca="1" si="145"/>
        <v/>
      </c>
      <c r="DR139" s="67"/>
      <c r="DS139" s="68"/>
      <c r="DT139" s="68"/>
      <c r="DU139" s="56" t="str">
        <f t="shared" ca="1" si="146"/>
        <v/>
      </c>
      <c r="DV139" s="67"/>
      <c r="DW139" s="68"/>
      <c r="DX139" s="68"/>
      <c r="DY139" s="53" t="str">
        <f t="shared" ca="1" si="147"/>
        <v/>
      </c>
      <c r="DZ139" s="67"/>
      <c r="EA139" s="68"/>
      <c r="EB139" s="68"/>
      <c r="EC139" s="53" t="str">
        <f t="shared" ca="1" si="148"/>
        <v/>
      </c>
      <c r="ED139" s="67" t="str">
        <f t="shared" si="149"/>
        <v/>
      </c>
      <c r="EE139" s="68" t="str">
        <f t="shared" si="150"/>
        <v/>
      </c>
      <c r="EF139" s="68" t="str">
        <f t="shared" si="151"/>
        <v/>
      </c>
      <c r="EG139" s="53" t="str">
        <f t="shared" ca="1" si="152"/>
        <v/>
      </c>
      <c r="EH139" s="67" t="str">
        <f t="shared" si="153"/>
        <v/>
      </c>
      <c r="EI139" s="68" t="str">
        <f t="shared" si="154"/>
        <v/>
      </c>
      <c r="EJ139" s="68" t="str">
        <f t="shared" si="155"/>
        <v/>
      </c>
      <c r="EK139" s="53" t="str">
        <f t="shared" ca="1" si="156"/>
        <v/>
      </c>
      <c r="EL139" s="67" t="str">
        <f t="shared" si="157"/>
        <v/>
      </c>
      <c r="EM139" s="68" t="str">
        <f t="shared" si="158"/>
        <v/>
      </c>
      <c r="EN139" s="68" t="str">
        <f t="shared" si="159"/>
        <v/>
      </c>
      <c r="EO139" s="53" t="str">
        <f t="shared" ca="1" si="160"/>
        <v/>
      </c>
      <c r="EP139" s="55" t="str">
        <f t="shared" si="161"/>
        <v/>
      </c>
      <c r="EQ139" s="68" t="str">
        <f t="shared" si="162"/>
        <v/>
      </c>
      <c r="ER139" s="68" t="str">
        <f t="shared" ca="1" si="163"/>
        <v/>
      </c>
      <c r="ES139" s="55"/>
      <c r="ET139" s="68"/>
      <c r="EU139" s="68"/>
      <c r="EV139" t="str">
        <f t="shared" ca="1" si="164"/>
        <v/>
      </c>
      <c r="EW139" s="67"/>
      <c r="EX139" s="68"/>
      <c r="EY139" s="68"/>
      <c r="EZ139" s="53" t="str">
        <f t="shared" ca="1" si="165"/>
        <v/>
      </c>
      <c r="FA139" s="53" t="str">
        <f t="shared" si="166"/>
        <v/>
      </c>
      <c r="FB139" s="53" t="str">
        <f t="shared" si="167"/>
        <v/>
      </c>
      <c r="FC139" s="85" t="str">
        <f t="shared" ca="1" si="168"/>
        <v/>
      </c>
      <c r="FD139" s="55" t="str">
        <f t="shared" si="169"/>
        <v/>
      </c>
      <c r="FE139" s="68" t="str">
        <f t="shared" si="170"/>
        <v/>
      </c>
      <c r="FF139" s="68" t="str">
        <f t="shared" si="171"/>
        <v/>
      </c>
      <c r="FG139" s="53" t="str">
        <f t="shared" ca="1" si="172"/>
        <v/>
      </c>
      <c r="FH139" s="55"/>
      <c r="FI139" s="62"/>
      <c r="FJ139" s="18"/>
      <c r="FK139" s="53" t="str">
        <f t="shared" ca="1" si="173"/>
        <v/>
      </c>
      <c r="FL139" s="67"/>
      <c r="FM139" s="68"/>
      <c r="FN139" s="68"/>
      <c r="FO139" s="53" t="str">
        <f t="shared" ca="1" si="174"/>
        <v/>
      </c>
      <c r="FP139" s="67"/>
      <c r="FQ139" s="68"/>
      <c r="FR139" s="68"/>
      <c r="FS139" s="53" t="str">
        <f t="shared" ca="1" si="175"/>
        <v/>
      </c>
      <c r="FT139" s="67"/>
      <c r="FU139" s="68"/>
      <c r="FV139" s="68"/>
      <c r="FW139" s="53" t="str">
        <f t="shared" ca="1" si="176"/>
        <v/>
      </c>
      <c r="FX139" s="19"/>
      <c r="FY139" s="16"/>
      <c r="FZ139" s="19"/>
      <c r="GA139" s="11"/>
      <c r="GB139" s="71"/>
      <c r="GC139" s="11"/>
      <c r="GD139" s="11"/>
      <c r="GE139" s="11"/>
      <c r="GF139" s="11"/>
      <c r="GG139" s="11"/>
      <c r="GH139" s="11"/>
      <c r="GI139" s="11"/>
      <c r="GJ139" s="12"/>
      <c r="GK139" s="12"/>
      <c r="GL139" s="40"/>
      <c r="GM139" s="40"/>
      <c r="GN139" s="12"/>
      <c r="GO139" s="12"/>
      <c r="GP139" s="12"/>
      <c r="GQ139" s="11"/>
    </row>
    <row r="140" spans="1:199" ht="15.75" customHeight="1">
      <c r="A140" s="11"/>
      <c r="B140" s="12"/>
      <c r="C140" s="12"/>
      <c r="D140" s="12"/>
      <c r="E140" s="12"/>
      <c r="F140" s="12"/>
      <c r="G140" s="12"/>
      <c r="H140" s="12"/>
      <c r="I140" s="13"/>
      <c r="J140" s="13"/>
      <c r="K140" s="11"/>
      <c r="L140" s="14"/>
      <c r="M140" s="12"/>
      <c r="N140" s="12"/>
      <c r="O140" s="12"/>
      <c r="P140" s="12"/>
      <c r="Q140" s="12"/>
      <c r="R140" s="12"/>
      <c r="S140" s="12"/>
      <c r="T140" s="11"/>
      <c r="U140" s="11"/>
      <c r="V140" s="11"/>
      <c r="W140" s="83"/>
      <c r="X140" s="11"/>
      <c r="Y140" s="11"/>
      <c r="Z140" s="11"/>
      <c r="AA140" s="11"/>
      <c r="AB140" s="48"/>
      <c r="AC140" s="48"/>
      <c r="AD140" s="48"/>
      <c r="AE140" s="15"/>
      <c r="AF140" s="15"/>
      <c r="AG140" s="40"/>
      <c r="AH140" s="44"/>
      <c r="AI140" s="44"/>
      <c r="AJ140" s="44"/>
      <c r="AK140" s="44"/>
      <c r="AL140" s="30"/>
      <c r="AM140" s="30"/>
      <c r="AN140" s="30"/>
      <c r="AO140" s="12"/>
      <c r="AP140" s="12"/>
      <c r="AQ140" s="82"/>
      <c r="AR140" s="73"/>
      <c r="AS140" s="67"/>
      <c r="AT140" s="53" t="str">
        <f ca="1">IF(AR140="","",IF(AR140="Cost",AS140,AS140*(AG140/VLOOKUP(K140,OFFSET(Lists!$A$1,0,0,COUNTA(Lists!$A:$A),22),22,FALSE))))</f>
        <v/>
      </c>
      <c r="AU140" s="67"/>
      <c r="AV140" s="53" t="str">
        <f ca="1">IF(AQ140="",IF(AR140="","",IF(AR140="Cost",AU140,AU140*(AG140/VLOOKUP(K140,OFFSET(Lists!$A$1,0,0,COUNTA(Lists!$A:$A),22),22,FALSE)))),IF(AR140="","",IF(AR140="Cost",ROUND(AU140*IF(AQ140=0,1,AQ140),4),ROUND(ROUND(AU140*(AG140/VLOOKUP(K140,OFFSET(Lists!$A$1,0,0,COUNTA(Lists!$A:$A),22),22,FALSE)),4)*IF(AQ140=0,1,AQ140),4))))</f>
        <v/>
      </c>
      <c r="AW140" s="67"/>
      <c r="AX140" s="57"/>
      <c r="AY140" s="53" t="str">
        <f t="shared" ca="1" si="118"/>
        <v/>
      </c>
      <c r="AZ140" s="67"/>
      <c r="BA140" s="57"/>
      <c r="BB140" s="57"/>
      <c r="BC140" s="53" t="str">
        <f t="shared" ca="1" si="119"/>
        <v/>
      </c>
      <c r="BD140" s="67"/>
      <c r="BE140" s="57"/>
      <c r="BF140" s="57"/>
      <c r="BG140" s="17" t="str">
        <f t="shared" ca="1" si="120"/>
        <v/>
      </c>
      <c r="BH140" s="67"/>
      <c r="BI140" s="57"/>
      <c r="BJ140" s="57"/>
      <c r="BK140" s="53" t="str">
        <f t="shared" ca="1" si="121"/>
        <v/>
      </c>
      <c r="BL140" s="67"/>
      <c r="BM140" s="57"/>
      <c r="BN140" s="57"/>
      <c r="BO140" s="53" t="str">
        <f t="shared" ca="1" si="122"/>
        <v/>
      </c>
      <c r="BP140" s="67"/>
      <c r="BQ140" s="57"/>
      <c r="BR140" s="57"/>
      <c r="BS140" s="53" t="str">
        <f t="shared" ca="1" si="123"/>
        <v/>
      </c>
      <c r="BT140" s="67"/>
      <c r="BU140" s="57"/>
      <c r="BV140" s="57"/>
      <c r="BW140" s="53" t="str">
        <f t="shared" ca="1" si="124"/>
        <v/>
      </c>
      <c r="BX140" s="67"/>
      <c r="BY140" s="57"/>
      <c r="BZ140" s="57"/>
      <c r="CA140" s="53" t="str">
        <f t="shared" ca="1" si="125"/>
        <v/>
      </c>
      <c r="CB140" s="67"/>
      <c r="CC140" s="57"/>
      <c r="CD140" s="57"/>
      <c r="CE140" s="53" t="str">
        <f t="shared" ca="1" si="126"/>
        <v/>
      </c>
      <c r="CF140" s="55"/>
      <c r="CG140" s="62"/>
      <c r="CH140" s="53" t="str">
        <f t="shared" ca="1" si="127"/>
        <v/>
      </c>
      <c r="CI140" s="67"/>
      <c r="CJ140" s="57"/>
      <c r="CK140" s="57"/>
      <c r="CL140" s="53" t="str">
        <f t="shared" ca="1" si="128"/>
        <v/>
      </c>
      <c r="CM140" s="53"/>
      <c r="CN140" s="53"/>
      <c r="CO140" s="85" t="str">
        <f t="shared" ca="1" si="129"/>
        <v/>
      </c>
      <c r="CP140" s="55"/>
      <c r="CQ140" s="62"/>
      <c r="CR140" s="57"/>
      <c r="CS140" s="53" t="str">
        <f t="shared" ca="1" si="130"/>
        <v/>
      </c>
      <c r="CT140" s="67"/>
      <c r="CU140" s="57"/>
      <c r="CV140" s="57"/>
      <c r="CW140" s="53" t="str">
        <f t="shared" ca="1" si="131"/>
        <v/>
      </c>
      <c r="CX140" s="67"/>
      <c r="CY140" s="57"/>
      <c r="CZ140" s="57"/>
      <c r="DA140" s="53" t="str">
        <f t="shared" ca="1" si="132"/>
        <v/>
      </c>
      <c r="DB140" s="67"/>
      <c r="DC140" s="57"/>
      <c r="DD140" s="57"/>
      <c r="DE140" s="53" t="str">
        <f t="shared" ca="1" si="133"/>
        <v/>
      </c>
      <c r="DF140" s="67" t="str">
        <f t="shared" ca="1" si="134"/>
        <v/>
      </c>
      <c r="DG140" s="67" t="str">
        <f t="shared" si="135"/>
        <v/>
      </c>
      <c r="DH140" s="57" t="str">
        <f t="shared" si="136"/>
        <v/>
      </c>
      <c r="DI140" s="53" t="str">
        <f t="shared" ca="1" si="137"/>
        <v/>
      </c>
      <c r="DJ140" s="67" t="str">
        <f t="shared" si="138"/>
        <v/>
      </c>
      <c r="DK140" s="68" t="str">
        <f t="shared" si="139"/>
        <v/>
      </c>
      <c r="DL140" s="68" t="str">
        <f t="shared" si="140"/>
        <v/>
      </c>
      <c r="DM140" s="53" t="str">
        <f t="shared" ca="1" si="141"/>
        <v/>
      </c>
      <c r="DN140" s="67" t="str">
        <f t="shared" si="142"/>
        <v/>
      </c>
      <c r="DO140" s="68" t="str">
        <f t="shared" si="143"/>
        <v/>
      </c>
      <c r="DP140" s="68" t="str">
        <f t="shared" si="144"/>
        <v/>
      </c>
      <c r="DQ140" s="53" t="str">
        <f t="shared" ca="1" si="145"/>
        <v/>
      </c>
      <c r="DR140" s="67"/>
      <c r="DS140" s="68"/>
      <c r="DT140" s="68"/>
      <c r="DU140" s="56" t="str">
        <f t="shared" ca="1" si="146"/>
        <v/>
      </c>
      <c r="DV140" s="67"/>
      <c r="DW140" s="68"/>
      <c r="DX140" s="68"/>
      <c r="DY140" s="53" t="str">
        <f t="shared" ca="1" si="147"/>
        <v/>
      </c>
      <c r="DZ140" s="67"/>
      <c r="EA140" s="68"/>
      <c r="EB140" s="68"/>
      <c r="EC140" s="53" t="str">
        <f t="shared" ca="1" si="148"/>
        <v/>
      </c>
      <c r="ED140" s="67" t="str">
        <f t="shared" si="149"/>
        <v/>
      </c>
      <c r="EE140" s="68" t="str">
        <f t="shared" si="150"/>
        <v/>
      </c>
      <c r="EF140" s="68" t="str">
        <f t="shared" si="151"/>
        <v/>
      </c>
      <c r="EG140" s="53" t="str">
        <f t="shared" ca="1" si="152"/>
        <v/>
      </c>
      <c r="EH140" s="67" t="str">
        <f t="shared" si="153"/>
        <v/>
      </c>
      <c r="EI140" s="68" t="str">
        <f t="shared" si="154"/>
        <v/>
      </c>
      <c r="EJ140" s="68" t="str">
        <f t="shared" si="155"/>
        <v/>
      </c>
      <c r="EK140" s="53" t="str">
        <f t="shared" ca="1" si="156"/>
        <v/>
      </c>
      <c r="EL140" s="67" t="str">
        <f t="shared" si="157"/>
        <v/>
      </c>
      <c r="EM140" s="68" t="str">
        <f t="shared" si="158"/>
        <v/>
      </c>
      <c r="EN140" s="68" t="str">
        <f t="shared" si="159"/>
        <v/>
      </c>
      <c r="EO140" s="53" t="str">
        <f t="shared" ca="1" si="160"/>
        <v/>
      </c>
      <c r="EP140" s="55" t="str">
        <f t="shared" si="161"/>
        <v/>
      </c>
      <c r="EQ140" s="68" t="str">
        <f t="shared" si="162"/>
        <v/>
      </c>
      <c r="ER140" s="68" t="str">
        <f t="shared" ca="1" si="163"/>
        <v/>
      </c>
      <c r="ES140" s="55"/>
      <c r="ET140" s="68"/>
      <c r="EU140" s="68"/>
      <c r="EV140" t="str">
        <f t="shared" ca="1" si="164"/>
        <v/>
      </c>
      <c r="EW140" s="67"/>
      <c r="EX140" s="68"/>
      <c r="EY140" s="68"/>
      <c r="EZ140" s="53" t="str">
        <f t="shared" ca="1" si="165"/>
        <v/>
      </c>
      <c r="FA140" s="53" t="str">
        <f t="shared" si="166"/>
        <v/>
      </c>
      <c r="FB140" s="53" t="str">
        <f t="shared" si="167"/>
        <v/>
      </c>
      <c r="FC140" s="85" t="str">
        <f t="shared" ca="1" si="168"/>
        <v/>
      </c>
      <c r="FD140" s="55" t="str">
        <f t="shared" si="169"/>
        <v/>
      </c>
      <c r="FE140" s="68" t="str">
        <f t="shared" si="170"/>
        <v/>
      </c>
      <c r="FF140" s="68" t="str">
        <f t="shared" si="171"/>
        <v/>
      </c>
      <c r="FG140" s="53" t="str">
        <f t="shared" ca="1" si="172"/>
        <v/>
      </c>
      <c r="FH140" s="55"/>
      <c r="FI140" s="62"/>
      <c r="FJ140" s="18"/>
      <c r="FK140" s="53" t="str">
        <f t="shared" ca="1" si="173"/>
        <v/>
      </c>
      <c r="FL140" s="67"/>
      <c r="FM140" s="68"/>
      <c r="FN140" s="68"/>
      <c r="FO140" s="53" t="str">
        <f t="shared" ca="1" si="174"/>
        <v/>
      </c>
      <c r="FP140" s="67"/>
      <c r="FQ140" s="68"/>
      <c r="FR140" s="68"/>
      <c r="FS140" s="53" t="str">
        <f t="shared" ca="1" si="175"/>
        <v/>
      </c>
      <c r="FT140" s="67"/>
      <c r="FU140" s="68"/>
      <c r="FV140" s="68"/>
      <c r="FW140" s="53" t="str">
        <f t="shared" ca="1" si="176"/>
        <v/>
      </c>
      <c r="FX140" s="19"/>
      <c r="FY140" s="16"/>
      <c r="FZ140" s="19"/>
      <c r="GA140" s="11"/>
      <c r="GB140" s="71"/>
      <c r="GC140" s="11"/>
      <c r="GD140" s="11"/>
      <c r="GE140" s="11"/>
      <c r="GF140" s="11"/>
      <c r="GG140" s="11"/>
      <c r="GH140" s="11"/>
      <c r="GI140" s="11"/>
      <c r="GJ140" s="12"/>
      <c r="GK140" s="12"/>
      <c r="GL140" s="40"/>
      <c r="GM140" s="40"/>
      <c r="GN140" s="12"/>
      <c r="GO140" s="12"/>
      <c r="GP140" s="12"/>
      <c r="GQ140" s="11"/>
    </row>
    <row r="141" spans="1:199" ht="15.75" customHeight="1">
      <c r="A141" s="11"/>
      <c r="B141" s="12"/>
      <c r="C141" s="12"/>
      <c r="D141" s="12"/>
      <c r="E141" s="12"/>
      <c r="F141" s="12"/>
      <c r="G141" s="12"/>
      <c r="H141" s="12"/>
      <c r="I141" s="13"/>
      <c r="J141" s="13"/>
      <c r="K141" s="11"/>
      <c r="L141" s="14"/>
      <c r="M141" s="12"/>
      <c r="N141" s="12"/>
      <c r="O141" s="12"/>
      <c r="P141" s="12"/>
      <c r="Q141" s="12"/>
      <c r="R141" s="12"/>
      <c r="S141" s="12"/>
      <c r="T141" s="11"/>
      <c r="U141" s="11"/>
      <c r="V141" s="11"/>
      <c r="W141" s="83"/>
      <c r="X141" s="11"/>
      <c r="Y141" s="11"/>
      <c r="Z141" s="11"/>
      <c r="AA141" s="11"/>
      <c r="AB141" s="48"/>
      <c r="AC141" s="48"/>
      <c r="AD141" s="48"/>
      <c r="AE141" s="15"/>
      <c r="AF141" s="15"/>
      <c r="AG141" s="40"/>
      <c r="AH141" s="44"/>
      <c r="AI141" s="44"/>
      <c r="AJ141" s="44"/>
      <c r="AK141" s="44"/>
      <c r="AL141" s="30"/>
      <c r="AM141" s="30"/>
      <c r="AN141" s="30"/>
      <c r="AO141" s="12"/>
      <c r="AP141" s="12"/>
      <c r="AQ141" s="82"/>
      <c r="AR141" s="73"/>
      <c r="AS141" s="67"/>
      <c r="AT141" s="53" t="str">
        <f ca="1">IF(AR141="","",IF(AR141="Cost",AS141,AS141*(AG141/VLOOKUP(K141,OFFSET(Lists!$A$1,0,0,COUNTA(Lists!$A:$A),22),22,FALSE))))</f>
        <v/>
      </c>
      <c r="AU141" s="67"/>
      <c r="AV141" s="53" t="str">
        <f ca="1">IF(AQ141="",IF(AR141="","",IF(AR141="Cost",AU141,AU141*(AG141/VLOOKUP(K141,OFFSET(Lists!$A$1,0,0,COUNTA(Lists!$A:$A),22),22,FALSE)))),IF(AR141="","",IF(AR141="Cost",ROUND(AU141*IF(AQ141=0,1,AQ141),4),ROUND(ROUND(AU141*(AG141/VLOOKUP(K141,OFFSET(Lists!$A$1,0,0,COUNTA(Lists!$A:$A),22),22,FALSE)),4)*IF(AQ141=0,1,AQ141),4))))</f>
        <v/>
      </c>
      <c r="AW141" s="67"/>
      <c r="AX141" s="57"/>
      <c r="AY141" s="53" t="str">
        <f t="shared" ca="1" si="118"/>
        <v/>
      </c>
      <c r="AZ141" s="67"/>
      <c r="BA141" s="57"/>
      <c r="BB141" s="57"/>
      <c r="BC141" s="53" t="str">
        <f t="shared" ca="1" si="119"/>
        <v/>
      </c>
      <c r="BD141" s="67"/>
      <c r="BE141" s="57"/>
      <c r="BF141" s="57"/>
      <c r="BG141" s="17" t="str">
        <f t="shared" ca="1" si="120"/>
        <v/>
      </c>
      <c r="BH141" s="67"/>
      <c r="BI141" s="57"/>
      <c r="BJ141" s="57"/>
      <c r="BK141" s="53" t="str">
        <f t="shared" ca="1" si="121"/>
        <v/>
      </c>
      <c r="BL141" s="67"/>
      <c r="BM141" s="57"/>
      <c r="BN141" s="57"/>
      <c r="BO141" s="53" t="str">
        <f t="shared" ca="1" si="122"/>
        <v/>
      </c>
      <c r="BP141" s="67"/>
      <c r="BQ141" s="57"/>
      <c r="BR141" s="57"/>
      <c r="BS141" s="53" t="str">
        <f t="shared" ca="1" si="123"/>
        <v/>
      </c>
      <c r="BT141" s="67"/>
      <c r="BU141" s="57"/>
      <c r="BV141" s="57"/>
      <c r="BW141" s="53" t="str">
        <f t="shared" ca="1" si="124"/>
        <v/>
      </c>
      <c r="BX141" s="67"/>
      <c r="BY141" s="57"/>
      <c r="BZ141" s="57"/>
      <c r="CA141" s="53" t="str">
        <f t="shared" ca="1" si="125"/>
        <v/>
      </c>
      <c r="CB141" s="67"/>
      <c r="CC141" s="57"/>
      <c r="CD141" s="57"/>
      <c r="CE141" s="53" t="str">
        <f t="shared" ca="1" si="126"/>
        <v/>
      </c>
      <c r="CF141" s="55"/>
      <c r="CG141" s="62"/>
      <c r="CH141" s="53" t="str">
        <f t="shared" ca="1" si="127"/>
        <v/>
      </c>
      <c r="CI141" s="67"/>
      <c r="CJ141" s="57"/>
      <c r="CK141" s="57"/>
      <c r="CL141" s="53" t="str">
        <f t="shared" ca="1" si="128"/>
        <v/>
      </c>
      <c r="CM141" s="53"/>
      <c r="CN141" s="53"/>
      <c r="CO141" s="85" t="str">
        <f t="shared" ca="1" si="129"/>
        <v/>
      </c>
      <c r="CP141" s="55"/>
      <c r="CQ141" s="62"/>
      <c r="CR141" s="57"/>
      <c r="CS141" s="53" t="str">
        <f t="shared" ca="1" si="130"/>
        <v/>
      </c>
      <c r="CT141" s="67"/>
      <c r="CU141" s="57"/>
      <c r="CV141" s="57"/>
      <c r="CW141" s="53" t="str">
        <f t="shared" ca="1" si="131"/>
        <v/>
      </c>
      <c r="CX141" s="67"/>
      <c r="CY141" s="57"/>
      <c r="CZ141" s="57"/>
      <c r="DA141" s="53" t="str">
        <f t="shared" ca="1" si="132"/>
        <v/>
      </c>
      <c r="DB141" s="67"/>
      <c r="DC141" s="57"/>
      <c r="DD141" s="57"/>
      <c r="DE141" s="53" t="str">
        <f t="shared" ca="1" si="133"/>
        <v/>
      </c>
      <c r="DF141" s="67" t="str">
        <f t="shared" ca="1" si="134"/>
        <v/>
      </c>
      <c r="DG141" s="67" t="str">
        <f t="shared" si="135"/>
        <v/>
      </c>
      <c r="DH141" s="57" t="str">
        <f t="shared" si="136"/>
        <v/>
      </c>
      <c r="DI141" s="53" t="str">
        <f t="shared" ca="1" si="137"/>
        <v/>
      </c>
      <c r="DJ141" s="67" t="str">
        <f t="shared" si="138"/>
        <v/>
      </c>
      <c r="DK141" s="68" t="str">
        <f t="shared" si="139"/>
        <v/>
      </c>
      <c r="DL141" s="68" t="str">
        <f t="shared" si="140"/>
        <v/>
      </c>
      <c r="DM141" s="53" t="str">
        <f t="shared" ca="1" si="141"/>
        <v/>
      </c>
      <c r="DN141" s="67" t="str">
        <f t="shared" si="142"/>
        <v/>
      </c>
      <c r="DO141" s="68" t="str">
        <f t="shared" si="143"/>
        <v/>
      </c>
      <c r="DP141" s="68" t="str">
        <f t="shared" si="144"/>
        <v/>
      </c>
      <c r="DQ141" s="53" t="str">
        <f t="shared" ca="1" si="145"/>
        <v/>
      </c>
      <c r="DR141" s="67"/>
      <c r="DS141" s="68"/>
      <c r="DT141" s="68"/>
      <c r="DU141" s="56" t="str">
        <f t="shared" ca="1" si="146"/>
        <v/>
      </c>
      <c r="DV141" s="67"/>
      <c r="DW141" s="68"/>
      <c r="DX141" s="68"/>
      <c r="DY141" s="53" t="str">
        <f t="shared" ca="1" si="147"/>
        <v/>
      </c>
      <c r="DZ141" s="67"/>
      <c r="EA141" s="68"/>
      <c r="EB141" s="68"/>
      <c r="EC141" s="53" t="str">
        <f t="shared" ca="1" si="148"/>
        <v/>
      </c>
      <c r="ED141" s="67" t="str">
        <f t="shared" si="149"/>
        <v/>
      </c>
      <c r="EE141" s="68" t="str">
        <f t="shared" si="150"/>
        <v/>
      </c>
      <c r="EF141" s="68" t="str">
        <f t="shared" si="151"/>
        <v/>
      </c>
      <c r="EG141" s="53" t="str">
        <f t="shared" ca="1" si="152"/>
        <v/>
      </c>
      <c r="EH141" s="67" t="str">
        <f t="shared" si="153"/>
        <v/>
      </c>
      <c r="EI141" s="68" t="str">
        <f t="shared" si="154"/>
        <v/>
      </c>
      <c r="EJ141" s="68" t="str">
        <f t="shared" si="155"/>
        <v/>
      </c>
      <c r="EK141" s="53" t="str">
        <f t="shared" ca="1" si="156"/>
        <v/>
      </c>
      <c r="EL141" s="67" t="str">
        <f t="shared" si="157"/>
        <v/>
      </c>
      <c r="EM141" s="68" t="str">
        <f t="shared" si="158"/>
        <v/>
      </c>
      <c r="EN141" s="68" t="str">
        <f t="shared" si="159"/>
        <v/>
      </c>
      <c r="EO141" s="53" t="str">
        <f t="shared" ca="1" si="160"/>
        <v/>
      </c>
      <c r="EP141" s="55" t="str">
        <f t="shared" si="161"/>
        <v/>
      </c>
      <c r="EQ141" s="68" t="str">
        <f t="shared" si="162"/>
        <v/>
      </c>
      <c r="ER141" s="68" t="str">
        <f t="shared" ca="1" si="163"/>
        <v/>
      </c>
      <c r="ES141" s="55"/>
      <c r="ET141" s="68"/>
      <c r="EU141" s="68"/>
      <c r="EV141" t="str">
        <f t="shared" ca="1" si="164"/>
        <v/>
      </c>
      <c r="EW141" s="67"/>
      <c r="EX141" s="68"/>
      <c r="EY141" s="68"/>
      <c r="EZ141" s="53" t="str">
        <f t="shared" ca="1" si="165"/>
        <v/>
      </c>
      <c r="FA141" s="53" t="str">
        <f t="shared" si="166"/>
        <v/>
      </c>
      <c r="FB141" s="53" t="str">
        <f t="shared" si="167"/>
        <v/>
      </c>
      <c r="FC141" s="85" t="str">
        <f t="shared" ca="1" si="168"/>
        <v/>
      </c>
      <c r="FD141" s="55" t="str">
        <f t="shared" si="169"/>
        <v/>
      </c>
      <c r="FE141" s="68" t="str">
        <f t="shared" si="170"/>
        <v/>
      </c>
      <c r="FF141" s="68" t="str">
        <f t="shared" si="171"/>
        <v/>
      </c>
      <c r="FG141" s="53" t="str">
        <f t="shared" ca="1" si="172"/>
        <v/>
      </c>
      <c r="FH141" s="55"/>
      <c r="FI141" s="62"/>
      <c r="FJ141" s="18"/>
      <c r="FK141" s="53" t="str">
        <f t="shared" ca="1" si="173"/>
        <v/>
      </c>
      <c r="FL141" s="67"/>
      <c r="FM141" s="68"/>
      <c r="FN141" s="68"/>
      <c r="FO141" s="53" t="str">
        <f t="shared" ca="1" si="174"/>
        <v/>
      </c>
      <c r="FP141" s="67"/>
      <c r="FQ141" s="68"/>
      <c r="FR141" s="68"/>
      <c r="FS141" s="53" t="str">
        <f t="shared" ca="1" si="175"/>
        <v/>
      </c>
      <c r="FT141" s="67"/>
      <c r="FU141" s="68"/>
      <c r="FV141" s="68"/>
      <c r="FW141" s="53" t="str">
        <f t="shared" ca="1" si="176"/>
        <v/>
      </c>
      <c r="FX141" s="19"/>
      <c r="FY141" s="16"/>
      <c r="FZ141" s="19"/>
      <c r="GA141" s="11"/>
      <c r="GB141" s="71"/>
      <c r="GC141" s="11"/>
      <c r="GD141" s="11"/>
      <c r="GE141" s="11"/>
      <c r="GF141" s="11"/>
      <c r="GG141" s="11"/>
      <c r="GH141" s="11"/>
      <c r="GI141" s="11"/>
      <c r="GJ141" s="12"/>
      <c r="GK141" s="12"/>
      <c r="GL141" s="40"/>
      <c r="GM141" s="40"/>
      <c r="GN141" s="12"/>
      <c r="GO141" s="12"/>
      <c r="GP141" s="12"/>
      <c r="GQ141" s="11"/>
    </row>
    <row r="142" spans="1:199" ht="15.75" customHeight="1">
      <c r="A142" s="11"/>
      <c r="B142" s="12"/>
      <c r="C142" s="12"/>
      <c r="D142" s="12"/>
      <c r="E142" s="12"/>
      <c r="F142" s="12"/>
      <c r="G142" s="12"/>
      <c r="H142" s="12"/>
      <c r="I142" s="13"/>
      <c r="J142" s="13"/>
      <c r="K142" s="11"/>
      <c r="L142" s="14"/>
      <c r="M142" s="12"/>
      <c r="N142" s="12"/>
      <c r="O142" s="12"/>
      <c r="P142" s="12"/>
      <c r="Q142" s="12"/>
      <c r="R142" s="12"/>
      <c r="S142" s="12"/>
      <c r="T142" s="11"/>
      <c r="U142" s="11"/>
      <c r="V142" s="11"/>
      <c r="W142" s="83"/>
      <c r="X142" s="11"/>
      <c r="Y142" s="11"/>
      <c r="Z142" s="11"/>
      <c r="AA142" s="11"/>
      <c r="AB142" s="48"/>
      <c r="AC142" s="48"/>
      <c r="AD142" s="48"/>
      <c r="AE142" s="15"/>
      <c r="AF142" s="15"/>
      <c r="AG142" s="40"/>
      <c r="AH142" s="44"/>
      <c r="AI142" s="44"/>
      <c r="AJ142" s="44"/>
      <c r="AK142" s="44"/>
      <c r="AL142" s="30"/>
      <c r="AM142" s="30"/>
      <c r="AN142" s="30"/>
      <c r="AO142" s="12"/>
      <c r="AP142" s="12"/>
      <c r="AQ142" s="82"/>
      <c r="AR142" s="73"/>
      <c r="AS142" s="67"/>
      <c r="AT142" s="53" t="str">
        <f ca="1">IF(AR142="","",IF(AR142="Cost",AS142,AS142*(AG142/VLOOKUP(K142,OFFSET(Lists!$A$1,0,0,COUNTA(Lists!$A:$A),22),22,FALSE))))</f>
        <v/>
      </c>
      <c r="AU142" s="67"/>
      <c r="AV142" s="53" t="str">
        <f ca="1">IF(AQ142="",IF(AR142="","",IF(AR142="Cost",AU142,AU142*(AG142/VLOOKUP(K142,OFFSET(Lists!$A$1,0,0,COUNTA(Lists!$A:$A),22),22,FALSE)))),IF(AR142="","",IF(AR142="Cost",ROUND(AU142*IF(AQ142=0,1,AQ142),4),ROUND(ROUND(AU142*(AG142/VLOOKUP(K142,OFFSET(Lists!$A$1,0,0,COUNTA(Lists!$A:$A),22),22,FALSE)),4)*IF(AQ142=0,1,AQ142),4))))</f>
        <v/>
      </c>
      <c r="AW142" s="67"/>
      <c r="AX142" s="57"/>
      <c r="AY142" s="53" t="str">
        <f t="shared" ca="1" si="118"/>
        <v/>
      </c>
      <c r="AZ142" s="67"/>
      <c r="BA142" s="57"/>
      <c r="BB142" s="57"/>
      <c r="BC142" s="53" t="str">
        <f t="shared" ca="1" si="119"/>
        <v/>
      </c>
      <c r="BD142" s="67"/>
      <c r="BE142" s="57"/>
      <c r="BF142" s="57"/>
      <c r="BG142" s="17" t="str">
        <f t="shared" ca="1" si="120"/>
        <v/>
      </c>
      <c r="BH142" s="67"/>
      <c r="BI142" s="57"/>
      <c r="BJ142" s="57"/>
      <c r="BK142" s="53" t="str">
        <f t="shared" ca="1" si="121"/>
        <v/>
      </c>
      <c r="BL142" s="67"/>
      <c r="BM142" s="57"/>
      <c r="BN142" s="57"/>
      <c r="BO142" s="53" t="str">
        <f t="shared" ca="1" si="122"/>
        <v/>
      </c>
      <c r="BP142" s="67"/>
      <c r="BQ142" s="57"/>
      <c r="BR142" s="57"/>
      <c r="BS142" s="53" t="str">
        <f t="shared" ca="1" si="123"/>
        <v/>
      </c>
      <c r="BT142" s="67"/>
      <c r="BU142" s="57"/>
      <c r="BV142" s="57"/>
      <c r="BW142" s="53" t="str">
        <f t="shared" ca="1" si="124"/>
        <v/>
      </c>
      <c r="BX142" s="67"/>
      <c r="BY142" s="57"/>
      <c r="BZ142" s="57"/>
      <c r="CA142" s="53" t="str">
        <f t="shared" ca="1" si="125"/>
        <v/>
      </c>
      <c r="CB142" s="67"/>
      <c r="CC142" s="57"/>
      <c r="CD142" s="57"/>
      <c r="CE142" s="53" t="str">
        <f t="shared" ca="1" si="126"/>
        <v/>
      </c>
      <c r="CF142" s="55"/>
      <c r="CG142" s="62"/>
      <c r="CH142" s="53" t="str">
        <f t="shared" ca="1" si="127"/>
        <v/>
      </c>
      <c r="CI142" s="67"/>
      <c r="CJ142" s="57"/>
      <c r="CK142" s="57"/>
      <c r="CL142" s="53" t="str">
        <f t="shared" ca="1" si="128"/>
        <v/>
      </c>
      <c r="CM142" s="53"/>
      <c r="CN142" s="53"/>
      <c r="CO142" s="85" t="str">
        <f t="shared" ca="1" si="129"/>
        <v/>
      </c>
      <c r="CP142" s="55"/>
      <c r="CQ142" s="62"/>
      <c r="CR142" s="57"/>
      <c r="CS142" s="53" t="str">
        <f t="shared" ca="1" si="130"/>
        <v/>
      </c>
      <c r="CT142" s="67"/>
      <c r="CU142" s="57"/>
      <c r="CV142" s="57"/>
      <c r="CW142" s="53" t="str">
        <f t="shared" ca="1" si="131"/>
        <v/>
      </c>
      <c r="CX142" s="67"/>
      <c r="CY142" s="57"/>
      <c r="CZ142" s="57"/>
      <c r="DA142" s="53" t="str">
        <f t="shared" ca="1" si="132"/>
        <v/>
      </c>
      <c r="DB142" s="67"/>
      <c r="DC142" s="57"/>
      <c r="DD142" s="57"/>
      <c r="DE142" s="53" t="str">
        <f t="shared" ca="1" si="133"/>
        <v/>
      </c>
      <c r="DF142" s="67" t="str">
        <f t="shared" ca="1" si="134"/>
        <v/>
      </c>
      <c r="DG142" s="67" t="str">
        <f t="shared" si="135"/>
        <v/>
      </c>
      <c r="DH142" s="57" t="str">
        <f t="shared" si="136"/>
        <v/>
      </c>
      <c r="DI142" s="53" t="str">
        <f t="shared" ca="1" si="137"/>
        <v/>
      </c>
      <c r="DJ142" s="67" t="str">
        <f t="shared" si="138"/>
        <v/>
      </c>
      <c r="DK142" s="68" t="str">
        <f t="shared" si="139"/>
        <v/>
      </c>
      <c r="DL142" s="68" t="str">
        <f t="shared" si="140"/>
        <v/>
      </c>
      <c r="DM142" s="53" t="str">
        <f t="shared" ca="1" si="141"/>
        <v/>
      </c>
      <c r="DN142" s="67" t="str">
        <f t="shared" si="142"/>
        <v/>
      </c>
      <c r="DO142" s="68" t="str">
        <f t="shared" si="143"/>
        <v/>
      </c>
      <c r="DP142" s="68" t="str">
        <f t="shared" si="144"/>
        <v/>
      </c>
      <c r="DQ142" s="53" t="str">
        <f t="shared" ca="1" si="145"/>
        <v/>
      </c>
      <c r="DR142" s="67"/>
      <c r="DS142" s="68"/>
      <c r="DT142" s="68"/>
      <c r="DU142" s="56" t="str">
        <f t="shared" ca="1" si="146"/>
        <v/>
      </c>
      <c r="DV142" s="67"/>
      <c r="DW142" s="68"/>
      <c r="DX142" s="68"/>
      <c r="DY142" s="53" t="str">
        <f t="shared" ca="1" si="147"/>
        <v/>
      </c>
      <c r="DZ142" s="67"/>
      <c r="EA142" s="68"/>
      <c r="EB142" s="68"/>
      <c r="EC142" s="53" t="str">
        <f t="shared" ca="1" si="148"/>
        <v/>
      </c>
      <c r="ED142" s="67" t="str">
        <f t="shared" si="149"/>
        <v/>
      </c>
      <c r="EE142" s="68" t="str">
        <f t="shared" si="150"/>
        <v/>
      </c>
      <c r="EF142" s="68" t="str">
        <f t="shared" si="151"/>
        <v/>
      </c>
      <c r="EG142" s="53" t="str">
        <f t="shared" ca="1" si="152"/>
        <v/>
      </c>
      <c r="EH142" s="67" t="str">
        <f t="shared" si="153"/>
        <v/>
      </c>
      <c r="EI142" s="68" t="str">
        <f t="shared" si="154"/>
        <v/>
      </c>
      <c r="EJ142" s="68" t="str">
        <f t="shared" si="155"/>
        <v/>
      </c>
      <c r="EK142" s="53" t="str">
        <f t="shared" ca="1" si="156"/>
        <v/>
      </c>
      <c r="EL142" s="67" t="str">
        <f t="shared" si="157"/>
        <v/>
      </c>
      <c r="EM142" s="68" t="str">
        <f t="shared" si="158"/>
        <v/>
      </c>
      <c r="EN142" s="68" t="str">
        <f t="shared" si="159"/>
        <v/>
      </c>
      <c r="EO142" s="53" t="str">
        <f t="shared" ca="1" si="160"/>
        <v/>
      </c>
      <c r="EP142" s="55" t="str">
        <f t="shared" si="161"/>
        <v/>
      </c>
      <c r="EQ142" s="68" t="str">
        <f t="shared" si="162"/>
        <v/>
      </c>
      <c r="ER142" s="68" t="str">
        <f t="shared" ca="1" si="163"/>
        <v/>
      </c>
      <c r="ES142" s="55"/>
      <c r="ET142" s="68"/>
      <c r="EU142" s="68"/>
      <c r="EV142" t="str">
        <f t="shared" ca="1" si="164"/>
        <v/>
      </c>
      <c r="EW142" s="67"/>
      <c r="EX142" s="68"/>
      <c r="EY142" s="68"/>
      <c r="EZ142" s="53" t="str">
        <f t="shared" ca="1" si="165"/>
        <v/>
      </c>
      <c r="FA142" s="53" t="str">
        <f t="shared" si="166"/>
        <v/>
      </c>
      <c r="FB142" s="53" t="str">
        <f t="shared" si="167"/>
        <v/>
      </c>
      <c r="FC142" s="85" t="str">
        <f t="shared" ca="1" si="168"/>
        <v/>
      </c>
      <c r="FD142" s="55" t="str">
        <f t="shared" si="169"/>
        <v/>
      </c>
      <c r="FE142" s="68" t="str">
        <f t="shared" si="170"/>
        <v/>
      </c>
      <c r="FF142" s="68" t="str">
        <f t="shared" si="171"/>
        <v/>
      </c>
      <c r="FG142" s="53" t="str">
        <f t="shared" ca="1" si="172"/>
        <v/>
      </c>
      <c r="FH142" s="55"/>
      <c r="FI142" s="62"/>
      <c r="FJ142" s="18"/>
      <c r="FK142" s="53" t="str">
        <f t="shared" ca="1" si="173"/>
        <v/>
      </c>
      <c r="FL142" s="67"/>
      <c r="FM142" s="68"/>
      <c r="FN142" s="68"/>
      <c r="FO142" s="53" t="str">
        <f t="shared" ca="1" si="174"/>
        <v/>
      </c>
      <c r="FP142" s="67"/>
      <c r="FQ142" s="68"/>
      <c r="FR142" s="68"/>
      <c r="FS142" s="53" t="str">
        <f t="shared" ca="1" si="175"/>
        <v/>
      </c>
      <c r="FT142" s="67"/>
      <c r="FU142" s="68"/>
      <c r="FV142" s="68"/>
      <c r="FW142" s="53" t="str">
        <f t="shared" ca="1" si="176"/>
        <v/>
      </c>
      <c r="FX142" s="19"/>
      <c r="FY142" s="16"/>
      <c r="FZ142" s="19"/>
      <c r="GA142" s="11"/>
      <c r="GB142" s="71"/>
      <c r="GC142" s="11"/>
      <c r="GD142" s="11"/>
      <c r="GE142" s="11"/>
      <c r="GF142" s="11"/>
      <c r="GG142" s="11"/>
      <c r="GH142" s="11"/>
      <c r="GI142" s="11"/>
      <c r="GJ142" s="12"/>
      <c r="GK142" s="12"/>
      <c r="GL142" s="40"/>
      <c r="GM142" s="40"/>
      <c r="GN142" s="12"/>
      <c r="GO142" s="12"/>
      <c r="GP142" s="12"/>
      <c r="GQ142" s="11"/>
    </row>
    <row r="143" spans="1:199" ht="15.75" customHeight="1">
      <c r="A143" s="11"/>
      <c r="B143" s="12"/>
      <c r="C143" s="12"/>
      <c r="D143" s="12"/>
      <c r="E143" s="12"/>
      <c r="F143" s="12"/>
      <c r="G143" s="12"/>
      <c r="H143" s="12"/>
      <c r="I143" s="13"/>
      <c r="J143" s="13"/>
      <c r="K143" s="11"/>
      <c r="L143" s="14"/>
      <c r="M143" s="12"/>
      <c r="N143" s="12"/>
      <c r="O143" s="12"/>
      <c r="P143" s="12"/>
      <c r="Q143" s="12"/>
      <c r="R143" s="12"/>
      <c r="S143" s="12"/>
      <c r="T143" s="11"/>
      <c r="U143" s="11"/>
      <c r="V143" s="11"/>
      <c r="W143" s="83"/>
      <c r="X143" s="11"/>
      <c r="Y143" s="11"/>
      <c r="Z143" s="11"/>
      <c r="AA143" s="11"/>
      <c r="AB143" s="48"/>
      <c r="AC143" s="48"/>
      <c r="AD143" s="48"/>
      <c r="AE143" s="15"/>
      <c r="AF143" s="15"/>
      <c r="AG143" s="40"/>
      <c r="AH143" s="44"/>
      <c r="AI143" s="44"/>
      <c r="AJ143" s="44"/>
      <c r="AK143" s="44"/>
      <c r="AL143" s="30"/>
      <c r="AM143" s="30"/>
      <c r="AN143" s="30"/>
      <c r="AO143" s="12"/>
      <c r="AP143" s="12"/>
      <c r="AQ143" s="82"/>
      <c r="AR143" s="73"/>
      <c r="AS143" s="67"/>
      <c r="AT143" s="53" t="str">
        <f ca="1">IF(AR143="","",IF(AR143="Cost",AS143,AS143*(AG143/VLOOKUP(K143,OFFSET(Lists!$A$1,0,0,COUNTA(Lists!$A:$A),22),22,FALSE))))</f>
        <v/>
      </c>
      <c r="AU143" s="67"/>
      <c r="AV143" s="53" t="str">
        <f ca="1">IF(AQ143="",IF(AR143="","",IF(AR143="Cost",AU143,AU143*(AG143/VLOOKUP(K143,OFFSET(Lists!$A$1,0,0,COUNTA(Lists!$A:$A),22),22,FALSE)))),IF(AR143="","",IF(AR143="Cost",ROUND(AU143*IF(AQ143=0,1,AQ143),4),ROUND(ROUND(AU143*(AG143/VLOOKUP(K143,OFFSET(Lists!$A$1,0,0,COUNTA(Lists!$A:$A),22),22,FALSE)),4)*IF(AQ143=0,1,AQ143),4))))</f>
        <v/>
      </c>
      <c r="AW143" s="67"/>
      <c r="AX143" s="57"/>
      <c r="AY143" s="53" t="str">
        <f t="shared" ca="1" si="118"/>
        <v/>
      </c>
      <c r="AZ143" s="67"/>
      <c r="BA143" s="57"/>
      <c r="BB143" s="57"/>
      <c r="BC143" s="53" t="str">
        <f t="shared" ca="1" si="119"/>
        <v/>
      </c>
      <c r="BD143" s="67"/>
      <c r="BE143" s="57"/>
      <c r="BF143" s="57"/>
      <c r="BG143" s="17" t="str">
        <f t="shared" ca="1" si="120"/>
        <v/>
      </c>
      <c r="BH143" s="67"/>
      <c r="BI143" s="57"/>
      <c r="BJ143" s="57"/>
      <c r="BK143" s="53" t="str">
        <f t="shared" ca="1" si="121"/>
        <v/>
      </c>
      <c r="BL143" s="67"/>
      <c r="BM143" s="57"/>
      <c r="BN143" s="57"/>
      <c r="BO143" s="53" t="str">
        <f t="shared" ca="1" si="122"/>
        <v/>
      </c>
      <c r="BP143" s="67"/>
      <c r="BQ143" s="57"/>
      <c r="BR143" s="57"/>
      <c r="BS143" s="53" t="str">
        <f t="shared" ca="1" si="123"/>
        <v/>
      </c>
      <c r="BT143" s="67"/>
      <c r="BU143" s="57"/>
      <c r="BV143" s="57"/>
      <c r="BW143" s="53" t="str">
        <f t="shared" ca="1" si="124"/>
        <v/>
      </c>
      <c r="BX143" s="67"/>
      <c r="BY143" s="57"/>
      <c r="BZ143" s="57"/>
      <c r="CA143" s="53" t="str">
        <f t="shared" ca="1" si="125"/>
        <v/>
      </c>
      <c r="CB143" s="67"/>
      <c r="CC143" s="57"/>
      <c r="CD143" s="57"/>
      <c r="CE143" s="53" t="str">
        <f t="shared" ca="1" si="126"/>
        <v/>
      </c>
      <c r="CF143" s="55"/>
      <c r="CG143" s="62"/>
      <c r="CH143" s="53" t="str">
        <f t="shared" ca="1" si="127"/>
        <v/>
      </c>
      <c r="CI143" s="67"/>
      <c r="CJ143" s="57"/>
      <c r="CK143" s="57"/>
      <c r="CL143" s="53" t="str">
        <f t="shared" ca="1" si="128"/>
        <v/>
      </c>
      <c r="CM143" s="53"/>
      <c r="CN143" s="53"/>
      <c r="CO143" s="85" t="str">
        <f t="shared" ca="1" si="129"/>
        <v/>
      </c>
      <c r="CP143" s="55"/>
      <c r="CQ143" s="62"/>
      <c r="CR143" s="57"/>
      <c r="CS143" s="53" t="str">
        <f t="shared" ca="1" si="130"/>
        <v/>
      </c>
      <c r="CT143" s="67"/>
      <c r="CU143" s="57"/>
      <c r="CV143" s="57"/>
      <c r="CW143" s="53" t="str">
        <f t="shared" ca="1" si="131"/>
        <v/>
      </c>
      <c r="CX143" s="67"/>
      <c r="CY143" s="57"/>
      <c r="CZ143" s="57"/>
      <c r="DA143" s="53" t="str">
        <f t="shared" ca="1" si="132"/>
        <v/>
      </c>
      <c r="DB143" s="67"/>
      <c r="DC143" s="57"/>
      <c r="DD143" s="57"/>
      <c r="DE143" s="53" t="str">
        <f t="shared" ca="1" si="133"/>
        <v/>
      </c>
      <c r="DF143" s="67" t="str">
        <f t="shared" ca="1" si="134"/>
        <v/>
      </c>
      <c r="DG143" s="67" t="str">
        <f t="shared" si="135"/>
        <v/>
      </c>
      <c r="DH143" s="57" t="str">
        <f t="shared" si="136"/>
        <v/>
      </c>
      <c r="DI143" s="53" t="str">
        <f t="shared" ca="1" si="137"/>
        <v/>
      </c>
      <c r="DJ143" s="67" t="str">
        <f t="shared" si="138"/>
        <v/>
      </c>
      <c r="DK143" s="68" t="str">
        <f t="shared" si="139"/>
        <v/>
      </c>
      <c r="DL143" s="68" t="str">
        <f t="shared" si="140"/>
        <v/>
      </c>
      <c r="DM143" s="53" t="str">
        <f t="shared" ca="1" si="141"/>
        <v/>
      </c>
      <c r="DN143" s="67" t="str">
        <f t="shared" si="142"/>
        <v/>
      </c>
      <c r="DO143" s="68" t="str">
        <f t="shared" si="143"/>
        <v/>
      </c>
      <c r="DP143" s="68" t="str">
        <f t="shared" si="144"/>
        <v/>
      </c>
      <c r="DQ143" s="53" t="str">
        <f t="shared" ca="1" si="145"/>
        <v/>
      </c>
      <c r="DR143" s="67"/>
      <c r="DS143" s="68"/>
      <c r="DT143" s="68"/>
      <c r="DU143" s="56" t="str">
        <f t="shared" ca="1" si="146"/>
        <v/>
      </c>
      <c r="DV143" s="67"/>
      <c r="DW143" s="68"/>
      <c r="DX143" s="68"/>
      <c r="DY143" s="53" t="str">
        <f t="shared" ca="1" si="147"/>
        <v/>
      </c>
      <c r="DZ143" s="67"/>
      <c r="EA143" s="68"/>
      <c r="EB143" s="68"/>
      <c r="EC143" s="53" t="str">
        <f t="shared" ca="1" si="148"/>
        <v/>
      </c>
      <c r="ED143" s="67" t="str">
        <f t="shared" si="149"/>
        <v/>
      </c>
      <c r="EE143" s="68" t="str">
        <f t="shared" si="150"/>
        <v/>
      </c>
      <c r="EF143" s="68" t="str">
        <f t="shared" si="151"/>
        <v/>
      </c>
      <c r="EG143" s="53" t="str">
        <f t="shared" ca="1" si="152"/>
        <v/>
      </c>
      <c r="EH143" s="67" t="str">
        <f t="shared" si="153"/>
        <v/>
      </c>
      <c r="EI143" s="68" t="str">
        <f t="shared" si="154"/>
        <v/>
      </c>
      <c r="EJ143" s="68" t="str">
        <f t="shared" si="155"/>
        <v/>
      </c>
      <c r="EK143" s="53" t="str">
        <f t="shared" ca="1" si="156"/>
        <v/>
      </c>
      <c r="EL143" s="67" t="str">
        <f t="shared" si="157"/>
        <v/>
      </c>
      <c r="EM143" s="68" t="str">
        <f t="shared" si="158"/>
        <v/>
      </c>
      <c r="EN143" s="68" t="str">
        <f t="shared" si="159"/>
        <v/>
      </c>
      <c r="EO143" s="53" t="str">
        <f t="shared" ca="1" si="160"/>
        <v/>
      </c>
      <c r="EP143" s="55" t="str">
        <f t="shared" si="161"/>
        <v/>
      </c>
      <c r="EQ143" s="68" t="str">
        <f t="shared" si="162"/>
        <v/>
      </c>
      <c r="ER143" s="68" t="str">
        <f t="shared" ca="1" si="163"/>
        <v/>
      </c>
      <c r="ES143" s="55"/>
      <c r="ET143" s="68"/>
      <c r="EU143" s="68"/>
      <c r="EV143" t="str">
        <f t="shared" ca="1" si="164"/>
        <v/>
      </c>
      <c r="EW143" s="67"/>
      <c r="EX143" s="68"/>
      <c r="EY143" s="68"/>
      <c r="EZ143" s="53" t="str">
        <f t="shared" ca="1" si="165"/>
        <v/>
      </c>
      <c r="FA143" s="53" t="str">
        <f t="shared" si="166"/>
        <v/>
      </c>
      <c r="FB143" s="53" t="str">
        <f t="shared" si="167"/>
        <v/>
      </c>
      <c r="FC143" s="85" t="str">
        <f t="shared" ca="1" si="168"/>
        <v/>
      </c>
      <c r="FD143" s="55" t="str">
        <f t="shared" si="169"/>
        <v/>
      </c>
      <c r="FE143" s="68" t="str">
        <f t="shared" si="170"/>
        <v/>
      </c>
      <c r="FF143" s="68" t="str">
        <f t="shared" si="171"/>
        <v/>
      </c>
      <c r="FG143" s="53" t="str">
        <f t="shared" ca="1" si="172"/>
        <v/>
      </c>
      <c r="FH143" s="55"/>
      <c r="FI143" s="62"/>
      <c r="FJ143" s="18"/>
      <c r="FK143" s="53" t="str">
        <f t="shared" ca="1" si="173"/>
        <v/>
      </c>
      <c r="FL143" s="67"/>
      <c r="FM143" s="68"/>
      <c r="FN143" s="68"/>
      <c r="FO143" s="53" t="str">
        <f t="shared" ca="1" si="174"/>
        <v/>
      </c>
      <c r="FP143" s="67"/>
      <c r="FQ143" s="68"/>
      <c r="FR143" s="68"/>
      <c r="FS143" s="53" t="str">
        <f t="shared" ca="1" si="175"/>
        <v/>
      </c>
      <c r="FT143" s="67"/>
      <c r="FU143" s="68"/>
      <c r="FV143" s="68"/>
      <c r="FW143" s="53" t="str">
        <f t="shared" ca="1" si="176"/>
        <v/>
      </c>
      <c r="FX143" s="19"/>
      <c r="FY143" s="16"/>
      <c r="FZ143" s="19"/>
      <c r="GA143" s="11"/>
      <c r="GB143" s="71"/>
      <c r="GC143" s="11"/>
      <c r="GD143" s="11"/>
      <c r="GE143" s="11"/>
      <c r="GF143" s="11"/>
      <c r="GG143" s="11"/>
      <c r="GH143" s="11"/>
      <c r="GI143" s="11"/>
      <c r="GJ143" s="12"/>
      <c r="GK143" s="12"/>
      <c r="GL143" s="40"/>
      <c r="GM143" s="40"/>
      <c r="GN143" s="12"/>
      <c r="GO143" s="12"/>
      <c r="GP143" s="12"/>
      <c r="GQ143" s="11"/>
    </row>
    <row r="144" spans="1:199" ht="15.75" customHeight="1">
      <c r="A144" s="11"/>
      <c r="B144" s="12"/>
      <c r="C144" s="12"/>
      <c r="D144" s="12"/>
      <c r="E144" s="12"/>
      <c r="F144" s="12"/>
      <c r="G144" s="12"/>
      <c r="H144" s="12"/>
      <c r="I144" s="13"/>
      <c r="J144" s="13"/>
      <c r="K144" s="11"/>
      <c r="L144" s="14"/>
      <c r="M144" s="12"/>
      <c r="N144" s="12"/>
      <c r="O144" s="12"/>
      <c r="P144" s="12"/>
      <c r="Q144" s="12"/>
      <c r="R144" s="12"/>
      <c r="S144" s="12"/>
      <c r="T144" s="11"/>
      <c r="U144" s="11"/>
      <c r="V144" s="11"/>
      <c r="W144" s="83"/>
      <c r="X144" s="11"/>
      <c r="Y144" s="11"/>
      <c r="Z144" s="11"/>
      <c r="AA144" s="11"/>
      <c r="AB144" s="48"/>
      <c r="AC144" s="48"/>
      <c r="AD144" s="48"/>
      <c r="AE144" s="15"/>
      <c r="AF144" s="15"/>
      <c r="AG144" s="40"/>
      <c r="AH144" s="44"/>
      <c r="AI144" s="44"/>
      <c r="AJ144" s="44"/>
      <c r="AK144" s="44"/>
      <c r="AL144" s="30"/>
      <c r="AM144" s="30"/>
      <c r="AN144" s="30"/>
      <c r="AO144" s="12"/>
      <c r="AP144" s="12"/>
      <c r="AQ144" s="82"/>
      <c r="AR144" s="73"/>
      <c r="AS144" s="67"/>
      <c r="AT144" s="53" t="str">
        <f ca="1">IF(AR144="","",IF(AR144="Cost",AS144,AS144*(AG144/VLOOKUP(K144,OFFSET(Lists!$A$1,0,0,COUNTA(Lists!$A:$A),22),22,FALSE))))</f>
        <v/>
      </c>
      <c r="AU144" s="67"/>
      <c r="AV144" s="53" t="str">
        <f ca="1">IF(AQ144="",IF(AR144="","",IF(AR144="Cost",AU144,AU144*(AG144/VLOOKUP(K144,OFFSET(Lists!$A$1,0,0,COUNTA(Lists!$A:$A),22),22,FALSE)))),IF(AR144="","",IF(AR144="Cost",ROUND(AU144*IF(AQ144=0,1,AQ144),4),ROUND(ROUND(AU144*(AG144/VLOOKUP(K144,OFFSET(Lists!$A$1,0,0,COUNTA(Lists!$A:$A),22),22,FALSE)),4)*IF(AQ144=0,1,AQ144),4))))</f>
        <v/>
      </c>
      <c r="AW144" s="67"/>
      <c r="AX144" s="57"/>
      <c r="AY144" s="53" t="str">
        <f t="shared" ca="1" si="118"/>
        <v/>
      </c>
      <c r="AZ144" s="67"/>
      <c r="BA144" s="57"/>
      <c r="BB144" s="57"/>
      <c r="BC144" s="53" t="str">
        <f t="shared" ca="1" si="119"/>
        <v/>
      </c>
      <c r="BD144" s="67"/>
      <c r="BE144" s="57"/>
      <c r="BF144" s="57"/>
      <c r="BG144" s="17" t="str">
        <f t="shared" ca="1" si="120"/>
        <v/>
      </c>
      <c r="BH144" s="67"/>
      <c r="BI144" s="57"/>
      <c r="BJ144" s="57"/>
      <c r="BK144" s="53" t="str">
        <f t="shared" ca="1" si="121"/>
        <v/>
      </c>
      <c r="BL144" s="67"/>
      <c r="BM144" s="57"/>
      <c r="BN144" s="57"/>
      <c r="BO144" s="53" t="str">
        <f t="shared" ca="1" si="122"/>
        <v/>
      </c>
      <c r="BP144" s="67"/>
      <c r="BQ144" s="57"/>
      <c r="BR144" s="57"/>
      <c r="BS144" s="53" t="str">
        <f t="shared" ca="1" si="123"/>
        <v/>
      </c>
      <c r="BT144" s="67"/>
      <c r="BU144" s="57"/>
      <c r="BV144" s="57"/>
      <c r="BW144" s="53" t="str">
        <f t="shared" ca="1" si="124"/>
        <v/>
      </c>
      <c r="BX144" s="67"/>
      <c r="BY144" s="57"/>
      <c r="BZ144" s="57"/>
      <c r="CA144" s="53" t="str">
        <f t="shared" ca="1" si="125"/>
        <v/>
      </c>
      <c r="CB144" s="67"/>
      <c r="CC144" s="57"/>
      <c r="CD144" s="57"/>
      <c r="CE144" s="53" t="str">
        <f t="shared" ca="1" si="126"/>
        <v/>
      </c>
      <c r="CF144" s="55"/>
      <c r="CG144" s="62"/>
      <c r="CH144" s="53" t="str">
        <f t="shared" ca="1" si="127"/>
        <v/>
      </c>
      <c r="CI144" s="67"/>
      <c r="CJ144" s="57"/>
      <c r="CK144" s="57"/>
      <c r="CL144" s="53" t="str">
        <f t="shared" ca="1" si="128"/>
        <v/>
      </c>
      <c r="CM144" s="53"/>
      <c r="CN144" s="53"/>
      <c r="CO144" s="85" t="str">
        <f t="shared" ca="1" si="129"/>
        <v/>
      </c>
      <c r="CP144" s="55"/>
      <c r="CQ144" s="62"/>
      <c r="CR144" s="57"/>
      <c r="CS144" s="53" t="str">
        <f t="shared" ca="1" si="130"/>
        <v/>
      </c>
      <c r="CT144" s="67"/>
      <c r="CU144" s="57"/>
      <c r="CV144" s="57"/>
      <c r="CW144" s="53" t="str">
        <f t="shared" ca="1" si="131"/>
        <v/>
      </c>
      <c r="CX144" s="67"/>
      <c r="CY144" s="57"/>
      <c r="CZ144" s="57"/>
      <c r="DA144" s="53" t="str">
        <f t="shared" ca="1" si="132"/>
        <v/>
      </c>
      <c r="DB144" s="67"/>
      <c r="DC144" s="57"/>
      <c r="DD144" s="57"/>
      <c r="DE144" s="53" t="str">
        <f t="shared" ca="1" si="133"/>
        <v/>
      </c>
      <c r="DF144" s="67" t="str">
        <f t="shared" ca="1" si="134"/>
        <v/>
      </c>
      <c r="DG144" s="67" t="str">
        <f t="shared" si="135"/>
        <v/>
      </c>
      <c r="DH144" s="57" t="str">
        <f t="shared" si="136"/>
        <v/>
      </c>
      <c r="DI144" s="53" t="str">
        <f t="shared" ca="1" si="137"/>
        <v/>
      </c>
      <c r="DJ144" s="67" t="str">
        <f t="shared" si="138"/>
        <v/>
      </c>
      <c r="DK144" s="68" t="str">
        <f t="shared" si="139"/>
        <v/>
      </c>
      <c r="DL144" s="68" t="str">
        <f t="shared" si="140"/>
        <v/>
      </c>
      <c r="DM144" s="53" t="str">
        <f t="shared" ca="1" si="141"/>
        <v/>
      </c>
      <c r="DN144" s="67" t="str">
        <f t="shared" si="142"/>
        <v/>
      </c>
      <c r="DO144" s="68" t="str">
        <f t="shared" si="143"/>
        <v/>
      </c>
      <c r="DP144" s="68" t="str">
        <f t="shared" si="144"/>
        <v/>
      </c>
      <c r="DQ144" s="53" t="str">
        <f t="shared" ca="1" si="145"/>
        <v/>
      </c>
      <c r="DR144" s="67"/>
      <c r="DS144" s="68"/>
      <c r="DT144" s="68"/>
      <c r="DU144" s="56" t="str">
        <f t="shared" ca="1" si="146"/>
        <v/>
      </c>
      <c r="DV144" s="67"/>
      <c r="DW144" s="68"/>
      <c r="DX144" s="68"/>
      <c r="DY144" s="53" t="str">
        <f t="shared" ca="1" si="147"/>
        <v/>
      </c>
      <c r="DZ144" s="67"/>
      <c r="EA144" s="68"/>
      <c r="EB144" s="68"/>
      <c r="EC144" s="53" t="str">
        <f t="shared" ca="1" si="148"/>
        <v/>
      </c>
      <c r="ED144" s="67" t="str">
        <f t="shared" si="149"/>
        <v/>
      </c>
      <c r="EE144" s="68" t="str">
        <f t="shared" si="150"/>
        <v/>
      </c>
      <c r="EF144" s="68" t="str">
        <f t="shared" si="151"/>
        <v/>
      </c>
      <c r="EG144" s="53" t="str">
        <f t="shared" ca="1" si="152"/>
        <v/>
      </c>
      <c r="EH144" s="67" t="str">
        <f t="shared" si="153"/>
        <v/>
      </c>
      <c r="EI144" s="68" t="str">
        <f t="shared" si="154"/>
        <v/>
      </c>
      <c r="EJ144" s="68" t="str">
        <f t="shared" si="155"/>
        <v/>
      </c>
      <c r="EK144" s="53" t="str">
        <f t="shared" ca="1" si="156"/>
        <v/>
      </c>
      <c r="EL144" s="67" t="str">
        <f t="shared" si="157"/>
        <v/>
      </c>
      <c r="EM144" s="68" t="str">
        <f t="shared" si="158"/>
        <v/>
      </c>
      <c r="EN144" s="68" t="str">
        <f t="shared" si="159"/>
        <v/>
      </c>
      <c r="EO144" s="53" t="str">
        <f t="shared" ca="1" si="160"/>
        <v/>
      </c>
      <c r="EP144" s="55" t="str">
        <f t="shared" si="161"/>
        <v/>
      </c>
      <c r="EQ144" s="68" t="str">
        <f t="shared" si="162"/>
        <v/>
      </c>
      <c r="ER144" s="68" t="str">
        <f t="shared" ca="1" si="163"/>
        <v/>
      </c>
      <c r="ES144" s="55"/>
      <c r="ET144" s="68"/>
      <c r="EU144" s="68"/>
      <c r="EV144" t="str">
        <f t="shared" ca="1" si="164"/>
        <v/>
      </c>
      <c r="EW144" s="67"/>
      <c r="EX144" s="68"/>
      <c r="EY144" s="68"/>
      <c r="EZ144" s="53" t="str">
        <f t="shared" ca="1" si="165"/>
        <v/>
      </c>
      <c r="FA144" s="53" t="str">
        <f t="shared" si="166"/>
        <v/>
      </c>
      <c r="FB144" s="53" t="str">
        <f t="shared" si="167"/>
        <v/>
      </c>
      <c r="FC144" s="85" t="str">
        <f t="shared" ca="1" si="168"/>
        <v/>
      </c>
      <c r="FD144" s="55" t="str">
        <f t="shared" si="169"/>
        <v/>
      </c>
      <c r="FE144" s="68" t="str">
        <f t="shared" si="170"/>
        <v/>
      </c>
      <c r="FF144" s="68" t="str">
        <f t="shared" si="171"/>
        <v/>
      </c>
      <c r="FG144" s="53" t="str">
        <f t="shared" ca="1" si="172"/>
        <v/>
      </c>
      <c r="FH144" s="55"/>
      <c r="FI144" s="62"/>
      <c r="FJ144" s="18"/>
      <c r="FK144" s="53" t="str">
        <f t="shared" ca="1" si="173"/>
        <v/>
      </c>
      <c r="FL144" s="67"/>
      <c r="FM144" s="68"/>
      <c r="FN144" s="68"/>
      <c r="FO144" s="53" t="str">
        <f t="shared" ca="1" si="174"/>
        <v/>
      </c>
      <c r="FP144" s="67"/>
      <c r="FQ144" s="68"/>
      <c r="FR144" s="68"/>
      <c r="FS144" s="53" t="str">
        <f t="shared" ca="1" si="175"/>
        <v/>
      </c>
      <c r="FT144" s="67"/>
      <c r="FU144" s="68"/>
      <c r="FV144" s="68"/>
      <c r="FW144" s="53" t="str">
        <f t="shared" ca="1" si="176"/>
        <v/>
      </c>
      <c r="FX144" s="19"/>
      <c r="FY144" s="16"/>
      <c r="FZ144" s="19"/>
      <c r="GA144" s="11"/>
      <c r="GB144" s="71"/>
      <c r="GC144" s="11"/>
      <c r="GD144" s="11"/>
      <c r="GE144" s="11"/>
      <c r="GF144" s="11"/>
      <c r="GG144" s="11"/>
      <c r="GH144" s="11"/>
      <c r="GI144" s="11"/>
      <c r="GJ144" s="12"/>
      <c r="GK144" s="12"/>
      <c r="GL144" s="40"/>
      <c r="GM144" s="40"/>
      <c r="GN144" s="12"/>
      <c r="GO144" s="12"/>
      <c r="GP144" s="12"/>
      <c r="GQ144" s="11"/>
    </row>
    <row r="145" spans="1:199" ht="15.75" customHeight="1">
      <c r="A145" s="11"/>
      <c r="B145" s="12"/>
      <c r="C145" s="12"/>
      <c r="D145" s="12"/>
      <c r="E145" s="12"/>
      <c r="F145" s="12"/>
      <c r="G145" s="12"/>
      <c r="H145" s="12"/>
      <c r="I145" s="13"/>
      <c r="J145" s="13"/>
      <c r="K145" s="11"/>
      <c r="L145" s="14"/>
      <c r="M145" s="12"/>
      <c r="N145" s="12"/>
      <c r="O145" s="12"/>
      <c r="P145" s="12"/>
      <c r="Q145" s="12"/>
      <c r="R145" s="12"/>
      <c r="S145" s="12"/>
      <c r="T145" s="11"/>
      <c r="U145" s="11"/>
      <c r="V145" s="11"/>
      <c r="W145" s="83"/>
      <c r="X145" s="11"/>
      <c r="Y145" s="11"/>
      <c r="Z145" s="11"/>
      <c r="AA145" s="11"/>
      <c r="AB145" s="48"/>
      <c r="AC145" s="48"/>
      <c r="AD145" s="48"/>
      <c r="AE145" s="15"/>
      <c r="AF145" s="15"/>
      <c r="AG145" s="40"/>
      <c r="AH145" s="44"/>
      <c r="AI145" s="44"/>
      <c r="AJ145" s="44"/>
      <c r="AK145" s="44"/>
      <c r="AL145" s="30"/>
      <c r="AM145" s="30"/>
      <c r="AN145" s="30"/>
      <c r="AO145" s="12"/>
      <c r="AP145" s="12"/>
      <c r="AQ145" s="82"/>
      <c r="AR145" s="73"/>
      <c r="AS145" s="67"/>
      <c r="AT145" s="53" t="str">
        <f ca="1">IF(AR145="","",IF(AR145="Cost",AS145,AS145*(AG145/VLOOKUP(K145,OFFSET(Lists!$A$1,0,0,COUNTA(Lists!$A:$A),22),22,FALSE))))</f>
        <v/>
      </c>
      <c r="AU145" s="67"/>
      <c r="AV145" s="53" t="str">
        <f ca="1">IF(AQ145="",IF(AR145="","",IF(AR145="Cost",AU145,AU145*(AG145/VLOOKUP(K145,OFFSET(Lists!$A$1,0,0,COUNTA(Lists!$A:$A),22),22,FALSE)))),IF(AR145="","",IF(AR145="Cost",ROUND(AU145*IF(AQ145=0,1,AQ145),4),ROUND(ROUND(AU145*(AG145/VLOOKUP(K145,OFFSET(Lists!$A$1,0,0,COUNTA(Lists!$A:$A),22),22,FALSE)),4)*IF(AQ145=0,1,AQ145),4))))</f>
        <v/>
      </c>
      <c r="AW145" s="67"/>
      <c r="AX145" s="57"/>
      <c r="AY145" s="53" t="str">
        <f t="shared" ca="1" si="118"/>
        <v/>
      </c>
      <c r="AZ145" s="67"/>
      <c r="BA145" s="57"/>
      <c r="BB145" s="57"/>
      <c r="BC145" s="53" t="str">
        <f t="shared" ca="1" si="119"/>
        <v/>
      </c>
      <c r="BD145" s="67"/>
      <c r="BE145" s="57"/>
      <c r="BF145" s="57"/>
      <c r="BG145" s="17" t="str">
        <f t="shared" ca="1" si="120"/>
        <v/>
      </c>
      <c r="BH145" s="67"/>
      <c r="BI145" s="57"/>
      <c r="BJ145" s="57"/>
      <c r="BK145" s="53" t="str">
        <f t="shared" ca="1" si="121"/>
        <v/>
      </c>
      <c r="BL145" s="67"/>
      <c r="BM145" s="57"/>
      <c r="BN145" s="57"/>
      <c r="BO145" s="53" t="str">
        <f t="shared" ca="1" si="122"/>
        <v/>
      </c>
      <c r="BP145" s="67"/>
      <c r="BQ145" s="57"/>
      <c r="BR145" s="57"/>
      <c r="BS145" s="53" t="str">
        <f t="shared" ca="1" si="123"/>
        <v/>
      </c>
      <c r="BT145" s="67"/>
      <c r="BU145" s="57"/>
      <c r="BV145" s="57"/>
      <c r="BW145" s="53" t="str">
        <f t="shared" ca="1" si="124"/>
        <v/>
      </c>
      <c r="BX145" s="67"/>
      <c r="BY145" s="57"/>
      <c r="BZ145" s="57"/>
      <c r="CA145" s="53" t="str">
        <f t="shared" ca="1" si="125"/>
        <v/>
      </c>
      <c r="CB145" s="67"/>
      <c r="CC145" s="57"/>
      <c r="CD145" s="57"/>
      <c r="CE145" s="53" t="str">
        <f t="shared" ca="1" si="126"/>
        <v/>
      </c>
      <c r="CF145" s="55"/>
      <c r="CG145" s="62"/>
      <c r="CH145" s="53" t="str">
        <f t="shared" ca="1" si="127"/>
        <v/>
      </c>
      <c r="CI145" s="67"/>
      <c r="CJ145" s="57"/>
      <c r="CK145" s="57"/>
      <c r="CL145" s="53" t="str">
        <f t="shared" ca="1" si="128"/>
        <v/>
      </c>
      <c r="CM145" s="53"/>
      <c r="CN145" s="53"/>
      <c r="CO145" s="85" t="str">
        <f t="shared" ca="1" si="129"/>
        <v/>
      </c>
      <c r="CP145" s="55"/>
      <c r="CQ145" s="62"/>
      <c r="CR145" s="57"/>
      <c r="CS145" s="53" t="str">
        <f t="shared" ca="1" si="130"/>
        <v/>
      </c>
      <c r="CT145" s="67"/>
      <c r="CU145" s="57"/>
      <c r="CV145" s="57"/>
      <c r="CW145" s="53" t="str">
        <f t="shared" ca="1" si="131"/>
        <v/>
      </c>
      <c r="CX145" s="67"/>
      <c r="CY145" s="57"/>
      <c r="CZ145" s="57"/>
      <c r="DA145" s="53" t="str">
        <f t="shared" ca="1" si="132"/>
        <v/>
      </c>
      <c r="DB145" s="67"/>
      <c r="DC145" s="57"/>
      <c r="DD145" s="57"/>
      <c r="DE145" s="53" t="str">
        <f t="shared" ca="1" si="133"/>
        <v/>
      </c>
      <c r="DF145" s="67" t="str">
        <f t="shared" ca="1" si="134"/>
        <v/>
      </c>
      <c r="DG145" s="67" t="str">
        <f t="shared" si="135"/>
        <v/>
      </c>
      <c r="DH145" s="57" t="str">
        <f t="shared" si="136"/>
        <v/>
      </c>
      <c r="DI145" s="53" t="str">
        <f t="shared" ca="1" si="137"/>
        <v/>
      </c>
      <c r="DJ145" s="67" t="str">
        <f t="shared" si="138"/>
        <v/>
      </c>
      <c r="DK145" s="68" t="str">
        <f t="shared" si="139"/>
        <v/>
      </c>
      <c r="DL145" s="68" t="str">
        <f t="shared" si="140"/>
        <v/>
      </c>
      <c r="DM145" s="53" t="str">
        <f t="shared" ca="1" si="141"/>
        <v/>
      </c>
      <c r="DN145" s="67" t="str">
        <f t="shared" si="142"/>
        <v/>
      </c>
      <c r="DO145" s="68" t="str">
        <f t="shared" si="143"/>
        <v/>
      </c>
      <c r="DP145" s="68" t="str">
        <f t="shared" si="144"/>
        <v/>
      </c>
      <c r="DQ145" s="53" t="str">
        <f t="shared" ca="1" si="145"/>
        <v/>
      </c>
      <c r="DR145" s="67"/>
      <c r="DS145" s="68"/>
      <c r="DT145" s="68"/>
      <c r="DU145" s="56" t="str">
        <f t="shared" ca="1" si="146"/>
        <v/>
      </c>
      <c r="DV145" s="67"/>
      <c r="DW145" s="68"/>
      <c r="DX145" s="68"/>
      <c r="DY145" s="53" t="str">
        <f t="shared" ca="1" si="147"/>
        <v/>
      </c>
      <c r="DZ145" s="67"/>
      <c r="EA145" s="68"/>
      <c r="EB145" s="68"/>
      <c r="EC145" s="53" t="str">
        <f t="shared" ca="1" si="148"/>
        <v/>
      </c>
      <c r="ED145" s="67" t="str">
        <f t="shared" si="149"/>
        <v/>
      </c>
      <c r="EE145" s="68" t="str">
        <f t="shared" si="150"/>
        <v/>
      </c>
      <c r="EF145" s="68" t="str">
        <f t="shared" si="151"/>
        <v/>
      </c>
      <c r="EG145" s="53" t="str">
        <f t="shared" ca="1" si="152"/>
        <v/>
      </c>
      <c r="EH145" s="67" t="str">
        <f t="shared" si="153"/>
        <v/>
      </c>
      <c r="EI145" s="68" t="str">
        <f t="shared" si="154"/>
        <v/>
      </c>
      <c r="EJ145" s="68" t="str">
        <f t="shared" si="155"/>
        <v/>
      </c>
      <c r="EK145" s="53" t="str">
        <f t="shared" ca="1" si="156"/>
        <v/>
      </c>
      <c r="EL145" s="67" t="str">
        <f t="shared" si="157"/>
        <v/>
      </c>
      <c r="EM145" s="68" t="str">
        <f t="shared" si="158"/>
        <v/>
      </c>
      <c r="EN145" s="68" t="str">
        <f t="shared" si="159"/>
        <v/>
      </c>
      <c r="EO145" s="53" t="str">
        <f t="shared" ca="1" si="160"/>
        <v/>
      </c>
      <c r="EP145" s="55" t="str">
        <f t="shared" si="161"/>
        <v/>
      </c>
      <c r="EQ145" s="68" t="str">
        <f t="shared" si="162"/>
        <v/>
      </c>
      <c r="ER145" s="68" t="str">
        <f t="shared" ca="1" si="163"/>
        <v/>
      </c>
      <c r="ES145" s="55"/>
      <c r="ET145" s="68"/>
      <c r="EU145" s="68"/>
      <c r="EV145" t="str">
        <f t="shared" ca="1" si="164"/>
        <v/>
      </c>
      <c r="EW145" s="67"/>
      <c r="EX145" s="68"/>
      <c r="EY145" s="68"/>
      <c r="EZ145" s="53" t="str">
        <f t="shared" ca="1" si="165"/>
        <v/>
      </c>
      <c r="FA145" s="53" t="str">
        <f t="shared" si="166"/>
        <v/>
      </c>
      <c r="FB145" s="53" t="str">
        <f t="shared" si="167"/>
        <v/>
      </c>
      <c r="FC145" s="85" t="str">
        <f t="shared" ca="1" si="168"/>
        <v/>
      </c>
      <c r="FD145" s="55" t="str">
        <f t="shared" si="169"/>
        <v/>
      </c>
      <c r="FE145" s="68" t="str">
        <f t="shared" si="170"/>
        <v/>
      </c>
      <c r="FF145" s="68" t="str">
        <f t="shared" si="171"/>
        <v/>
      </c>
      <c r="FG145" s="53" t="str">
        <f t="shared" ca="1" si="172"/>
        <v/>
      </c>
      <c r="FH145" s="55"/>
      <c r="FI145" s="62"/>
      <c r="FJ145" s="18"/>
      <c r="FK145" s="53" t="str">
        <f t="shared" ca="1" si="173"/>
        <v/>
      </c>
      <c r="FL145" s="67"/>
      <c r="FM145" s="68"/>
      <c r="FN145" s="68"/>
      <c r="FO145" s="53" t="str">
        <f t="shared" ca="1" si="174"/>
        <v/>
      </c>
      <c r="FP145" s="67"/>
      <c r="FQ145" s="68"/>
      <c r="FR145" s="68"/>
      <c r="FS145" s="53" t="str">
        <f t="shared" ca="1" si="175"/>
        <v/>
      </c>
      <c r="FT145" s="67"/>
      <c r="FU145" s="68"/>
      <c r="FV145" s="68"/>
      <c r="FW145" s="53" t="str">
        <f t="shared" ca="1" si="176"/>
        <v/>
      </c>
      <c r="FX145" s="19"/>
      <c r="FY145" s="16"/>
      <c r="FZ145" s="19"/>
      <c r="GA145" s="11"/>
      <c r="GB145" s="71"/>
      <c r="GC145" s="11"/>
      <c r="GD145" s="11"/>
      <c r="GE145" s="11"/>
      <c r="GF145" s="11"/>
      <c r="GG145" s="11"/>
      <c r="GH145" s="11"/>
      <c r="GI145" s="11"/>
      <c r="GJ145" s="12"/>
      <c r="GK145" s="12"/>
      <c r="GL145" s="40"/>
      <c r="GM145" s="40"/>
      <c r="GN145" s="12"/>
      <c r="GO145" s="12"/>
      <c r="GP145" s="12"/>
      <c r="GQ145" s="11"/>
    </row>
    <row r="146" spans="1:199" ht="15.75" customHeight="1">
      <c r="A146" s="11"/>
      <c r="B146" s="12"/>
      <c r="C146" s="12"/>
      <c r="D146" s="12"/>
      <c r="E146" s="12"/>
      <c r="F146" s="12"/>
      <c r="G146" s="12"/>
      <c r="H146" s="12"/>
      <c r="I146" s="13"/>
      <c r="J146" s="13"/>
      <c r="K146" s="11"/>
      <c r="L146" s="14"/>
      <c r="M146" s="12"/>
      <c r="N146" s="12"/>
      <c r="O146" s="12"/>
      <c r="P146" s="12"/>
      <c r="Q146" s="12"/>
      <c r="R146" s="12"/>
      <c r="S146" s="12"/>
      <c r="T146" s="11"/>
      <c r="U146" s="11"/>
      <c r="V146" s="11"/>
      <c r="W146" s="83"/>
      <c r="X146" s="11"/>
      <c r="Y146" s="11"/>
      <c r="Z146" s="11"/>
      <c r="AA146" s="11"/>
      <c r="AB146" s="48"/>
      <c r="AC146" s="48"/>
      <c r="AD146" s="48"/>
      <c r="AE146" s="15"/>
      <c r="AF146" s="15"/>
      <c r="AG146" s="40"/>
      <c r="AH146" s="44"/>
      <c r="AI146" s="44"/>
      <c r="AJ146" s="44"/>
      <c r="AK146" s="44"/>
      <c r="AL146" s="30"/>
      <c r="AM146" s="30"/>
      <c r="AN146" s="30"/>
      <c r="AO146" s="12"/>
      <c r="AP146" s="12"/>
      <c r="AQ146" s="82"/>
      <c r="AR146" s="73"/>
      <c r="AS146" s="67"/>
      <c r="AT146" s="53" t="str">
        <f ca="1">IF(AR146="","",IF(AR146="Cost",AS146,AS146*(AG146/VLOOKUP(K146,OFFSET(Lists!$A$1,0,0,COUNTA(Lists!$A:$A),22),22,FALSE))))</f>
        <v/>
      </c>
      <c r="AU146" s="67"/>
      <c r="AV146" s="53" t="str">
        <f ca="1">IF(AQ146="",IF(AR146="","",IF(AR146="Cost",AU146,AU146*(AG146/VLOOKUP(K146,OFFSET(Lists!$A$1,0,0,COUNTA(Lists!$A:$A),22),22,FALSE)))),IF(AR146="","",IF(AR146="Cost",ROUND(AU146*IF(AQ146=0,1,AQ146),4),ROUND(ROUND(AU146*(AG146/VLOOKUP(K146,OFFSET(Lists!$A$1,0,0,COUNTA(Lists!$A:$A),22),22,FALSE)),4)*IF(AQ146=0,1,AQ146),4))))</f>
        <v/>
      </c>
      <c r="AW146" s="67"/>
      <c r="AX146" s="57"/>
      <c r="AY146" s="53" t="str">
        <f t="shared" ca="1" si="118"/>
        <v/>
      </c>
      <c r="AZ146" s="67"/>
      <c r="BA146" s="57"/>
      <c r="BB146" s="57"/>
      <c r="BC146" s="53" t="str">
        <f t="shared" ca="1" si="119"/>
        <v/>
      </c>
      <c r="BD146" s="67"/>
      <c r="BE146" s="57"/>
      <c r="BF146" s="57"/>
      <c r="BG146" s="17" t="str">
        <f t="shared" ca="1" si="120"/>
        <v/>
      </c>
      <c r="BH146" s="67"/>
      <c r="BI146" s="57"/>
      <c r="BJ146" s="57"/>
      <c r="BK146" s="53" t="str">
        <f t="shared" ca="1" si="121"/>
        <v/>
      </c>
      <c r="BL146" s="67"/>
      <c r="BM146" s="57"/>
      <c r="BN146" s="57"/>
      <c r="BO146" s="53" t="str">
        <f t="shared" ca="1" si="122"/>
        <v/>
      </c>
      <c r="BP146" s="67"/>
      <c r="BQ146" s="57"/>
      <c r="BR146" s="57"/>
      <c r="BS146" s="53" t="str">
        <f t="shared" ca="1" si="123"/>
        <v/>
      </c>
      <c r="BT146" s="67"/>
      <c r="BU146" s="57"/>
      <c r="BV146" s="57"/>
      <c r="BW146" s="53" t="str">
        <f t="shared" ca="1" si="124"/>
        <v/>
      </c>
      <c r="BX146" s="67"/>
      <c r="BY146" s="57"/>
      <c r="BZ146" s="57"/>
      <c r="CA146" s="53" t="str">
        <f t="shared" ca="1" si="125"/>
        <v/>
      </c>
      <c r="CB146" s="67"/>
      <c r="CC146" s="57"/>
      <c r="CD146" s="57"/>
      <c r="CE146" s="53" t="str">
        <f t="shared" ca="1" si="126"/>
        <v/>
      </c>
      <c r="CF146" s="55"/>
      <c r="CG146" s="62"/>
      <c r="CH146" s="53" t="str">
        <f t="shared" ca="1" si="127"/>
        <v/>
      </c>
      <c r="CI146" s="67"/>
      <c r="CJ146" s="57"/>
      <c r="CK146" s="57"/>
      <c r="CL146" s="53" t="str">
        <f t="shared" ca="1" si="128"/>
        <v/>
      </c>
      <c r="CM146" s="53"/>
      <c r="CN146" s="53"/>
      <c r="CO146" s="85" t="str">
        <f t="shared" ca="1" si="129"/>
        <v/>
      </c>
      <c r="CP146" s="55"/>
      <c r="CQ146" s="62"/>
      <c r="CR146" s="57"/>
      <c r="CS146" s="53" t="str">
        <f t="shared" ca="1" si="130"/>
        <v/>
      </c>
      <c r="CT146" s="67"/>
      <c r="CU146" s="57"/>
      <c r="CV146" s="57"/>
      <c r="CW146" s="53" t="str">
        <f t="shared" ca="1" si="131"/>
        <v/>
      </c>
      <c r="CX146" s="67"/>
      <c r="CY146" s="57"/>
      <c r="CZ146" s="57"/>
      <c r="DA146" s="53" t="str">
        <f t="shared" ca="1" si="132"/>
        <v/>
      </c>
      <c r="DB146" s="67"/>
      <c r="DC146" s="57"/>
      <c r="DD146" s="57"/>
      <c r="DE146" s="53" t="str">
        <f t="shared" ca="1" si="133"/>
        <v/>
      </c>
      <c r="DF146" s="67" t="str">
        <f t="shared" ca="1" si="134"/>
        <v/>
      </c>
      <c r="DG146" s="67" t="str">
        <f t="shared" si="135"/>
        <v/>
      </c>
      <c r="DH146" s="57" t="str">
        <f t="shared" si="136"/>
        <v/>
      </c>
      <c r="DI146" s="53" t="str">
        <f t="shared" ca="1" si="137"/>
        <v/>
      </c>
      <c r="DJ146" s="67" t="str">
        <f t="shared" si="138"/>
        <v/>
      </c>
      <c r="DK146" s="68" t="str">
        <f t="shared" si="139"/>
        <v/>
      </c>
      <c r="DL146" s="68" t="str">
        <f t="shared" si="140"/>
        <v/>
      </c>
      <c r="DM146" s="53" t="str">
        <f t="shared" ca="1" si="141"/>
        <v/>
      </c>
      <c r="DN146" s="67" t="str">
        <f t="shared" si="142"/>
        <v/>
      </c>
      <c r="DO146" s="68" t="str">
        <f t="shared" si="143"/>
        <v/>
      </c>
      <c r="DP146" s="68" t="str">
        <f t="shared" si="144"/>
        <v/>
      </c>
      <c r="DQ146" s="53" t="str">
        <f t="shared" ca="1" si="145"/>
        <v/>
      </c>
      <c r="DR146" s="67"/>
      <c r="DS146" s="68"/>
      <c r="DT146" s="68"/>
      <c r="DU146" s="56" t="str">
        <f t="shared" ca="1" si="146"/>
        <v/>
      </c>
      <c r="DV146" s="67"/>
      <c r="DW146" s="68"/>
      <c r="DX146" s="68"/>
      <c r="DY146" s="53" t="str">
        <f t="shared" ca="1" si="147"/>
        <v/>
      </c>
      <c r="DZ146" s="67"/>
      <c r="EA146" s="68"/>
      <c r="EB146" s="68"/>
      <c r="EC146" s="53" t="str">
        <f t="shared" ca="1" si="148"/>
        <v/>
      </c>
      <c r="ED146" s="67" t="str">
        <f t="shared" si="149"/>
        <v/>
      </c>
      <c r="EE146" s="68" t="str">
        <f t="shared" si="150"/>
        <v/>
      </c>
      <c r="EF146" s="68" t="str">
        <f t="shared" si="151"/>
        <v/>
      </c>
      <c r="EG146" s="53" t="str">
        <f t="shared" ca="1" si="152"/>
        <v/>
      </c>
      <c r="EH146" s="67" t="str">
        <f t="shared" si="153"/>
        <v/>
      </c>
      <c r="EI146" s="68" t="str">
        <f t="shared" si="154"/>
        <v/>
      </c>
      <c r="EJ146" s="68" t="str">
        <f t="shared" si="155"/>
        <v/>
      </c>
      <c r="EK146" s="53" t="str">
        <f t="shared" ca="1" si="156"/>
        <v/>
      </c>
      <c r="EL146" s="67" t="str">
        <f t="shared" si="157"/>
        <v/>
      </c>
      <c r="EM146" s="68" t="str">
        <f t="shared" si="158"/>
        <v/>
      </c>
      <c r="EN146" s="68" t="str">
        <f t="shared" si="159"/>
        <v/>
      </c>
      <c r="EO146" s="53" t="str">
        <f t="shared" ca="1" si="160"/>
        <v/>
      </c>
      <c r="EP146" s="55" t="str">
        <f t="shared" si="161"/>
        <v/>
      </c>
      <c r="EQ146" s="68" t="str">
        <f t="shared" si="162"/>
        <v/>
      </c>
      <c r="ER146" s="68" t="str">
        <f t="shared" ca="1" si="163"/>
        <v/>
      </c>
      <c r="ES146" s="55"/>
      <c r="ET146" s="68"/>
      <c r="EU146" s="68"/>
      <c r="EV146" t="str">
        <f t="shared" ca="1" si="164"/>
        <v/>
      </c>
      <c r="EW146" s="67"/>
      <c r="EX146" s="68"/>
      <c r="EY146" s="68"/>
      <c r="EZ146" s="53" t="str">
        <f t="shared" ca="1" si="165"/>
        <v/>
      </c>
      <c r="FA146" s="53" t="str">
        <f t="shared" si="166"/>
        <v/>
      </c>
      <c r="FB146" s="53" t="str">
        <f t="shared" si="167"/>
        <v/>
      </c>
      <c r="FC146" s="85" t="str">
        <f t="shared" ca="1" si="168"/>
        <v/>
      </c>
      <c r="FD146" s="55" t="str">
        <f t="shared" si="169"/>
        <v/>
      </c>
      <c r="FE146" s="68" t="str">
        <f t="shared" si="170"/>
        <v/>
      </c>
      <c r="FF146" s="68" t="str">
        <f t="shared" si="171"/>
        <v/>
      </c>
      <c r="FG146" s="53" t="str">
        <f t="shared" ca="1" si="172"/>
        <v/>
      </c>
      <c r="FH146" s="55"/>
      <c r="FI146" s="62"/>
      <c r="FJ146" s="18"/>
      <c r="FK146" s="53" t="str">
        <f t="shared" ca="1" si="173"/>
        <v/>
      </c>
      <c r="FL146" s="67"/>
      <c r="FM146" s="68"/>
      <c r="FN146" s="68"/>
      <c r="FO146" s="53" t="str">
        <f t="shared" ca="1" si="174"/>
        <v/>
      </c>
      <c r="FP146" s="67"/>
      <c r="FQ146" s="68"/>
      <c r="FR146" s="68"/>
      <c r="FS146" s="53" t="str">
        <f t="shared" ca="1" si="175"/>
        <v/>
      </c>
      <c r="FT146" s="67"/>
      <c r="FU146" s="68"/>
      <c r="FV146" s="68"/>
      <c r="FW146" s="53" t="str">
        <f t="shared" ca="1" si="176"/>
        <v/>
      </c>
      <c r="FX146" s="19"/>
      <c r="FY146" s="16"/>
      <c r="FZ146" s="19"/>
      <c r="GA146" s="11"/>
      <c r="GB146" s="71"/>
      <c r="GC146" s="11"/>
      <c r="GD146" s="11"/>
      <c r="GE146" s="11"/>
      <c r="GF146" s="11"/>
      <c r="GG146" s="11"/>
      <c r="GH146" s="11"/>
      <c r="GI146" s="11"/>
      <c r="GJ146" s="12"/>
      <c r="GK146" s="12"/>
      <c r="GL146" s="40"/>
      <c r="GM146" s="40"/>
      <c r="GN146" s="12"/>
      <c r="GO146" s="12"/>
      <c r="GP146" s="12"/>
      <c r="GQ146" s="11"/>
    </row>
    <row r="147" spans="1:199" ht="15.75" customHeight="1">
      <c r="A147" s="11"/>
      <c r="B147" s="12"/>
      <c r="C147" s="12"/>
      <c r="D147" s="12"/>
      <c r="E147" s="12"/>
      <c r="F147" s="12"/>
      <c r="G147" s="12"/>
      <c r="H147" s="12"/>
      <c r="I147" s="13"/>
      <c r="J147" s="13"/>
      <c r="K147" s="11"/>
      <c r="L147" s="14"/>
      <c r="M147" s="12"/>
      <c r="N147" s="12"/>
      <c r="O147" s="12"/>
      <c r="P147" s="12"/>
      <c r="Q147" s="12"/>
      <c r="R147" s="12"/>
      <c r="S147" s="12"/>
      <c r="T147" s="11"/>
      <c r="U147" s="11"/>
      <c r="V147" s="11"/>
      <c r="W147" s="83"/>
      <c r="X147" s="11"/>
      <c r="Y147" s="11"/>
      <c r="Z147" s="11"/>
      <c r="AA147" s="11"/>
      <c r="AB147" s="48"/>
      <c r="AC147" s="48"/>
      <c r="AD147" s="48"/>
      <c r="AE147" s="15"/>
      <c r="AF147" s="15"/>
      <c r="AG147" s="40"/>
      <c r="AH147" s="44"/>
      <c r="AI147" s="44"/>
      <c r="AJ147" s="44"/>
      <c r="AK147" s="44"/>
      <c r="AL147" s="30"/>
      <c r="AM147" s="30"/>
      <c r="AN147" s="30"/>
      <c r="AO147" s="12"/>
      <c r="AP147" s="12"/>
      <c r="AQ147" s="82"/>
      <c r="AR147" s="73"/>
      <c r="AS147" s="67"/>
      <c r="AT147" s="53" t="str">
        <f ca="1">IF(AR147="","",IF(AR147="Cost",AS147,AS147*(AG147/VLOOKUP(K147,OFFSET(Lists!$A$1,0,0,COUNTA(Lists!$A:$A),22),22,FALSE))))</f>
        <v/>
      </c>
      <c r="AU147" s="67"/>
      <c r="AV147" s="53" t="str">
        <f ca="1">IF(AQ147="",IF(AR147="","",IF(AR147="Cost",AU147,AU147*(AG147/VLOOKUP(K147,OFFSET(Lists!$A$1,0,0,COUNTA(Lists!$A:$A),22),22,FALSE)))),IF(AR147="","",IF(AR147="Cost",ROUND(AU147*IF(AQ147=0,1,AQ147),4),ROUND(ROUND(AU147*(AG147/VLOOKUP(K147,OFFSET(Lists!$A$1,0,0,COUNTA(Lists!$A:$A),22),22,FALSE)),4)*IF(AQ147=0,1,AQ147),4))))</f>
        <v/>
      </c>
      <c r="AW147" s="67"/>
      <c r="AX147" s="57"/>
      <c r="AY147" s="53" t="str">
        <f t="shared" ca="1" si="118"/>
        <v/>
      </c>
      <c r="AZ147" s="67"/>
      <c r="BA147" s="57"/>
      <c r="BB147" s="57"/>
      <c r="BC147" s="53" t="str">
        <f t="shared" ca="1" si="119"/>
        <v/>
      </c>
      <c r="BD147" s="67"/>
      <c r="BE147" s="57"/>
      <c r="BF147" s="57"/>
      <c r="BG147" s="17" t="str">
        <f t="shared" ca="1" si="120"/>
        <v/>
      </c>
      <c r="BH147" s="67"/>
      <c r="BI147" s="57"/>
      <c r="BJ147" s="57"/>
      <c r="BK147" s="53" t="str">
        <f t="shared" ca="1" si="121"/>
        <v/>
      </c>
      <c r="BL147" s="67"/>
      <c r="BM147" s="57"/>
      <c r="BN147" s="57"/>
      <c r="BO147" s="53" t="str">
        <f t="shared" ca="1" si="122"/>
        <v/>
      </c>
      <c r="BP147" s="67"/>
      <c r="BQ147" s="57"/>
      <c r="BR147" s="57"/>
      <c r="BS147" s="53" t="str">
        <f t="shared" ca="1" si="123"/>
        <v/>
      </c>
      <c r="BT147" s="67"/>
      <c r="BU147" s="57"/>
      <c r="BV147" s="57"/>
      <c r="BW147" s="53" t="str">
        <f t="shared" ca="1" si="124"/>
        <v/>
      </c>
      <c r="BX147" s="67"/>
      <c r="BY147" s="57"/>
      <c r="BZ147" s="57"/>
      <c r="CA147" s="53" t="str">
        <f t="shared" ca="1" si="125"/>
        <v/>
      </c>
      <c r="CB147" s="67"/>
      <c r="CC147" s="57"/>
      <c r="CD147" s="57"/>
      <c r="CE147" s="53" t="str">
        <f t="shared" ca="1" si="126"/>
        <v/>
      </c>
      <c r="CF147" s="55"/>
      <c r="CG147" s="62"/>
      <c r="CH147" s="53" t="str">
        <f t="shared" ca="1" si="127"/>
        <v/>
      </c>
      <c r="CI147" s="67"/>
      <c r="CJ147" s="57"/>
      <c r="CK147" s="57"/>
      <c r="CL147" s="53" t="str">
        <f t="shared" ca="1" si="128"/>
        <v/>
      </c>
      <c r="CM147" s="53"/>
      <c r="CN147" s="53"/>
      <c r="CO147" s="85" t="str">
        <f t="shared" ca="1" si="129"/>
        <v/>
      </c>
      <c r="CP147" s="55"/>
      <c r="CQ147" s="62"/>
      <c r="CR147" s="57"/>
      <c r="CS147" s="53" t="str">
        <f t="shared" ca="1" si="130"/>
        <v/>
      </c>
      <c r="CT147" s="67"/>
      <c r="CU147" s="57"/>
      <c r="CV147" s="57"/>
      <c r="CW147" s="53" t="str">
        <f t="shared" ca="1" si="131"/>
        <v/>
      </c>
      <c r="CX147" s="67"/>
      <c r="CY147" s="57"/>
      <c r="CZ147" s="57"/>
      <c r="DA147" s="53" t="str">
        <f t="shared" ca="1" si="132"/>
        <v/>
      </c>
      <c r="DB147" s="67"/>
      <c r="DC147" s="57"/>
      <c r="DD147" s="57"/>
      <c r="DE147" s="53" t="str">
        <f t="shared" ca="1" si="133"/>
        <v/>
      </c>
      <c r="DF147" s="67" t="str">
        <f t="shared" ca="1" si="134"/>
        <v/>
      </c>
      <c r="DG147" s="67" t="str">
        <f t="shared" si="135"/>
        <v/>
      </c>
      <c r="DH147" s="57" t="str">
        <f t="shared" si="136"/>
        <v/>
      </c>
      <c r="DI147" s="53" t="str">
        <f t="shared" ca="1" si="137"/>
        <v/>
      </c>
      <c r="DJ147" s="67" t="str">
        <f t="shared" si="138"/>
        <v/>
      </c>
      <c r="DK147" s="68" t="str">
        <f t="shared" si="139"/>
        <v/>
      </c>
      <c r="DL147" s="68" t="str">
        <f t="shared" si="140"/>
        <v/>
      </c>
      <c r="DM147" s="53" t="str">
        <f t="shared" ca="1" si="141"/>
        <v/>
      </c>
      <c r="DN147" s="67" t="str">
        <f t="shared" si="142"/>
        <v/>
      </c>
      <c r="DO147" s="68" t="str">
        <f t="shared" si="143"/>
        <v/>
      </c>
      <c r="DP147" s="68" t="str">
        <f t="shared" si="144"/>
        <v/>
      </c>
      <c r="DQ147" s="53" t="str">
        <f t="shared" ca="1" si="145"/>
        <v/>
      </c>
      <c r="DR147" s="67"/>
      <c r="DS147" s="68"/>
      <c r="DT147" s="68"/>
      <c r="DU147" s="56" t="str">
        <f t="shared" ca="1" si="146"/>
        <v/>
      </c>
      <c r="DV147" s="67"/>
      <c r="DW147" s="68"/>
      <c r="DX147" s="68"/>
      <c r="DY147" s="53" t="str">
        <f t="shared" ca="1" si="147"/>
        <v/>
      </c>
      <c r="DZ147" s="67"/>
      <c r="EA147" s="68"/>
      <c r="EB147" s="68"/>
      <c r="EC147" s="53" t="str">
        <f t="shared" ca="1" si="148"/>
        <v/>
      </c>
      <c r="ED147" s="67" t="str">
        <f t="shared" si="149"/>
        <v/>
      </c>
      <c r="EE147" s="68" t="str">
        <f t="shared" si="150"/>
        <v/>
      </c>
      <c r="EF147" s="68" t="str">
        <f t="shared" si="151"/>
        <v/>
      </c>
      <c r="EG147" s="53" t="str">
        <f t="shared" ca="1" si="152"/>
        <v/>
      </c>
      <c r="EH147" s="67" t="str">
        <f t="shared" si="153"/>
        <v/>
      </c>
      <c r="EI147" s="68" t="str">
        <f t="shared" si="154"/>
        <v/>
      </c>
      <c r="EJ147" s="68" t="str">
        <f t="shared" si="155"/>
        <v/>
      </c>
      <c r="EK147" s="53" t="str">
        <f t="shared" ca="1" si="156"/>
        <v/>
      </c>
      <c r="EL147" s="67" t="str">
        <f t="shared" si="157"/>
        <v/>
      </c>
      <c r="EM147" s="68" t="str">
        <f t="shared" si="158"/>
        <v/>
      </c>
      <c r="EN147" s="68" t="str">
        <f t="shared" si="159"/>
        <v/>
      </c>
      <c r="EO147" s="53" t="str">
        <f t="shared" ca="1" si="160"/>
        <v/>
      </c>
      <c r="EP147" s="55" t="str">
        <f t="shared" si="161"/>
        <v/>
      </c>
      <c r="EQ147" s="68" t="str">
        <f t="shared" si="162"/>
        <v/>
      </c>
      <c r="ER147" s="68" t="str">
        <f t="shared" ca="1" si="163"/>
        <v/>
      </c>
      <c r="ES147" s="55"/>
      <c r="ET147" s="68"/>
      <c r="EU147" s="68"/>
      <c r="EV147" t="str">
        <f t="shared" ca="1" si="164"/>
        <v/>
      </c>
      <c r="EW147" s="67"/>
      <c r="EX147" s="68"/>
      <c r="EY147" s="68"/>
      <c r="EZ147" s="53" t="str">
        <f t="shared" ca="1" si="165"/>
        <v/>
      </c>
      <c r="FA147" s="53" t="str">
        <f t="shared" si="166"/>
        <v/>
      </c>
      <c r="FB147" s="53" t="str">
        <f t="shared" si="167"/>
        <v/>
      </c>
      <c r="FC147" s="85" t="str">
        <f t="shared" ca="1" si="168"/>
        <v/>
      </c>
      <c r="FD147" s="55" t="str">
        <f t="shared" si="169"/>
        <v/>
      </c>
      <c r="FE147" s="68" t="str">
        <f t="shared" si="170"/>
        <v/>
      </c>
      <c r="FF147" s="68" t="str">
        <f t="shared" si="171"/>
        <v/>
      </c>
      <c r="FG147" s="53" t="str">
        <f t="shared" ca="1" si="172"/>
        <v/>
      </c>
      <c r="FH147" s="55"/>
      <c r="FI147" s="62"/>
      <c r="FJ147" s="18"/>
      <c r="FK147" s="53" t="str">
        <f t="shared" ca="1" si="173"/>
        <v/>
      </c>
      <c r="FL147" s="67"/>
      <c r="FM147" s="68"/>
      <c r="FN147" s="68"/>
      <c r="FO147" s="53" t="str">
        <f t="shared" ca="1" si="174"/>
        <v/>
      </c>
      <c r="FP147" s="67"/>
      <c r="FQ147" s="68"/>
      <c r="FR147" s="68"/>
      <c r="FS147" s="53" t="str">
        <f t="shared" ca="1" si="175"/>
        <v/>
      </c>
      <c r="FT147" s="67"/>
      <c r="FU147" s="68"/>
      <c r="FV147" s="68"/>
      <c r="FW147" s="53" t="str">
        <f t="shared" ca="1" si="176"/>
        <v/>
      </c>
      <c r="FX147" s="19"/>
      <c r="FY147" s="16"/>
      <c r="FZ147" s="19"/>
      <c r="GA147" s="11"/>
      <c r="GB147" s="71"/>
      <c r="GC147" s="11"/>
      <c r="GD147" s="11"/>
      <c r="GE147" s="11"/>
      <c r="GF147" s="11"/>
      <c r="GG147" s="11"/>
      <c r="GH147" s="11"/>
      <c r="GI147" s="11"/>
      <c r="GJ147" s="12"/>
      <c r="GK147" s="12"/>
      <c r="GL147" s="40"/>
      <c r="GM147" s="40"/>
      <c r="GN147" s="12"/>
      <c r="GO147" s="12"/>
      <c r="GP147" s="12"/>
      <c r="GQ147" s="11"/>
    </row>
    <row r="148" spans="1:199" ht="15.75" customHeight="1">
      <c r="A148" s="11"/>
      <c r="B148" s="12"/>
      <c r="C148" s="12"/>
      <c r="D148" s="12"/>
      <c r="E148" s="12"/>
      <c r="F148" s="12"/>
      <c r="G148" s="12"/>
      <c r="H148" s="12"/>
      <c r="I148" s="13"/>
      <c r="J148" s="13"/>
      <c r="K148" s="11"/>
      <c r="L148" s="14"/>
      <c r="M148" s="12"/>
      <c r="N148" s="12"/>
      <c r="O148" s="12"/>
      <c r="P148" s="12"/>
      <c r="Q148" s="12"/>
      <c r="R148" s="12"/>
      <c r="S148" s="12"/>
      <c r="T148" s="11"/>
      <c r="U148" s="11"/>
      <c r="V148" s="11"/>
      <c r="W148" s="83"/>
      <c r="X148" s="11"/>
      <c r="Y148" s="11"/>
      <c r="Z148" s="11"/>
      <c r="AA148" s="11"/>
      <c r="AB148" s="48"/>
      <c r="AC148" s="48"/>
      <c r="AD148" s="48"/>
      <c r="AE148" s="15"/>
      <c r="AF148" s="15"/>
      <c r="AG148" s="40"/>
      <c r="AH148" s="44"/>
      <c r="AI148" s="44"/>
      <c r="AJ148" s="44"/>
      <c r="AK148" s="44"/>
      <c r="AL148" s="30"/>
      <c r="AM148" s="30"/>
      <c r="AN148" s="30"/>
      <c r="AO148" s="12"/>
      <c r="AP148" s="12"/>
      <c r="AQ148" s="82"/>
      <c r="AR148" s="73"/>
      <c r="AS148" s="67"/>
      <c r="AT148" s="53" t="str">
        <f ca="1">IF(AR148="","",IF(AR148="Cost",AS148,AS148*(AG148/VLOOKUP(K148,OFFSET(Lists!$A$1,0,0,COUNTA(Lists!$A:$A),22),22,FALSE))))</f>
        <v/>
      </c>
      <c r="AU148" s="67"/>
      <c r="AV148" s="53" t="str">
        <f ca="1">IF(AQ148="",IF(AR148="","",IF(AR148="Cost",AU148,AU148*(AG148/VLOOKUP(K148,OFFSET(Lists!$A$1,0,0,COUNTA(Lists!$A:$A),22),22,FALSE)))),IF(AR148="","",IF(AR148="Cost",ROUND(AU148*IF(AQ148=0,1,AQ148),4),ROUND(ROUND(AU148*(AG148/VLOOKUP(K148,OFFSET(Lists!$A$1,0,0,COUNTA(Lists!$A:$A),22),22,FALSE)),4)*IF(AQ148=0,1,AQ148),4))))</f>
        <v/>
      </c>
      <c r="AW148" s="67"/>
      <c r="AX148" s="57"/>
      <c r="AY148" s="53" t="str">
        <f t="shared" ca="1" si="118"/>
        <v/>
      </c>
      <c r="AZ148" s="67"/>
      <c r="BA148" s="57"/>
      <c r="BB148" s="57"/>
      <c r="BC148" s="53" t="str">
        <f t="shared" ca="1" si="119"/>
        <v/>
      </c>
      <c r="BD148" s="67"/>
      <c r="BE148" s="57"/>
      <c r="BF148" s="57"/>
      <c r="BG148" s="17" t="str">
        <f t="shared" ca="1" si="120"/>
        <v/>
      </c>
      <c r="BH148" s="67"/>
      <c r="BI148" s="57"/>
      <c r="BJ148" s="57"/>
      <c r="BK148" s="53" t="str">
        <f t="shared" ca="1" si="121"/>
        <v/>
      </c>
      <c r="BL148" s="67"/>
      <c r="BM148" s="57"/>
      <c r="BN148" s="57"/>
      <c r="BO148" s="53" t="str">
        <f t="shared" ca="1" si="122"/>
        <v/>
      </c>
      <c r="BP148" s="67"/>
      <c r="BQ148" s="57"/>
      <c r="BR148" s="57"/>
      <c r="BS148" s="53" t="str">
        <f t="shared" ca="1" si="123"/>
        <v/>
      </c>
      <c r="BT148" s="67"/>
      <c r="BU148" s="57"/>
      <c r="BV148" s="57"/>
      <c r="BW148" s="53" t="str">
        <f t="shared" ca="1" si="124"/>
        <v/>
      </c>
      <c r="BX148" s="67"/>
      <c r="BY148" s="57"/>
      <c r="BZ148" s="57"/>
      <c r="CA148" s="53" t="str">
        <f t="shared" ca="1" si="125"/>
        <v/>
      </c>
      <c r="CB148" s="67"/>
      <c r="CC148" s="57"/>
      <c r="CD148" s="57"/>
      <c r="CE148" s="53" t="str">
        <f t="shared" ca="1" si="126"/>
        <v/>
      </c>
      <c r="CF148" s="55"/>
      <c r="CG148" s="62"/>
      <c r="CH148" s="53" t="str">
        <f t="shared" ca="1" si="127"/>
        <v/>
      </c>
      <c r="CI148" s="67"/>
      <c r="CJ148" s="57"/>
      <c r="CK148" s="57"/>
      <c r="CL148" s="53" t="str">
        <f t="shared" ca="1" si="128"/>
        <v/>
      </c>
      <c r="CM148" s="53"/>
      <c r="CN148" s="53"/>
      <c r="CO148" s="85" t="str">
        <f t="shared" ca="1" si="129"/>
        <v/>
      </c>
      <c r="CP148" s="55"/>
      <c r="CQ148" s="62"/>
      <c r="CR148" s="57"/>
      <c r="CS148" s="53" t="str">
        <f t="shared" ca="1" si="130"/>
        <v/>
      </c>
      <c r="CT148" s="67"/>
      <c r="CU148" s="57"/>
      <c r="CV148" s="57"/>
      <c r="CW148" s="53" t="str">
        <f t="shared" ca="1" si="131"/>
        <v/>
      </c>
      <c r="CX148" s="67"/>
      <c r="CY148" s="57"/>
      <c r="CZ148" s="57"/>
      <c r="DA148" s="53" t="str">
        <f t="shared" ca="1" si="132"/>
        <v/>
      </c>
      <c r="DB148" s="67"/>
      <c r="DC148" s="57"/>
      <c r="DD148" s="57"/>
      <c r="DE148" s="53" t="str">
        <f t="shared" ca="1" si="133"/>
        <v/>
      </c>
      <c r="DF148" s="67" t="str">
        <f t="shared" ca="1" si="134"/>
        <v/>
      </c>
      <c r="DG148" s="67" t="str">
        <f t="shared" si="135"/>
        <v/>
      </c>
      <c r="DH148" s="57" t="str">
        <f t="shared" si="136"/>
        <v/>
      </c>
      <c r="DI148" s="53" t="str">
        <f t="shared" ca="1" si="137"/>
        <v/>
      </c>
      <c r="DJ148" s="67" t="str">
        <f t="shared" si="138"/>
        <v/>
      </c>
      <c r="DK148" s="68" t="str">
        <f t="shared" si="139"/>
        <v/>
      </c>
      <c r="DL148" s="68" t="str">
        <f t="shared" si="140"/>
        <v/>
      </c>
      <c r="DM148" s="53" t="str">
        <f t="shared" ca="1" si="141"/>
        <v/>
      </c>
      <c r="DN148" s="67" t="str">
        <f t="shared" si="142"/>
        <v/>
      </c>
      <c r="DO148" s="68" t="str">
        <f t="shared" si="143"/>
        <v/>
      </c>
      <c r="DP148" s="68" t="str">
        <f t="shared" si="144"/>
        <v/>
      </c>
      <c r="DQ148" s="53" t="str">
        <f t="shared" ca="1" si="145"/>
        <v/>
      </c>
      <c r="DR148" s="67"/>
      <c r="DS148" s="68"/>
      <c r="DT148" s="68"/>
      <c r="DU148" s="56" t="str">
        <f t="shared" ca="1" si="146"/>
        <v/>
      </c>
      <c r="DV148" s="67"/>
      <c r="DW148" s="68"/>
      <c r="DX148" s="68"/>
      <c r="DY148" s="53" t="str">
        <f t="shared" ca="1" si="147"/>
        <v/>
      </c>
      <c r="DZ148" s="67"/>
      <c r="EA148" s="68"/>
      <c r="EB148" s="68"/>
      <c r="EC148" s="53" t="str">
        <f t="shared" ca="1" si="148"/>
        <v/>
      </c>
      <c r="ED148" s="67" t="str">
        <f t="shared" si="149"/>
        <v/>
      </c>
      <c r="EE148" s="68" t="str">
        <f t="shared" si="150"/>
        <v/>
      </c>
      <c r="EF148" s="68" t="str">
        <f t="shared" si="151"/>
        <v/>
      </c>
      <c r="EG148" s="53" t="str">
        <f t="shared" ca="1" si="152"/>
        <v/>
      </c>
      <c r="EH148" s="67" t="str">
        <f t="shared" si="153"/>
        <v/>
      </c>
      <c r="EI148" s="68" t="str">
        <f t="shared" si="154"/>
        <v/>
      </c>
      <c r="EJ148" s="68" t="str">
        <f t="shared" si="155"/>
        <v/>
      </c>
      <c r="EK148" s="53" t="str">
        <f t="shared" ca="1" si="156"/>
        <v/>
      </c>
      <c r="EL148" s="67" t="str">
        <f t="shared" si="157"/>
        <v/>
      </c>
      <c r="EM148" s="68" t="str">
        <f t="shared" si="158"/>
        <v/>
      </c>
      <c r="EN148" s="68" t="str">
        <f t="shared" si="159"/>
        <v/>
      </c>
      <c r="EO148" s="53" t="str">
        <f t="shared" ca="1" si="160"/>
        <v/>
      </c>
      <c r="EP148" s="55" t="str">
        <f t="shared" si="161"/>
        <v/>
      </c>
      <c r="EQ148" s="68" t="str">
        <f t="shared" si="162"/>
        <v/>
      </c>
      <c r="ER148" s="68" t="str">
        <f t="shared" ca="1" si="163"/>
        <v/>
      </c>
      <c r="ES148" s="55"/>
      <c r="ET148" s="68"/>
      <c r="EU148" s="68"/>
      <c r="EV148" t="str">
        <f t="shared" ca="1" si="164"/>
        <v/>
      </c>
      <c r="EW148" s="67"/>
      <c r="EX148" s="68"/>
      <c r="EY148" s="68"/>
      <c r="EZ148" s="53" t="str">
        <f t="shared" ca="1" si="165"/>
        <v/>
      </c>
      <c r="FA148" s="53" t="str">
        <f t="shared" si="166"/>
        <v/>
      </c>
      <c r="FB148" s="53" t="str">
        <f t="shared" si="167"/>
        <v/>
      </c>
      <c r="FC148" s="85" t="str">
        <f t="shared" ca="1" si="168"/>
        <v/>
      </c>
      <c r="FD148" s="55" t="str">
        <f t="shared" si="169"/>
        <v/>
      </c>
      <c r="FE148" s="68" t="str">
        <f t="shared" si="170"/>
        <v/>
      </c>
      <c r="FF148" s="68" t="str">
        <f t="shared" si="171"/>
        <v/>
      </c>
      <c r="FG148" s="53" t="str">
        <f t="shared" ca="1" si="172"/>
        <v/>
      </c>
      <c r="FH148" s="55"/>
      <c r="FI148" s="62"/>
      <c r="FJ148" s="18"/>
      <c r="FK148" s="53" t="str">
        <f t="shared" ca="1" si="173"/>
        <v/>
      </c>
      <c r="FL148" s="67"/>
      <c r="FM148" s="68"/>
      <c r="FN148" s="68"/>
      <c r="FO148" s="53" t="str">
        <f t="shared" ca="1" si="174"/>
        <v/>
      </c>
      <c r="FP148" s="67"/>
      <c r="FQ148" s="68"/>
      <c r="FR148" s="68"/>
      <c r="FS148" s="53" t="str">
        <f t="shared" ca="1" si="175"/>
        <v/>
      </c>
      <c r="FT148" s="67"/>
      <c r="FU148" s="68"/>
      <c r="FV148" s="68"/>
      <c r="FW148" s="53" t="str">
        <f t="shared" ca="1" si="176"/>
        <v/>
      </c>
      <c r="FX148" s="19"/>
      <c r="FY148" s="16"/>
      <c r="FZ148" s="19"/>
      <c r="GA148" s="11"/>
      <c r="GB148" s="71"/>
      <c r="GC148" s="11"/>
      <c r="GD148" s="11"/>
      <c r="GE148" s="11"/>
      <c r="GF148" s="11"/>
      <c r="GG148" s="11"/>
      <c r="GH148" s="11"/>
      <c r="GI148" s="11"/>
      <c r="GJ148" s="12"/>
      <c r="GK148" s="12"/>
      <c r="GL148" s="40"/>
      <c r="GM148" s="40"/>
      <c r="GN148" s="12"/>
      <c r="GO148" s="12"/>
      <c r="GP148" s="12"/>
      <c r="GQ148" s="11"/>
    </row>
    <row r="149" spans="1:199" ht="15.75" customHeight="1">
      <c r="A149" s="11"/>
      <c r="B149" s="12"/>
      <c r="C149" s="12"/>
      <c r="D149" s="12"/>
      <c r="E149" s="12"/>
      <c r="F149" s="12"/>
      <c r="G149" s="12"/>
      <c r="H149" s="12"/>
      <c r="I149" s="13"/>
      <c r="J149" s="13"/>
      <c r="K149" s="11"/>
      <c r="L149" s="14"/>
      <c r="M149" s="12"/>
      <c r="N149" s="12"/>
      <c r="O149" s="12"/>
      <c r="P149" s="12"/>
      <c r="Q149" s="12"/>
      <c r="R149" s="12"/>
      <c r="S149" s="12"/>
      <c r="T149" s="11"/>
      <c r="U149" s="11"/>
      <c r="V149" s="11"/>
      <c r="W149" s="83"/>
      <c r="X149" s="11"/>
      <c r="Y149" s="11"/>
      <c r="Z149" s="11"/>
      <c r="AA149" s="11"/>
      <c r="AB149" s="48"/>
      <c r="AC149" s="48"/>
      <c r="AD149" s="48"/>
      <c r="AE149" s="15"/>
      <c r="AF149" s="15"/>
      <c r="AG149" s="40"/>
      <c r="AH149" s="44"/>
      <c r="AI149" s="44"/>
      <c r="AJ149" s="44"/>
      <c r="AK149" s="44"/>
      <c r="AL149" s="30"/>
      <c r="AM149" s="30"/>
      <c r="AN149" s="30"/>
      <c r="AO149" s="12"/>
      <c r="AP149" s="12"/>
      <c r="AQ149" s="82"/>
      <c r="AR149" s="73"/>
      <c r="AS149" s="67"/>
      <c r="AT149" s="53" t="str">
        <f ca="1">IF(AR149="","",IF(AR149="Cost",AS149,AS149*(AG149/VLOOKUP(K149,OFFSET(Lists!$A$1,0,0,COUNTA(Lists!$A:$A),22),22,FALSE))))</f>
        <v/>
      </c>
      <c r="AU149" s="67"/>
      <c r="AV149" s="53" t="str">
        <f ca="1">IF(AQ149="",IF(AR149="","",IF(AR149="Cost",AU149,AU149*(AG149/VLOOKUP(K149,OFFSET(Lists!$A$1,0,0,COUNTA(Lists!$A:$A),22),22,FALSE)))),IF(AR149="","",IF(AR149="Cost",ROUND(AU149*IF(AQ149=0,1,AQ149),4),ROUND(ROUND(AU149*(AG149/VLOOKUP(K149,OFFSET(Lists!$A$1,0,0,COUNTA(Lists!$A:$A),22),22,FALSE)),4)*IF(AQ149=0,1,AQ149),4))))</f>
        <v/>
      </c>
      <c r="AW149" s="67"/>
      <c r="AX149" s="57"/>
      <c r="AY149" s="53" t="str">
        <f t="shared" ca="1" si="118"/>
        <v/>
      </c>
      <c r="AZ149" s="67"/>
      <c r="BA149" s="57"/>
      <c r="BB149" s="57"/>
      <c r="BC149" s="53" t="str">
        <f t="shared" ca="1" si="119"/>
        <v/>
      </c>
      <c r="BD149" s="67"/>
      <c r="BE149" s="57"/>
      <c r="BF149" s="57"/>
      <c r="BG149" s="17" t="str">
        <f t="shared" ca="1" si="120"/>
        <v/>
      </c>
      <c r="BH149" s="67"/>
      <c r="BI149" s="57"/>
      <c r="BJ149" s="57"/>
      <c r="BK149" s="53" t="str">
        <f t="shared" ca="1" si="121"/>
        <v/>
      </c>
      <c r="BL149" s="67"/>
      <c r="BM149" s="57"/>
      <c r="BN149" s="57"/>
      <c r="BO149" s="53" t="str">
        <f t="shared" ca="1" si="122"/>
        <v/>
      </c>
      <c r="BP149" s="67"/>
      <c r="BQ149" s="57"/>
      <c r="BR149" s="57"/>
      <c r="BS149" s="53" t="str">
        <f t="shared" ca="1" si="123"/>
        <v/>
      </c>
      <c r="BT149" s="67"/>
      <c r="BU149" s="57"/>
      <c r="BV149" s="57"/>
      <c r="BW149" s="53" t="str">
        <f t="shared" ca="1" si="124"/>
        <v/>
      </c>
      <c r="BX149" s="67"/>
      <c r="BY149" s="57"/>
      <c r="BZ149" s="57"/>
      <c r="CA149" s="53" t="str">
        <f t="shared" ca="1" si="125"/>
        <v/>
      </c>
      <c r="CB149" s="67"/>
      <c r="CC149" s="57"/>
      <c r="CD149" s="57"/>
      <c r="CE149" s="53" t="str">
        <f t="shared" ca="1" si="126"/>
        <v/>
      </c>
      <c r="CF149" s="55"/>
      <c r="CG149" s="62"/>
      <c r="CH149" s="53" t="str">
        <f t="shared" ca="1" si="127"/>
        <v/>
      </c>
      <c r="CI149" s="67"/>
      <c r="CJ149" s="57"/>
      <c r="CK149" s="57"/>
      <c r="CL149" s="53" t="str">
        <f t="shared" ca="1" si="128"/>
        <v/>
      </c>
      <c r="CM149" s="53"/>
      <c r="CN149" s="53"/>
      <c r="CO149" s="85" t="str">
        <f t="shared" ca="1" si="129"/>
        <v/>
      </c>
      <c r="CP149" s="55"/>
      <c r="CQ149" s="62"/>
      <c r="CR149" s="57"/>
      <c r="CS149" s="53" t="str">
        <f t="shared" ca="1" si="130"/>
        <v/>
      </c>
      <c r="CT149" s="67"/>
      <c r="CU149" s="57"/>
      <c r="CV149" s="57"/>
      <c r="CW149" s="53" t="str">
        <f t="shared" ca="1" si="131"/>
        <v/>
      </c>
      <c r="CX149" s="67"/>
      <c r="CY149" s="57"/>
      <c r="CZ149" s="57"/>
      <c r="DA149" s="53" t="str">
        <f t="shared" ca="1" si="132"/>
        <v/>
      </c>
      <c r="DB149" s="67"/>
      <c r="DC149" s="57"/>
      <c r="DD149" s="57"/>
      <c r="DE149" s="53" t="str">
        <f t="shared" ca="1" si="133"/>
        <v/>
      </c>
      <c r="DF149" s="67" t="str">
        <f t="shared" ca="1" si="134"/>
        <v/>
      </c>
      <c r="DG149" s="67" t="str">
        <f t="shared" si="135"/>
        <v/>
      </c>
      <c r="DH149" s="57" t="str">
        <f t="shared" si="136"/>
        <v/>
      </c>
      <c r="DI149" s="53" t="str">
        <f t="shared" ca="1" si="137"/>
        <v/>
      </c>
      <c r="DJ149" s="67" t="str">
        <f t="shared" si="138"/>
        <v/>
      </c>
      <c r="DK149" s="68" t="str">
        <f t="shared" si="139"/>
        <v/>
      </c>
      <c r="DL149" s="68" t="str">
        <f t="shared" si="140"/>
        <v/>
      </c>
      <c r="DM149" s="53" t="str">
        <f t="shared" ca="1" si="141"/>
        <v/>
      </c>
      <c r="DN149" s="67" t="str">
        <f t="shared" si="142"/>
        <v/>
      </c>
      <c r="DO149" s="68" t="str">
        <f t="shared" si="143"/>
        <v/>
      </c>
      <c r="DP149" s="68" t="str">
        <f t="shared" si="144"/>
        <v/>
      </c>
      <c r="DQ149" s="53" t="str">
        <f t="shared" ca="1" si="145"/>
        <v/>
      </c>
      <c r="DR149" s="67"/>
      <c r="DS149" s="68"/>
      <c r="DT149" s="68"/>
      <c r="DU149" s="56" t="str">
        <f t="shared" ca="1" si="146"/>
        <v/>
      </c>
      <c r="DV149" s="67"/>
      <c r="DW149" s="68"/>
      <c r="DX149" s="68"/>
      <c r="DY149" s="53" t="str">
        <f t="shared" ca="1" si="147"/>
        <v/>
      </c>
      <c r="DZ149" s="67"/>
      <c r="EA149" s="68"/>
      <c r="EB149" s="68"/>
      <c r="EC149" s="53" t="str">
        <f t="shared" ca="1" si="148"/>
        <v/>
      </c>
      <c r="ED149" s="67" t="str">
        <f t="shared" si="149"/>
        <v/>
      </c>
      <c r="EE149" s="68" t="str">
        <f t="shared" si="150"/>
        <v/>
      </c>
      <c r="EF149" s="68" t="str">
        <f t="shared" si="151"/>
        <v/>
      </c>
      <c r="EG149" s="53" t="str">
        <f t="shared" ca="1" si="152"/>
        <v/>
      </c>
      <c r="EH149" s="67" t="str">
        <f t="shared" si="153"/>
        <v/>
      </c>
      <c r="EI149" s="68" t="str">
        <f t="shared" si="154"/>
        <v/>
      </c>
      <c r="EJ149" s="68" t="str">
        <f t="shared" si="155"/>
        <v/>
      </c>
      <c r="EK149" s="53" t="str">
        <f t="shared" ca="1" si="156"/>
        <v/>
      </c>
      <c r="EL149" s="67" t="str">
        <f t="shared" si="157"/>
        <v/>
      </c>
      <c r="EM149" s="68" t="str">
        <f t="shared" si="158"/>
        <v/>
      </c>
      <c r="EN149" s="68" t="str">
        <f t="shared" si="159"/>
        <v/>
      </c>
      <c r="EO149" s="53" t="str">
        <f t="shared" ca="1" si="160"/>
        <v/>
      </c>
      <c r="EP149" s="55" t="str">
        <f t="shared" si="161"/>
        <v/>
      </c>
      <c r="EQ149" s="68" t="str">
        <f t="shared" si="162"/>
        <v/>
      </c>
      <c r="ER149" s="68" t="str">
        <f t="shared" ca="1" si="163"/>
        <v/>
      </c>
      <c r="ES149" s="55"/>
      <c r="ET149" s="68"/>
      <c r="EU149" s="68"/>
      <c r="EV149" t="str">
        <f t="shared" ca="1" si="164"/>
        <v/>
      </c>
      <c r="EW149" s="67"/>
      <c r="EX149" s="68"/>
      <c r="EY149" s="68"/>
      <c r="EZ149" s="53" t="str">
        <f t="shared" ca="1" si="165"/>
        <v/>
      </c>
      <c r="FA149" s="53" t="str">
        <f t="shared" si="166"/>
        <v/>
      </c>
      <c r="FB149" s="53" t="str">
        <f t="shared" si="167"/>
        <v/>
      </c>
      <c r="FC149" s="85" t="str">
        <f t="shared" ca="1" si="168"/>
        <v/>
      </c>
      <c r="FD149" s="55" t="str">
        <f t="shared" si="169"/>
        <v/>
      </c>
      <c r="FE149" s="68" t="str">
        <f t="shared" si="170"/>
        <v/>
      </c>
      <c r="FF149" s="68" t="str">
        <f t="shared" si="171"/>
        <v/>
      </c>
      <c r="FG149" s="53" t="str">
        <f t="shared" ca="1" si="172"/>
        <v/>
      </c>
      <c r="FH149" s="55"/>
      <c r="FI149" s="62"/>
      <c r="FJ149" s="18"/>
      <c r="FK149" s="53" t="str">
        <f t="shared" ca="1" si="173"/>
        <v/>
      </c>
      <c r="FL149" s="67"/>
      <c r="FM149" s="68"/>
      <c r="FN149" s="68"/>
      <c r="FO149" s="53" t="str">
        <f t="shared" ca="1" si="174"/>
        <v/>
      </c>
      <c r="FP149" s="67"/>
      <c r="FQ149" s="68"/>
      <c r="FR149" s="68"/>
      <c r="FS149" s="53" t="str">
        <f t="shared" ca="1" si="175"/>
        <v/>
      </c>
      <c r="FT149" s="67"/>
      <c r="FU149" s="68"/>
      <c r="FV149" s="68"/>
      <c r="FW149" s="53" t="str">
        <f t="shared" ca="1" si="176"/>
        <v/>
      </c>
      <c r="FX149" s="19"/>
      <c r="FY149" s="16"/>
      <c r="FZ149" s="19"/>
      <c r="GA149" s="11"/>
      <c r="GB149" s="71"/>
      <c r="GC149" s="11"/>
      <c r="GD149" s="11"/>
      <c r="GE149" s="11"/>
      <c r="GF149" s="11"/>
      <c r="GG149" s="11"/>
      <c r="GH149" s="11"/>
      <c r="GI149" s="11"/>
      <c r="GJ149" s="12"/>
      <c r="GK149" s="12"/>
      <c r="GL149" s="40"/>
      <c r="GM149" s="40"/>
      <c r="GN149" s="12"/>
      <c r="GO149" s="12"/>
      <c r="GP149" s="12"/>
      <c r="GQ149" s="11"/>
    </row>
    <row r="150" spans="1:199" ht="15.75" customHeight="1">
      <c r="A150" s="11"/>
      <c r="B150" s="12"/>
      <c r="C150" s="12"/>
      <c r="D150" s="12"/>
      <c r="E150" s="12"/>
      <c r="F150" s="12"/>
      <c r="G150" s="12"/>
      <c r="H150" s="12"/>
      <c r="I150" s="13"/>
      <c r="J150" s="13"/>
      <c r="K150" s="11"/>
      <c r="L150" s="14"/>
      <c r="M150" s="12"/>
      <c r="N150" s="12"/>
      <c r="O150" s="12"/>
      <c r="P150" s="12"/>
      <c r="Q150" s="12"/>
      <c r="R150" s="12"/>
      <c r="S150" s="12"/>
      <c r="T150" s="11"/>
      <c r="U150" s="11"/>
      <c r="V150" s="11"/>
      <c r="W150" s="83"/>
      <c r="X150" s="11"/>
      <c r="Y150" s="11"/>
      <c r="Z150" s="11"/>
      <c r="AA150" s="11"/>
      <c r="AB150" s="48"/>
      <c r="AC150" s="48"/>
      <c r="AD150" s="48"/>
      <c r="AE150" s="15"/>
      <c r="AF150" s="15"/>
      <c r="AG150" s="40"/>
      <c r="AH150" s="44"/>
      <c r="AI150" s="44"/>
      <c r="AJ150" s="44"/>
      <c r="AK150" s="44"/>
      <c r="AL150" s="30"/>
      <c r="AM150" s="30"/>
      <c r="AN150" s="30"/>
      <c r="AO150" s="12"/>
      <c r="AP150" s="12"/>
      <c r="AQ150" s="82"/>
      <c r="AR150" s="73"/>
      <c r="AS150" s="67"/>
      <c r="AT150" s="53" t="str">
        <f ca="1">IF(AR150="","",IF(AR150="Cost",AS150,AS150*(AG150/VLOOKUP(K150,OFFSET(Lists!$A$1,0,0,COUNTA(Lists!$A:$A),22),22,FALSE))))</f>
        <v/>
      </c>
      <c r="AU150" s="67"/>
      <c r="AV150" s="53" t="str">
        <f ca="1">IF(AQ150="",IF(AR150="","",IF(AR150="Cost",AU150,AU150*(AG150/VLOOKUP(K150,OFFSET(Lists!$A$1,0,0,COUNTA(Lists!$A:$A),22),22,FALSE)))),IF(AR150="","",IF(AR150="Cost",ROUND(AU150*IF(AQ150=0,1,AQ150),4),ROUND(ROUND(AU150*(AG150/VLOOKUP(K150,OFFSET(Lists!$A$1,0,0,COUNTA(Lists!$A:$A),22),22,FALSE)),4)*IF(AQ150=0,1,AQ150),4))))</f>
        <v/>
      </c>
      <c r="AW150" s="67"/>
      <c r="AX150" s="57"/>
      <c r="AY150" s="53" t="str">
        <f t="shared" ca="1" si="118"/>
        <v/>
      </c>
      <c r="AZ150" s="67"/>
      <c r="BA150" s="57"/>
      <c r="BB150" s="57"/>
      <c r="BC150" s="53" t="str">
        <f t="shared" ca="1" si="119"/>
        <v/>
      </c>
      <c r="BD150" s="67"/>
      <c r="BE150" s="57"/>
      <c r="BF150" s="57"/>
      <c r="BG150" s="17" t="str">
        <f t="shared" ca="1" si="120"/>
        <v/>
      </c>
      <c r="BH150" s="67"/>
      <c r="BI150" s="57"/>
      <c r="BJ150" s="57"/>
      <c r="BK150" s="53" t="str">
        <f t="shared" ca="1" si="121"/>
        <v/>
      </c>
      <c r="BL150" s="67"/>
      <c r="BM150" s="57"/>
      <c r="BN150" s="57"/>
      <c r="BO150" s="53" t="str">
        <f t="shared" ca="1" si="122"/>
        <v/>
      </c>
      <c r="BP150" s="67"/>
      <c r="BQ150" s="57"/>
      <c r="BR150" s="57"/>
      <c r="BS150" s="53" t="str">
        <f t="shared" ca="1" si="123"/>
        <v/>
      </c>
      <c r="BT150" s="67"/>
      <c r="BU150" s="57"/>
      <c r="BV150" s="57"/>
      <c r="BW150" s="53" t="str">
        <f t="shared" ca="1" si="124"/>
        <v/>
      </c>
      <c r="BX150" s="67"/>
      <c r="BY150" s="57"/>
      <c r="BZ150" s="57"/>
      <c r="CA150" s="53" t="str">
        <f t="shared" ca="1" si="125"/>
        <v/>
      </c>
      <c r="CB150" s="67"/>
      <c r="CC150" s="57"/>
      <c r="CD150" s="57"/>
      <c r="CE150" s="53" t="str">
        <f t="shared" ca="1" si="126"/>
        <v/>
      </c>
      <c r="CF150" s="55"/>
      <c r="CG150" s="62"/>
      <c r="CH150" s="53" t="str">
        <f t="shared" ca="1" si="127"/>
        <v/>
      </c>
      <c r="CI150" s="67"/>
      <c r="CJ150" s="57"/>
      <c r="CK150" s="57"/>
      <c r="CL150" s="53" t="str">
        <f t="shared" ca="1" si="128"/>
        <v/>
      </c>
      <c r="CM150" s="53"/>
      <c r="CN150" s="53"/>
      <c r="CO150" s="85" t="str">
        <f t="shared" ca="1" si="129"/>
        <v/>
      </c>
      <c r="CP150" s="55"/>
      <c r="CQ150" s="62"/>
      <c r="CR150" s="57"/>
      <c r="CS150" s="53" t="str">
        <f t="shared" ca="1" si="130"/>
        <v/>
      </c>
      <c r="CT150" s="67"/>
      <c r="CU150" s="57"/>
      <c r="CV150" s="57"/>
      <c r="CW150" s="53" t="str">
        <f t="shared" ca="1" si="131"/>
        <v/>
      </c>
      <c r="CX150" s="67"/>
      <c r="CY150" s="57"/>
      <c r="CZ150" s="57"/>
      <c r="DA150" s="53" t="str">
        <f t="shared" ca="1" si="132"/>
        <v/>
      </c>
      <c r="DB150" s="67"/>
      <c r="DC150" s="57"/>
      <c r="DD150" s="57"/>
      <c r="DE150" s="53" t="str">
        <f t="shared" ca="1" si="133"/>
        <v/>
      </c>
      <c r="DF150" s="67" t="str">
        <f t="shared" ca="1" si="134"/>
        <v/>
      </c>
      <c r="DG150" s="67" t="str">
        <f t="shared" si="135"/>
        <v/>
      </c>
      <c r="DH150" s="57" t="str">
        <f t="shared" si="136"/>
        <v/>
      </c>
      <c r="DI150" s="53" t="str">
        <f t="shared" ca="1" si="137"/>
        <v/>
      </c>
      <c r="DJ150" s="67" t="str">
        <f t="shared" si="138"/>
        <v/>
      </c>
      <c r="DK150" s="68" t="str">
        <f t="shared" si="139"/>
        <v/>
      </c>
      <c r="DL150" s="68" t="str">
        <f t="shared" si="140"/>
        <v/>
      </c>
      <c r="DM150" s="53" t="str">
        <f t="shared" ca="1" si="141"/>
        <v/>
      </c>
      <c r="DN150" s="67" t="str">
        <f t="shared" si="142"/>
        <v/>
      </c>
      <c r="DO150" s="68" t="str">
        <f t="shared" si="143"/>
        <v/>
      </c>
      <c r="DP150" s="68" t="str">
        <f t="shared" si="144"/>
        <v/>
      </c>
      <c r="DQ150" s="53" t="str">
        <f t="shared" ca="1" si="145"/>
        <v/>
      </c>
      <c r="DR150" s="67"/>
      <c r="DS150" s="68"/>
      <c r="DT150" s="68"/>
      <c r="DU150" s="56" t="str">
        <f t="shared" ca="1" si="146"/>
        <v/>
      </c>
      <c r="DV150" s="67"/>
      <c r="DW150" s="68"/>
      <c r="DX150" s="68"/>
      <c r="DY150" s="53" t="str">
        <f t="shared" ca="1" si="147"/>
        <v/>
      </c>
      <c r="DZ150" s="67"/>
      <c r="EA150" s="68"/>
      <c r="EB150" s="68"/>
      <c r="EC150" s="53" t="str">
        <f t="shared" ca="1" si="148"/>
        <v/>
      </c>
      <c r="ED150" s="67" t="str">
        <f t="shared" si="149"/>
        <v/>
      </c>
      <c r="EE150" s="68" t="str">
        <f t="shared" si="150"/>
        <v/>
      </c>
      <c r="EF150" s="68" t="str">
        <f t="shared" si="151"/>
        <v/>
      </c>
      <c r="EG150" s="53" t="str">
        <f t="shared" ca="1" si="152"/>
        <v/>
      </c>
      <c r="EH150" s="67" t="str">
        <f t="shared" si="153"/>
        <v/>
      </c>
      <c r="EI150" s="68" t="str">
        <f t="shared" si="154"/>
        <v/>
      </c>
      <c r="EJ150" s="68" t="str">
        <f t="shared" si="155"/>
        <v/>
      </c>
      <c r="EK150" s="53" t="str">
        <f t="shared" ca="1" si="156"/>
        <v/>
      </c>
      <c r="EL150" s="67" t="str">
        <f t="shared" si="157"/>
        <v/>
      </c>
      <c r="EM150" s="68" t="str">
        <f t="shared" si="158"/>
        <v/>
      </c>
      <c r="EN150" s="68" t="str">
        <f t="shared" si="159"/>
        <v/>
      </c>
      <c r="EO150" s="53" t="str">
        <f t="shared" ca="1" si="160"/>
        <v/>
      </c>
      <c r="EP150" s="55" t="str">
        <f t="shared" si="161"/>
        <v/>
      </c>
      <c r="EQ150" s="68" t="str">
        <f t="shared" si="162"/>
        <v/>
      </c>
      <c r="ER150" s="68" t="str">
        <f t="shared" ca="1" si="163"/>
        <v/>
      </c>
      <c r="ES150" s="55"/>
      <c r="ET150" s="68"/>
      <c r="EU150" s="68"/>
      <c r="EV150" t="str">
        <f t="shared" ca="1" si="164"/>
        <v/>
      </c>
      <c r="EW150" s="67"/>
      <c r="EX150" s="68"/>
      <c r="EY150" s="68"/>
      <c r="EZ150" s="53" t="str">
        <f t="shared" ca="1" si="165"/>
        <v/>
      </c>
      <c r="FA150" s="53" t="str">
        <f t="shared" si="166"/>
        <v/>
      </c>
      <c r="FB150" s="53" t="str">
        <f t="shared" si="167"/>
        <v/>
      </c>
      <c r="FC150" s="85" t="str">
        <f t="shared" ca="1" si="168"/>
        <v/>
      </c>
      <c r="FD150" s="55" t="str">
        <f t="shared" si="169"/>
        <v/>
      </c>
      <c r="FE150" s="68" t="str">
        <f t="shared" si="170"/>
        <v/>
      </c>
      <c r="FF150" s="68" t="str">
        <f t="shared" si="171"/>
        <v/>
      </c>
      <c r="FG150" s="53" t="str">
        <f t="shared" ca="1" si="172"/>
        <v/>
      </c>
      <c r="FH150" s="55"/>
      <c r="FI150" s="62"/>
      <c r="FJ150" s="18"/>
      <c r="FK150" s="53" t="str">
        <f t="shared" ca="1" si="173"/>
        <v/>
      </c>
      <c r="FL150" s="67"/>
      <c r="FM150" s="68"/>
      <c r="FN150" s="68"/>
      <c r="FO150" s="53" t="str">
        <f t="shared" ca="1" si="174"/>
        <v/>
      </c>
      <c r="FP150" s="67"/>
      <c r="FQ150" s="68"/>
      <c r="FR150" s="68"/>
      <c r="FS150" s="53" t="str">
        <f t="shared" ca="1" si="175"/>
        <v/>
      </c>
      <c r="FT150" s="67"/>
      <c r="FU150" s="68"/>
      <c r="FV150" s="68"/>
      <c r="FW150" s="53" t="str">
        <f t="shared" ca="1" si="176"/>
        <v/>
      </c>
      <c r="FX150" s="19"/>
      <c r="FY150" s="16"/>
      <c r="FZ150" s="19"/>
      <c r="GA150" s="11"/>
      <c r="GB150" s="71"/>
      <c r="GC150" s="11"/>
      <c r="GD150" s="11"/>
      <c r="GE150" s="11"/>
      <c r="GF150" s="11"/>
      <c r="GG150" s="11"/>
      <c r="GH150" s="11"/>
      <c r="GI150" s="11"/>
      <c r="GJ150" s="12"/>
      <c r="GK150" s="12"/>
      <c r="GL150" s="40"/>
      <c r="GM150" s="40"/>
      <c r="GN150" s="12"/>
      <c r="GO150" s="12"/>
      <c r="GP150" s="12"/>
      <c r="GQ150" s="11"/>
    </row>
    <row r="151" spans="1:199" ht="15.75" customHeight="1">
      <c r="A151" s="11"/>
      <c r="B151" s="12"/>
      <c r="C151" s="12"/>
      <c r="D151" s="12"/>
      <c r="E151" s="12"/>
      <c r="F151" s="12"/>
      <c r="G151" s="12"/>
      <c r="H151" s="12"/>
      <c r="I151" s="13"/>
      <c r="J151" s="13"/>
      <c r="K151" s="11"/>
      <c r="L151" s="14"/>
      <c r="M151" s="12"/>
      <c r="N151" s="12"/>
      <c r="O151" s="12"/>
      <c r="P151" s="12"/>
      <c r="Q151" s="12"/>
      <c r="R151" s="12"/>
      <c r="S151" s="12"/>
      <c r="T151" s="11"/>
      <c r="U151" s="11"/>
      <c r="V151" s="11"/>
      <c r="W151" s="83"/>
      <c r="X151" s="11"/>
      <c r="Y151" s="11"/>
      <c r="Z151" s="11"/>
      <c r="AA151" s="11"/>
      <c r="AB151" s="48"/>
      <c r="AC151" s="48"/>
      <c r="AD151" s="48"/>
      <c r="AE151" s="15"/>
      <c r="AF151" s="15"/>
      <c r="AG151" s="40"/>
      <c r="AH151" s="44"/>
      <c r="AI151" s="44"/>
      <c r="AJ151" s="44"/>
      <c r="AK151" s="44"/>
      <c r="AL151" s="30"/>
      <c r="AM151" s="30"/>
      <c r="AN151" s="30"/>
      <c r="AO151" s="12"/>
      <c r="AP151" s="12"/>
      <c r="AQ151" s="82"/>
      <c r="AR151" s="73"/>
      <c r="AS151" s="67"/>
      <c r="AT151" s="53" t="str">
        <f ca="1">IF(AR151="","",IF(AR151="Cost",AS151,AS151*(AG151/VLOOKUP(K151,OFFSET(Lists!$A$1,0,0,COUNTA(Lists!$A:$A),22),22,FALSE))))</f>
        <v/>
      </c>
      <c r="AU151" s="67"/>
      <c r="AV151" s="53" t="str">
        <f ca="1">IF(AQ151="",IF(AR151="","",IF(AR151="Cost",AU151,AU151*(AG151/VLOOKUP(K151,OFFSET(Lists!$A$1,0,0,COUNTA(Lists!$A:$A),22),22,FALSE)))),IF(AR151="","",IF(AR151="Cost",ROUND(AU151*IF(AQ151=0,1,AQ151),4),ROUND(ROUND(AU151*(AG151/VLOOKUP(K151,OFFSET(Lists!$A$1,0,0,COUNTA(Lists!$A:$A),22),22,FALSE)),4)*IF(AQ151=0,1,AQ151),4))))</f>
        <v/>
      </c>
      <c r="AW151" s="67"/>
      <c r="AX151" s="57"/>
      <c r="AY151" s="53" t="str">
        <f t="shared" ca="1" si="118"/>
        <v/>
      </c>
      <c r="AZ151" s="67"/>
      <c r="BA151" s="57"/>
      <c r="BB151" s="57"/>
      <c r="BC151" s="53" t="str">
        <f t="shared" ca="1" si="119"/>
        <v/>
      </c>
      <c r="BD151" s="67"/>
      <c r="BE151" s="57"/>
      <c r="BF151" s="57"/>
      <c r="BG151" s="17" t="str">
        <f t="shared" ca="1" si="120"/>
        <v/>
      </c>
      <c r="BH151" s="67"/>
      <c r="BI151" s="57"/>
      <c r="BJ151" s="57"/>
      <c r="BK151" s="53" t="str">
        <f t="shared" ca="1" si="121"/>
        <v/>
      </c>
      <c r="BL151" s="67"/>
      <c r="BM151" s="57"/>
      <c r="BN151" s="57"/>
      <c r="BO151" s="53" t="str">
        <f t="shared" ca="1" si="122"/>
        <v/>
      </c>
      <c r="BP151" s="67"/>
      <c r="BQ151" s="57"/>
      <c r="BR151" s="57"/>
      <c r="BS151" s="53" t="str">
        <f t="shared" ca="1" si="123"/>
        <v/>
      </c>
      <c r="BT151" s="67"/>
      <c r="BU151" s="57"/>
      <c r="BV151" s="57"/>
      <c r="BW151" s="53" t="str">
        <f t="shared" ca="1" si="124"/>
        <v/>
      </c>
      <c r="BX151" s="67"/>
      <c r="BY151" s="57"/>
      <c r="BZ151" s="57"/>
      <c r="CA151" s="53" t="str">
        <f t="shared" ca="1" si="125"/>
        <v/>
      </c>
      <c r="CB151" s="67"/>
      <c r="CC151" s="57"/>
      <c r="CD151" s="57"/>
      <c r="CE151" s="53" t="str">
        <f t="shared" ca="1" si="126"/>
        <v/>
      </c>
      <c r="CF151" s="55"/>
      <c r="CG151" s="62"/>
      <c r="CH151" s="53" t="str">
        <f t="shared" ca="1" si="127"/>
        <v/>
      </c>
      <c r="CI151" s="67"/>
      <c r="CJ151" s="57"/>
      <c r="CK151" s="57"/>
      <c r="CL151" s="53" t="str">
        <f t="shared" ca="1" si="128"/>
        <v/>
      </c>
      <c r="CM151" s="53"/>
      <c r="CN151" s="53"/>
      <c r="CO151" s="85" t="str">
        <f t="shared" ca="1" si="129"/>
        <v/>
      </c>
      <c r="CP151" s="55"/>
      <c r="CQ151" s="62"/>
      <c r="CR151" s="57"/>
      <c r="CS151" s="53" t="str">
        <f t="shared" ca="1" si="130"/>
        <v/>
      </c>
      <c r="CT151" s="67"/>
      <c r="CU151" s="57"/>
      <c r="CV151" s="57"/>
      <c r="CW151" s="53" t="str">
        <f t="shared" ca="1" si="131"/>
        <v/>
      </c>
      <c r="CX151" s="67"/>
      <c r="CY151" s="57"/>
      <c r="CZ151" s="57"/>
      <c r="DA151" s="53" t="str">
        <f t="shared" ca="1" si="132"/>
        <v/>
      </c>
      <c r="DB151" s="67"/>
      <c r="DC151" s="57"/>
      <c r="DD151" s="57"/>
      <c r="DE151" s="53" t="str">
        <f t="shared" ca="1" si="133"/>
        <v/>
      </c>
      <c r="DF151" s="67" t="str">
        <f t="shared" ca="1" si="134"/>
        <v/>
      </c>
      <c r="DG151" s="67" t="str">
        <f t="shared" si="135"/>
        <v/>
      </c>
      <c r="DH151" s="57" t="str">
        <f t="shared" si="136"/>
        <v/>
      </c>
      <c r="DI151" s="53" t="str">
        <f t="shared" ca="1" si="137"/>
        <v/>
      </c>
      <c r="DJ151" s="67" t="str">
        <f t="shared" si="138"/>
        <v/>
      </c>
      <c r="DK151" s="68" t="str">
        <f t="shared" si="139"/>
        <v/>
      </c>
      <c r="DL151" s="68" t="str">
        <f t="shared" si="140"/>
        <v/>
      </c>
      <c r="DM151" s="53" t="str">
        <f t="shared" ca="1" si="141"/>
        <v/>
      </c>
      <c r="DN151" s="67" t="str">
        <f t="shared" si="142"/>
        <v/>
      </c>
      <c r="DO151" s="68" t="str">
        <f t="shared" si="143"/>
        <v/>
      </c>
      <c r="DP151" s="68" t="str">
        <f t="shared" si="144"/>
        <v/>
      </c>
      <c r="DQ151" s="53" t="str">
        <f t="shared" ca="1" si="145"/>
        <v/>
      </c>
      <c r="DR151" s="67"/>
      <c r="DS151" s="68"/>
      <c r="DT151" s="68"/>
      <c r="DU151" s="56" t="str">
        <f t="shared" ca="1" si="146"/>
        <v/>
      </c>
      <c r="DV151" s="67"/>
      <c r="DW151" s="68"/>
      <c r="DX151" s="68"/>
      <c r="DY151" s="53" t="str">
        <f t="shared" ca="1" si="147"/>
        <v/>
      </c>
      <c r="DZ151" s="67"/>
      <c r="EA151" s="68"/>
      <c r="EB151" s="68"/>
      <c r="EC151" s="53" t="str">
        <f t="shared" ca="1" si="148"/>
        <v/>
      </c>
      <c r="ED151" s="67" t="str">
        <f t="shared" si="149"/>
        <v/>
      </c>
      <c r="EE151" s="68" t="str">
        <f t="shared" si="150"/>
        <v/>
      </c>
      <c r="EF151" s="68" t="str">
        <f t="shared" si="151"/>
        <v/>
      </c>
      <c r="EG151" s="53" t="str">
        <f t="shared" ca="1" si="152"/>
        <v/>
      </c>
      <c r="EH151" s="67" t="str">
        <f t="shared" si="153"/>
        <v/>
      </c>
      <c r="EI151" s="68" t="str">
        <f t="shared" si="154"/>
        <v/>
      </c>
      <c r="EJ151" s="68" t="str">
        <f t="shared" si="155"/>
        <v/>
      </c>
      <c r="EK151" s="53" t="str">
        <f t="shared" ca="1" si="156"/>
        <v/>
      </c>
      <c r="EL151" s="67" t="str">
        <f t="shared" si="157"/>
        <v/>
      </c>
      <c r="EM151" s="68" t="str">
        <f t="shared" si="158"/>
        <v/>
      </c>
      <c r="EN151" s="68" t="str">
        <f t="shared" si="159"/>
        <v/>
      </c>
      <c r="EO151" s="53" t="str">
        <f t="shared" ca="1" si="160"/>
        <v/>
      </c>
      <c r="EP151" s="55" t="str">
        <f t="shared" si="161"/>
        <v/>
      </c>
      <c r="EQ151" s="68" t="str">
        <f t="shared" si="162"/>
        <v/>
      </c>
      <c r="ER151" s="68" t="str">
        <f t="shared" ca="1" si="163"/>
        <v/>
      </c>
      <c r="ES151" s="55"/>
      <c r="ET151" s="68"/>
      <c r="EU151" s="68"/>
      <c r="EV151" t="str">
        <f t="shared" ca="1" si="164"/>
        <v/>
      </c>
      <c r="EW151" s="67"/>
      <c r="EX151" s="68"/>
      <c r="EY151" s="68"/>
      <c r="EZ151" s="53" t="str">
        <f t="shared" ca="1" si="165"/>
        <v/>
      </c>
      <c r="FA151" s="53" t="str">
        <f t="shared" si="166"/>
        <v/>
      </c>
      <c r="FB151" s="53" t="str">
        <f t="shared" si="167"/>
        <v/>
      </c>
      <c r="FC151" s="85" t="str">
        <f t="shared" ca="1" si="168"/>
        <v/>
      </c>
      <c r="FD151" s="55" t="str">
        <f t="shared" si="169"/>
        <v/>
      </c>
      <c r="FE151" s="68" t="str">
        <f t="shared" si="170"/>
        <v/>
      </c>
      <c r="FF151" s="68" t="str">
        <f t="shared" si="171"/>
        <v/>
      </c>
      <c r="FG151" s="53" t="str">
        <f t="shared" ca="1" si="172"/>
        <v/>
      </c>
      <c r="FH151" s="55"/>
      <c r="FI151" s="62"/>
      <c r="FJ151" s="18"/>
      <c r="FK151" s="53" t="str">
        <f t="shared" ca="1" si="173"/>
        <v/>
      </c>
      <c r="FL151" s="67"/>
      <c r="FM151" s="68"/>
      <c r="FN151" s="68"/>
      <c r="FO151" s="53" t="str">
        <f t="shared" ca="1" si="174"/>
        <v/>
      </c>
      <c r="FP151" s="67"/>
      <c r="FQ151" s="68"/>
      <c r="FR151" s="68"/>
      <c r="FS151" s="53" t="str">
        <f t="shared" ca="1" si="175"/>
        <v/>
      </c>
      <c r="FT151" s="67"/>
      <c r="FU151" s="68"/>
      <c r="FV151" s="68"/>
      <c r="FW151" s="53" t="str">
        <f t="shared" ca="1" si="176"/>
        <v/>
      </c>
      <c r="FX151" s="19"/>
      <c r="FY151" s="16"/>
      <c r="FZ151" s="19"/>
      <c r="GA151" s="11"/>
      <c r="GB151" s="71"/>
      <c r="GC151" s="11"/>
      <c r="GD151" s="11"/>
      <c r="GE151" s="11"/>
      <c r="GF151" s="11"/>
      <c r="GG151" s="11"/>
      <c r="GH151" s="11"/>
      <c r="GI151" s="11"/>
      <c r="GJ151" s="12"/>
      <c r="GK151" s="12"/>
      <c r="GL151" s="40"/>
      <c r="GM151" s="40"/>
      <c r="GN151" s="12"/>
      <c r="GO151" s="12"/>
      <c r="GP151" s="12"/>
      <c r="GQ151" s="11"/>
    </row>
    <row r="152" spans="1:199" ht="15.75" customHeight="1">
      <c r="A152" s="11"/>
      <c r="B152" s="12"/>
      <c r="C152" s="12"/>
      <c r="D152" s="12"/>
      <c r="E152" s="12"/>
      <c r="F152" s="12"/>
      <c r="G152" s="12"/>
      <c r="H152" s="12"/>
      <c r="I152" s="13"/>
      <c r="J152" s="13"/>
      <c r="K152" s="11"/>
      <c r="L152" s="14"/>
      <c r="M152" s="12"/>
      <c r="N152" s="12"/>
      <c r="O152" s="12"/>
      <c r="P152" s="12"/>
      <c r="Q152" s="12"/>
      <c r="R152" s="12"/>
      <c r="S152" s="12"/>
      <c r="T152" s="11"/>
      <c r="U152" s="11"/>
      <c r="V152" s="11"/>
      <c r="W152" s="83"/>
      <c r="X152" s="11"/>
      <c r="Y152" s="11"/>
      <c r="Z152" s="11"/>
      <c r="AA152" s="11"/>
      <c r="AB152" s="48"/>
      <c r="AC152" s="48"/>
      <c r="AD152" s="48"/>
      <c r="AE152" s="15"/>
      <c r="AF152" s="15"/>
      <c r="AG152" s="40"/>
      <c r="AH152" s="44"/>
      <c r="AI152" s="44"/>
      <c r="AJ152" s="44"/>
      <c r="AK152" s="44"/>
      <c r="AL152" s="30"/>
      <c r="AM152" s="30"/>
      <c r="AN152" s="30"/>
      <c r="AO152" s="12"/>
      <c r="AP152" s="12"/>
      <c r="AQ152" s="82"/>
      <c r="AR152" s="73"/>
      <c r="AS152" s="67"/>
      <c r="AT152" s="53" t="str">
        <f ca="1">IF(AR152="","",IF(AR152="Cost",AS152,AS152*(AG152/VLOOKUP(K152,OFFSET(Lists!$A$1,0,0,COUNTA(Lists!$A:$A),22),22,FALSE))))</f>
        <v/>
      </c>
      <c r="AU152" s="67"/>
      <c r="AV152" s="53" t="str">
        <f ca="1">IF(AQ152="",IF(AR152="","",IF(AR152="Cost",AU152,AU152*(AG152/VLOOKUP(K152,OFFSET(Lists!$A$1,0,0,COUNTA(Lists!$A:$A),22),22,FALSE)))),IF(AR152="","",IF(AR152="Cost",ROUND(AU152*IF(AQ152=0,1,AQ152),4),ROUND(ROUND(AU152*(AG152/VLOOKUP(K152,OFFSET(Lists!$A$1,0,0,COUNTA(Lists!$A:$A),22),22,FALSE)),4)*IF(AQ152=0,1,AQ152),4))))</f>
        <v/>
      </c>
      <c r="AW152" s="67"/>
      <c r="AX152" s="57"/>
      <c r="AY152" s="53" t="str">
        <f t="shared" ca="1" si="118"/>
        <v/>
      </c>
      <c r="AZ152" s="67"/>
      <c r="BA152" s="57"/>
      <c r="BB152" s="57"/>
      <c r="BC152" s="53" t="str">
        <f t="shared" ca="1" si="119"/>
        <v/>
      </c>
      <c r="BD152" s="67"/>
      <c r="BE152" s="57"/>
      <c r="BF152" s="57"/>
      <c r="BG152" s="17" t="str">
        <f t="shared" ca="1" si="120"/>
        <v/>
      </c>
      <c r="BH152" s="67"/>
      <c r="BI152" s="57"/>
      <c r="BJ152" s="57"/>
      <c r="BK152" s="53" t="str">
        <f t="shared" ca="1" si="121"/>
        <v/>
      </c>
      <c r="BL152" s="67"/>
      <c r="BM152" s="57"/>
      <c r="BN152" s="57"/>
      <c r="BO152" s="53" t="str">
        <f t="shared" ca="1" si="122"/>
        <v/>
      </c>
      <c r="BP152" s="67"/>
      <c r="BQ152" s="57"/>
      <c r="BR152" s="57"/>
      <c r="BS152" s="53" t="str">
        <f t="shared" ca="1" si="123"/>
        <v/>
      </c>
      <c r="BT152" s="67"/>
      <c r="BU152" s="57"/>
      <c r="BV152" s="57"/>
      <c r="BW152" s="53" t="str">
        <f t="shared" ca="1" si="124"/>
        <v/>
      </c>
      <c r="BX152" s="67"/>
      <c r="BY152" s="57"/>
      <c r="BZ152" s="57"/>
      <c r="CA152" s="53" t="str">
        <f t="shared" ca="1" si="125"/>
        <v/>
      </c>
      <c r="CB152" s="67"/>
      <c r="CC152" s="57"/>
      <c r="CD152" s="57"/>
      <c r="CE152" s="53" t="str">
        <f t="shared" ca="1" si="126"/>
        <v/>
      </c>
      <c r="CF152" s="55"/>
      <c r="CG152" s="62"/>
      <c r="CH152" s="53" t="str">
        <f t="shared" ca="1" si="127"/>
        <v/>
      </c>
      <c r="CI152" s="67"/>
      <c r="CJ152" s="57"/>
      <c r="CK152" s="57"/>
      <c r="CL152" s="53" t="str">
        <f t="shared" ca="1" si="128"/>
        <v/>
      </c>
      <c r="CM152" s="53"/>
      <c r="CN152" s="53"/>
      <c r="CO152" s="85" t="str">
        <f t="shared" ca="1" si="129"/>
        <v/>
      </c>
      <c r="CP152" s="55"/>
      <c r="CQ152" s="62"/>
      <c r="CR152" s="57"/>
      <c r="CS152" s="53" t="str">
        <f t="shared" ca="1" si="130"/>
        <v/>
      </c>
      <c r="CT152" s="67"/>
      <c r="CU152" s="57"/>
      <c r="CV152" s="57"/>
      <c r="CW152" s="53" t="str">
        <f t="shared" ca="1" si="131"/>
        <v/>
      </c>
      <c r="CX152" s="67"/>
      <c r="CY152" s="57"/>
      <c r="CZ152" s="57"/>
      <c r="DA152" s="53" t="str">
        <f t="shared" ca="1" si="132"/>
        <v/>
      </c>
      <c r="DB152" s="67"/>
      <c r="DC152" s="57"/>
      <c r="DD152" s="57"/>
      <c r="DE152" s="53" t="str">
        <f t="shared" ca="1" si="133"/>
        <v/>
      </c>
      <c r="DF152" s="67" t="str">
        <f t="shared" ca="1" si="134"/>
        <v/>
      </c>
      <c r="DG152" s="67" t="str">
        <f t="shared" si="135"/>
        <v/>
      </c>
      <c r="DH152" s="57" t="str">
        <f t="shared" si="136"/>
        <v/>
      </c>
      <c r="DI152" s="53" t="str">
        <f t="shared" ca="1" si="137"/>
        <v/>
      </c>
      <c r="DJ152" s="67" t="str">
        <f t="shared" si="138"/>
        <v/>
      </c>
      <c r="DK152" s="68" t="str">
        <f t="shared" si="139"/>
        <v/>
      </c>
      <c r="DL152" s="68" t="str">
        <f t="shared" si="140"/>
        <v/>
      </c>
      <c r="DM152" s="53" t="str">
        <f t="shared" ca="1" si="141"/>
        <v/>
      </c>
      <c r="DN152" s="67" t="str">
        <f t="shared" si="142"/>
        <v/>
      </c>
      <c r="DO152" s="68" t="str">
        <f t="shared" si="143"/>
        <v/>
      </c>
      <c r="DP152" s="68" t="str">
        <f t="shared" si="144"/>
        <v/>
      </c>
      <c r="DQ152" s="53" t="str">
        <f t="shared" ca="1" si="145"/>
        <v/>
      </c>
      <c r="DR152" s="67"/>
      <c r="DS152" s="68"/>
      <c r="DT152" s="68"/>
      <c r="DU152" s="56" t="str">
        <f t="shared" ca="1" si="146"/>
        <v/>
      </c>
      <c r="DV152" s="67"/>
      <c r="DW152" s="68"/>
      <c r="DX152" s="68"/>
      <c r="DY152" s="53" t="str">
        <f t="shared" ca="1" si="147"/>
        <v/>
      </c>
      <c r="DZ152" s="67"/>
      <c r="EA152" s="68"/>
      <c r="EB152" s="68"/>
      <c r="EC152" s="53" t="str">
        <f t="shared" ca="1" si="148"/>
        <v/>
      </c>
      <c r="ED152" s="67" t="str">
        <f t="shared" si="149"/>
        <v/>
      </c>
      <c r="EE152" s="68" t="str">
        <f t="shared" si="150"/>
        <v/>
      </c>
      <c r="EF152" s="68" t="str">
        <f t="shared" si="151"/>
        <v/>
      </c>
      <c r="EG152" s="53" t="str">
        <f t="shared" ca="1" si="152"/>
        <v/>
      </c>
      <c r="EH152" s="67" t="str">
        <f t="shared" si="153"/>
        <v/>
      </c>
      <c r="EI152" s="68" t="str">
        <f t="shared" si="154"/>
        <v/>
      </c>
      <c r="EJ152" s="68" t="str">
        <f t="shared" si="155"/>
        <v/>
      </c>
      <c r="EK152" s="53" t="str">
        <f t="shared" ca="1" si="156"/>
        <v/>
      </c>
      <c r="EL152" s="67" t="str">
        <f t="shared" si="157"/>
        <v/>
      </c>
      <c r="EM152" s="68" t="str">
        <f t="shared" si="158"/>
        <v/>
      </c>
      <c r="EN152" s="68" t="str">
        <f t="shared" si="159"/>
        <v/>
      </c>
      <c r="EO152" s="53" t="str">
        <f t="shared" ca="1" si="160"/>
        <v/>
      </c>
      <c r="EP152" s="55" t="str">
        <f t="shared" si="161"/>
        <v/>
      </c>
      <c r="EQ152" s="68" t="str">
        <f t="shared" si="162"/>
        <v/>
      </c>
      <c r="ER152" s="68" t="str">
        <f t="shared" ca="1" si="163"/>
        <v/>
      </c>
      <c r="ES152" s="55"/>
      <c r="ET152" s="68"/>
      <c r="EU152" s="68"/>
      <c r="EV152" t="str">
        <f t="shared" ca="1" si="164"/>
        <v/>
      </c>
      <c r="EW152" s="67"/>
      <c r="EX152" s="68"/>
      <c r="EY152" s="68"/>
      <c r="EZ152" s="53" t="str">
        <f t="shared" ca="1" si="165"/>
        <v/>
      </c>
      <c r="FA152" s="53" t="str">
        <f t="shared" si="166"/>
        <v/>
      </c>
      <c r="FB152" s="53" t="str">
        <f t="shared" si="167"/>
        <v/>
      </c>
      <c r="FC152" s="85" t="str">
        <f t="shared" ca="1" si="168"/>
        <v/>
      </c>
      <c r="FD152" s="55" t="str">
        <f t="shared" si="169"/>
        <v/>
      </c>
      <c r="FE152" s="68" t="str">
        <f t="shared" si="170"/>
        <v/>
      </c>
      <c r="FF152" s="68" t="str">
        <f t="shared" si="171"/>
        <v/>
      </c>
      <c r="FG152" s="53" t="str">
        <f t="shared" ca="1" si="172"/>
        <v/>
      </c>
      <c r="FH152" s="55"/>
      <c r="FI152" s="62"/>
      <c r="FJ152" s="18"/>
      <c r="FK152" s="53" t="str">
        <f t="shared" ca="1" si="173"/>
        <v/>
      </c>
      <c r="FL152" s="67"/>
      <c r="FM152" s="68"/>
      <c r="FN152" s="68"/>
      <c r="FO152" s="53" t="str">
        <f t="shared" ca="1" si="174"/>
        <v/>
      </c>
      <c r="FP152" s="67"/>
      <c r="FQ152" s="68"/>
      <c r="FR152" s="68"/>
      <c r="FS152" s="53" t="str">
        <f t="shared" ca="1" si="175"/>
        <v/>
      </c>
      <c r="FT152" s="67"/>
      <c r="FU152" s="68"/>
      <c r="FV152" s="68"/>
      <c r="FW152" s="53" t="str">
        <f t="shared" ca="1" si="176"/>
        <v/>
      </c>
      <c r="FX152" s="19"/>
      <c r="FY152" s="16"/>
      <c r="FZ152" s="19"/>
      <c r="GA152" s="11"/>
      <c r="GB152" s="71"/>
      <c r="GC152" s="11"/>
      <c r="GD152" s="11"/>
      <c r="GE152" s="11"/>
      <c r="GF152" s="11"/>
      <c r="GG152" s="11"/>
      <c r="GH152" s="11"/>
      <c r="GI152" s="11"/>
      <c r="GJ152" s="12"/>
      <c r="GK152" s="12"/>
      <c r="GL152" s="40"/>
      <c r="GM152" s="40"/>
      <c r="GN152" s="12"/>
      <c r="GO152" s="12"/>
      <c r="GP152" s="12"/>
      <c r="GQ152" s="11"/>
    </row>
    <row r="153" spans="1:199" ht="15.75" customHeight="1">
      <c r="A153" s="11"/>
      <c r="B153" s="12"/>
      <c r="C153" s="12"/>
      <c r="D153" s="12"/>
      <c r="E153" s="12"/>
      <c r="F153" s="12"/>
      <c r="G153" s="12"/>
      <c r="H153" s="12"/>
      <c r="I153" s="13"/>
      <c r="J153" s="13"/>
      <c r="K153" s="11"/>
      <c r="L153" s="14"/>
      <c r="M153" s="12"/>
      <c r="N153" s="12"/>
      <c r="O153" s="12"/>
      <c r="P153" s="12"/>
      <c r="Q153" s="12"/>
      <c r="R153" s="12"/>
      <c r="S153" s="12"/>
      <c r="T153" s="11"/>
      <c r="U153" s="11"/>
      <c r="V153" s="11"/>
      <c r="W153" s="83"/>
      <c r="X153" s="11"/>
      <c r="Y153" s="11"/>
      <c r="Z153" s="11"/>
      <c r="AA153" s="11"/>
      <c r="AB153" s="48"/>
      <c r="AC153" s="48"/>
      <c r="AD153" s="48"/>
      <c r="AE153" s="15"/>
      <c r="AF153" s="15"/>
      <c r="AG153" s="40"/>
      <c r="AH153" s="44"/>
      <c r="AI153" s="44"/>
      <c r="AJ153" s="44"/>
      <c r="AK153" s="44"/>
      <c r="AL153" s="30"/>
      <c r="AM153" s="30"/>
      <c r="AN153" s="30"/>
      <c r="AO153" s="12"/>
      <c r="AP153" s="12"/>
      <c r="AQ153" s="82"/>
      <c r="AR153" s="73"/>
      <c r="AS153" s="67"/>
      <c r="AT153" s="53" t="str">
        <f ca="1">IF(AR153="","",IF(AR153="Cost",AS153,AS153*(AG153/VLOOKUP(K153,OFFSET(Lists!$A$1,0,0,COUNTA(Lists!$A:$A),22),22,FALSE))))</f>
        <v/>
      </c>
      <c r="AU153" s="67"/>
      <c r="AV153" s="53" t="str">
        <f ca="1">IF(AQ153="",IF(AR153="","",IF(AR153="Cost",AU153,AU153*(AG153/VLOOKUP(K153,OFFSET(Lists!$A$1,0,0,COUNTA(Lists!$A:$A),22),22,FALSE)))),IF(AR153="","",IF(AR153="Cost",ROUND(AU153*IF(AQ153=0,1,AQ153),4),ROUND(ROUND(AU153*(AG153/VLOOKUP(K153,OFFSET(Lists!$A$1,0,0,COUNTA(Lists!$A:$A),22),22,FALSE)),4)*IF(AQ153=0,1,AQ153),4))))</f>
        <v/>
      </c>
      <c r="AW153" s="67"/>
      <c r="AX153" s="57"/>
      <c r="AY153" s="53" t="str">
        <f t="shared" ca="1" si="118"/>
        <v/>
      </c>
      <c r="AZ153" s="67"/>
      <c r="BA153" s="57"/>
      <c r="BB153" s="57"/>
      <c r="BC153" s="53" t="str">
        <f t="shared" ca="1" si="119"/>
        <v/>
      </c>
      <c r="BD153" s="67"/>
      <c r="BE153" s="57"/>
      <c r="BF153" s="57"/>
      <c r="BG153" s="17" t="str">
        <f t="shared" ca="1" si="120"/>
        <v/>
      </c>
      <c r="BH153" s="67"/>
      <c r="BI153" s="57"/>
      <c r="BJ153" s="57"/>
      <c r="BK153" s="53" t="str">
        <f t="shared" ca="1" si="121"/>
        <v/>
      </c>
      <c r="BL153" s="67"/>
      <c r="BM153" s="57"/>
      <c r="BN153" s="57"/>
      <c r="BO153" s="53" t="str">
        <f t="shared" ca="1" si="122"/>
        <v/>
      </c>
      <c r="BP153" s="67"/>
      <c r="BQ153" s="57"/>
      <c r="BR153" s="57"/>
      <c r="BS153" s="53" t="str">
        <f t="shared" ca="1" si="123"/>
        <v/>
      </c>
      <c r="BT153" s="67"/>
      <c r="BU153" s="57"/>
      <c r="BV153" s="57"/>
      <c r="BW153" s="53" t="str">
        <f t="shared" ca="1" si="124"/>
        <v/>
      </c>
      <c r="BX153" s="67"/>
      <c r="BY153" s="57"/>
      <c r="BZ153" s="57"/>
      <c r="CA153" s="53" t="str">
        <f t="shared" ca="1" si="125"/>
        <v/>
      </c>
      <c r="CB153" s="67"/>
      <c r="CC153" s="57"/>
      <c r="CD153" s="57"/>
      <c r="CE153" s="53" t="str">
        <f t="shared" ca="1" si="126"/>
        <v/>
      </c>
      <c r="CF153" s="55"/>
      <c r="CG153" s="62"/>
      <c r="CH153" s="53" t="str">
        <f t="shared" ca="1" si="127"/>
        <v/>
      </c>
      <c r="CI153" s="67"/>
      <c r="CJ153" s="57"/>
      <c r="CK153" s="57"/>
      <c r="CL153" s="53" t="str">
        <f t="shared" ca="1" si="128"/>
        <v/>
      </c>
      <c r="CM153" s="53"/>
      <c r="CN153" s="53"/>
      <c r="CO153" s="85" t="str">
        <f t="shared" ca="1" si="129"/>
        <v/>
      </c>
      <c r="CP153" s="55"/>
      <c r="CQ153" s="62"/>
      <c r="CR153" s="57"/>
      <c r="CS153" s="53" t="str">
        <f t="shared" ca="1" si="130"/>
        <v/>
      </c>
      <c r="CT153" s="67"/>
      <c r="CU153" s="57"/>
      <c r="CV153" s="57"/>
      <c r="CW153" s="53" t="str">
        <f t="shared" ca="1" si="131"/>
        <v/>
      </c>
      <c r="CX153" s="67"/>
      <c r="CY153" s="57"/>
      <c r="CZ153" s="57"/>
      <c r="DA153" s="53" t="str">
        <f t="shared" ca="1" si="132"/>
        <v/>
      </c>
      <c r="DB153" s="67"/>
      <c r="DC153" s="57"/>
      <c r="DD153" s="57"/>
      <c r="DE153" s="53" t="str">
        <f t="shared" ca="1" si="133"/>
        <v/>
      </c>
      <c r="DF153" s="67" t="str">
        <f t="shared" ca="1" si="134"/>
        <v/>
      </c>
      <c r="DG153" s="67" t="str">
        <f t="shared" si="135"/>
        <v/>
      </c>
      <c r="DH153" s="57" t="str">
        <f t="shared" si="136"/>
        <v/>
      </c>
      <c r="DI153" s="53" t="str">
        <f t="shared" ca="1" si="137"/>
        <v/>
      </c>
      <c r="DJ153" s="67" t="str">
        <f t="shared" si="138"/>
        <v/>
      </c>
      <c r="DK153" s="68" t="str">
        <f t="shared" si="139"/>
        <v/>
      </c>
      <c r="DL153" s="68" t="str">
        <f t="shared" si="140"/>
        <v/>
      </c>
      <c r="DM153" s="53" t="str">
        <f t="shared" ca="1" si="141"/>
        <v/>
      </c>
      <c r="DN153" s="67" t="str">
        <f t="shared" si="142"/>
        <v/>
      </c>
      <c r="DO153" s="68" t="str">
        <f t="shared" si="143"/>
        <v/>
      </c>
      <c r="DP153" s="68" t="str">
        <f t="shared" si="144"/>
        <v/>
      </c>
      <c r="DQ153" s="53" t="str">
        <f t="shared" ca="1" si="145"/>
        <v/>
      </c>
      <c r="DR153" s="67"/>
      <c r="DS153" s="68"/>
      <c r="DT153" s="68"/>
      <c r="DU153" s="56" t="str">
        <f t="shared" ca="1" si="146"/>
        <v/>
      </c>
      <c r="DV153" s="67"/>
      <c r="DW153" s="68"/>
      <c r="DX153" s="68"/>
      <c r="DY153" s="53" t="str">
        <f t="shared" ca="1" si="147"/>
        <v/>
      </c>
      <c r="DZ153" s="67"/>
      <c r="EA153" s="68"/>
      <c r="EB153" s="68"/>
      <c r="EC153" s="53" t="str">
        <f t="shared" ca="1" si="148"/>
        <v/>
      </c>
      <c r="ED153" s="67" t="str">
        <f t="shared" si="149"/>
        <v/>
      </c>
      <c r="EE153" s="68" t="str">
        <f t="shared" si="150"/>
        <v/>
      </c>
      <c r="EF153" s="68" t="str">
        <f t="shared" si="151"/>
        <v/>
      </c>
      <c r="EG153" s="53" t="str">
        <f t="shared" ca="1" si="152"/>
        <v/>
      </c>
      <c r="EH153" s="67" t="str">
        <f t="shared" si="153"/>
        <v/>
      </c>
      <c r="EI153" s="68" t="str">
        <f t="shared" si="154"/>
        <v/>
      </c>
      <c r="EJ153" s="68" t="str">
        <f t="shared" si="155"/>
        <v/>
      </c>
      <c r="EK153" s="53" t="str">
        <f t="shared" ca="1" si="156"/>
        <v/>
      </c>
      <c r="EL153" s="67" t="str">
        <f t="shared" si="157"/>
        <v/>
      </c>
      <c r="EM153" s="68" t="str">
        <f t="shared" si="158"/>
        <v/>
      </c>
      <c r="EN153" s="68" t="str">
        <f t="shared" si="159"/>
        <v/>
      </c>
      <c r="EO153" s="53" t="str">
        <f t="shared" ca="1" si="160"/>
        <v/>
      </c>
      <c r="EP153" s="55" t="str">
        <f t="shared" si="161"/>
        <v/>
      </c>
      <c r="EQ153" s="68" t="str">
        <f t="shared" si="162"/>
        <v/>
      </c>
      <c r="ER153" s="68" t="str">
        <f t="shared" ca="1" si="163"/>
        <v/>
      </c>
      <c r="ES153" s="55"/>
      <c r="ET153" s="68"/>
      <c r="EU153" s="68"/>
      <c r="EV153" t="str">
        <f t="shared" ca="1" si="164"/>
        <v/>
      </c>
      <c r="EW153" s="67"/>
      <c r="EX153" s="68"/>
      <c r="EY153" s="68"/>
      <c r="EZ153" s="53" t="str">
        <f t="shared" ca="1" si="165"/>
        <v/>
      </c>
      <c r="FA153" s="53" t="str">
        <f t="shared" si="166"/>
        <v/>
      </c>
      <c r="FB153" s="53" t="str">
        <f t="shared" si="167"/>
        <v/>
      </c>
      <c r="FC153" s="85" t="str">
        <f t="shared" ca="1" si="168"/>
        <v/>
      </c>
      <c r="FD153" s="55" t="str">
        <f t="shared" si="169"/>
        <v/>
      </c>
      <c r="FE153" s="68" t="str">
        <f t="shared" si="170"/>
        <v/>
      </c>
      <c r="FF153" s="68" t="str">
        <f t="shared" si="171"/>
        <v/>
      </c>
      <c r="FG153" s="53" t="str">
        <f t="shared" ca="1" si="172"/>
        <v/>
      </c>
      <c r="FH153" s="55"/>
      <c r="FI153" s="62"/>
      <c r="FJ153" s="18"/>
      <c r="FK153" s="53" t="str">
        <f t="shared" ca="1" si="173"/>
        <v/>
      </c>
      <c r="FL153" s="67"/>
      <c r="FM153" s="68"/>
      <c r="FN153" s="68"/>
      <c r="FO153" s="53" t="str">
        <f t="shared" ca="1" si="174"/>
        <v/>
      </c>
      <c r="FP153" s="67"/>
      <c r="FQ153" s="68"/>
      <c r="FR153" s="68"/>
      <c r="FS153" s="53" t="str">
        <f t="shared" ca="1" si="175"/>
        <v/>
      </c>
      <c r="FT153" s="67"/>
      <c r="FU153" s="68"/>
      <c r="FV153" s="68"/>
      <c r="FW153" s="53" t="str">
        <f t="shared" ca="1" si="176"/>
        <v/>
      </c>
      <c r="FX153" s="19"/>
      <c r="FY153" s="16"/>
      <c r="FZ153" s="19"/>
      <c r="GA153" s="11"/>
      <c r="GB153" s="71"/>
      <c r="GC153" s="11"/>
      <c r="GD153" s="11"/>
      <c r="GE153" s="11"/>
      <c r="GF153" s="11"/>
      <c r="GG153" s="11"/>
      <c r="GH153" s="11"/>
      <c r="GI153" s="11"/>
      <c r="GJ153" s="12"/>
      <c r="GK153" s="12"/>
      <c r="GL153" s="40"/>
      <c r="GM153" s="40"/>
      <c r="GN153" s="12"/>
      <c r="GO153" s="12"/>
      <c r="GP153" s="12"/>
      <c r="GQ153" s="11"/>
    </row>
    <row r="154" spans="1:199" ht="15.75" customHeight="1">
      <c r="A154" s="11"/>
      <c r="B154" s="12"/>
      <c r="C154" s="12"/>
      <c r="D154" s="12"/>
      <c r="E154" s="12"/>
      <c r="F154" s="12"/>
      <c r="G154" s="12"/>
      <c r="H154" s="12"/>
      <c r="I154" s="13"/>
      <c r="J154" s="13"/>
      <c r="K154" s="11"/>
      <c r="L154" s="14"/>
      <c r="M154" s="12"/>
      <c r="N154" s="12"/>
      <c r="O154" s="12"/>
      <c r="P154" s="12"/>
      <c r="Q154" s="12"/>
      <c r="R154" s="12"/>
      <c r="S154" s="12"/>
      <c r="T154" s="11"/>
      <c r="U154" s="11"/>
      <c r="V154" s="11"/>
      <c r="W154" s="83"/>
      <c r="X154" s="11"/>
      <c r="Y154" s="11"/>
      <c r="Z154" s="11"/>
      <c r="AA154" s="11"/>
      <c r="AB154" s="48"/>
      <c r="AC154" s="48"/>
      <c r="AD154" s="48"/>
      <c r="AE154" s="15"/>
      <c r="AF154" s="15"/>
      <c r="AG154" s="40"/>
      <c r="AH154" s="44"/>
      <c r="AI154" s="44"/>
      <c r="AJ154" s="44"/>
      <c r="AK154" s="44"/>
      <c r="AL154" s="30"/>
      <c r="AM154" s="30"/>
      <c r="AN154" s="30"/>
      <c r="AO154" s="12"/>
      <c r="AP154" s="12"/>
      <c r="AQ154" s="82"/>
      <c r="AR154" s="73"/>
      <c r="AS154" s="67"/>
      <c r="AT154" s="53" t="str">
        <f ca="1">IF(AR154="","",IF(AR154="Cost",AS154,AS154*(AG154/VLOOKUP(K154,OFFSET(Lists!$A$1,0,0,COUNTA(Lists!$A:$A),22),22,FALSE))))</f>
        <v/>
      </c>
      <c r="AU154" s="67"/>
      <c r="AV154" s="53" t="str">
        <f ca="1">IF(AQ154="",IF(AR154="","",IF(AR154="Cost",AU154,AU154*(AG154/VLOOKUP(K154,OFFSET(Lists!$A$1,0,0,COUNTA(Lists!$A:$A),22),22,FALSE)))),IF(AR154="","",IF(AR154="Cost",ROUND(AU154*IF(AQ154=0,1,AQ154),4),ROUND(ROUND(AU154*(AG154/VLOOKUP(K154,OFFSET(Lists!$A$1,0,0,COUNTA(Lists!$A:$A),22),22,FALSE)),4)*IF(AQ154=0,1,AQ154),4))))</f>
        <v/>
      </c>
      <c r="AW154" s="67"/>
      <c r="AX154" s="57"/>
      <c r="AY154" s="53" t="str">
        <f t="shared" ca="1" si="118"/>
        <v/>
      </c>
      <c r="AZ154" s="67"/>
      <c r="BA154" s="57"/>
      <c r="BB154" s="57"/>
      <c r="BC154" s="53" t="str">
        <f t="shared" ca="1" si="119"/>
        <v/>
      </c>
      <c r="BD154" s="67"/>
      <c r="BE154" s="57"/>
      <c r="BF154" s="57"/>
      <c r="BG154" s="17" t="str">
        <f t="shared" ca="1" si="120"/>
        <v/>
      </c>
      <c r="BH154" s="67"/>
      <c r="BI154" s="57"/>
      <c r="BJ154" s="57"/>
      <c r="BK154" s="53" t="str">
        <f t="shared" ca="1" si="121"/>
        <v/>
      </c>
      <c r="BL154" s="67"/>
      <c r="BM154" s="57"/>
      <c r="BN154" s="57"/>
      <c r="BO154" s="53" t="str">
        <f t="shared" ca="1" si="122"/>
        <v/>
      </c>
      <c r="BP154" s="67"/>
      <c r="BQ154" s="57"/>
      <c r="BR154" s="57"/>
      <c r="BS154" s="53" t="str">
        <f t="shared" ca="1" si="123"/>
        <v/>
      </c>
      <c r="BT154" s="67"/>
      <c r="BU154" s="57"/>
      <c r="BV154" s="57"/>
      <c r="BW154" s="53" t="str">
        <f t="shared" ca="1" si="124"/>
        <v/>
      </c>
      <c r="BX154" s="67"/>
      <c r="BY154" s="57"/>
      <c r="BZ154" s="57"/>
      <c r="CA154" s="53" t="str">
        <f t="shared" ca="1" si="125"/>
        <v/>
      </c>
      <c r="CB154" s="67"/>
      <c r="CC154" s="57"/>
      <c r="CD154" s="57"/>
      <c r="CE154" s="53" t="str">
        <f t="shared" ca="1" si="126"/>
        <v/>
      </c>
      <c r="CF154" s="55"/>
      <c r="CG154" s="62"/>
      <c r="CH154" s="53" t="str">
        <f t="shared" ca="1" si="127"/>
        <v/>
      </c>
      <c r="CI154" s="67"/>
      <c r="CJ154" s="57"/>
      <c r="CK154" s="57"/>
      <c r="CL154" s="53" t="str">
        <f t="shared" ca="1" si="128"/>
        <v/>
      </c>
      <c r="CM154" s="53"/>
      <c r="CN154" s="53"/>
      <c r="CO154" s="85" t="str">
        <f t="shared" ca="1" si="129"/>
        <v/>
      </c>
      <c r="CP154" s="55"/>
      <c r="CQ154" s="62"/>
      <c r="CR154" s="57"/>
      <c r="CS154" s="53" t="str">
        <f t="shared" ca="1" si="130"/>
        <v/>
      </c>
      <c r="CT154" s="67"/>
      <c r="CU154" s="57"/>
      <c r="CV154" s="57"/>
      <c r="CW154" s="53" t="str">
        <f t="shared" ca="1" si="131"/>
        <v/>
      </c>
      <c r="CX154" s="67"/>
      <c r="CY154" s="57"/>
      <c r="CZ154" s="57"/>
      <c r="DA154" s="53" t="str">
        <f t="shared" ca="1" si="132"/>
        <v/>
      </c>
      <c r="DB154" s="67"/>
      <c r="DC154" s="57"/>
      <c r="DD154" s="57"/>
      <c r="DE154" s="53" t="str">
        <f t="shared" ca="1" si="133"/>
        <v/>
      </c>
      <c r="DF154" s="67" t="str">
        <f t="shared" ca="1" si="134"/>
        <v/>
      </c>
      <c r="DG154" s="67" t="str">
        <f t="shared" si="135"/>
        <v/>
      </c>
      <c r="DH154" s="57" t="str">
        <f t="shared" si="136"/>
        <v/>
      </c>
      <c r="DI154" s="53" t="str">
        <f t="shared" ca="1" si="137"/>
        <v/>
      </c>
      <c r="DJ154" s="67" t="str">
        <f t="shared" si="138"/>
        <v/>
      </c>
      <c r="DK154" s="68" t="str">
        <f t="shared" si="139"/>
        <v/>
      </c>
      <c r="DL154" s="68" t="str">
        <f t="shared" si="140"/>
        <v/>
      </c>
      <c r="DM154" s="53" t="str">
        <f t="shared" ca="1" si="141"/>
        <v/>
      </c>
      <c r="DN154" s="67" t="str">
        <f t="shared" si="142"/>
        <v/>
      </c>
      <c r="DO154" s="68" t="str">
        <f t="shared" si="143"/>
        <v/>
      </c>
      <c r="DP154" s="68" t="str">
        <f t="shared" si="144"/>
        <v/>
      </c>
      <c r="DQ154" s="53" t="str">
        <f t="shared" ca="1" si="145"/>
        <v/>
      </c>
      <c r="DR154" s="67"/>
      <c r="DS154" s="68"/>
      <c r="DT154" s="68"/>
      <c r="DU154" s="56" t="str">
        <f t="shared" ca="1" si="146"/>
        <v/>
      </c>
      <c r="DV154" s="67"/>
      <c r="DW154" s="68"/>
      <c r="DX154" s="68"/>
      <c r="DY154" s="53" t="str">
        <f t="shared" ca="1" si="147"/>
        <v/>
      </c>
      <c r="DZ154" s="67"/>
      <c r="EA154" s="68"/>
      <c r="EB154" s="68"/>
      <c r="EC154" s="53" t="str">
        <f t="shared" ca="1" si="148"/>
        <v/>
      </c>
      <c r="ED154" s="67" t="str">
        <f t="shared" si="149"/>
        <v/>
      </c>
      <c r="EE154" s="68" t="str">
        <f t="shared" si="150"/>
        <v/>
      </c>
      <c r="EF154" s="68" t="str">
        <f t="shared" si="151"/>
        <v/>
      </c>
      <c r="EG154" s="53" t="str">
        <f t="shared" ca="1" si="152"/>
        <v/>
      </c>
      <c r="EH154" s="67" t="str">
        <f t="shared" si="153"/>
        <v/>
      </c>
      <c r="EI154" s="68" t="str">
        <f t="shared" si="154"/>
        <v/>
      </c>
      <c r="EJ154" s="68" t="str">
        <f t="shared" si="155"/>
        <v/>
      </c>
      <c r="EK154" s="53" t="str">
        <f t="shared" ca="1" si="156"/>
        <v/>
      </c>
      <c r="EL154" s="67" t="str">
        <f t="shared" si="157"/>
        <v/>
      </c>
      <c r="EM154" s="68" t="str">
        <f t="shared" si="158"/>
        <v/>
      </c>
      <c r="EN154" s="68" t="str">
        <f t="shared" si="159"/>
        <v/>
      </c>
      <c r="EO154" s="53" t="str">
        <f t="shared" ca="1" si="160"/>
        <v/>
      </c>
      <c r="EP154" s="55" t="str">
        <f t="shared" si="161"/>
        <v/>
      </c>
      <c r="EQ154" s="68" t="str">
        <f t="shared" si="162"/>
        <v/>
      </c>
      <c r="ER154" s="68" t="str">
        <f t="shared" ca="1" si="163"/>
        <v/>
      </c>
      <c r="ES154" s="55"/>
      <c r="ET154" s="68"/>
      <c r="EU154" s="68"/>
      <c r="EV154" t="str">
        <f t="shared" ca="1" si="164"/>
        <v/>
      </c>
      <c r="EW154" s="67"/>
      <c r="EX154" s="68"/>
      <c r="EY154" s="68"/>
      <c r="EZ154" s="53" t="str">
        <f t="shared" ca="1" si="165"/>
        <v/>
      </c>
      <c r="FA154" s="53" t="str">
        <f t="shared" si="166"/>
        <v/>
      </c>
      <c r="FB154" s="53" t="str">
        <f t="shared" si="167"/>
        <v/>
      </c>
      <c r="FC154" s="85" t="str">
        <f t="shared" ca="1" si="168"/>
        <v/>
      </c>
      <c r="FD154" s="55" t="str">
        <f t="shared" si="169"/>
        <v/>
      </c>
      <c r="FE154" s="68" t="str">
        <f t="shared" si="170"/>
        <v/>
      </c>
      <c r="FF154" s="68" t="str">
        <f t="shared" si="171"/>
        <v/>
      </c>
      <c r="FG154" s="53" t="str">
        <f t="shared" ca="1" si="172"/>
        <v/>
      </c>
      <c r="FH154" s="55"/>
      <c r="FI154" s="62"/>
      <c r="FJ154" s="18"/>
      <c r="FK154" s="53" t="str">
        <f t="shared" ca="1" si="173"/>
        <v/>
      </c>
      <c r="FL154" s="67"/>
      <c r="FM154" s="68"/>
      <c r="FN154" s="68"/>
      <c r="FO154" s="53" t="str">
        <f t="shared" ca="1" si="174"/>
        <v/>
      </c>
      <c r="FP154" s="67"/>
      <c r="FQ154" s="68"/>
      <c r="FR154" s="68"/>
      <c r="FS154" s="53" t="str">
        <f t="shared" ca="1" si="175"/>
        <v/>
      </c>
      <c r="FT154" s="67"/>
      <c r="FU154" s="68"/>
      <c r="FV154" s="68"/>
      <c r="FW154" s="53" t="str">
        <f t="shared" ca="1" si="176"/>
        <v/>
      </c>
      <c r="FX154" s="19"/>
      <c r="FY154" s="16"/>
      <c r="FZ154" s="19"/>
      <c r="GA154" s="11"/>
      <c r="GB154" s="71"/>
      <c r="GC154" s="11"/>
      <c r="GD154" s="11"/>
      <c r="GE154" s="11"/>
      <c r="GF154" s="11"/>
      <c r="GG154" s="11"/>
      <c r="GH154" s="11"/>
      <c r="GI154" s="11"/>
      <c r="GJ154" s="12"/>
      <c r="GK154" s="12"/>
      <c r="GL154" s="40"/>
      <c r="GM154" s="40"/>
      <c r="GN154" s="12"/>
      <c r="GO154" s="12"/>
      <c r="GP154" s="12"/>
      <c r="GQ154" s="11"/>
    </row>
    <row r="155" spans="1:199" ht="15.75" customHeight="1">
      <c r="A155" s="11"/>
      <c r="B155" s="12"/>
      <c r="C155" s="12"/>
      <c r="D155" s="12"/>
      <c r="E155" s="12"/>
      <c r="F155" s="12"/>
      <c r="G155" s="12"/>
      <c r="H155" s="12"/>
      <c r="I155" s="13"/>
      <c r="J155" s="13"/>
      <c r="K155" s="11"/>
      <c r="L155" s="14"/>
      <c r="M155" s="12"/>
      <c r="N155" s="12"/>
      <c r="O155" s="12"/>
      <c r="P155" s="12"/>
      <c r="Q155" s="12"/>
      <c r="R155" s="12"/>
      <c r="S155" s="12"/>
      <c r="T155" s="11"/>
      <c r="U155" s="11"/>
      <c r="V155" s="11"/>
      <c r="W155" s="83"/>
      <c r="X155" s="11"/>
      <c r="Y155" s="11"/>
      <c r="Z155" s="11"/>
      <c r="AA155" s="11"/>
      <c r="AB155" s="48"/>
      <c r="AC155" s="48"/>
      <c r="AD155" s="48"/>
      <c r="AE155" s="15"/>
      <c r="AF155" s="15"/>
      <c r="AG155" s="40"/>
      <c r="AH155" s="44"/>
      <c r="AI155" s="44"/>
      <c r="AJ155" s="44"/>
      <c r="AK155" s="44"/>
      <c r="AL155" s="30"/>
      <c r="AM155" s="30"/>
      <c r="AN155" s="30"/>
      <c r="AO155" s="12"/>
      <c r="AP155" s="12"/>
      <c r="AQ155" s="82"/>
      <c r="AR155" s="73"/>
      <c r="AS155" s="67"/>
      <c r="AT155" s="53" t="str">
        <f ca="1">IF(AR155="","",IF(AR155="Cost",AS155,AS155*(AG155/VLOOKUP(K155,OFFSET(Lists!$A$1,0,0,COUNTA(Lists!$A:$A),22),22,FALSE))))</f>
        <v/>
      </c>
      <c r="AU155" s="67"/>
      <c r="AV155" s="53" t="str">
        <f ca="1">IF(AQ155="",IF(AR155="","",IF(AR155="Cost",AU155,AU155*(AG155/VLOOKUP(K155,OFFSET(Lists!$A$1,0,0,COUNTA(Lists!$A:$A),22),22,FALSE)))),IF(AR155="","",IF(AR155="Cost",ROUND(AU155*IF(AQ155=0,1,AQ155),4),ROUND(ROUND(AU155*(AG155/VLOOKUP(K155,OFFSET(Lists!$A$1,0,0,COUNTA(Lists!$A:$A),22),22,FALSE)),4)*IF(AQ155=0,1,AQ155),4))))</f>
        <v/>
      </c>
      <c r="AW155" s="67"/>
      <c r="AX155" s="57"/>
      <c r="AY155" s="53" t="str">
        <f t="shared" ca="1" si="118"/>
        <v/>
      </c>
      <c r="AZ155" s="67"/>
      <c r="BA155" s="57"/>
      <c r="BB155" s="57"/>
      <c r="BC155" s="53" t="str">
        <f t="shared" ca="1" si="119"/>
        <v/>
      </c>
      <c r="BD155" s="67"/>
      <c r="BE155" s="57"/>
      <c r="BF155" s="57"/>
      <c r="BG155" s="17" t="str">
        <f t="shared" ca="1" si="120"/>
        <v/>
      </c>
      <c r="BH155" s="67"/>
      <c r="BI155" s="57"/>
      <c r="BJ155" s="57"/>
      <c r="BK155" s="53" t="str">
        <f t="shared" ca="1" si="121"/>
        <v/>
      </c>
      <c r="BL155" s="67"/>
      <c r="BM155" s="57"/>
      <c r="BN155" s="57"/>
      <c r="BO155" s="53" t="str">
        <f t="shared" ca="1" si="122"/>
        <v/>
      </c>
      <c r="BP155" s="67"/>
      <c r="BQ155" s="57"/>
      <c r="BR155" s="57"/>
      <c r="BS155" s="53" t="str">
        <f t="shared" ca="1" si="123"/>
        <v/>
      </c>
      <c r="BT155" s="67"/>
      <c r="BU155" s="57"/>
      <c r="BV155" s="57"/>
      <c r="BW155" s="53" t="str">
        <f t="shared" ca="1" si="124"/>
        <v/>
      </c>
      <c r="BX155" s="67"/>
      <c r="BY155" s="57"/>
      <c r="BZ155" s="57"/>
      <c r="CA155" s="53" t="str">
        <f t="shared" ca="1" si="125"/>
        <v/>
      </c>
      <c r="CB155" s="67"/>
      <c r="CC155" s="57"/>
      <c r="CD155" s="57"/>
      <c r="CE155" s="53" t="str">
        <f t="shared" ca="1" si="126"/>
        <v/>
      </c>
      <c r="CF155" s="55"/>
      <c r="CG155" s="62"/>
      <c r="CH155" s="53" t="str">
        <f t="shared" ca="1" si="127"/>
        <v/>
      </c>
      <c r="CI155" s="67"/>
      <c r="CJ155" s="57"/>
      <c r="CK155" s="57"/>
      <c r="CL155" s="53" t="str">
        <f t="shared" ca="1" si="128"/>
        <v/>
      </c>
      <c r="CM155" s="53"/>
      <c r="CN155" s="53"/>
      <c r="CO155" s="85" t="str">
        <f t="shared" ca="1" si="129"/>
        <v/>
      </c>
      <c r="CP155" s="55"/>
      <c r="CQ155" s="62"/>
      <c r="CR155" s="57"/>
      <c r="CS155" s="53" t="str">
        <f t="shared" ca="1" si="130"/>
        <v/>
      </c>
      <c r="CT155" s="67"/>
      <c r="CU155" s="57"/>
      <c r="CV155" s="57"/>
      <c r="CW155" s="53" t="str">
        <f t="shared" ca="1" si="131"/>
        <v/>
      </c>
      <c r="CX155" s="67"/>
      <c r="CY155" s="57"/>
      <c r="CZ155" s="57"/>
      <c r="DA155" s="53" t="str">
        <f t="shared" ca="1" si="132"/>
        <v/>
      </c>
      <c r="DB155" s="67"/>
      <c r="DC155" s="57"/>
      <c r="DD155" s="57"/>
      <c r="DE155" s="53" t="str">
        <f t="shared" ca="1" si="133"/>
        <v/>
      </c>
      <c r="DF155" s="67" t="str">
        <f t="shared" ca="1" si="134"/>
        <v/>
      </c>
      <c r="DG155" s="67" t="str">
        <f t="shared" si="135"/>
        <v/>
      </c>
      <c r="DH155" s="57" t="str">
        <f t="shared" si="136"/>
        <v/>
      </c>
      <c r="DI155" s="53" t="str">
        <f t="shared" ca="1" si="137"/>
        <v/>
      </c>
      <c r="DJ155" s="67" t="str">
        <f t="shared" si="138"/>
        <v/>
      </c>
      <c r="DK155" s="68" t="str">
        <f t="shared" si="139"/>
        <v/>
      </c>
      <c r="DL155" s="68" t="str">
        <f t="shared" si="140"/>
        <v/>
      </c>
      <c r="DM155" s="53" t="str">
        <f t="shared" ca="1" si="141"/>
        <v/>
      </c>
      <c r="DN155" s="67" t="str">
        <f t="shared" si="142"/>
        <v/>
      </c>
      <c r="DO155" s="68" t="str">
        <f t="shared" si="143"/>
        <v/>
      </c>
      <c r="DP155" s="68" t="str">
        <f t="shared" si="144"/>
        <v/>
      </c>
      <c r="DQ155" s="53" t="str">
        <f t="shared" ca="1" si="145"/>
        <v/>
      </c>
      <c r="DR155" s="67"/>
      <c r="DS155" s="68"/>
      <c r="DT155" s="68"/>
      <c r="DU155" s="56" t="str">
        <f t="shared" ca="1" si="146"/>
        <v/>
      </c>
      <c r="DV155" s="67"/>
      <c r="DW155" s="68"/>
      <c r="DX155" s="68"/>
      <c r="DY155" s="53" t="str">
        <f t="shared" ca="1" si="147"/>
        <v/>
      </c>
      <c r="DZ155" s="67"/>
      <c r="EA155" s="68"/>
      <c r="EB155" s="68"/>
      <c r="EC155" s="53" t="str">
        <f t="shared" ca="1" si="148"/>
        <v/>
      </c>
      <c r="ED155" s="67" t="str">
        <f t="shared" si="149"/>
        <v/>
      </c>
      <c r="EE155" s="68" t="str">
        <f t="shared" si="150"/>
        <v/>
      </c>
      <c r="EF155" s="68" t="str">
        <f t="shared" si="151"/>
        <v/>
      </c>
      <c r="EG155" s="53" t="str">
        <f t="shared" ca="1" si="152"/>
        <v/>
      </c>
      <c r="EH155" s="67" t="str">
        <f t="shared" si="153"/>
        <v/>
      </c>
      <c r="EI155" s="68" t="str">
        <f t="shared" si="154"/>
        <v/>
      </c>
      <c r="EJ155" s="68" t="str">
        <f t="shared" si="155"/>
        <v/>
      </c>
      <c r="EK155" s="53" t="str">
        <f t="shared" ca="1" si="156"/>
        <v/>
      </c>
      <c r="EL155" s="67" t="str">
        <f t="shared" si="157"/>
        <v/>
      </c>
      <c r="EM155" s="68" t="str">
        <f t="shared" si="158"/>
        <v/>
      </c>
      <c r="EN155" s="68" t="str">
        <f t="shared" si="159"/>
        <v/>
      </c>
      <c r="EO155" s="53" t="str">
        <f t="shared" ca="1" si="160"/>
        <v/>
      </c>
      <c r="EP155" s="55" t="str">
        <f t="shared" si="161"/>
        <v/>
      </c>
      <c r="EQ155" s="68" t="str">
        <f t="shared" si="162"/>
        <v/>
      </c>
      <c r="ER155" s="68" t="str">
        <f t="shared" ca="1" si="163"/>
        <v/>
      </c>
      <c r="ES155" s="55"/>
      <c r="ET155" s="68"/>
      <c r="EU155" s="68"/>
      <c r="EV155" t="str">
        <f t="shared" ca="1" si="164"/>
        <v/>
      </c>
      <c r="EW155" s="67"/>
      <c r="EX155" s="68"/>
      <c r="EY155" s="68"/>
      <c r="EZ155" s="53" t="str">
        <f t="shared" ca="1" si="165"/>
        <v/>
      </c>
      <c r="FA155" s="53" t="str">
        <f t="shared" si="166"/>
        <v/>
      </c>
      <c r="FB155" s="53" t="str">
        <f t="shared" si="167"/>
        <v/>
      </c>
      <c r="FC155" s="85" t="str">
        <f t="shared" ca="1" si="168"/>
        <v/>
      </c>
      <c r="FD155" s="55" t="str">
        <f t="shared" si="169"/>
        <v/>
      </c>
      <c r="FE155" s="68" t="str">
        <f t="shared" si="170"/>
        <v/>
      </c>
      <c r="FF155" s="68" t="str">
        <f t="shared" si="171"/>
        <v/>
      </c>
      <c r="FG155" s="53" t="str">
        <f t="shared" ca="1" si="172"/>
        <v/>
      </c>
      <c r="FH155" s="55"/>
      <c r="FI155" s="62"/>
      <c r="FJ155" s="18"/>
      <c r="FK155" s="53" t="str">
        <f t="shared" ca="1" si="173"/>
        <v/>
      </c>
      <c r="FL155" s="67"/>
      <c r="FM155" s="68"/>
      <c r="FN155" s="68"/>
      <c r="FO155" s="53" t="str">
        <f t="shared" ca="1" si="174"/>
        <v/>
      </c>
      <c r="FP155" s="67"/>
      <c r="FQ155" s="68"/>
      <c r="FR155" s="68"/>
      <c r="FS155" s="53" t="str">
        <f t="shared" ca="1" si="175"/>
        <v/>
      </c>
      <c r="FT155" s="67"/>
      <c r="FU155" s="68"/>
      <c r="FV155" s="68"/>
      <c r="FW155" s="53" t="str">
        <f t="shared" ca="1" si="176"/>
        <v/>
      </c>
      <c r="FX155" s="19"/>
      <c r="FY155" s="16"/>
      <c r="FZ155" s="19"/>
      <c r="GA155" s="11"/>
      <c r="GB155" s="71"/>
      <c r="GC155" s="11"/>
      <c r="GD155" s="11"/>
      <c r="GE155" s="11"/>
      <c r="GF155" s="11"/>
      <c r="GG155" s="11"/>
      <c r="GH155" s="11"/>
      <c r="GI155" s="11"/>
      <c r="GJ155" s="12"/>
      <c r="GK155" s="12"/>
      <c r="GL155" s="40"/>
      <c r="GM155" s="40"/>
      <c r="GN155" s="12"/>
      <c r="GO155" s="12"/>
      <c r="GP155" s="12"/>
      <c r="GQ155" s="11"/>
    </row>
    <row r="156" spans="1:199" ht="15.75" customHeight="1">
      <c r="A156" s="11"/>
      <c r="B156" s="12"/>
      <c r="C156" s="12"/>
      <c r="D156" s="12"/>
      <c r="E156" s="12"/>
      <c r="F156" s="12"/>
      <c r="G156" s="12"/>
      <c r="H156" s="12"/>
      <c r="I156" s="13"/>
      <c r="J156" s="13"/>
      <c r="K156" s="11"/>
      <c r="L156" s="14"/>
      <c r="M156" s="12"/>
      <c r="N156" s="12"/>
      <c r="O156" s="12"/>
      <c r="P156" s="12"/>
      <c r="Q156" s="12"/>
      <c r="R156" s="12"/>
      <c r="S156" s="12"/>
      <c r="T156" s="11"/>
      <c r="U156" s="11"/>
      <c r="V156" s="11"/>
      <c r="W156" s="83"/>
      <c r="X156" s="11"/>
      <c r="Y156" s="11"/>
      <c r="Z156" s="11"/>
      <c r="AA156" s="11"/>
      <c r="AB156" s="48"/>
      <c r="AC156" s="48"/>
      <c r="AD156" s="48"/>
      <c r="AE156" s="15"/>
      <c r="AF156" s="15"/>
      <c r="AG156" s="40"/>
      <c r="AH156" s="44"/>
      <c r="AI156" s="44"/>
      <c r="AJ156" s="44"/>
      <c r="AK156" s="44"/>
      <c r="AL156" s="30"/>
      <c r="AM156" s="30"/>
      <c r="AN156" s="30"/>
      <c r="AO156" s="12"/>
      <c r="AP156" s="12"/>
      <c r="AQ156" s="82"/>
      <c r="AR156" s="73"/>
      <c r="AS156" s="67"/>
      <c r="AT156" s="53" t="str">
        <f ca="1">IF(AR156="","",IF(AR156="Cost",AS156,AS156*(AG156/VLOOKUP(K156,OFFSET(Lists!$A$1,0,0,COUNTA(Lists!$A:$A),22),22,FALSE))))</f>
        <v/>
      </c>
      <c r="AU156" s="67"/>
      <c r="AV156" s="53" t="str">
        <f ca="1">IF(AQ156="",IF(AR156="","",IF(AR156="Cost",AU156,AU156*(AG156/VLOOKUP(K156,OFFSET(Lists!$A$1,0,0,COUNTA(Lists!$A:$A),22),22,FALSE)))),IF(AR156="","",IF(AR156="Cost",ROUND(AU156*IF(AQ156=0,1,AQ156),4),ROUND(ROUND(AU156*(AG156/VLOOKUP(K156,OFFSET(Lists!$A$1,0,0,COUNTA(Lists!$A:$A),22),22,FALSE)),4)*IF(AQ156=0,1,AQ156),4))))</f>
        <v/>
      </c>
      <c r="AW156" s="67"/>
      <c r="AX156" s="57"/>
      <c r="AY156" s="53" t="str">
        <f t="shared" ca="1" si="118"/>
        <v/>
      </c>
      <c r="AZ156" s="67"/>
      <c r="BA156" s="57"/>
      <c r="BB156" s="57"/>
      <c r="BC156" s="53" t="str">
        <f t="shared" ca="1" si="119"/>
        <v/>
      </c>
      <c r="BD156" s="67"/>
      <c r="BE156" s="57"/>
      <c r="BF156" s="57"/>
      <c r="BG156" s="17" t="str">
        <f t="shared" ca="1" si="120"/>
        <v/>
      </c>
      <c r="BH156" s="67"/>
      <c r="BI156" s="57"/>
      <c r="BJ156" s="57"/>
      <c r="BK156" s="53" t="str">
        <f t="shared" ca="1" si="121"/>
        <v/>
      </c>
      <c r="BL156" s="67"/>
      <c r="BM156" s="57"/>
      <c r="BN156" s="57"/>
      <c r="BO156" s="53" t="str">
        <f t="shared" ca="1" si="122"/>
        <v/>
      </c>
      <c r="BP156" s="67"/>
      <c r="BQ156" s="57"/>
      <c r="BR156" s="57"/>
      <c r="BS156" s="53" t="str">
        <f t="shared" ca="1" si="123"/>
        <v/>
      </c>
      <c r="BT156" s="67"/>
      <c r="BU156" s="57"/>
      <c r="BV156" s="57"/>
      <c r="BW156" s="53" t="str">
        <f t="shared" ca="1" si="124"/>
        <v/>
      </c>
      <c r="BX156" s="67"/>
      <c r="BY156" s="57"/>
      <c r="BZ156" s="57"/>
      <c r="CA156" s="53" t="str">
        <f t="shared" ca="1" si="125"/>
        <v/>
      </c>
      <c r="CB156" s="67"/>
      <c r="CC156" s="57"/>
      <c r="CD156" s="57"/>
      <c r="CE156" s="53" t="str">
        <f t="shared" ca="1" si="126"/>
        <v/>
      </c>
      <c r="CF156" s="55"/>
      <c r="CG156" s="62"/>
      <c r="CH156" s="53" t="str">
        <f t="shared" ca="1" si="127"/>
        <v/>
      </c>
      <c r="CI156" s="67"/>
      <c r="CJ156" s="57"/>
      <c r="CK156" s="57"/>
      <c r="CL156" s="53" t="str">
        <f t="shared" ca="1" si="128"/>
        <v/>
      </c>
      <c r="CM156" s="53"/>
      <c r="CN156" s="53"/>
      <c r="CO156" s="85" t="str">
        <f t="shared" ca="1" si="129"/>
        <v/>
      </c>
      <c r="CP156" s="55"/>
      <c r="CQ156" s="62"/>
      <c r="CR156" s="57"/>
      <c r="CS156" s="53" t="str">
        <f t="shared" ca="1" si="130"/>
        <v/>
      </c>
      <c r="CT156" s="67"/>
      <c r="CU156" s="57"/>
      <c r="CV156" s="57"/>
      <c r="CW156" s="53" t="str">
        <f t="shared" ca="1" si="131"/>
        <v/>
      </c>
      <c r="CX156" s="67"/>
      <c r="CY156" s="57"/>
      <c r="CZ156" s="57"/>
      <c r="DA156" s="53" t="str">
        <f t="shared" ca="1" si="132"/>
        <v/>
      </c>
      <c r="DB156" s="67"/>
      <c r="DC156" s="57"/>
      <c r="DD156" s="57"/>
      <c r="DE156" s="53" t="str">
        <f t="shared" ca="1" si="133"/>
        <v/>
      </c>
      <c r="DF156" s="67" t="str">
        <f t="shared" ca="1" si="134"/>
        <v/>
      </c>
      <c r="DG156" s="67" t="str">
        <f t="shared" si="135"/>
        <v/>
      </c>
      <c r="DH156" s="57" t="str">
        <f t="shared" si="136"/>
        <v/>
      </c>
      <c r="DI156" s="53" t="str">
        <f t="shared" ca="1" si="137"/>
        <v/>
      </c>
      <c r="DJ156" s="67" t="str">
        <f t="shared" si="138"/>
        <v/>
      </c>
      <c r="DK156" s="68" t="str">
        <f t="shared" si="139"/>
        <v/>
      </c>
      <c r="DL156" s="68" t="str">
        <f t="shared" si="140"/>
        <v/>
      </c>
      <c r="DM156" s="53" t="str">
        <f t="shared" ca="1" si="141"/>
        <v/>
      </c>
      <c r="DN156" s="67" t="str">
        <f t="shared" si="142"/>
        <v/>
      </c>
      <c r="DO156" s="68" t="str">
        <f t="shared" si="143"/>
        <v/>
      </c>
      <c r="DP156" s="68" t="str">
        <f t="shared" si="144"/>
        <v/>
      </c>
      <c r="DQ156" s="53" t="str">
        <f t="shared" ca="1" si="145"/>
        <v/>
      </c>
      <c r="DR156" s="67"/>
      <c r="DS156" s="68"/>
      <c r="DT156" s="68"/>
      <c r="DU156" s="56" t="str">
        <f t="shared" ca="1" si="146"/>
        <v/>
      </c>
      <c r="DV156" s="67"/>
      <c r="DW156" s="68"/>
      <c r="DX156" s="68"/>
      <c r="DY156" s="53" t="str">
        <f t="shared" ca="1" si="147"/>
        <v/>
      </c>
      <c r="DZ156" s="67"/>
      <c r="EA156" s="68"/>
      <c r="EB156" s="68"/>
      <c r="EC156" s="53" t="str">
        <f t="shared" ca="1" si="148"/>
        <v/>
      </c>
      <c r="ED156" s="67" t="str">
        <f t="shared" si="149"/>
        <v/>
      </c>
      <c r="EE156" s="68" t="str">
        <f t="shared" si="150"/>
        <v/>
      </c>
      <c r="EF156" s="68" t="str">
        <f t="shared" si="151"/>
        <v/>
      </c>
      <c r="EG156" s="53" t="str">
        <f t="shared" ca="1" si="152"/>
        <v/>
      </c>
      <c r="EH156" s="67" t="str">
        <f t="shared" si="153"/>
        <v/>
      </c>
      <c r="EI156" s="68" t="str">
        <f t="shared" si="154"/>
        <v/>
      </c>
      <c r="EJ156" s="68" t="str">
        <f t="shared" si="155"/>
        <v/>
      </c>
      <c r="EK156" s="53" t="str">
        <f t="shared" ca="1" si="156"/>
        <v/>
      </c>
      <c r="EL156" s="67" t="str">
        <f t="shared" si="157"/>
        <v/>
      </c>
      <c r="EM156" s="68" t="str">
        <f t="shared" si="158"/>
        <v/>
      </c>
      <c r="EN156" s="68" t="str">
        <f t="shared" si="159"/>
        <v/>
      </c>
      <c r="EO156" s="53" t="str">
        <f t="shared" ca="1" si="160"/>
        <v/>
      </c>
      <c r="EP156" s="55" t="str">
        <f t="shared" si="161"/>
        <v/>
      </c>
      <c r="EQ156" s="68" t="str">
        <f t="shared" si="162"/>
        <v/>
      </c>
      <c r="ER156" s="68" t="str">
        <f t="shared" ca="1" si="163"/>
        <v/>
      </c>
      <c r="ES156" s="55"/>
      <c r="ET156" s="68"/>
      <c r="EU156" s="68"/>
      <c r="EV156" t="str">
        <f t="shared" ca="1" si="164"/>
        <v/>
      </c>
      <c r="EW156" s="67"/>
      <c r="EX156" s="68"/>
      <c r="EY156" s="68"/>
      <c r="EZ156" s="53" t="str">
        <f t="shared" ca="1" si="165"/>
        <v/>
      </c>
      <c r="FA156" s="53" t="str">
        <f t="shared" si="166"/>
        <v/>
      </c>
      <c r="FB156" s="53" t="str">
        <f t="shared" si="167"/>
        <v/>
      </c>
      <c r="FC156" s="85" t="str">
        <f t="shared" ca="1" si="168"/>
        <v/>
      </c>
      <c r="FD156" s="55" t="str">
        <f t="shared" si="169"/>
        <v/>
      </c>
      <c r="FE156" s="68" t="str">
        <f t="shared" si="170"/>
        <v/>
      </c>
      <c r="FF156" s="68" t="str">
        <f t="shared" si="171"/>
        <v/>
      </c>
      <c r="FG156" s="53" t="str">
        <f t="shared" ca="1" si="172"/>
        <v/>
      </c>
      <c r="FH156" s="55"/>
      <c r="FI156" s="62"/>
      <c r="FJ156" s="18"/>
      <c r="FK156" s="53" t="str">
        <f t="shared" ca="1" si="173"/>
        <v/>
      </c>
      <c r="FL156" s="67"/>
      <c r="FM156" s="68"/>
      <c r="FN156" s="68"/>
      <c r="FO156" s="53" t="str">
        <f t="shared" ca="1" si="174"/>
        <v/>
      </c>
      <c r="FP156" s="67"/>
      <c r="FQ156" s="68"/>
      <c r="FR156" s="68"/>
      <c r="FS156" s="53" t="str">
        <f t="shared" ca="1" si="175"/>
        <v/>
      </c>
      <c r="FT156" s="67"/>
      <c r="FU156" s="68"/>
      <c r="FV156" s="68"/>
      <c r="FW156" s="53" t="str">
        <f t="shared" ca="1" si="176"/>
        <v/>
      </c>
      <c r="FX156" s="19"/>
      <c r="FY156" s="16"/>
      <c r="FZ156" s="19"/>
      <c r="GA156" s="11"/>
      <c r="GB156" s="71"/>
      <c r="GC156" s="11"/>
      <c r="GD156" s="11"/>
      <c r="GE156" s="11"/>
      <c r="GF156" s="11"/>
      <c r="GG156" s="11"/>
      <c r="GH156" s="11"/>
      <c r="GI156" s="11"/>
      <c r="GJ156" s="12"/>
      <c r="GK156" s="12"/>
      <c r="GL156" s="40"/>
      <c r="GM156" s="40"/>
      <c r="GN156" s="12"/>
      <c r="GO156" s="12"/>
      <c r="GP156" s="12"/>
      <c r="GQ156" s="11"/>
    </row>
    <row r="157" spans="1:199" ht="15.75" customHeight="1">
      <c r="A157" s="11"/>
      <c r="B157" s="12"/>
      <c r="C157" s="12"/>
      <c r="D157" s="12"/>
      <c r="E157" s="12"/>
      <c r="F157" s="12"/>
      <c r="G157" s="12"/>
      <c r="H157" s="12"/>
      <c r="I157" s="13"/>
      <c r="J157" s="13"/>
      <c r="K157" s="11"/>
      <c r="L157" s="14"/>
      <c r="M157" s="12"/>
      <c r="N157" s="12"/>
      <c r="O157" s="12"/>
      <c r="P157" s="12"/>
      <c r="Q157" s="12"/>
      <c r="R157" s="12"/>
      <c r="S157" s="12"/>
      <c r="T157" s="11"/>
      <c r="U157" s="11"/>
      <c r="V157" s="11"/>
      <c r="W157" s="83"/>
      <c r="X157" s="11"/>
      <c r="Y157" s="11"/>
      <c r="Z157" s="11"/>
      <c r="AA157" s="11"/>
      <c r="AB157" s="48"/>
      <c r="AC157" s="48"/>
      <c r="AD157" s="48"/>
      <c r="AE157" s="15"/>
      <c r="AF157" s="15"/>
      <c r="AG157" s="40"/>
      <c r="AH157" s="44"/>
      <c r="AI157" s="44"/>
      <c r="AJ157" s="44"/>
      <c r="AK157" s="44"/>
      <c r="AL157" s="30"/>
      <c r="AM157" s="30"/>
      <c r="AN157" s="30"/>
      <c r="AO157" s="12"/>
      <c r="AP157" s="12"/>
      <c r="AQ157" s="82"/>
      <c r="AR157" s="73"/>
      <c r="AS157" s="67"/>
      <c r="AT157" s="53" t="str">
        <f ca="1">IF(AR157="","",IF(AR157="Cost",AS157,AS157*(AG157/VLOOKUP(K157,OFFSET(Lists!$A$1,0,0,COUNTA(Lists!$A:$A),22),22,FALSE))))</f>
        <v/>
      </c>
      <c r="AU157" s="67"/>
      <c r="AV157" s="53" t="str">
        <f ca="1">IF(AQ157="",IF(AR157="","",IF(AR157="Cost",AU157,AU157*(AG157/VLOOKUP(K157,OFFSET(Lists!$A$1,0,0,COUNTA(Lists!$A:$A),22),22,FALSE)))),IF(AR157="","",IF(AR157="Cost",ROUND(AU157*IF(AQ157=0,1,AQ157),4),ROUND(ROUND(AU157*(AG157/VLOOKUP(K157,OFFSET(Lists!$A$1,0,0,COUNTA(Lists!$A:$A),22),22,FALSE)),4)*IF(AQ157=0,1,AQ157),4))))</f>
        <v/>
      </c>
      <c r="AW157" s="67"/>
      <c r="AX157" s="57"/>
      <c r="AY157" s="53" t="str">
        <f t="shared" ca="1" si="118"/>
        <v/>
      </c>
      <c r="AZ157" s="67"/>
      <c r="BA157" s="57"/>
      <c r="BB157" s="57"/>
      <c r="BC157" s="53" t="str">
        <f t="shared" ca="1" si="119"/>
        <v/>
      </c>
      <c r="BD157" s="67"/>
      <c r="BE157" s="57"/>
      <c r="BF157" s="57"/>
      <c r="BG157" s="17" t="str">
        <f t="shared" ca="1" si="120"/>
        <v/>
      </c>
      <c r="BH157" s="67"/>
      <c r="BI157" s="57"/>
      <c r="BJ157" s="57"/>
      <c r="BK157" s="53" t="str">
        <f t="shared" ca="1" si="121"/>
        <v/>
      </c>
      <c r="BL157" s="67"/>
      <c r="BM157" s="57"/>
      <c r="BN157" s="57"/>
      <c r="BO157" s="53" t="str">
        <f t="shared" ca="1" si="122"/>
        <v/>
      </c>
      <c r="BP157" s="67"/>
      <c r="BQ157" s="57"/>
      <c r="BR157" s="57"/>
      <c r="BS157" s="53" t="str">
        <f t="shared" ca="1" si="123"/>
        <v/>
      </c>
      <c r="BT157" s="67"/>
      <c r="BU157" s="57"/>
      <c r="BV157" s="57"/>
      <c r="BW157" s="53" t="str">
        <f t="shared" ca="1" si="124"/>
        <v/>
      </c>
      <c r="BX157" s="67"/>
      <c r="BY157" s="57"/>
      <c r="BZ157" s="57"/>
      <c r="CA157" s="53" t="str">
        <f t="shared" ca="1" si="125"/>
        <v/>
      </c>
      <c r="CB157" s="67"/>
      <c r="CC157" s="57"/>
      <c r="CD157" s="57"/>
      <c r="CE157" s="53" t="str">
        <f t="shared" ca="1" si="126"/>
        <v/>
      </c>
      <c r="CF157" s="55"/>
      <c r="CG157" s="62"/>
      <c r="CH157" s="53" t="str">
        <f t="shared" ca="1" si="127"/>
        <v/>
      </c>
      <c r="CI157" s="67"/>
      <c r="CJ157" s="57"/>
      <c r="CK157" s="57"/>
      <c r="CL157" s="53" t="str">
        <f t="shared" ca="1" si="128"/>
        <v/>
      </c>
      <c r="CM157" s="53"/>
      <c r="CN157" s="53"/>
      <c r="CO157" s="85" t="str">
        <f t="shared" ca="1" si="129"/>
        <v/>
      </c>
      <c r="CP157" s="55"/>
      <c r="CQ157" s="62"/>
      <c r="CR157" s="57"/>
      <c r="CS157" s="53" t="str">
        <f t="shared" ca="1" si="130"/>
        <v/>
      </c>
      <c r="CT157" s="67"/>
      <c r="CU157" s="57"/>
      <c r="CV157" s="57"/>
      <c r="CW157" s="53" t="str">
        <f t="shared" ca="1" si="131"/>
        <v/>
      </c>
      <c r="CX157" s="67"/>
      <c r="CY157" s="57"/>
      <c r="CZ157" s="57"/>
      <c r="DA157" s="53" t="str">
        <f t="shared" ca="1" si="132"/>
        <v/>
      </c>
      <c r="DB157" s="67"/>
      <c r="DC157" s="57"/>
      <c r="DD157" s="57"/>
      <c r="DE157" s="53" t="str">
        <f t="shared" ca="1" si="133"/>
        <v/>
      </c>
      <c r="DF157" s="67" t="str">
        <f t="shared" ca="1" si="134"/>
        <v/>
      </c>
      <c r="DG157" s="67" t="str">
        <f t="shared" si="135"/>
        <v/>
      </c>
      <c r="DH157" s="57" t="str">
        <f t="shared" si="136"/>
        <v/>
      </c>
      <c r="DI157" s="53" t="str">
        <f t="shared" ca="1" si="137"/>
        <v/>
      </c>
      <c r="DJ157" s="67" t="str">
        <f t="shared" si="138"/>
        <v/>
      </c>
      <c r="DK157" s="68" t="str">
        <f t="shared" si="139"/>
        <v/>
      </c>
      <c r="DL157" s="68" t="str">
        <f t="shared" si="140"/>
        <v/>
      </c>
      <c r="DM157" s="53" t="str">
        <f t="shared" ca="1" si="141"/>
        <v/>
      </c>
      <c r="DN157" s="67" t="str">
        <f t="shared" si="142"/>
        <v/>
      </c>
      <c r="DO157" s="68" t="str">
        <f t="shared" si="143"/>
        <v/>
      </c>
      <c r="DP157" s="68" t="str">
        <f t="shared" si="144"/>
        <v/>
      </c>
      <c r="DQ157" s="53" t="str">
        <f t="shared" ca="1" si="145"/>
        <v/>
      </c>
      <c r="DR157" s="67"/>
      <c r="DS157" s="68"/>
      <c r="DT157" s="68"/>
      <c r="DU157" s="56" t="str">
        <f t="shared" ca="1" si="146"/>
        <v/>
      </c>
      <c r="DV157" s="67"/>
      <c r="DW157" s="68"/>
      <c r="DX157" s="68"/>
      <c r="DY157" s="53" t="str">
        <f t="shared" ca="1" si="147"/>
        <v/>
      </c>
      <c r="DZ157" s="67"/>
      <c r="EA157" s="68"/>
      <c r="EB157" s="68"/>
      <c r="EC157" s="53" t="str">
        <f t="shared" ca="1" si="148"/>
        <v/>
      </c>
      <c r="ED157" s="67" t="str">
        <f t="shared" si="149"/>
        <v/>
      </c>
      <c r="EE157" s="68" t="str">
        <f t="shared" si="150"/>
        <v/>
      </c>
      <c r="EF157" s="68" t="str">
        <f t="shared" si="151"/>
        <v/>
      </c>
      <c r="EG157" s="53" t="str">
        <f t="shared" ca="1" si="152"/>
        <v/>
      </c>
      <c r="EH157" s="67" t="str">
        <f t="shared" si="153"/>
        <v/>
      </c>
      <c r="EI157" s="68" t="str">
        <f t="shared" si="154"/>
        <v/>
      </c>
      <c r="EJ157" s="68" t="str">
        <f t="shared" si="155"/>
        <v/>
      </c>
      <c r="EK157" s="53" t="str">
        <f t="shared" ca="1" si="156"/>
        <v/>
      </c>
      <c r="EL157" s="67" t="str">
        <f t="shared" si="157"/>
        <v/>
      </c>
      <c r="EM157" s="68" t="str">
        <f t="shared" si="158"/>
        <v/>
      </c>
      <c r="EN157" s="68" t="str">
        <f t="shared" si="159"/>
        <v/>
      </c>
      <c r="EO157" s="53" t="str">
        <f t="shared" ca="1" si="160"/>
        <v/>
      </c>
      <c r="EP157" s="55" t="str">
        <f t="shared" si="161"/>
        <v/>
      </c>
      <c r="EQ157" s="68" t="str">
        <f t="shared" si="162"/>
        <v/>
      </c>
      <c r="ER157" s="68" t="str">
        <f t="shared" ca="1" si="163"/>
        <v/>
      </c>
      <c r="ES157" s="55"/>
      <c r="ET157" s="68"/>
      <c r="EU157" s="68"/>
      <c r="EV157" t="str">
        <f t="shared" ca="1" si="164"/>
        <v/>
      </c>
      <c r="EW157" s="67"/>
      <c r="EX157" s="68"/>
      <c r="EY157" s="68"/>
      <c r="EZ157" s="53" t="str">
        <f t="shared" ca="1" si="165"/>
        <v/>
      </c>
      <c r="FA157" s="53" t="str">
        <f t="shared" si="166"/>
        <v/>
      </c>
      <c r="FB157" s="53" t="str">
        <f t="shared" si="167"/>
        <v/>
      </c>
      <c r="FC157" s="85" t="str">
        <f t="shared" ca="1" si="168"/>
        <v/>
      </c>
      <c r="FD157" s="55" t="str">
        <f t="shared" si="169"/>
        <v/>
      </c>
      <c r="FE157" s="68" t="str">
        <f t="shared" si="170"/>
        <v/>
      </c>
      <c r="FF157" s="68" t="str">
        <f t="shared" si="171"/>
        <v/>
      </c>
      <c r="FG157" s="53" t="str">
        <f t="shared" ca="1" si="172"/>
        <v/>
      </c>
      <c r="FH157" s="55"/>
      <c r="FI157" s="62"/>
      <c r="FJ157" s="18"/>
      <c r="FK157" s="53" t="str">
        <f t="shared" ca="1" si="173"/>
        <v/>
      </c>
      <c r="FL157" s="67"/>
      <c r="FM157" s="68"/>
      <c r="FN157" s="68"/>
      <c r="FO157" s="53" t="str">
        <f t="shared" ca="1" si="174"/>
        <v/>
      </c>
      <c r="FP157" s="67"/>
      <c r="FQ157" s="68"/>
      <c r="FR157" s="68"/>
      <c r="FS157" s="53" t="str">
        <f t="shared" ca="1" si="175"/>
        <v/>
      </c>
      <c r="FT157" s="67"/>
      <c r="FU157" s="68"/>
      <c r="FV157" s="68"/>
      <c r="FW157" s="53" t="str">
        <f t="shared" ca="1" si="176"/>
        <v/>
      </c>
      <c r="FX157" s="19"/>
      <c r="FY157" s="16"/>
      <c r="FZ157" s="19"/>
      <c r="GA157" s="11"/>
      <c r="GB157" s="71"/>
      <c r="GC157" s="11"/>
      <c r="GD157" s="11"/>
      <c r="GE157" s="11"/>
      <c r="GF157" s="11"/>
      <c r="GG157" s="11"/>
      <c r="GH157" s="11"/>
      <c r="GI157" s="11"/>
      <c r="GJ157" s="12"/>
      <c r="GK157" s="12"/>
      <c r="GL157" s="40"/>
      <c r="GM157" s="40"/>
      <c r="GN157" s="12"/>
      <c r="GO157" s="12"/>
      <c r="GP157" s="12"/>
      <c r="GQ157" s="11"/>
    </row>
    <row r="158" spans="1:199" ht="15.75" customHeight="1">
      <c r="A158" s="11"/>
      <c r="B158" s="12"/>
      <c r="C158" s="12"/>
      <c r="D158" s="12"/>
      <c r="E158" s="12"/>
      <c r="F158" s="12"/>
      <c r="G158" s="12"/>
      <c r="H158" s="12"/>
      <c r="I158" s="13"/>
      <c r="J158" s="13"/>
      <c r="K158" s="11"/>
      <c r="L158" s="14"/>
      <c r="M158" s="12"/>
      <c r="N158" s="12"/>
      <c r="O158" s="12"/>
      <c r="P158" s="12"/>
      <c r="Q158" s="12"/>
      <c r="R158" s="12"/>
      <c r="S158" s="12"/>
      <c r="T158" s="11"/>
      <c r="U158" s="11"/>
      <c r="V158" s="11"/>
      <c r="W158" s="83"/>
      <c r="X158" s="11"/>
      <c r="Y158" s="11"/>
      <c r="Z158" s="11"/>
      <c r="AA158" s="11"/>
      <c r="AB158" s="48"/>
      <c r="AC158" s="48"/>
      <c r="AD158" s="48"/>
      <c r="AE158" s="15"/>
      <c r="AF158" s="15"/>
      <c r="AG158" s="40"/>
      <c r="AH158" s="44"/>
      <c r="AI158" s="44"/>
      <c r="AJ158" s="44"/>
      <c r="AK158" s="44"/>
      <c r="AL158" s="30"/>
      <c r="AM158" s="30"/>
      <c r="AN158" s="30"/>
      <c r="AO158" s="12"/>
      <c r="AP158" s="12"/>
      <c r="AQ158" s="82"/>
      <c r="AR158" s="73"/>
      <c r="AS158" s="67"/>
      <c r="AT158" s="53" t="str">
        <f ca="1">IF(AR158="","",IF(AR158="Cost",AS158,AS158*(AG158/VLOOKUP(K158,OFFSET(Lists!$A$1,0,0,COUNTA(Lists!$A:$A),22),22,FALSE))))</f>
        <v/>
      </c>
      <c r="AU158" s="67"/>
      <c r="AV158" s="53" t="str">
        <f ca="1">IF(AQ158="",IF(AR158="","",IF(AR158="Cost",AU158,AU158*(AG158/VLOOKUP(K158,OFFSET(Lists!$A$1,0,0,COUNTA(Lists!$A:$A),22),22,FALSE)))),IF(AR158="","",IF(AR158="Cost",ROUND(AU158*IF(AQ158=0,1,AQ158),4),ROUND(ROUND(AU158*(AG158/VLOOKUP(K158,OFFSET(Lists!$A$1,0,0,COUNTA(Lists!$A:$A),22),22,FALSE)),4)*IF(AQ158=0,1,AQ158),4))))</f>
        <v/>
      </c>
      <c r="AW158" s="67"/>
      <c r="AX158" s="57"/>
      <c r="AY158" s="53" t="str">
        <f t="shared" ca="1" si="118"/>
        <v/>
      </c>
      <c r="AZ158" s="67"/>
      <c r="BA158" s="57"/>
      <c r="BB158" s="57"/>
      <c r="BC158" s="53" t="str">
        <f t="shared" ca="1" si="119"/>
        <v/>
      </c>
      <c r="BD158" s="67"/>
      <c r="BE158" s="57"/>
      <c r="BF158" s="57"/>
      <c r="BG158" s="17" t="str">
        <f t="shared" ca="1" si="120"/>
        <v/>
      </c>
      <c r="BH158" s="67"/>
      <c r="BI158" s="57"/>
      <c r="BJ158" s="57"/>
      <c r="BK158" s="53" t="str">
        <f t="shared" ca="1" si="121"/>
        <v/>
      </c>
      <c r="BL158" s="67"/>
      <c r="BM158" s="57"/>
      <c r="BN158" s="57"/>
      <c r="BO158" s="53" t="str">
        <f t="shared" ca="1" si="122"/>
        <v/>
      </c>
      <c r="BP158" s="67"/>
      <c r="BQ158" s="57"/>
      <c r="BR158" s="57"/>
      <c r="BS158" s="53" t="str">
        <f t="shared" ca="1" si="123"/>
        <v/>
      </c>
      <c r="BT158" s="67"/>
      <c r="BU158" s="57"/>
      <c r="BV158" s="57"/>
      <c r="BW158" s="53" t="str">
        <f t="shared" ca="1" si="124"/>
        <v/>
      </c>
      <c r="BX158" s="67"/>
      <c r="BY158" s="57"/>
      <c r="BZ158" s="57"/>
      <c r="CA158" s="53" t="str">
        <f t="shared" ca="1" si="125"/>
        <v/>
      </c>
      <c r="CB158" s="67"/>
      <c r="CC158" s="57"/>
      <c r="CD158" s="57"/>
      <c r="CE158" s="53" t="str">
        <f t="shared" ca="1" si="126"/>
        <v/>
      </c>
      <c r="CF158" s="55"/>
      <c r="CG158" s="62"/>
      <c r="CH158" s="53" t="str">
        <f t="shared" ca="1" si="127"/>
        <v/>
      </c>
      <c r="CI158" s="67"/>
      <c r="CJ158" s="57"/>
      <c r="CK158" s="57"/>
      <c r="CL158" s="53" t="str">
        <f t="shared" ca="1" si="128"/>
        <v/>
      </c>
      <c r="CM158" s="53"/>
      <c r="CN158" s="53"/>
      <c r="CO158" s="85" t="str">
        <f t="shared" ca="1" si="129"/>
        <v/>
      </c>
      <c r="CP158" s="55"/>
      <c r="CQ158" s="62"/>
      <c r="CR158" s="57"/>
      <c r="CS158" s="53" t="str">
        <f t="shared" ca="1" si="130"/>
        <v/>
      </c>
      <c r="CT158" s="67"/>
      <c r="CU158" s="57"/>
      <c r="CV158" s="57"/>
      <c r="CW158" s="53" t="str">
        <f t="shared" ca="1" si="131"/>
        <v/>
      </c>
      <c r="CX158" s="67"/>
      <c r="CY158" s="57"/>
      <c r="CZ158" s="57"/>
      <c r="DA158" s="53" t="str">
        <f t="shared" ca="1" si="132"/>
        <v/>
      </c>
      <c r="DB158" s="67"/>
      <c r="DC158" s="57"/>
      <c r="DD158" s="57"/>
      <c r="DE158" s="53" t="str">
        <f t="shared" ca="1" si="133"/>
        <v/>
      </c>
      <c r="DF158" s="67" t="str">
        <f t="shared" ca="1" si="134"/>
        <v/>
      </c>
      <c r="DG158" s="67" t="str">
        <f t="shared" si="135"/>
        <v/>
      </c>
      <c r="DH158" s="57" t="str">
        <f t="shared" si="136"/>
        <v/>
      </c>
      <c r="DI158" s="53" t="str">
        <f t="shared" ca="1" si="137"/>
        <v/>
      </c>
      <c r="DJ158" s="67" t="str">
        <f t="shared" si="138"/>
        <v/>
      </c>
      <c r="DK158" s="68" t="str">
        <f t="shared" si="139"/>
        <v/>
      </c>
      <c r="DL158" s="68" t="str">
        <f t="shared" si="140"/>
        <v/>
      </c>
      <c r="DM158" s="53" t="str">
        <f t="shared" ca="1" si="141"/>
        <v/>
      </c>
      <c r="DN158" s="67" t="str">
        <f t="shared" si="142"/>
        <v/>
      </c>
      <c r="DO158" s="68" t="str">
        <f t="shared" si="143"/>
        <v/>
      </c>
      <c r="DP158" s="68" t="str">
        <f t="shared" si="144"/>
        <v/>
      </c>
      <c r="DQ158" s="53" t="str">
        <f t="shared" ca="1" si="145"/>
        <v/>
      </c>
      <c r="DR158" s="67"/>
      <c r="DS158" s="68"/>
      <c r="DT158" s="68"/>
      <c r="DU158" s="56" t="str">
        <f t="shared" ca="1" si="146"/>
        <v/>
      </c>
      <c r="DV158" s="67"/>
      <c r="DW158" s="68"/>
      <c r="DX158" s="68"/>
      <c r="DY158" s="53" t="str">
        <f t="shared" ca="1" si="147"/>
        <v/>
      </c>
      <c r="DZ158" s="67"/>
      <c r="EA158" s="68"/>
      <c r="EB158" s="68"/>
      <c r="EC158" s="53" t="str">
        <f t="shared" ca="1" si="148"/>
        <v/>
      </c>
      <c r="ED158" s="67" t="str">
        <f t="shared" si="149"/>
        <v/>
      </c>
      <c r="EE158" s="68" t="str">
        <f t="shared" si="150"/>
        <v/>
      </c>
      <c r="EF158" s="68" t="str">
        <f t="shared" si="151"/>
        <v/>
      </c>
      <c r="EG158" s="53" t="str">
        <f t="shared" ca="1" si="152"/>
        <v/>
      </c>
      <c r="EH158" s="67" t="str">
        <f t="shared" si="153"/>
        <v/>
      </c>
      <c r="EI158" s="68" t="str">
        <f t="shared" si="154"/>
        <v/>
      </c>
      <c r="EJ158" s="68" t="str">
        <f t="shared" si="155"/>
        <v/>
      </c>
      <c r="EK158" s="53" t="str">
        <f t="shared" ca="1" si="156"/>
        <v/>
      </c>
      <c r="EL158" s="67" t="str">
        <f t="shared" si="157"/>
        <v/>
      </c>
      <c r="EM158" s="68" t="str">
        <f t="shared" si="158"/>
        <v/>
      </c>
      <c r="EN158" s="68" t="str">
        <f t="shared" si="159"/>
        <v/>
      </c>
      <c r="EO158" s="53" t="str">
        <f t="shared" ca="1" si="160"/>
        <v/>
      </c>
      <c r="EP158" s="55" t="str">
        <f t="shared" si="161"/>
        <v/>
      </c>
      <c r="EQ158" s="68" t="str">
        <f t="shared" si="162"/>
        <v/>
      </c>
      <c r="ER158" s="68" t="str">
        <f t="shared" ca="1" si="163"/>
        <v/>
      </c>
      <c r="ES158" s="55"/>
      <c r="ET158" s="68"/>
      <c r="EU158" s="68"/>
      <c r="EV158" t="str">
        <f t="shared" ca="1" si="164"/>
        <v/>
      </c>
      <c r="EW158" s="67"/>
      <c r="EX158" s="68"/>
      <c r="EY158" s="68"/>
      <c r="EZ158" s="53" t="str">
        <f t="shared" ca="1" si="165"/>
        <v/>
      </c>
      <c r="FA158" s="53" t="str">
        <f t="shared" si="166"/>
        <v/>
      </c>
      <c r="FB158" s="53" t="str">
        <f t="shared" si="167"/>
        <v/>
      </c>
      <c r="FC158" s="85" t="str">
        <f t="shared" ca="1" si="168"/>
        <v/>
      </c>
      <c r="FD158" s="55" t="str">
        <f t="shared" si="169"/>
        <v/>
      </c>
      <c r="FE158" s="68" t="str">
        <f t="shared" si="170"/>
        <v/>
      </c>
      <c r="FF158" s="68" t="str">
        <f t="shared" si="171"/>
        <v/>
      </c>
      <c r="FG158" s="53" t="str">
        <f t="shared" ca="1" si="172"/>
        <v/>
      </c>
      <c r="FH158" s="55"/>
      <c r="FI158" s="62"/>
      <c r="FJ158" s="18"/>
      <c r="FK158" s="53" t="str">
        <f t="shared" ca="1" si="173"/>
        <v/>
      </c>
      <c r="FL158" s="67"/>
      <c r="FM158" s="68"/>
      <c r="FN158" s="68"/>
      <c r="FO158" s="53" t="str">
        <f t="shared" ca="1" si="174"/>
        <v/>
      </c>
      <c r="FP158" s="67"/>
      <c r="FQ158" s="68"/>
      <c r="FR158" s="68"/>
      <c r="FS158" s="53" t="str">
        <f t="shared" ca="1" si="175"/>
        <v/>
      </c>
      <c r="FT158" s="67"/>
      <c r="FU158" s="68"/>
      <c r="FV158" s="68"/>
      <c r="FW158" s="53" t="str">
        <f t="shared" ca="1" si="176"/>
        <v/>
      </c>
      <c r="FX158" s="19"/>
      <c r="FY158" s="16"/>
      <c r="FZ158" s="19"/>
      <c r="GA158" s="11"/>
      <c r="GB158" s="71"/>
      <c r="GC158" s="11"/>
      <c r="GD158" s="11"/>
      <c r="GE158" s="11"/>
      <c r="GF158" s="11"/>
      <c r="GG158" s="11"/>
      <c r="GH158" s="11"/>
      <c r="GI158" s="11"/>
      <c r="GJ158" s="12"/>
      <c r="GK158" s="12"/>
      <c r="GL158" s="40"/>
      <c r="GM158" s="40"/>
      <c r="GN158" s="12"/>
      <c r="GO158" s="12"/>
      <c r="GP158" s="12"/>
      <c r="GQ158" s="11"/>
    </row>
    <row r="159" spans="1:199" ht="15.75" customHeight="1">
      <c r="A159" s="11"/>
      <c r="B159" s="12"/>
      <c r="C159" s="12"/>
      <c r="D159" s="12"/>
      <c r="E159" s="12"/>
      <c r="F159" s="12"/>
      <c r="G159" s="12"/>
      <c r="H159" s="12"/>
      <c r="I159" s="13"/>
      <c r="J159" s="13"/>
      <c r="K159" s="11"/>
      <c r="L159" s="14"/>
      <c r="M159" s="12"/>
      <c r="N159" s="12"/>
      <c r="O159" s="12"/>
      <c r="P159" s="12"/>
      <c r="Q159" s="12"/>
      <c r="R159" s="12"/>
      <c r="S159" s="12"/>
      <c r="T159" s="11"/>
      <c r="U159" s="11"/>
      <c r="V159" s="11"/>
      <c r="W159" s="83"/>
      <c r="X159" s="11"/>
      <c r="Y159" s="11"/>
      <c r="Z159" s="11"/>
      <c r="AA159" s="11"/>
      <c r="AB159" s="48"/>
      <c r="AC159" s="48"/>
      <c r="AD159" s="48"/>
      <c r="AE159" s="15"/>
      <c r="AF159" s="15"/>
      <c r="AG159" s="40"/>
      <c r="AH159" s="44"/>
      <c r="AI159" s="44"/>
      <c r="AJ159" s="44"/>
      <c r="AK159" s="44"/>
      <c r="AL159" s="30"/>
      <c r="AM159" s="30"/>
      <c r="AN159" s="30"/>
      <c r="AO159" s="12"/>
      <c r="AP159" s="12"/>
      <c r="AQ159" s="82"/>
      <c r="AR159" s="73"/>
      <c r="AS159" s="67"/>
      <c r="AT159" s="53" t="str">
        <f ca="1">IF(AR159="","",IF(AR159="Cost",AS159,AS159*(AG159/VLOOKUP(K159,OFFSET(Lists!$A$1,0,0,COUNTA(Lists!$A:$A),22),22,FALSE))))</f>
        <v/>
      </c>
      <c r="AU159" s="67"/>
      <c r="AV159" s="53" t="str">
        <f ca="1">IF(AQ159="",IF(AR159="","",IF(AR159="Cost",AU159,AU159*(AG159/VLOOKUP(K159,OFFSET(Lists!$A$1,0,0,COUNTA(Lists!$A:$A),22),22,FALSE)))),IF(AR159="","",IF(AR159="Cost",ROUND(AU159*IF(AQ159=0,1,AQ159),4),ROUND(ROUND(AU159*(AG159/VLOOKUP(K159,OFFSET(Lists!$A$1,0,0,COUNTA(Lists!$A:$A),22),22,FALSE)),4)*IF(AQ159=0,1,AQ159),4))))</f>
        <v/>
      </c>
      <c r="AW159" s="67"/>
      <c r="AX159" s="57"/>
      <c r="AY159" s="53" t="str">
        <f t="shared" ca="1" si="118"/>
        <v/>
      </c>
      <c r="AZ159" s="67"/>
      <c r="BA159" s="57"/>
      <c r="BB159" s="57"/>
      <c r="BC159" s="53" t="str">
        <f t="shared" ca="1" si="119"/>
        <v/>
      </c>
      <c r="BD159" s="67"/>
      <c r="BE159" s="57"/>
      <c r="BF159" s="57"/>
      <c r="BG159" s="17" t="str">
        <f t="shared" ca="1" si="120"/>
        <v/>
      </c>
      <c r="BH159" s="67"/>
      <c r="BI159" s="57"/>
      <c r="BJ159" s="57"/>
      <c r="BK159" s="53" t="str">
        <f t="shared" ca="1" si="121"/>
        <v/>
      </c>
      <c r="BL159" s="67"/>
      <c r="BM159" s="57"/>
      <c r="BN159" s="57"/>
      <c r="BO159" s="53" t="str">
        <f t="shared" ca="1" si="122"/>
        <v/>
      </c>
      <c r="BP159" s="67"/>
      <c r="BQ159" s="57"/>
      <c r="BR159" s="57"/>
      <c r="BS159" s="53" t="str">
        <f t="shared" ca="1" si="123"/>
        <v/>
      </c>
      <c r="BT159" s="67"/>
      <c r="BU159" s="57"/>
      <c r="BV159" s="57"/>
      <c r="BW159" s="53" t="str">
        <f t="shared" ca="1" si="124"/>
        <v/>
      </c>
      <c r="BX159" s="67"/>
      <c r="BY159" s="57"/>
      <c r="BZ159" s="57"/>
      <c r="CA159" s="53" t="str">
        <f t="shared" ca="1" si="125"/>
        <v/>
      </c>
      <c r="CB159" s="67"/>
      <c r="CC159" s="57"/>
      <c r="CD159" s="57"/>
      <c r="CE159" s="53" t="str">
        <f t="shared" ca="1" si="126"/>
        <v/>
      </c>
      <c r="CF159" s="55"/>
      <c r="CG159" s="62"/>
      <c r="CH159" s="53" t="str">
        <f t="shared" ca="1" si="127"/>
        <v/>
      </c>
      <c r="CI159" s="67"/>
      <c r="CJ159" s="57"/>
      <c r="CK159" s="57"/>
      <c r="CL159" s="53" t="str">
        <f t="shared" ca="1" si="128"/>
        <v/>
      </c>
      <c r="CM159" s="53"/>
      <c r="CN159" s="53"/>
      <c r="CO159" s="85" t="str">
        <f t="shared" ca="1" si="129"/>
        <v/>
      </c>
      <c r="CP159" s="55"/>
      <c r="CQ159" s="62"/>
      <c r="CR159" s="57"/>
      <c r="CS159" s="53" t="str">
        <f t="shared" ca="1" si="130"/>
        <v/>
      </c>
      <c r="CT159" s="67"/>
      <c r="CU159" s="57"/>
      <c r="CV159" s="57"/>
      <c r="CW159" s="53" t="str">
        <f t="shared" ca="1" si="131"/>
        <v/>
      </c>
      <c r="CX159" s="67"/>
      <c r="CY159" s="57"/>
      <c r="CZ159" s="57"/>
      <c r="DA159" s="53" t="str">
        <f t="shared" ca="1" si="132"/>
        <v/>
      </c>
      <c r="DB159" s="67"/>
      <c r="DC159" s="57"/>
      <c r="DD159" s="57"/>
      <c r="DE159" s="53" t="str">
        <f t="shared" ca="1" si="133"/>
        <v/>
      </c>
      <c r="DF159" s="67" t="str">
        <f t="shared" ca="1" si="134"/>
        <v/>
      </c>
      <c r="DG159" s="67" t="str">
        <f t="shared" si="135"/>
        <v/>
      </c>
      <c r="DH159" s="57" t="str">
        <f t="shared" si="136"/>
        <v/>
      </c>
      <c r="DI159" s="53" t="str">
        <f t="shared" ca="1" si="137"/>
        <v/>
      </c>
      <c r="DJ159" s="67" t="str">
        <f t="shared" si="138"/>
        <v/>
      </c>
      <c r="DK159" s="68" t="str">
        <f t="shared" si="139"/>
        <v/>
      </c>
      <c r="DL159" s="68" t="str">
        <f t="shared" si="140"/>
        <v/>
      </c>
      <c r="DM159" s="53" t="str">
        <f t="shared" ca="1" si="141"/>
        <v/>
      </c>
      <c r="DN159" s="67" t="str">
        <f t="shared" si="142"/>
        <v/>
      </c>
      <c r="DO159" s="68" t="str">
        <f t="shared" si="143"/>
        <v/>
      </c>
      <c r="DP159" s="68" t="str">
        <f t="shared" si="144"/>
        <v/>
      </c>
      <c r="DQ159" s="53" t="str">
        <f t="shared" ca="1" si="145"/>
        <v/>
      </c>
      <c r="DR159" s="67"/>
      <c r="DS159" s="68"/>
      <c r="DT159" s="68"/>
      <c r="DU159" s="56" t="str">
        <f t="shared" ca="1" si="146"/>
        <v/>
      </c>
      <c r="DV159" s="67"/>
      <c r="DW159" s="68"/>
      <c r="DX159" s="68"/>
      <c r="DY159" s="53" t="str">
        <f t="shared" ca="1" si="147"/>
        <v/>
      </c>
      <c r="DZ159" s="67"/>
      <c r="EA159" s="68"/>
      <c r="EB159" s="68"/>
      <c r="EC159" s="53" t="str">
        <f t="shared" ca="1" si="148"/>
        <v/>
      </c>
      <c r="ED159" s="67" t="str">
        <f t="shared" si="149"/>
        <v/>
      </c>
      <c r="EE159" s="68" t="str">
        <f t="shared" si="150"/>
        <v/>
      </c>
      <c r="EF159" s="68" t="str">
        <f t="shared" si="151"/>
        <v/>
      </c>
      <c r="EG159" s="53" t="str">
        <f t="shared" ca="1" si="152"/>
        <v/>
      </c>
      <c r="EH159" s="67" t="str">
        <f t="shared" si="153"/>
        <v/>
      </c>
      <c r="EI159" s="68" t="str">
        <f t="shared" si="154"/>
        <v/>
      </c>
      <c r="EJ159" s="68" t="str">
        <f t="shared" si="155"/>
        <v/>
      </c>
      <c r="EK159" s="53" t="str">
        <f t="shared" ca="1" si="156"/>
        <v/>
      </c>
      <c r="EL159" s="67" t="str">
        <f t="shared" si="157"/>
        <v/>
      </c>
      <c r="EM159" s="68" t="str">
        <f t="shared" si="158"/>
        <v/>
      </c>
      <c r="EN159" s="68" t="str">
        <f t="shared" si="159"/>
        <v/>
      </c>
      <c r="EO159" s="53" t="str">
        <f t="shared" ca="1" si="160"/>
        <v/>
      </c>
      <c r="EP159" s="55" t="str">
        <f t="shared" si="161"/>
        <v/>
      </c>
      <c r="EQ159" s="68" t="str">
        <f t="shared" si="162"/>
        <v/>
      </c>
      <c r="ER159" s="68" t="str">
        <f t="shared" ca="1" si="163"/>
        <v/>
      </c>
      <c r="ES159" s="55"/>
      <c r="ET159" s="68"/>
      <c r="EU159" s="68"/>
      <c r="EV159" t="str">
        <f t="shared" ca="1" si="164"/>
        <v/>
      </c>
      <c r="EW159" s="67"/>
      <c r="EX159" s="68"/>
      <c r="EY159" s="68"/>
      <c r="EZ159" s="53" t="str">
        <f t="shared" ca="1" si="165"/>
        <v/>
      </c>
      <c r="FA159" s="53" t="str">
        <f t="shared" si="166"/>
        <v/>
      </c>
      <c r="FB159" s="53" t="str">
        <f t="shared" si="167"/>
        <v/>
      </c>
      <c r="FC159" s="85" t="str">
        <f t="shared" ca="1" si="168"/>
        <v/>
      </c>
      <c r="FD159" s="55" t="str">
        <f t="shared" si="169"/>
        <v/>
      </c>
      <c r="FE159" s="68" t="str">
        <f t="shared" si="170"/>
        <v/>
      </c>
      <c r="FF159" s="68" t="str">
        <f t="shared" si="171"/>
        <v/>
      </c>
      <c r="FG159" s="53" t="str">
        <f t="shared" ca="1" si="172"/>
        <v/>
      </c>
      <c r="FH159" s="55"/>
      <c r="FI159" s="62"/>
      <c r="FJ159" s="18"/>
      <c r="FK159" s="53" t="str">
        <f t="shared" ca="1" si="173"/>
        <v/>
      </c>
      <c r="FL159" s="67"/>
      <c r="FM159" s="68"/>
      <c r="FN159" s="68"/>
      <c r="FO159" s="53" t="str">
        <f t="shared" ca="1" si="174"/>
        <v/>
      </c>
      <c r="FP159" s="67"/>
      <c r="FQ159" s="68"/>
      <c r="FR159" s="68"/>
      <c r="FS159" s="53" t="str">
        <f t="shared" ca="1" si="175"/>
        <v/>
      </c>
      <c r="FT159" s="67"/>
      <c r="FU159" s="68"/>
      <c r="FV159" s="68"/>
      <c r="FW159" s="53" t="str">
        <f t="shared" ca="1" si="176"/>
        <v/>
      </c>
      <c r="FX159" s="19"/>
      <c r="FY159" s="16"/>
      <c r="FZ159" s="19"/>
      <c r="GA159" s="11"/>
      <c r="GB159" s="71"/>
      <c r="GC159" s="11"/>
      <c r="GD159" s="11"/>
      <c r="GE159" s="11"/>
      <c r="GF159" s="11"/>
      <c r="GG159" s="11"/>
      <c r="GH159" s="11"/>
      <c r="GI159" s="11"/>
      <c r="GJ159" s="12"/>
      <c r="GK159" s="12"/>
      <c r="GL159" s="40"/>
      <c r="GM159" s="40"/>
      <c r="GN159" s="12"/>
      <c r="GO159" s="12"/>
      <c r="GP159" s="12"/>
      <c r="GQ159" s="11"/>
    </row>
    <row r="160" spans="1:199" ht="15.75" customHeight="1">
      <c r="A160" s="11"/>
      <c r="B160" s="12"/>
      <c r="C160" s="12"/>
      <c r="D160" s="12"/>
      <c r="E160" s="12"/>
      <c r="F160" s="12"/>
      <c r="G160" s="12"/>
      <c r="H160" s="12"/>
      <c r="I160" s="13"/>
      <c r="J160" s="13"/>
      <c r="K160" s="11"/>
      <c r="L160" s="14"/>
      <c r="M160" s="12"/>
      <c r="N160" s="12"/>
      <c r="O160" s="12"/>
      <c r="P160" s="12"/>
      <c r="Q160" s="12"/>
      <c r="R160" s="12"/>
      <c r="S160" s="12"/>
      <c r="T160" s="11"/>
      <c r="U160" s="11"/>
      <c r="V160" s="11"/>
      <c r="W160" s="83"/>
      <c r="X160" s="11"/>
      <c r="Y160" s="11"/>
      <c r="Z160" s="11"/>
      <c r="AA160" s="11"/>
      <c r="AB160" s="48"/>
      <c r="AC160" s="48"/>
      <c r="AD160" s="48"/>
      <c r="AE160" s="15"/>
      <c r="AF160" s="15"/>
      <c r="AG160" s="40"/>
      <c r="AH160" s="44"/>
      <c r="AI160" s="44"/>
      <c r="AJ160" s="44"/>
      <c r="AK160" s="44"/>
      <c r="AL160" s="30"/>
      <c r="AM160" s="30"/>
      <c r="AN160" s="30"/>
      <c r="AO160" s="12"/>
      <c r="AP160" s="12"/>
      <c r="AQ160" s="82"/>
      <c r="AR160" s="73"/>
      <c r="AS160" s="67"/>
      <c r="AT160" s="53" t="str">
        <f ca="1">IF(AR160="","",IF(AR160="Cost",AS160,AS160*(AG160/VLOOKUP(K160,OFFSET(Lists!$A$1,0,0,COUNTA(Lists!$A:$A),22),22,FALSE))))</f>
        <v/>
      </c>
      <c r="AU160" s="67"/>
      <c r="AV160" s="53" t="str">
        <f ca="1">IF(AQ160="",IF(AR160="","",IF(AR160="Cost",AU160,AU160*(AG160/VLOOKUP(K160,OFFSET(Lists!$A$1,0,0,COUNTA(Lists!$A:$A),22),22,FALSE)))),IF(AR160="","",IF(AR160="Cost",ROUND(AU160*IF(AQ160=0,1,AQ160),4),ROUND(ROUND(AU160*(AG160/VLOOKUP(K160,OFFSET(Lists!$A$1,0,0,COUNTA(Lists!$A:$A),22),22,FALSE)),4)*IF(AQ160=0,1,AQ160),4))))</f>
        <v/>
      </c>
      <c r="AW160" s="67"/>
      <c r="AX160" s="57"/>
      <c r="AY160" s="53" t="str">
        <f t="shared" ca="1" si="118"/>
        <v/>
      </c>
      <c r="AZ160" s="67"/>
      <c r="BA160" s="57"/>
      <c r="BB160" s="57"/>
      <c r="BC160" s="53" t="str">
        <f t="shared" ca="1" si="119"/>
        <v/>
      </c>
      <c r="BD160" s="67"/>
      <c r="BE160" s="57"/>
      <c r="BF160" s="57"/>
      <c r="BG160" s="17" t="str">
        <f t="shared" ca="1" si="120"/>
        <v/>
      </c>
      <c r="BH160" s="67"/>
      <c r="BI160" s="57"/>
      <c r="BJ160" s="57"/>
      <c r="BK160" s="53" t="str">
        <f t="shared" ca="1" si="121"/>
        <v/>
      </c>
      <c r="BL160" s="67"/>
      <c r="BM160" s="57"/>
      <c r="BN160" s="57"/>
      <c r="BO160" s="53" t="str">
        <f t="shared" ca="1" si="122"/>
        <v/>
      </c>
      <c r="BP160" s="67"/>
      <c r="BQ160" s="57"/>
      <c r="BR160" s="57"/>
      <c r="BS160" s="53" t="str">
        <f t="shared" ca="1" si="123"/>
        <v/>
      </c>
      <c r="BT160" s="67"/>
      <c r="BU160" s="57"/>
      <c r="BV160" s="57"/>
      <c r="BW160" s="53" t="str">
        <f t="shared" ca="1" si="124"/>
        <v/>
      </c>
      <c r="BX160" s="67"/>
      <c r="BY160" s="57"/>
      <c r="BZ160" s="57"/>
      <c r="CA160" s="53" t="str">
        <f t="shared" ca="1" si="125"/>
        <v/>
      </c>
      <c r="CB160" s="67"/>
      <c r="CC160" s="57"/>
      <c r="CD160" s="57"/>
      <c r="CE160" s="53" t="str">
        <f t="shared" ca="1" si="126"/>
        <v/>
      </c>
      <c r="CF160" s="55"/>
      <c r="CG160" s="62"/>
      <c r="CH160" s="53" t="str">
        <f t="shared" ca="1" si="127"/>
        <v/>
      </c>
      <c r="CI160" s="67"/>
      <c r="CJ160" s="57"/>
      <c r="CK160" s="57"/>
      <c r="CL160" s="53" t="str">
        <f t="shared" ca="1" si="128"/>
        <v/>
      </c>
      <c r="CM160" s="53"/>
      <c r="CN160" s="53"/>
      <c r="CO160" s="85" t="str">
        <f t="shared" ca="1" si="129"/>
        <v/>
      </c>
      <c r="CP160" s="55"/>
      <c r="CQ160" s="62"/>
      <c r="CR160" s="57"/>
      <c r="CS160" s="53" t="str">
        <f t="shared" ca="1" si="130"/>
        <v/>
      </c>
      <c r="CT160" s="67"/>
      <c r="CU160" s="57"/>
      <c r="CV160" s="57"/>
      <c r="CW160" s="53" t="str">
        <f t="shared" ca="1" si="131"/>
        <v/>
      </c>
      <c r="CX160" s="67"/>
      <c r="CY160" s="57"/>
      <c r="CZ160" s="57"/>
      <c r="DA160" s="53" t="str">
        <f t="shared" ca="1" si="132"/>
        <v/>
      </c>
      <c r="DB160" s="67"/>
      <c r="DC160" s="57"/>
      <c r="DD160" s="57"/>
      <c r="DE160" s="53" t="str">
        <f t="shared" ca="1" si="133"/>
        <v/>
      </c>
      <c r="DF160" s="67" t="str">
        <f t="shared" ca="1" si="134"/>
        <v/>
      </c>
      <c r="DG160" s="67" t="str">
        <f t="shared" si="135"/>
        <v/>
      </c>
      <c r="DH160" s="57" t="str">
        <f t="shared" si="136"/>
        <v/>
      </c>
      <c r="DI160" s="53" t="str">
        <f t="shared" ca="1" si="137"/>
        <v/>
      </c>
      <c r="DJ160" s="67" t="str">
        <f t="shared" si="138"/>
        <v/>
      </c>
      <c r="DK160" s="68" t="str">
        <f t="shared" si="139"/>
        <v/>
      </c>
      <c r="DL160" s="68" t="str">
        <f t="shared" si="140"/>
        <v/>
      </c>
      <c r="DM160" s="53" t="str">
        <f t="shared" ca="1" si="141"/>
        <v/>
      </c>
      <c r="DN160" s="67" t="str">
        <f t="shared" si="142"/>
        <v/>
      </c>
      <c r="DO160" s="68" t="str">
        <f t="shared" si="143"/>
        <v/>
      </c>
      <c r="DP160" s="68" t="str">
        <f t="shared" si="144"/>
        <v/>
      </c>
      <c r="DQ160" s="53" t="str">
        <f t="shared" ca="1" si="145"/>
        <v/>
      </c>
      <c r="DR160" s="67"/>
      <c r="DS160" s="68"/>
      <c r="DT160" s="68"/>
      <c r="DU160" s="56" t="str">
        <f t="shared" ca="1" si="146"/>
        <v/>
      </c>
      <c r="DV160" s="67"/>
      <c r="DW160" s="68"/>
      <c r="DX160" s="68"/>
      <c r="DY160" s="53" t="str">
        <f t="shared" ca="1" si="147"/>
        <v/>
      </c>
      <c r="DZ160" s="67"/>
      <c r="EA160" s="68"/>
      <c r="EB160" s="68"/>
      <c r="EC160" s="53" t="str">
        <f t="shared" ca="1" si="148"/>
        <v/>
      </c>
      <c r="ED160" s="67" t="str">
        <f t="shared" si="149"/>
        <v/>
      </c>
      <c r="EE160" s="68" t="str">
        <f t="shared" si="150"/>
        <v/>
      </c>
      <c r="EF160" s="68" t="str">
        <f t="shared" si="151"/>
        <v/>
      </c>
      <c r="EG160" s="53" t="str">
        <f t="shared" ca="1" si="152"/>
        <v/>
      </c>
      <c r="EH160" s="67" t="str">
        <f t="shared" si="153"/>
        <v/>
      </c>
      <c r="EI160" s="68" t="str">
        <f t="shared" si="154"/>
        <v/>
      </c>
      <c r="EJ160" s="68" t="str">
        <f t="shared" si="155"/>
        <v/>
      </c>
      <c r="EK160" s="53" t="str">
        <f t="shared" ca="1" si="156"/>
        <v/>
      </c>
      <c r="EL160" s="67" t="str">
        <f t="shared" si="157"/>
        <v/>
      </c>
      <c r="EM160" s="68" t="str">
        <f t="shared" si="158"/>
        <v/>
      </c>
      <c r="EN160" s="68" t="str">
        <f t="shared" si="159"/>
        <v/>
      </c>
      <c r="EO160" s="53" t="str">
        <f t="shared" ca="1" si="160"/>
        <v/>
      </c>
      <c r="EP160" s="55" t="str">
        <f t="shared" si="161"/>
        <v/>
      </c>
      <c r="EQ160" s="68" t="str">
        <f t="shared" si="162"/>
        <v/>
      </c>
      <c r="ER160" s="68" t="str">
        <f t="shared" ca="1" si="163"/>
        <v/>
      </c>
      <c r="ES160" s="55"/>
      <c r="ET160" s="68"/>
      <c r="EU160" s="68"/>
      <c r="EV160" t="str">
        <f t="shared" ca="1" si="164"/>
        <v/>
      </c>
      <c r="EW160" s="67"/>
      <c r="EX160" s="68"/>
      <c r="EY160" s="68"/>
      <c r="EZ160" s="53" t="str">
        <f t="shared" ca="1" si="165"/>
        <v/>
      </c>
      <c r="FA160" s="53" t="str">
        <f t="shared" si="166"/>
        <v/>
      </c>
      <c r="FB160" s="53" t="str">
        <f t="shared" si="167"/>
        <v/>
      </c>
      <c r="FC160" s="85" t="str">
        <f t="shared" ca="1" si="168"/>
        <v/>
      </c>
      <c r="FD160" s="55" t="str">
        <f t="shared" si="169"/>
        <v/>
      </c>
      <c r="FE160" s="68" t="str">
        <f t="shared" si="170"/>
        <v/>
      </c>
      <c r="FF160" s="68" t="str">
        <f t="shared" si="171"/>
        <v/>
      </c>
      <c r="FG160" s="53" t="str">
        <f t="shared" ca="1" si="172"/>
        <v/>
      </c>
      <c r="FH160" s="55"/>
      <c r="FI160" s="62"/>
      <c r="FJ160" s="18"/>
      <c r="FK160" s="53" t="str">
        <f t="shared" ca="1" si="173"/>
        <v/>
      </c>
      <c r="FL160" s="67"/>
      <c r="FM160" s="68"/>
      <c r="FN160" s="68"/>
      <c r="FO160" s="53" t="str">
        <f t="shared" ca="1" si="174"/>
        <v/>
      </c>
      <c r="FP160" s="67"/>
      <c r="FQ160" s="68"/>
      <c r="FR160" s="68"/>
      <c r="FS160" s="53" t="str">
        <f t="shared" ca="1" si="175"/>
        <v/>
      </c>
      <c r="FT160" s="67"/>
      <c r="FU160" s="68"/>
      <c r="FV160" s="68"/>
      <c r="FW160" s="53" t="str">
        <f t="shared" ca="1" si="176"/>
        <v/>
      </c>
      <c r="FX160" s="19"/>
      <c r="FY160" s="16"/>
      <c r="FZ160" s="19"/>
      <c r="GA160" s="11"/>
      <c r="GB160" s="71"/>
      <c r="GC160" s="11"/>
      <c r="GD160" s="11"/>
      <c r="GE160" s="11"/>
      <c r="GF160" s="11"/>
      <c r="GG160" s="11"/>
      <c r="GH160" s="11"/>
      <c r="GI160" s="11"/>
      <c r="GJ160" s="12"/>
      <c r="GK160" s="12"/>
      <c r="GL160" s="40"/>
      <c r="GM160" s="40"/>
      <c r="GN160" s="12"/>
      <c r="GO160" s="12"/>
      <c r="GP160" s="12"/>
      <c r="GQ160" s="11"/>
    </row>
    <row r="161" spans="1:199" ht="15.75" customHeight="1">
      <c r="A161" s="11"/>
      <c r="B161" s="12"/>
      <c r="C161" s="12"/>
      <c r="D161" s="12"/>
      <c r="E161" s="12"/>
      <c r="F161" s="12"/>
      <c r="G161" s="12"/>
      <c r="H161" s="12"/>
      <c r="I161" s="13"/>
      <c r="J161" s="13"/>
      <c r="K161" s="11"/>
      <c r="L161" s="14"/>
      <c r="M161" s="12"/>
      <c r="N161" s="12"/>
      <c r="O161" s="12"/>
      <c r="P161" s="12"/>
      <c r="Q161" s="12"/>
      <c r="R161" s="12"/>
      <c r="S161" s="12"/>
      <c r="T161" s="11"/>
      <c r="U161" s="11"/>
      <c r="V161" s="11"/>
      <c r="W161" s="83"/>
      <c r="X161" s="11"/>
      <c r="Y161" s="11"/>
      <c r="Z161" s="11"/>
      <c r="AA161" s="11"/>
      <c r="AB161" s="48"/>
      <c r="AC161" s="48"/>
      <c r="AD161" s="48"/>
      <c r="AE161" s="15"/>
      <c r="AF161" s="15"/>
      <c r="AG161" s="40"/>
      <c r="AH161" s="44"/>
      <c r="AI161" s="44"/>
      <c r="AJ161" s="44"/>
      <c r="AK161" s="44"/>
      <c r="AL161" s="30"/>
      <c r="AM161" s="30"/>
      <c r="AN161" s="30"/>
      <c r="AO161" s="12"/>
      <c r="AP161" s="12"/>
      <c r="AQ161" s="82"/>
      <c r="AR161" s="73"/>
      <c r="AS161" s="67"/>
      <c r="AT161" s="53" t="str">
        <f ca="1">IF(AR161="","",IF(AR161="Cost",AS161,AS161*(AG161/VLOOKUP(K161,OFFSET(Lists!$A$1,0,0,COUNTA(Lists!$A:$A),22),22,FALSE))))</f>
        <v/>
      </c>
      <c r="AU161" s="67"/>
      <c r="AV161" s="53" t="str">
        <f ca="1">IF(AQ161="",IF(AR161="","",IF(AR161="Cost",AU161,AU161*(AG161/VLOOKUP(K161,OFFSET(Lists!$A$1,0,0,COUNTA(Lists!$A:$A),22),22,FALSE)))),IF(AR161="","",IF(AR161="Cost",ROUND(AU161*IF(AQ161=0,1,AQ161),4),ROUND(ROUND(AU161*(AG161/VLOOKUP(K161,OFFSET(Lists!$A$1,0,0,COUNTA(Lists!$A:$A),22),22,FALSE)),4)*IF(AQ161=0,1,AQ161),4))))</f>
        <v/>
      </c>
      <c r="AW161" s="67"/>
      <c r="AX161" s="57"/>
      <c r="AY161" s="53" t="str">
        <f t="shared" ca="1" si="118"/>
        <v/>
      </c>
      <c r="AZ161" s="67"/>
      <c r="BA161" s="57"/>
      <c r="BB161" s="57"/>
      <c r="BC161" s="53" t="str">
        <f t="shared" ca="1" si="119"/>
        <v/>
      </c>
      <c r="BD161" s="67"/>
      <c r="BE161" s="57"/>
      <c r="BF161" s="57"/>
      <c r="BG161" s="17" t="str">
        <f t="shared" ca="1" si="120"/>
        <v/>
      </c>
      <c r="BH161" s="67"/>
      <c r="BI161" s="57"/>
      <c r="BJ161" s="57"/>
      <c r="BK161" s="53" t="str">
        <f t="shared" ca="1" si="121"/>
        <v/>
      </c>
      <c r="BL161" s="67"/>
      <c r="BM161" s="57"/>
      <c r="BN161" s="57"/>
      <c r="BO161" s="53" t="str">
        <f t="shared" ca="1" si="122"/>
        <v/>
      </c>
      <c r="BP161" s="67"/>
      <c r="BQ161" s="57"/>
      <c r="BR161" s="57"/>
      <c r="BS161" s="53" t="str">
        <f t="shared" ca="1" si="123"/>
        <v/>
      </c>
      <c r="BT161" s="67"/>
      <c r="BU161" s="57"/>
      <c r="BV161" s="57"/>
      <c r="BW161" s="53" t="str">
        <f t="shared" ca="1" si="124"/>
        <v/>
      </c>
      <c r="BX161" s="67"/>
      <c r="BY161" s="57"/>
      <c r="BZ161" s="57"/>
      <c r="CA161" s="53" t="str">
        <f t="shared" ca="1" si="125"/>
        <v/>
      </c>
      <c r="CB161" s="67"/>
      <c r="CC161" s="57"/>
      <c r="CD161" s="57"/>
      <c r="CE161" s="53" t="str">
        <f t="shared" ca="1" si="126"/>
        <v/>
      </c>
      <c r="CF161" s="55"/>
      <c r="CG161" s="62"/>
      <c r="CH161" s="53" t="str">
        <f t="shared" ca="1" si="127"/>
        <v/>
      </c>
      <c r="CI161" s="67"/>
      <c r="CJ161" s="57"/>
      <c r="CK161" s="57"/>
      <c r="CL161" s="53" t="str">
        <f t="shared" ca="1" si="128"/>
        <v/>
      </c>
      <c r="CM161" s="53"/>
      <c r="CN161" s="53"/>
      <c r="CO161" s="85" t="str">
        <f t="shared" ca="1" si="129"/>
        <v/>
      </c>
      <c r="CP161" s="55"/>
      <c r="CQ161" s="62"/>
      <c r="CR161" s="57"/>
      <c r="CS161" s="53" t="str">
        <f t="shared" ca="1" si="130"/>
        <v/>
      </c>
      <c r="CT161" s="67"/>
      <c r="CU161" s="57"/>
      <c r="CV161" s="57"/>
      <c r="CW161" s="53" t="str">
        <f t="shared" ca="1" si="131"/>
        <v/>
      </c>
      <c r="CX161" s="67"/>
      <c r="CY161" s="57"/>
      <c r="CZ161" s="57"/>
      <c r="DA161" s="53" t="str">
        <f t="shared" ca="1" si="132"/>
        <v/>
      </c>
      <c r="DB161" s="67"/>
      <c r="DC161" s="57"/>
      <c r="DD161" s="57"/>
      <c r="DE161" s="53" t="str">
        <f t="shared" ca="1" si="133"/>
        <v/>
      </c>
      <c r="DF161" s="67" t="str">
        <f t="shared" ca="1" si="134"/>
        <v/>
      </c>
      <c r="DG161" s="67" t="str">
        <f t="shared" si="135"/>
        <v/>
      </c>
      <c r="DH161" s="57" t="str">
        <f t="shared" si="136"/>
        <v/>
      </c>
      <c r="DI161" s="53" t="str">
        <f t="shared" ca="1" si="137"/>
        <v/>
      </c>
      <c r="DJ161" s="67" t="str">
        <f t="shared" si="138"/>
        <v/>
      </c>
      <c r="DK161" s="68" t="str">
        <f t="shared" si="139"/>
        <v/>
      </c>
      <c r="DL161" s="68" t="str">
        <f t="shared" si="140"/>
        <v/>
      </c>
      <c r="DM161" s="53" t="str">
        <f t="shared" ca="1" si="141"/>
        <v/>
      </c>
      <c r="DN161" s="67" t="str">
        <f t="shared" si="142"/>
        <v/>
      </c>
      <c r="DO161" s="68" t="str">
        <f t="shared" si="143"/>
        <v/>
      </c>
      <c r="DP161" s="68" t="str">
        <f t="shared" si="144"/>
        <v/>
      </c>
      <c r="DQ161" s="53" t="str">
        <f t="shared" ca="1" si="145"/>
        <v/>
      </c>
      <c r="DR161" s="67"/>
      <c r="DS161" s="68"/>
      <c r="DT161" s="68"/>
      <c r="DU161" s="56" t="str">
        <f t="shared" ca="1" si="146"/>
        <v/>
      </c>
      <c r="DV161" s="67"/>
      <c r="DW161" s="68"/>
      <c r="DX161" s="68"/>
      <c r="DY161" s="53" t="str">
        <f t="shared" ca="1" si="147"/>
        <v/>
      </c>
      <c r="DZ161" s="67"/>
      <c r="EA161" s="68"/>
      <c r="EB161" s="68"/>
      <c r="EC161" s="53" t="str">
        <f t="shared" ca="1" si="148"/>
        <v/>
      </c>
      <c r="ED161" s="67" t="str">
        <f t="shared" si="149"/>
        <v/>
      </c>
      <c r="EE161" s="68" t="str">
        <f t="shared" si="150"/>
        <v/>
      </c>
      <c r="EF161" s="68" t="str">
        <f t="shared" si="151"/>
        <v/>
      </c>
      <c r="EG161" s="53" t="str">
        <f t="shared" ca="1" si="152"/>
        <v/>
      </c>
      <c r="EH161" s="67" t="str">
        <f t="shared" si="153"/>
        <v/>
      </c>
      <c r="EI161" s="68" t="str">
        <f t="shared" si="154"/>
        <v/>
      </c>
      <c r="EJ161" s="68" t="str">
        <f t="shared" si="155"/>
        <v/>
      </c>
      <c r="EK161" s="53" t="str">
        <f t="shared" ca="1" si="156"/>
        <v/>
      </c>
      <c r="EL161" s="67" t="str">
        <f t="shared" si="157"/>
        <v/>
      </c>
      <c r="EM161" s="68" t="str">
        <f t="shared" si="158"/>
        <v/>
      </c>
      <c r="EN161" s="68" t="str">
        <f t="shared" si="159"/>
        <v/>
      </c>
      <c r="EO161" s="53" t="str">
        <f t="shared" ca="1" si="160"/>
        <v/>
      </c>
      <c r="EP161" s="55" t="str">
        <f t="shared" si="161"/>
        <v/>
      </c>
      <c r="EQ161" s="68" t="str">
        <f t="shared" si="162"/>
        <v/>
      </c>
      <c r="ER161" s="68" t="str">
        <f t="shared" ca="1" si="163"/>
        <v/>
      </c>
      <c r="ES161" s="55"/>
      <c r="ET161" s="68"/>
      <c r="EU161" s="68"/>
      <c r="EV161" t="str">
        <f t="shared" ca="1" si="164"/>
        <v/>
      </c>
      <c r="EW161" s="67"/>
      <c r="EX161" s="68"/>
      <c r="EY161" s="68"/>
      <c r="EZ161" s="53" t="str">
        <f t="shared" ca="1" si="165"/>
        <v/>
      </c>
      <c r="FA161" s="53" t="str">
        <f t="shared" si="166"/>
        <v/>
      </c>
      <c r="FB161" s="53" t="str">
        <f t="shared" si="167"/>
        <v/>
      </c>
      <c r="FC161" s="85" t="str">
        <f t="shared" ca="1" si="168"/>
        <v/>
      </c>
      <c r="FD161" s="55" t="str">
        <f t="shared" si="169"/>
        <v/>
      </c>
      <c r="FE161" s="68" t="str">
        <f t="shared" si="170"/>
        <v/>
      </c>
      <c r="FF161" s="68" t="str">
        <f t="shared" si="171"/>
        <v/>
      </c>
      <c r="FG161" s="53" t="str">
        <f t="shared" ca="1" si="172"/>
        <v/>
      </c>
      <c r="FH161" s="55"/>
      <c r="FI161" s="62"/>
      <c r="FJ161" s="18"/>
      <c r="FK161" s="53" t="str">
        <f t="shared" ca="1" si="173"/>
        <v/>
      </c>
      <c r="FL161" s="67"/>
      <c r="FM161" s="68"/>
      <c r="FN161" s="68"/>
      <c r="FO161" s="53" t="str">
        <f t="shared" ca="1" si="174"/>
        <v/>
      </c>
      <c r="FP161" s="67"/>
      <c r="FQ161" s="68"/>
      <c r="FR161" s="68"/>
      <c r="FS161" s="53" t="str">
        <f t="shared" ca="1" si="175"/>
        <v/>
      </c>
      <c r="FT161" s="67"/>
      <c r="FU161" s="68"/>
      <c r="FV161" s="68"/>
      <c r="FW161" s="53" t="str">
        <f t="shared" ca="1" si="176"/>
        <v/>
      </c>
      <c r="FX161" s="19"/>
      <c r="FY161" s="16"/>
      <c r="FZ161" s="19"/>
      <c r="GA161" s="11"/>
      <c r="GB161" s="71"/>
      <c r="GC161" s="11"/>
      <c r="GD161" s="11"/>
      <c r="GE161" s="11"/>
      <c r="GF161" s="11"/>
      <c r="GG161" s="11"/>
      <c r="GH161" s="11"/>
      <c r="GI161" s="11"/>
      <c r="GJ161" s="12"/>
      <c r="GK161" s="12"/>
      <c r="GL161" s="40"/>
      <c r="GM161" s="40"/>
      <c r="GN161" s="12"/>
      <c r="GO161" s="12"/>
      <c r="GP161" s="12"/>
      <c r="GQ161" s="11"/>
    </row>
    <row r="162" spans="1:199" ht="15.75" customHeight="1">
      <c r="A162" s="11"/>
      <c r="B162" s="12"/>
      <c r="C162" s="12"/>
      <c r="D162" s="12"/>
      <c r="E162" s="12"/>
      <c r="F162" s="12"/>
      <c r="G162" s="12"/>
      <c r="H162" s="12"/>
      <c r="I162" s="13"/>
      <c r="J162" s="13"/>
      <c r="K162" s="11"/>
      <c r="L162" s="14"/>
      <c r="M162" s="12"/>
      <c r="N162" s="12"/>
      <c r="O162" s="12"/>
      <c r="P162" s="12"/>
      <c r="Q162" s="12"/>
      <c r="R162" s="12"/>
      <c r="S162" s="12"/>
      <c r="T162" s="11"/>
      <c r="U162" s="11"/>
      <c r="V162" s="11"/>
      <c r="W162" s="83"/>
      <c r="X162" s="11"/>
      <c r="Y162" s="11"/>
      <c r="Z162" s="11"/>
      <c r="AA162" s="11"/>
      <c r="AB162" s="48"/>
      <c r="AC162" s="48"/>
      <c r="AD162" s="48"/>
      <c r="AE162" s="15"/>
      <c r="AF162" s="15"/>
      <c r="AG162" s="40"/>
      <c r="AH162" s="44"/>
      <c r="AI162" s="44"/>
      <c r="AJ162" s="44"/>
      <c r="AK162" s="44"/>
      <c r="AL162" s="30"/>
      <c r="AM162" s="30"/>
      <c r="AN162" s="30"/>
      <c r="AO162" s="12"/>
      <c r="AP162" s="12"/>
      <c r="AQ162" s="82"/>
      <c r="AR162" s="73"/>
      <c r="AS162" s="67"/>
      <c r="AT162" s="53" t="str">
        <f ca="1">IF(AR162="","",IF(AR162="Cost",AS162,AS162*(AG162/VLOOKUP(K162,OFFSET(Lists!$A$1,0,0,COUNTA(Lists!$A:$A),22),22,FALSE))))</f>
        <v/>
      </c>
      <c r="AU162" s="67"/>
      <c r="AV162" s="53" t="str">
        <f ca="1">IF(AQ162="",IF(AR162="","",IF(AR162="Cost",AU162,AU162*(AG162/VLOOKUP(K162,OFFSET(Lists!$A$1,0,0,COUNTA(Lists!$A:$A),22),22,FALSE)))),IF(AR162="","",IF(AR162="Cost",ROUND(AU162*IF(AQ162=0,1,AQ162),4),ROUND(ROUND(AU162*(AG162/VLOOKUP(K162,OFFSET(Lists!$A$1,0,0,COUNTA(Lists!$A:$A),22),22,FALSE)),4)*IF(AQ162=0,1,AQ162),4))))</f>
        <v/>
      </c>
      <c r="AW162" s="67"/>
      <c r="AX162" s="57"/>
      <c r="AY162" s="53" t="str">
        <f t="shared" ca="1" si="118"/>
        <v/>
      </c>
      <c r="AZ162" s="67"/>
      <c r="BA162" s="57"/>
      <c r="BB162" s="57"/>
      <c r="BC162" s="53" t="str">
        <f t="shared" ca="1" si="119"/>
        <v/>
      </c>
      <c r="BD162" s="67"/>
      <c r="BE162" s="57"/>
      <c r="BF162" s="57"/>
      <c r="BG162" s="17" t="str">
        <f t="shared" ca="1" si="120"/>
        <v/>
      </c>
      <c r="BH162" s="67"/>
      <c r="BI162" s="57"/>
      <c r="BJ162" s="57"/>
      <c r="BK162" s="53" t="str">
        <f t="shared" ca="1" si="121"/>
        <v/>
      </c>
      <c r="BL162" s="67"/>
      <c r="BM162" s="57"/>
      <c r="BN162" s="57"/>
      <c r="BO162" s="53" t="str">
        <f t="shared" ca="1" si="122"/>
        <v/>
      </c>
      <c r="BP162" s="67"/>
      <c r="BQ162" s="57"/>
      <c r="BR162" s="57"/>
      <c r="BS162" s="53" t="str">
        <f t="shared" ca="1" si="123"/>
        <v/>
      </c>
      <c r="BT162" s="67"/>
      <c r="BU162" s="57"/>
      <c r="BV162" s="57"/>
      <c r="BW162" s="53" t="str">
        <f t="shared" ca="1" si="124"/>
        <v/>
      </c>
      <c r="BX162" s="67"/>
      <c r="BY162" s="57"/>
      <c r="BZ162" s="57"/>
      <c r="CA162" s="53" t="str">
        <f t="shared" ca="1" si="125"/>
        <v/>
      </c>
      <c r="CB162" s="67"/>
      <c r="CC162" s="57"/>
      <c r="CD162" s="57"/>
      <c r="CE162" s="53" t="str">
        <f t="shared" ca="1" si="126"/>
        <v/>
      </c>
      <c r="CF162" s="55"/>
      <c r="CG162" s="62"/>
      <c r="CH162" s="53" t="str">
        <f t="shared" ca="1" si="127"/>
        <v/>
      </c>
      <c r="CI162" s="67"/>
      <c r="CJ162" s="57"/>
      <c r="CK162" s="57"/>
      <c r="CL162" s="53" t="str">
        <f t="shared" ca="1" si="128"/>
        <v/>
      </c>
      <c r="CM162" s="53"/>
      <c r="CN162" s="53"/>
      <c r="CO162" s="85" t="str">
        <f t="shared" ca="1" si="129"/>
        <v/>
      </c>
      <c r="CP162" s="55"/>
      <c r="CQ162" s="62"/>
      <c r="CR162" s="57"/>
      <c r="CS162" s="53" t="str">
        <f t="shared" ca="1" si="130"/>
        <v/>
      </c>
      <c r="CT162" s="67"/>
      <c r="CU162" s="57"/>
      <c r="CV162" s="57"/>
      <c r="CW162" s="53" t="str">
        <f t="shared" ca="1" si="131"/>
        <v/>
      </c>
      <c r="CX162" s="67"/>
      <c r="CY162" s="57"/>
      <c r="CZ162" s="57"/>
      <c r="DA162" s="53" t="str">
        <f t="shared" ca="1" si="132"/>
        <v/>
      </c>
      <c r="DB162" s="67"/>
      <c r="DC162" s="57"/>
      <c r="DD162" s="57"/>
      <c r="DE162" s="53" t="str">
        <f t="shared" ca="1" si="133"/>
        <v/>
      </c>
      <c r="DF162" s="67" t="str">
        <f t="shared" ca="1" si="134"/>
        <v/>
      </c>
      <c r="DG162" s="67" t="str">
        <f t="shared" si="135"/>
        <v/>
      </c>
      <c r="DH162" s="57" t="str">
        <f t="shared" si="136"/>
        <v/>
      </c>
      <c r="DI162" s="53" t="str">
        <f t="shared" ca="1" si="137"/>
        <v/>
      </c>
      <c r="DJ162" s="67" t="str">
        <f t="shared" si="138"/>
        <v/>
      </c>
      <c r="DK162" s="68" t="str">
        <f t="shared" si="139"/>
        <v/>
      </c>
      <c r="DL162" s="68" t="str">
        <f t="shared" si="140"/>
        <v/>
      </c>
      <c r="DM162" s="53" t="str">
        <f t="shared" ca="1" si="141"/>
        <v/>
      </c>
      <c r="DN162" s="67" t="str">
        <f t="shared" si="142"/>
        <v/>
      </c>
      <c r="DO162" s="68" t="str">
        <f t="shared" si="143"/>
        <v/>
      </c>
      <c r="DP162" s="68" t="str">
        <f t="shared" si="144"/>
        <v/>
      </c>
      <c r="DQ162" s="53" t="str">
        <f t="shared" ca="1" si="145"/>
        <v/>
      </c>
      <c r="DR162" s="67"/>
      <c r="DS162" s="68"/>
      <c r="DT162" s="68"/>
      <c r="DU162" s="56" t="str">
        <f t="shared" ca="1" si="146"/>
        <v/>
      </c>
      <c r="DV162" s="67"/>
      <c r="DW162" s="68"/>
      <c r="DX162" s="68"/>
      <c r="DY162" s="53" t="str">
        <f t="shared" ca="1" si="147"/>
        <v/>
      </c>
      <c r="DZ162" s="67"/>
      <c r="EA162" s="68"/>
      <c r="EB162" s="68"/>
      <c r="EC162" s="53" t="str">
        <f t="shared" ca="1" si="148"/>
        <v/>
      </c>
      <c r="ED162" s="67" t="str">
        <f t="shared" si="149"/>
        <v/>
      </c>
      <c r="EE162" s="68" t="str">
        <f t="shared" si="150"/>
        <v/>
      </c>
      <c r="EF162" s="68" t="str">
        <f t="shared" si="151"/>
        <v/>
      </c>
      <c r="EG162" s="53" t="str">
        <f t="shared" ca="1" si="152"/>
        <v/>
      </c>
      <c r="EH162" s="67" t="str">
        <f t="shared" si="153"/>
        <v/>
      </c>
      <c r="EI162" s="68" t="str">
        <f t="shared" si="154"/>
        <v/>
      </c>
      <c r="EJ162" s="68" t="str">
        <f t="shared" si="155"/>
        <v/>
      </c>
      <c r="EK162" s="53" t="str">
        <f t="shared" ca="1" si="156"/>
        <v/>
      </c>
      <c r="EL162" s="67" t="str">
        <f t="shared" si="157"/>
        <v/>
      </c>
      <c r="EM162" s="68" t="str">
        <f t="shared" si="158"/>
        <v/>
      </c>
      <c r="EN162" s="68" t="str">
        <f t="shared" si="159"/>
        <v/>
      </c>
      <c r="EO162" s="53" t="str">
        <f t="shared" ca="1" si="160"/>
        <v/>
      </c>
      <c r="EP162" s="55" t="str">
        <f t="shared" si="161"/>
        <v/>
      </c>
      <c r="EQ162" s="68" t="str">
        <f t="shared" si="162"/>
        <v/>
      </c>
      <c r="ER162" s="68" t="str">
        <f t="shared" ca="1" si="163"/>
        <v/>
      </c>
      <c r="ES162" s="55"/>
      <c r="ET162" s="68"/>
      <c r="EU162" s="68"/>
      <c r="EV162" t="str">
        <f t="shared" ca="1" si="164"/>
        <v/>
      </c>
      <c r="EW162" s="67"/>
      <c r="EX162" s="68"/>
      <c r="EY162" s="68"/>
      <c r="EZ162" s="53" t="str">
        <f t="shared" ca="1" si="165"/>
        <v/>
      </c>
      <c r="FA162" s="53" t="str">
        <f t="shared" si="166"/>
        <v/>
      </c>
      <c r="FB162" s="53" t="str">
        <f t="shared" si="167"/>
        <v/>
      </c>
      <c r="FC162" s="85" t="str">
        <f t="shared" ca="1" si="168"/>
        <v/>
      </c>
      <c r="FD162" s="55" t="str">
        <f t="shared" si="169"/>
        <v/>
      </c>
      <c r="FE162" s="68" t="str">
        <f t="shared" si="170"/>
        <v/>
      </c>
      <c r="FF162" s="68" t="str">
        <f t="shared" si="171"/>
        <v/>
      </c>
      <c r="FG162" s="53" t="str">
        <f t="shared" ca="1" si="172"/>
        <v/>
      </c>
      <c r="FH162" s="55"/>
      <c r="FI162" s="62"/>
      <c r="FJ162" s="18"/>
      <c r="FK162" s="53" t="str">
        <f t="shared" ca="1" si="173"/>
        <v/>
      </c>
      <c r="FL162" s="67"/>
      <c r="FM162" s="68"/>
      <c r="FN162" s="68"/>
      <c r="FO162" s="53" t="str">
        <f t="shared" ca="1" si="174"/>
        <v/>
      </c>
      <c r="FP162" s="67"/>
      <c r="FQ162" s="68"/>
      <c r="FR162" s="68"/>
      <c r="FS162" s="53" t="str">
        <f t="shared" ca="1" si="175"/>
        <v/>
      </c>
      <c r="FT162" s="67"/>
      <c r="FU162" s="68"/>
      <c r="FV162" s="68"/>
      <c r="FW162" s="53" t="str">
        <f t="shared" ca="1" si="176"/>
        <v/>
      </c>
      <c r="FX162" s="19"/>
      <c r="FY162" s="16"/>
      <c r="FZ162" s="19"/>
      <c r="GA162" s="11"/>
      <c r="GB162" s="71"/>
      <c r="GC162" s="11"/>
      <c r="GD162" s="11"/>
      <c r="GE162" s="11"/>
      <c r="GF162" s="11"/>
      <c r="GG162" s="11"/>
      <c r="GH162" s="11"/>
      <c r="GI162" s="11"/>
      <c r="GJ162" s="12"/>
      <c r="GK162" s="12"/>
      <c r="GL162" s="40"/>
      <c r="GM162" s="40"/>
      <c r="GN162" s="12"/>
      <c r="GO162" s="12"/>
      <c r="GP162" s="12"/>
      <c r="GQ162" s="11"/>
    </row>
    <row r="163" spans="1:199" ht="15.75" customHeight="1">
      <c r="A163" s="11"/>
      <c r="B163" s="12"/>
      <c r="C163" s="12"/>
      <c r="D163" s="12"/>
      <c r="E163" s="12"/>
      <c r="F163" s="12"/>
      <c r="G163" s="12"/>
      <c r="H163" s="12"/>
      <c r="I163" s="13"/>
      <c r="J163" s="13"/>
      <c r="K163" s="11"/>
      <c r="L163" s="14"/>
      <c r="M163" s="12"/>
      <c r="N163" s="12"/>
      <c r="O163" s="12"/>
      <c r="P163" s="12"/>
      <c r="Q163" s="12"/>
      <c r="R163" s="12"/>
      <c r="S163" s="12"/>
      <c r="T163" s="11"/>
      <c r="U163" s="11"/>
      <c r="V163" s="11"/>
      <c r="W163" s="83"/>
      <c r="X163" s="11"/>
      <c r="Y163" s="11"/>
      <c r="Z163" s="11"/>
      <c r="AA163" s="11"/>
      <c r="AB163" s="48"/>
      <c r="AC163" s="48"/>
      <c r="AD163" s="48"/>
      <c r="AE163" s="15"/>
      <c r="AF163" s="15"/>
      <c r="AG163" s="40"/>
      <c r="AH163" s="44"/>
      <c r="AI163" s="44"/>
      <c r="AJ163" s="44"/>
      <c r="AK163" s="44"/>
      <c r="AL163" s="30"/>
      <c r="AM163" s="30"/>
      <c r="AN163" s="30"/>
      <c r="AO163" s="12"/>
      <c r="AP163" s="12"/>
      <c r="AQ163" s="82"/>
      <c r="AR163" s="73"/>
      <c r="AS163" s="67"/>
      <c r="AT163" s="53" t="str">
        <f ca="1">IF(AR163="","",IF(AR163="Cost",AS163,AS163*(AG163/VLOOKUP(K163,OFFSET(Lists!$A$1,0,0,COUNTA(Lists!$A:$A),22),22,FALSE))))</f>
        <v/>
      </c>
      <c r="AU163" s="67"/>
      <c r="AV163" s="53" t="str">
        <f ca="1">IF(AQ163="",IF(AR163="","",IF(AR163="Cost",AU163,AU163*(AG163/VLOOKUP(K163,OFFSET(Lists!$A$1,0,0,COUNTA(Lists!$A:$A),22),22,FALSE)))),IF(AR163="","",IF(AR163="Cost",ROUND(AU163*IF(AQ163=0,1,AQ163),4),ROUND(ROUND(AU163*(AG163/VLOOKUP(K163,OFFSET(Lists!$A$1,0,0,COUNTA(Lists!$A:$A),22),22,FALSE)),4)*IF(AQ163=0,1,AQ163),4))))</f>
        <v/>
      </c>
      <c r="AW163" s="67"/>
      <c r="AX163" s="57"/>
      <c r="AY163" s="53" t="str">
        <f t="shared" ca="1" si="118"/>
        <v/>
      </c>
      <c r="AZ163" s="67"/>
      <c r="BA163" s="57"/>
      <c r="BB163" s="57"/>
      <c r="BC163" s="53" t="str">
        <f t="shared" ca="1" si="119"/>
        <v/>
      </c>
      <c r="BD163" s="67"/>
      <c r="BE163" s="57"/>
      <c r="BF163" s="57"/>
      <c r="BG163" s="17" t="str">
        <f t="shared" ca="1" si="120"/>
        <v/>
      </c>
      <c r="BH163" s="67"/>
      <c r="BI163" s="57"/>
      <c r="BJ163" s="57"/>
      <c r="BK163" s="53" t="str">
        <f t="shared" ca="1" si="121"/>
        <v/>
      </c>
      <c r="BL163" s="67"/>
      <c r="BM163" s="57"/>
      <c r="BN163" s="57"/>
      <c r="BO163" s="53" t="str">
        <f t="shared" ca="1" si="122"/>
        <v/>
      </c>
      <c r="BP163" s="67"/>
      <c r="BQ163" s="57"/>
      <c r="BR163" s="57"/>
      <c r="BS163" s="53" t="str">
        <f t="shared" ca="1" si="123"/>
        <v/>
      </c>
      <c r="BT163" s="67"/>
      <c r="BU163" s="57"/>
      <c r="BV163" s="57"/>
      <c r="BW163" s="53" t="str">
        <f t="shared" ca="1" si="124"/>
        <v/>
      </c>
      <c r="BX163" s="67"/>
      <c r="BY163" s="57"/>
      <c r="BZ163" s="57"/>
      <c r="CA163" s="53" t="str">
        <f t="shared" ca="1" si="125"/>
        <v/>
      </c>
      <c r="CB163" s="67"/>
      <c r="CC163" s="57"/>
      <c r="CD163" s="57"/>
      <c r="CE163" s="53" t="str">
        <f t="shared" ca="1" si="126"/>
        <v/>
      </c>
      <c r="CF163" s="55"/>
      <c r="CG163" s="62"/>
      <c r="CH163" s="53" t="str">
        <f t="shared" ca="1" si="127"/>
        <v/>
      </c>
      <c r="CI163" s="67"/>
      <c r="CJ163" s="57"/>
      <c r="CK163" s="57"/>
      <c r="CL163" s="53" t="str">
        <f t="shared" ca="1" si="128"/>
        <v/>
      </c>
      <c r="CM163" s="53"/>
      <c r="CN163" s="53"/>
      <c r="CO163" s="85" t="str">
        <f t="shared" ca="1" si="129"/>
        <v/>
      </c>
      <c r="CP163" s="55"/>
      <c r="CQ163" s="62"/>
      <c r="CR163" s="57"/>
      <c r="CS163" s="53" t="str">
        <f t="shared" ca="1" si="130"/>
        <v/>
      </c>
      <c r="CT163" s="67"/>
      <c r="CU163" s="57"/>
      <c r="CV163" s="57"/>
      <c r="CW163" s="53" t="str">
        <f t="shared" ca="1" si="131"/>
        <v/>
      </c>
      <c r="CX163" s="67"/>
      <c r="CY163" s="57"/>
      <c r="CZ163" s="57"/>
      <c r="DA163" s="53" t="str">
        <f t="shared" ca="1" si="132"/>
        <v/>
      </c>
      <c r="DB163" s="67"/>
      <c r="DC163" s="57"/>
      <c r="DD163" s="57"/>
      <c r="DE163" s="53" t="str">
        <f t="shared" ca="1" si="133"/>
        <v/>
      </c>
      <c r="DF163" s="67" t="str">
        <f t="shared" ca="1" si="134"/>
        <v/>
      </c>
      <c r="DG163" s="67" t="str">
        <f t="shared" si="135"/>
        <v/>
      </c>
      <c r="DH163" s="57" t="str">
        <f t="shared" si="136"/>
        <v/>
      </c>
      <c r="DI163" s="53" t="str">
        <f t="shared" ca="1" si="137"/>
        <v/>
      </c>
      <c r="DJ163" s="67" t="str">
        <f t="shared" si="138"/>
        <v/>
      </c>
      <c r="DK163" s="68" t="str">
        <f t="shared" si="139"/>
        <v/>
      </c>
      <c r="DL163" s="68" t="str">
        <f t="shared" si="140"/>
        <v/>
      </c>
      <c r="DM163" s="53" t="str">
        <f t="shared" ca="1" si="141"/>
        <v/>
      </c>
      <c r="DN163" s="67" t="str">
        <f t="shared" si="142"/>
        <v/>
      </c>
      <c r="DO163" s="68" t="str">
        <f t="shared" si="143"/>
        <v/>
      </c>
      <c r="DP163" s="68" t="str">
        <f t="shared" si="144"/>
        <v/>
      </c>
      <c r="DQ163" s="53" t="str">
        <f t="shared" ca="1" si="145"/>
        <v/>
      </c>
      <c r="DR163" s="67"/>
      <c r="DS163" s="68"/>
      <c r="DT163" s="68"/>
      <c r="DU163" s="56" t="str">
        <f t="shared" ca="1" si="146"/>
        <v/>
      </c>
      <c r="DV163" s="67"/>
      <c r="DW163" s="68"/>
      <c r="DX163" s="68"/>
      <c r="DY163" s="53" t="str">
        <f t="shared" ca="1" si="147"/>
        <v/>
      </c>
      <c r="DZ163" s="67"/>
      <c r="EA163" s="68"/>
      <c r="EB163" s="68"/>
      <c r="EC163" s="53" t="str">
        <f t="shared" ca="1" si="148"/>
        <v/>
      </c>
      <c r="ED163" s="67" t="str">
        <f t="shared" si="149"/>
        <v/>
      </c>
      <c r="EE163" s="68" t="str">
        <f t="shared" si="150"/>
        <v/>
      </c>
      <c r="EF163" s="68" t="str">
        <f t="shared" si="151"/>
        <v/>
      </c>
      <c r="EG163" s="53" t="str">
        <f t="shared" ca="1" si="152"/>
        <v/>
      </c>
      <c r="EH163" s="67" t="str">
        <f t="shared" si="153"/>
        <v/>
      </c>
      <c r="EI163" s="68" t="str">
        <f t="shared" si="154"/>
        <v/>
      </c>
      <c r="EJ163" s="68" t="str">
        <f t="shared" si="155"/>
        <v/>
      </c>
      <c r="EK163" s="53" t="str">
        <f t="shared" ca="1" si="156"/>
        <v/>
      </c>
      <c r="EL163" s="67" t="str">
        <f t="shared" si="157"/>
        <v/>
      </c>
      <c r="EM163" s="68" t="str">
        <f t="shared" si="158"/>
        <v/>
      </c>
      <c r="EN163" s="68" t="str">
        <f t="shared" si="159"/>
        <v/>
      </c>
      <c r="EO163" s="53" t="str">
        <f t="shared" ca="1" si="160"/>
        <v/>
      </c>
      <c r="EP163" s="55" t="str">
        <f t="shared" si="161"/>
        <v/>
      </c>
      <c r="EQ163" s="68" t="str">
        <f t="shared" si="162"/>
        <v/>
      </c>
      <c r="ER163" s="68" t="str">
        <f t="shared" ca="1" si="163"/>
        <v/>
      </c>
      <c r="ES163" s="55"/>
      <c r="ET163" s="68"/>
      <c r="EU163" s="68"/>
      <c r="EV163" t="str">
        <f t="shared" ca="1" si="164"/>
        <v/>
      </c>
      <c r="EW163" s="67"/>
      <c r="EX163" s="68"/>
      <c r="EY163" s="68"/>
      <c r="EZ163" s="53" t="str">
        <f t="shared" ca="1" si="165"/>
        <v/>
      </c>
      <c r="FA163" s="53" t="str">
        <f t="shared" si="166"/>
        <v/>
      </c>
      <c r="FB163" s="53" t="str">
        <f t="shared" si="167"/>
        <v/>
      </c>
      <c r="FC163" s="85" t="str">
        <f t="shared" ca="1" si="168"/>
        <v/>
      </c>
      <c r="FD163" s="55" t="str">
        <f t="shared" si="169"/>
        <v/>
      </c>
      <c r="FE163" s="68" t="str">
        <f t="shared" si="170"/>
        <v/>
      </c>
      <c r="FF163" s="68" t="str">
        <f t="shared" si="171"/>
        <v/>
      </c>
      <c r="FG163" s="53" t="str">
        <f t="shared" ca="1" si="172"/>
        <v/>
      </c>
      <c r="FH163" s="55"/>
      <c r="FI163" s="62"/>
      <c r="FJ163" s="18"/>
      <c r="FK163" s="53" t="str">
        <f t="shared" ca="1" si="173"/>
        <v/>
      </c>
      <c r="FL163" s="67"/>
      <c r="FM163" s="68"/>
      <c r="FN163" s="68"/>
      <c r="FO163" s="53" t="str">
        <f t="shared" ca="1" si="174"/>
        <v/>
      </c>
      <c r="FP163" s="67"/>
      <c r="FQ163" s="68"/>
      <c r="FR163" s="68"/>
      <c r="FS163" s="53" t="str">
        <f t="shared" ca="1" si="175"/>
        <v/>
      </c>
      <c r="FT163" s="67"/>
      <c r="FU163" s="68"/>
      <c r="FV163" s="68"/>
      <c r="FW163" s="53" t="str">
        <f t="shared" ca="1" si="176"/>
        <v/>
      </c>
      <c r="FX163" s="19"/>
      <c r="FY163" s="16"/>
      <c r="FZ163" s="19"/>
      <c r="GA163" s="11"/>
      <c r="GB163" s="71"/>
      <c r="GC163" s="11"/>
      <c r="GD163" s="11"/>
      <c r="GE163" s="11"/>
      <c r="GF163" s="11"/>
      <c r="GG163" s="11"/>
      <c r="GH163" s="11"/>
      <c r="GI163" s="11"/>
      <c r="GJ163" s="12"/>
      <c r="GK163" s="12"/>
      <c r="GL163" s="40"/>
      <c r="GM163" s="40"/>
      <c r="GN163" s="12"/>
      <c r="GO163" s="12"/>
      <c r="GP163" s="12"/>
      <c r="GQ163" s="11"/>
    </row>
    <row r="164" spans="1:199" ht="15.75" customHeight="1">
      <c r="A164" s="11"/>
      <c r="B164" s="12"/>
      <c r="C164" s="12"/>
      <c r="D164" s="12"/>
      <c r="E164" s="12"/>
      <c r="F164" s="12"/>
      <c r="G164" s="12"/>
      <c r="H164" s="12"/>
      <c r="I164" s="13"/>
      <c r="J164" s="13"/>
      <c r="K164" s="11"/>
      <c r="L164" s="14"/>
      <c r="M164" s="12"/>
      <c r="N164" s="12"/>
      <c r="O164" s="12"/>
      <c r="P164" s="12"/>
      <c r="Q164" s="12"/>
      <c r="R164" s="12"/>
      <c r="S164" s="12"/>
      <c r="T164" s="11"/>
      <c r="U164" s="11"/>
      <c r="V164" s="11"/>
      <c r="W164" s="83"/>
      <c r="X164" s="11"/>
      <c r="Y164" s="11"/>
      <c r="Z164" s="11"/>
      <c r="AA164" s="11"/>
      <c r="AB164" s="48"/>
      <c r="AC164" s="48"/>
      <c r="AD164" s="48"/>
      <c r="AE164" s="15"/>
      <c r="AF164" s="15"/>
      <c r="AG164" s="40"/>
      <c r="AH164" s="44"/>
      <c r="AI164" s="44"/>
      <c r="AJ164" s="44"/>
      <c r="AK164" s="44"/>
      <c r="AL164" s="30"/>
      <c r="AM164" s="30"/>
      <c r="AN164" s="30"/>
      <c r="AO164" s="12"/>
      <c r="AP164" s="12"/>
      <c r="AQ164" s="82"/>
      <c r="AR164" s="73"/>
      <c r="AS164" s="67"/>
      <c r="AT164" s="53" t="str">
        <f ca="1">IF(AR164="","",IF(AR164="Cost",AS164,AS164*(AG164/VLOOKUP(K164,OFFSET(Lists!$A$1,0,0,COUNTA(Lists!$A:$A),22),22,FALSE))))</f>
        <v/>
      </c>
      <c r="AU164" s="67"/>
      <c r="AV164" s="53" t="str">
        <f ca="1">IF(AQ164="",IF(AR164="","",IF(AR164="Cost",AU164,AU164*(AG164/VLOOKUP(K164,OFFSET(Lists!$A$1,0,0,COUNTA(Lists!$A:$A),22),22,FALSE)))),IF(AR164="","",IF(AR164="Cost",ROUND(AU164*IF(AQ164=0,1,AQ164),4),ROUND(ROUND(AU164*(AG164/VLOOKUP(K164,OFFSET(Lists!$A$1,0,0,COUNTA(Lists!$A:$A),22),22,FALSE)),4)*IF(AQ164=0,1,AQ164),4))))</f>
        <v/>
      </c>
      <c r="AW164" s="67"/>
      <c r="AX164" s="57"/>
      <c r="AY164" s="53" t="str">
        <f t="shared" ca="1" si="118"/>
        <v/>
      </c>
      <c r="AZ164" s="67"/>
      <c r="BA164" s="57"/>
      <c r="BB164" s="57"/>
      <c r="BC164" s="53" t="str">
        <f t="shared" ca="1" si="119"/>
        <v/>
      </c>
      <c r="BD164" s="67"/>
      <c r="BE164" s="57"/>
      <c r="BF164" s="57"/>
      <c r="BG164" s="17" t="str">
        <f t="shared" ca="1" si="120"/>
        <v/>
      </c>
      <c r="BH164" s="67"/>
      <c r="BI164" s="57"/>
      <c r="BJ164" s="57"/>
      <c r="BK164" s="53" t="str">
        <f t="shared" ca="1" si="121"/>
        <v/>
      </c>
      <c r="BL164" s="67"/>
      <c r="BM164" s="57"/>
      <c r="BN164" s="57"/>
      <c r="BO164" s="53" t="str">
        <f t="shared" ca="1" si="122"/>
        <v/>
      </c>
      <c r="BP164" s="67"/>
      <c r="BQ164" s="57"/>
      <c r="BR164" s="57"/>
      <c r="BS164" s="53" t="str">
        <f t="shared" ca="1" si="123"/>
        <v/>
      </c>
      <c r="BT164" s="67"/>
      <c r="BU164" s="57"/>
      <c r="BV164" s="57"/>
      <c r="BW164" s="53" t="str">
        <f t="shared" ca="1" si="124"/>
        <v/>
      </c>
      <c r="BX164" s="67"/>
      <c r="BY164" s="57"/>
      <c r="BZ164" s="57"/>
      <c r="CA164" s="53" t="str">
        <f t="shared" ca="1" si="125"/>
        <v/>
      </c>
      <c r="CB164" s="67"/>
      <c r="CC164" s="57"/>
      <c r="CD164" s="57"/>
      <c r="CE164" s="53" t="str">
        <f t="shared" ca="1" si="126"/>
        <v/>
      </c>
      <c r="CF164" s="55"/>
      <c r="CG164" s="62"/>
      <c r="CH164" s="53" t="str">
        <f t="shared" ca="1" si="127"/>
        <v/>
      </c>
      <c r="CI164" s="67"/>
      <c r="CJ164" s="57"/>
      <c r="CK164" s="57"/>
      <c r="CL164" s="53" t="str">
        <f t="shared" ca="1" si="128"/>
        <v/>
      </c>
      <c r="CM164" s="53"/>
      <c r="CN164" s="53"/>
      <c r="CO164" s="85" t="str">
        <f t="shared" ca="1" si="129"/>
        <v/>
      </c>
      <c r="CP164" s="55"/>
      <c r="CQ164" s="62"/>
      <c r="CR164" s="57"/>
      <c r="CS164" s="53" t="str">
        <f t="shared" ca="1" si="130"/>
        <v/>
      </c>
      <c r="CT164" s="67"/>
      <c r="CU164" s="57"/>
      <c r="CV164" s="57"/>
      <c r="CW164" s="53" t="str">
        <f t="shared" ca="1" si="131"/>
        <v/>
      </c>
      <c r="CX164" s="67"/>
      <c r="CY164" s="57"/>
      <c r="CZ164" s="57"/>
      <c r="DA164" s="53" t="str">
        <f t="shared" ca="1" si="132"/>
        <v/>
      </c>
      <c r="DB164" s="67"/>
      <c r="DC164" s="57"/>
      <c r="DD164" s="57"/>
      <c r="DE164" s="53" t="str">
        <f t="shared" ca="1" si="133"/>
        <v/>
      </c>
      <c r="DF164" s="67" t="str">
        <f t="shared" ca="1" si="134"/>
        <v/>
      </c>
      <c r="DG164" s="67" t="str">
        <f t="shared" si="135"/>
        <v/>
      </c>
      <c r="DH164" s="57" t="str">
        <f t="shared" si="136"/>
        <v/>
      </c>
      <c r="DI164" s="53" t="str">
        <f t="shared" ca="1" si="137"/>
        <v/>
      </c>
      <c r="DJ164" s="67" t="str">
        <f t="shared" si="138"/>
        <v/>
      </c>
      <c r="DK164" s="68" t="str">
        <f t="shared" si="139"/>
        <v/>
      </c>
      <c r="DL164" s="68" t="str">
        <f t="shared" si="140"/>
        <v/>
      </c>
      <c r="DM164" s="53" t="str">
        <f t="shared" ca="1" si="141"/>
        <v/>
      </c>
      <c r="DN164" s="67" t="str">
        <f t="shared" si="142"/>
        <v/>
      </c>
      <c r="DO164" s="68" t="str">
        <f t="shared" si="143"/>
        <v/>
      </c>
      <c r="DP164" s="68" t="str">
        <f t="shared" si="144"/>
        <v/>
      </c>
      <c r="DQ164" s="53" t="str">
        <f t="shared" ca="1" si="145"/>
        <v/>
      </c>
      <c r="DR164" s="67"/>
      <c r="DS164" s="68"/>
      <c r="DT164" s="68"/>
      <c r="DU164" s="56" t="str">
        <f t="shared" ca="1" si="146"/>
        <v/>
      </c>
      <c r="DV164" s="67"/>
      <c r="DW164" s="68"/>
      <c r="DX164" s="68"/>
      <c r="DY164" s="53" t="str">
        <f t="shared" ca="1" si="147"/>
        <v/>
      </c>
      <c r="DZ164" s="67"/>
      <c r="EA164" s="68"/>
      <c r="EB164" s="68"/>
      <c r="EC164" s="53" t="str">
        <f t="shared" ca="1" si="148"/>
        <v/>
      </c>
      <c r="ED164" s="67" t="str">
        <f t="shared" si="149"/>
        <v/>
      </c>
      <c r="EE164" s="68" t="str">
        <f t="shared" si="150"/>
        <v/>
      </c>
      <c r="EF164" s="68" t="str">
        <f t="shared" si="151"/>
        <v/>
      </c>
      <c r="EG164" s="53" t="str">
        <f t="shared" ca="1" si="152"/>
        <v/>
      </c>
      <c r="EH164" s="67" t="str">
        <f t="shared" si="153"/>
        <v/>
      </c>
      <c r="EI164" s="68" t="str">
        <f t="shared" si="154"/>
        <v/>
      </c>
      <c r="EJ164" s="68" t="str">
        <f t="shared" si="155"/>
        <v/>
      </c>
      <c r="EK164" s="53" t="str">
        <f t="shared" ca="1" si="156"/>
        <v/>
      </c>
      <c r="EL164" s="67" t="str">
        <f t="shared" si="157"/>
        <v/>
      </c>
      <c r="EM164" s="68" t="str">
        <f t="shared" si="158"/>
        <v/>
      </c>
      <c r="EN164" s="68" t="str">
        <f t="shared" si="159"/>
        <v/>
      </c>
      <c r="EO164" s="53" t="str">
        <f t="shared" ca="1" si="160"/>
        <v/>
      </c>
      <c r="EP164" s="55" t="str">
        <f t="shared" si="161"/>
        <v/>
      </c>
      <c r="EQ164" s="68" t="str">
        <f t="shared" si="162"/>
        <v/>
      </c>
      <c r="ER164" s="68" t="str">
        <f t="shared" ca="1" si="163"/>
        <v/>
      </c>
      <c r="ES164" s="55"/>
      <c r="ET164" s="68"/>
      <c r="EU164" s="68"/>
      <c r="EV164" t="str">
        <f t="shared" ca="1" si="164"/>
        <v/>
      </c>
      <c r="EW164" s="67"/>
      <c r="EX164" s="68"/>
      <c r="EY164" s="68"/>
      <c r="EZ164" s="53" t="str">
        <f t="shared" ca="1" si="165"/>
        <v/>
      </c>
      <c r="FA164" s="53" t="str">
        <f t="shared" si="166"/>
        <v/>
      </c>
      <c r="FB164" s="53" t="str">
        <f t="shared" si="167"/>
        <v/>
      </c>
      <c r="FC164" s="85" t="str">
        <f t="shared" ca="1" si="168"/>
        <v/>
      </c>
      <c r="FD164" s="55" t="str">
        <f t="shared" si="169"/>
        <v/>
      </c>
      <c r="FE164" s="68" t="str">
        <f t="shared" si="170"/>
        <v/>
      </c>
      <c r="FF164" s="68" t="str">
        <f t="shared" si="171"/>
        <v/>
      </c>
      <c r="FG164" s="53" t="str">
        <f t="shared" ca="1" si="172"/>
        <v/>
      </c>
      <c r="FH164" s="55"/>
      <c r="FI164" s="62"/>
      <c r="FJ164" s="18"/>
      <c r="FK164" s="53" t="str">
        <f t="shared" ca="1" si="173"/>
        <v/>
      </c>
      <c r="FL164" s="67"/>
      <c r="FM164" s="68"/>
      <c r="FN164" s="68"/>
      <c r="FO164" s="53" t="str">
        <f t="shared" ca="1" si="174"/>
        <v/>
      </c>
      <c r="FP164" s="67"/>
      <c r="FQ164" s="68"/>
      <c r="FR164" s="68"/>
      <c r="FS164" s="53" t="str">
        <f t="shared" ca="1" si="175"/>
        <v/>
      </c>
      <c r="FT164" s="67"/>
      <c r="FU164" s="68"/>
      <c r="FV164" s="68"/>
      <c r="FW164" s="53" t="str">
        <f t="shared" ca="1" si="176"/>
        <v/>
      </c>
      <c r="FX164" s="19"/>
      <c r="FY164" s="16"/>
      <c r="FZ164" s="19"/>
      <c r="GA164" s="11"/>
      <c r="GB164" s="71"/>
      <c r="GC164" s="11"/>
      <c r="GD164" s="11"/>
      <c r="GE164" s="11"/>
      <c r="GF164" s="11"/>
      <c r="GG164" s="11"/>
      <c r="GH164" s="11"/>
      <c r="GI164" s="11"/>
      <c r="GJ164" s="12"/>
      <c r="GK164" s="12"/>
      <c r="GL164" s="40"/>
      <c r="GM164" s="40"/>
      <c r="GN164" s="12"/>
      <c r="GO164" s="12"/>
      <c r="GP164" s="12"/>
      <c r="GQ164" s="11"/>
    </row>
    <row r="165" spans="1:199" ht="15.75" customHeight="1">
      <c r="A165" s="11"/>
      <c r="B165" s="12"/>
      <c r="C165" s="12"/>
      <c r="D165" s="12"/>
      <c r="E165" s="12"/>
      <c r="F165" s="12"/>
      <c r="G165" s="12"/>
      <c r="H165" s="12"/>
      <c r="I165" s="13"/>
      <c r="J165" s="13"/>
      <c r="K165" s="11"/>
      <c r="L165" s="14"/>
      <c r="M165" s="12"/>
      <c r="N165" s="12"/>
      <c r="O165" s="12"/>
      <c r="P165" s="12"/>
      <c r="Q165" s="12"/>
      <c r="R165" s="12"/>
      <c r="S165" s="12"/>
      <c r="T165" s="11"/>
      <c r="U165" s="11"/>
      <c r="V165" s="11"/>
      <c r="W165" s="83"/>
      <c r="X165" s="11"/>
      <c r="Y165" s="11"/>
      <c r="Z165" s="11"/>
      <c r="AA165" s="11"/>
      <c r="AB165" s="48"/>
      <c r="AC165" s="48"/>
      <c r="AD165" s="48"/>
      <c r="AE165" s="15"/>
      <c r="AF165" s="15"/>
      <c r="AG165" s="40"/>
      <c r="AH165" s="44"/>
      <c r="AI165" s="44"/>
      <c r="AJ165" s="44"/>
      <c r="AK165" s="44"/>
      <c r="AL165" s="30"/>
      <c r="AM165" s="30"/>
      <c r="AN165" s="30"/>
      <c r="AO165" s="12"/>
      <c r="AP165" s="12"/>
      <c r="AQ165" s="82"/>
      <c r="AR165" s="73"/>
      <c r="AS165" s="67"/>
      <c r="AT165" s="53" t="str">
        <f ca="1">IF(AR165="","",IF(AR165="Cost",AS165,AS165*(AG165/VLOOKUP(K165,OFFSET(Lists!$A$1,0,0,COUNTA(Lists!$A:$A),22),22,FALSE))))</f>
        <v/>
      </c>
      <c r="AU165" s="67"/>
      <c r="AV165" s="53" t="str">
        <f ca="1">IF(AQ165="",IF(AR165="","",IF(AR165="Cost",AU165,AU165*(AG165/VLOOKUP(K165,OFFSET(Lists!$A$1,0,0,COUNTA(Lists!$A:$A),22),22,FALSE)))),IF(AR165="","",IF(AR165="Cost",ROUND(AU165*IF(AQ165=0,1,AQ165),4),ROUND(ROUND(AU165*(AG165/VLOOKUP(K165,OFFSET(Lists!$A$1,0,0,COUNTA(Lists!$A:$A),22),22,FALSE)),4)*IF(AQ165=0,1,AQ165),4))))</f>
        <v/>
      </c>
      <c r="AW165" s="67"/>
      <c r="AX165" s="57"/>
      <c r="AY165" s="53" t="str">
        <f t="shared" ca="1" si="118"/>
        <v/>
      </c>
      <c r="AZ165" s="67"/>
      <c r="BA165" s="57"/>
      <c r="BB165" s="57"/>
      <c r="BC165" s="53" t="str">
        <f t="shared" ca="1" si="119"/>
        <v/>
      </c>
      <c r="BD165" s="67"/>
      <c r="BE165" s="57"/>
      <c r="BF165" s="57"/>
      <c r="BG165" s="17" t="str">
        <f t="shared" ca="1" si="120"/>
        <v/>
      </c>
      <c r="BH165" s="67"/>
      <c r="BI165" s="57"/>
      <c r="BJ165" s="57"/>
      <c r="BK165" s="53" t="str">
        <f t="shared" ca="1" si="121"/>
        <v/>
      </c>
      <c r="BL165" s="67"/>
      <c r="BM165" s="57"/>
      <c r="BN165" s="57"/>
      <c r="BO165" s="53" t="str">
        <f t="shared" ca="1" si="122"/>
        <v/>
      </c>
      <c r="BP165" s="67"/>
      <c r="BQ165" s="57"/>
      <c r="BR165" s="57"/>
      <c r="BS165" s="53" t="str">
        <f t="shared" ca="1" si="123"/>
        <v/>
      </c>
      <c r="BT165" s="67"/>
      <c r="BU165" s="57"/>
      <c r="BV165" s="57"/>
      <c r="BW165" s="53" t="str">
        <f t="shared" ca="1" si="124"/>
        <v/>
      </c>
      <c r="BX165" s="67"/>
      <c r="BY165" s="57"/>
      <c r="BZ165" s="57"/>
      <c r="CA165" s="53" t="str">
        <f t="shared" ca="1" si="125"/>
        <v/>
      </c>
      <c r="CB165" s="67"/>
      <c r="CC165" s="57"/>
      <c r="CD165" s="57"/>
      <c r="CE165" s="53" t="str">
        <f t="shared" ca="1" si="126"/>
        <v/>
      </c>
      <c r="CF165" s="55"/>
      <c r="CG165" s="62"/>
      <c r="CH165" s="53" t="str">
        <f t="shared" ca="1" si="127"/>
        <v/>
      </c>
      <c r="CI165" s="67"/>
      <c r="CJ165" s="57"/>
      <c r="CK165" s="57"/>
      <c r="CL165" s="53" t="str">
        <f t="shared" ca="1" si="128"/>
        <v/>
      </c>
      <c r="CM165" s="53"/>
      <c r="CN165" s="53"/>
      <c r="CO165" s="85" t="str">
        <f t="shared" ca="1" si="129"/>
        <v/>
      </c>
      <c r="CP165" s="55"/>
      <c r="CQ165" s="62"/>
      <c r="CR165" s="57"/>
      <c r="CS165" s="53" t="str">
        <f t="shared" ca="1" si="130"/>
        <v/>
      </c>
      <c r="CT165" s="67"/>
      <c r="CU165" s="57"/>
      <c r="CV165" s="57"/>
      <c r="CW165" s="53" t="str">
        <f t="shared" ca="1" si="131"/>
        <v/>
      </c>
      <c r="CX165" s="67"/>
      <c r="CY165" s="57"/>
      <c r="CZ165" s="57"/>
      <c r="DA165" s="53" t="str">
        <f t="shared" ca="1" si="132"/>
        <v/>
      </c>
      <c r="DB165" s="67"/>
      <c r="DC165" s="57"/>
      <c r="DD165" s="57"/>
      <c r="DE165" s="53" t="str">
        <f t="shared" ca="1" si="133"/>
        <v/>
      </c>
      <c r="DF165" s="67" t="str">
        <f t="shared" ca="1" si="134"/>
        <v/>
      </c>
      <c r="DG165" s="67" t="str">
        <f t="shared" si="135"/>
        <v/>
      </c>
      <c r="DH165" s="57" t="str">
        <f t="shared" si="136"/>
        <v/>
      </c>
      <c r="DI165" s="53" t="str">
        <f t="shared" ca="1" si="137"/>
        <v/>
      </c>
      <c r="DJ165" s="67" t="str">
        <f t="shared" si="138"/>
        <v/>
      </c>
      <c r="DK165" s="68" t="str">
        <f t="shared" si="139"/>
        <v/>
      </c>
      <c r="DL165" s="68" t="str">
        <f t="shared" si="140"/>
        <v/>
      </c>
      <c r="DM165" s="53" t="str">
        <f t="shared" ca="1" si="141"/>
        <v/>
      </c>
      <c r="DN165" s="67" t="str">
        <f t="shared" si="142"/>
        <v/>
      </c>
      <c r="DO165" s="68" t="str">
        <f t="shared" si="143"/>
        <v/>
      </c>
      <c r="DP165" s="68" t="str">
        <f t="shared" si="144"/>
        <v/>
      </c>
      <c r="DQ165" s="53" t="str">
        <f t="shared" ca="1" si="145"/>
        <v/>
      </c>
      <c r="DR165" s="67"/>
      <c r="DS165" s="68"/>
      <c r="DT165" s="68"/>
      <c r="DU165" s="56" t="str">
        <f t="shared" ca="1" si="146"/>
        <v/>
      </c>
      <c r="DV165" s="67"/>
      <c r="DW165" s="68"/>
      <c r="DX165" s="68"/>
      <c r="DY165" s="53" t="str">
        <f t="shared" ca="1" si="147"/>
        <v/>
      </c>
      <c r="DZ165" s="67"/>
      <c r="EA165" s="68"/>
      <c r="EB165" s="68"/>
      <c r="EC165" s="53" t="str">
        <f t="shared" ca="1" si="148"/>
        <v/>
      </c>
      <c r="ED165" s="67" t="str">
        <f t="shared" si="149"/>
        <v/>
      </c>
      <c r="EE165" s="68" t="str">
        <f t="shared" si="150"/>
        <v/>
      </c>
      <c r="EF165" s="68" t="str">
        <f t="shared" si="151"/>
        <v/>
      </c>
      <c r="EG165" s="53" t="str">
        <f t="shared" ca="1" si="152"/>
        <v/>
      </c>
      <c r="EH165" s="67" t="str">
        <f t="shared" si="153"/>
        <v/>
      </c>
      <c r="EI165" s="68" t="str">
        <f t="shared" si="154"/>
        <v/>
      </c>
      <c r="EJ165" s="68" t="str">
        <f t="shared" si="155"/>
        <v/>
      </c>
      <c r="EK165" s="53" t="str">
        <f t="shared" ca="1" si="156"/>
        <v/>
      </c>
      <c r="EL165" s="67" t="str">
        <f t="shared" si="157"/>
        <v/>
      </c>
      <c r="EM165" s="68" t="str">
        <f t="shared" si="158"/>
        <v/>
      </c>
      <c r="EN165" s="68" t="str">
        <f t="shared" si="159"/>
        <v/>
      </c>
      <c r="EO165" s="53" t="str">
        <f t="shared" ca="1" si="160"/>
        <v/>
      </c>
      <c r="EP165" s="55" t="str">
        <f t="shared" si="161"/>
        <v/>
      </c>
      <c r="EQ165" s="68" t="str">
        <f t="shared" si="162"/>
        <v/>
      </c>
      <c r="ER165" s="68" t="str">
        <f t="shared" ca="1" si="163"/>
        <v/>
      </c>
      <c r="ES165" s="55"/>
      <c r="ET165" s="68"/>
      <c r="EU165" s="68"/>
      <c r="EV165" t="str">
        <f t="shared" ca="1" si="164"/>
        <v/>
      </c>
      <c r="EW165" s="67"/>
      <c r="EX165" s="68"/>
      <c r="EY165" s="68"/>
      <c r="EZ165" s="53" t="str">
        <f t="shared" ca="1" si="165"/>
        <v/>
      </c>
      <c r="FA165" s="53" t="str">
        <f t="shared" si="166"/>
        <v/>
      </c>
      <c r="FB165" s="53" t="str">
        <f t="shared" si="167"/>
        <v/>
      </c>
      <c r="FC165" s="85" t="str">
        <f t="shared" ca="1" si="168"/>
        <v/>
      </c>
      <c r="FD165" s="55" t="str">
        <f t="shared" si="169"/>
        <v/>
      </c>
      <c r="FE165" s="68" t="str">
        <f t="shared" si="170"/>
        <v/>
      </c>
      <c r="FF165" s="68" t="str">
        <f t="shared" si="171"/>
        <v/>
      </c>
      <c r="FG165" s="53" t="str">
        <f t="shared" ca="1" si="172"/>
        <v/>
      </c>
      <c r="FH165" s="55"/>
      <c r="FI165" s="62"/>
      <c r="FJ165" s="18"/>
      <c r="FK165" s="53" t="str">
        <f t="shared" ca="1" si="173"/>
        <v/>
      </c>
      <c r="FL165" s="67"/>
      <c r="FM165" s="68"/>
      <c r="FN165" s="68"/>
      <c r="FO165" s="53" t="str">
        <f t="shared" ca="1" si="174"/>
        <v/>
      </c>
      <c r="FP165" s="67"/>
      <c r="FQ165" s="68"/>
      <c r="FR165" s="68"/>
      <c r="FS165" s="53" t="str">
        <f t="shared" ca="1" si="175"/>
        <v/>
      </c>
      <c r="FT165" s="67"/>
      <c r="FU165" s="68"/>
      <c r="FV165" s="68"/>
      <c r="FW165" s="53" t="str">
        <f t="shared" ca="1" si="176"/>
        <v/>
      </c>
      <c r="FX165" s="19"/>
      <c r="FY165" s="16"/>
      <c r="FZ165" s="19"/>
      <c r="GA165" s="11"/>
      <c r="GB165" s="71"/>
      <c r="GC165" s="11"/>
      <c r="GD165" s="11"/>
      <c r="GE165" s="11"/>
      <c r="GF165" s="11"/>
      <c r="GG165" s="11"/>
      <c r="GH165" s="11"/>
      <c r="GI165" s="11"/>
      <c r="GJ165" s="12"/>
      <c r="GK165" s="12"/>
      <c r="GL165" s="40"/>
      <c r="GM165" s="40"/>
      <c r="GN165" s="12"/>
      <c r="GO165" s="12"/>
      <c r="GP165" s="12"/>
      <c r="GQ165" s="11"/>
    </row>
    <row r="166" spans="1:199" ht="15.75" customHeight="1">
      <c r="A166" s="11"/>
      <c r="B166" s="12"/>
      <c r="C166" s="12"/>
      <c r="D166" s="12"/>
      <c r="E166" s="12"/>
      <c r="F166" s="12"/>
      <c r="G166" s="12"/>
      <c r="H166" s="12"/>
      <c r="I166" s="13"/>
      <c r="J166" s="13"/>
      <c r="K166" s="11"/>
      <c r="L166" s="14"/>
      <c r="M166" s="12"/>
      <c r="N166" s="12"/>
      <c r="O166" s="12"/>
      <c r="P166" s="12"/>
      <c r="Q166" s="12"/>
      <c r="R166" s="12"/>
      <c r="S166" s="12"/>
      <c r="T166" s="11"/>
      <c r="U166" s="11"/>
      <c r="V166" s="11"/>
      <c r="W166" s="83"/>
      <c r="X166" s="11"/>
      <c r="Y166" s="11"/>
      <c r="Z166" s="11"/>
      <c r="AA166" s="11"/>
      <c r="AB166" s="48"/>
      <c r="AC166" s="48"/>
      <c r="AD166" s="48"/>
      <c r="AE166" s="15"/>
      <c r="AF166" s="15"/>
      <c r="AG166" s="40"/>
      <c r="AH166" s="44"/>
      <c r="AI166" s="44"/>
      <c r="AJ166" s="44"/>
      <c r="AK166" s="44"/>
      <c r="AL166" s="30"/>
      <c r="AM166" s="30"/>
      <c r="AN166" s="30"/>
      <c r="AO166" s="12"/>
      <c r="AP166" s="12"/>
      <c r="AQ166" s="82"/>
      <c r="AR166" s="73"/>
      <c r="AS166" s="67"/>
      <c r="AT166" s="53" t="str">
        <f ca="1">IF(AR166="","",IF(AR166="Cost",AS166,AS166*(AG166/VLOOKUP(K166,OFFSET(Lists!$A$1,0,0,COUNTA(Lists!$A:$A),22),22,FALSE))))</f>
        <v/>
      </c>
      <c r="AU166" s="67"/>
      <c r="AV166" s="53" t="str">
        <f ca="1">IF(AQ166="",IF(AR166="","",IF(AR166="Cost",AU166,AU166*(AG166/VLOOKUP(K166,OFFSET(Lists!$A$1,0,0,COUNTA(Lists!$A:$A),22),22,FALSE)))),IF(AR166="","",IF(AR166="Cost",ROUND(AU166*IF(AQ166=0,1,AQ166),4),ROUND(ROUND(AU166*(AG166/VLOOKUP(K166,OFFSET(Lists!$A$1,0,0,COUNTA(Lists!$A:$A),22),22,FALSE)),4)*IF(AQ166=0,1,AQ166),4))))</f>
        <v/>
      </c>
      <c r="AW166" s="67"/>
      <c r="AX166" s="57"/>
      <c r="AY166" s="53" t="str">
        <f t="shared" ca="1" si="118"/>
        <v/>
      </c>
      <c r="AZ166" s="67"/>
      <c r="BA166" s="57"/>
      <c r="BB166" s="57"/>
      <c r="BC166" s="53" t="str">
        <f t="shared" ca="1" si="119"/>
        <v/>
      </c>
      <c r="BD166" s="67"/>
      <c r="BE166" s="57"/>
      <c r="BF166" s="57"/>
      <c r="BG166" s="17" t="str">
        <f t="shared" ca="1" si="120"/>
        <v/>
      </c>
      <c r="BH166" s="67"/>
      <c r="BI166" s="57"/>
      <c r="BJ166" s="57"/>
      <c r="BK166" s="53" t="str">
        <f t="shared" ca="1" si="121"/>
        <v/>
      </c>
      <c r="BL166" s="67"/>
      <c r="BM166" s="57"/>
      <c r="BN166" s="57"/>
      <c r="BO166" s="53" t="str">
        <f t="shared" ca="1" si="122"/>
        <v/>
      </c>
      <c r="BP166" s="67"/>
      <c r="BQ166" s="57"/>
      <c r="BR166" s="57"/>
      <c r="BS166" s="53" t="str">
        <f t="shared" ca="1" si="123"/>
        <v/>
      </c>
      <c r="BT166" s="67"/>
      <c r="BU166" s="57"/>
      <c r="BV166" s="57"/>
      <c r="BW166" s="53" t="str">
        <f t="shared" ca="1" si="124"/>
        <v/>
      </c>
      <c r="BX166" s="67"/>
      <c r="BY166" s="57"/>
      <c r="BZ166" s="57"/>
      <c r="CA166" s="53" t="str">
        <f t="shared" ca="1" si="125"/>
        <v/>
      </c>
      <c r="CB166" s="67"/>
      <c r="CC166" s="57"/>
      <c r="CD166" s="57"/>
      <c r="CE166" s="53" t="str">
        <f t="shared" ca="1" si="126"/>
        <v/>
      </c>
      <c r="CF166" s="55"/>
      <c r="CG166" s="62"/>
      <c r="CH166" s="53" t="str">
        <f t="shared" ca="1" si="127"/>
        <v/>
      </c>
      <c r="CI166" s="67"/>
      <c r="CJ166" s="57"/>
      <c r="CK166" s="57"/>
      <c r="CL166" s="53" t="str">
        <f t="shared" ca="1" si="128"/>
        <v/>
      </c>
      <c r="CM166" s="53"/>
      <c r="CN166" s="53"/>
      <c r="CO166" s="85" t="str">
        <f t="shared" ca="1" si="129"/>
        <v/>
      </c>
      <c r="CP166" s="55"/>
      <c r="CQ166" s="62"/>
      <c r="CR166" s="57"/>
      <c r="CS166" s="53" t="str">
        <f t="shared" ca="1" si="130"/>
        <v/>
      </c>
      <c r="CT166" s="67"/>
      <c r="CU166" s="57"/>
      <c r="CV166" s="57"/>
      <c r="CW166" s="53" t="str">
        <f t="shared" ca="1" si="131"/>
        <v/>
      </c>
      <c r="CX166" s="67"/>
      <c r="CY166" s="57"/>
      <c r="CZ166" s="57"/>
      <c r="DA166" s="53" t="str">
        <f t="shared" ca="1" si="132"/>
        <v/>
      </c>
      <c r="DB166" s="67"/>
      <c r="DC166" s="57"/>
      <c r="DD166" s="57"/>
      <c r="DE166" s="53" t="str">
        <f t="shared" ca="1" si="133"/>
        <v/>
      </c>
      <c r="DF166" s="67" t="str">
        <f t="shared" ca="1" si="134"/>
        <v/>
      </c>
      <c r="DG166" s="67" t="str">
        <f t="shared" si="135"/>
        <v/>
      </c>
      <c r="DH166" s="57" t="str">
        <f t="shared" si="136"/>
        <v/>
      </c>
      <c r="DI166" s="53" t="str">
        <f t="shared" ca="1" si="137"/>
        <v/>
      </c>
      <c r="DJ166" s="67" t="str">
        <f t="shared" si="138"/>
        <v/>
      </c>
      <c r="DK166" s="68" t="str">
        <f t="shared" si="139"/>
        <v/>
      </c>
      <c r="DL166" s="68" t="str">
        <f t="shared" si="140"/>
        <v/>
      </c>
      <c r="DM166" s="53" t="str">
        <f t="shared" ca="1" si="141"/>
        <v/>
      </c>
      <c r="DN166" s="67" t="str">
        <f t="shared" si="142"/>
        <v/>
      </c>
      <c r="DO166" s="68" t="str">
        <f t="shared" si="143"/>
        <v/>
      </c>
      <c r="DP166" s="68" t="str">
        <f t="shared" si="144"/>
        <v/>
      </c>
      <c r="DQ166" s="53" t="str">
        <f t="shared" ca="1" si="145"/>
        <v/>
      </c>
      <c r="DR166" s="67"/>
      <c r="DS166" s="68"/>
      <c r="DT166" s="68"/>
      <c r="DU166" s="56" t="str">
        <f t="shared" ca="1" si="146"/>
        <v/>
      </c>
      <c r="DV166" s="67"/>
      <c r="DW166" s="68"/>
      <c r="DX166" s="68"/>
      <c r="DY166" s="53" t="str">
        <f t="shared" ca="1" si="147"/>
        <v/>
      </c>
      <c r="DZ166" s="67"/>
      <c r="EA166" s="68"/>
      <c r="EB166" s="68"/>
      <c r="EC166" s="53" t="str">
        <f t="shared" ca="1" si="148"/>
        <v/>
      </c>
      <c r="ED166" s="67" t="str">
        <f t="shared" si="149"/>
        <v/>
      </c>
      <c r="EE166" s="68" t="str">
        <f t="shared" si="150"/>
        <v/>
      </c>
      <c r="EF166" s="68" t="str">
        <f t="shared" si="151"/>
        <v/>
      </c>
      <c r="EG166" s="53" t="str">
        <f t="shared" ca="1" si="152"/>
        <v/>
      </c>
      <c r="EH166" s="67" t="str">
        <f t="shared" si="153"/>
        <v/>
      </c>
      <c r="EI166" s="68" t="str">
        <f t="shared" si="154"/>
        <v/>
      </c>
      <c r="EJ166" s="68" t="str">
        <f t="shared" si="155"/>
        <v/>
      </c>
      <c r="EK166" s="53" t="str">
        <f t="shared" ca="1" si="156"/>
        <v/>
      </c>
      <c r="EL166" s="67" t="str">
        <f t="shared" si="157"/>
        <v/>
      </c>
      <c r="EM166" s="68" t="str">
        <f t="shared" si="158"/>
        <v/>
      </c>
      <c r="EN166" s="68" t="str">
        <f t="shared" si="159"/>
        <v/>
      </c>
      <c r="EO166" s="53" t="str">
        <f t="shared" ca="1" si="160"/>
        <v/>
      </c>
      <c r="EP166" s="55" t="str">
        <f t="shared" si="161"/>
        <v/>
      </c>
      <c r="EQ166" s="68" t="str">
        <f t="shared" si="162"/>
        <v/>
      </c>
      <c r="ER166" s="68" t="str">
        <f t="shared" ca="1" si="163"/>
        <v/>
      </c>
      <c r="ES166" s="55"/>
      <c r="ET166" s="68"/>
      <c r="EU166" s="68"/>
      <c r="EV166" t="str">
        <f t="shared" ca="1" si="164"/>
        <v/>
      </c>
      <c r="EW166" s="67"/>
      <c r="EX166" s="68"/>
      <c r="EY166" s="68"/>
      <c r="EZ166" s="53" t="str">
        <f t="shared" ca="1" si="165"/>
        <v/>
      </c>
      <c r="FA166" s="53" t="str">
        <f t="shared" si="166"/>
        <v/>
      </c>
      <c r="FB166" s="53" t="str">
        <f t="shared" si="167"/>
        <v/>
      </c>
      <c r="FC166" s="85" t="str">
        <f t="shared" ca="1" si="168"/>
        <v/>
      </c>
      <c r="FD166" s="55" t="str">
        <f t="shared" si="169"/>
        <v/>
      </c>
      <c r="FE166" s="68" t="str">
        <f t="shared" si="170"/>
        <v/>
      </c>
      <c r="FF166" s="68" t="str">
        <f t="shared" si="171"/>
        <v/>
      </c>
      <c r="FG166" s="53" t="str">
        <f t="shared" ca="1" si="172"/>
        <v/>
      </c>
      <c r="FH166" s="55"/>
      <c r="FI166" s="62"/>
      <c r="FJ166" s="18"/>
      <c r="FK166" s="53" t="str">
        <f t="shared" ca="1" si="173"/>
        <v/>
      </c>
      <c r="FL166" s="67"/>
      <c r="FM166" s="68"/>
      <c r="FN166" s="68"/>
      <c r="FO166" s="53" t="str">
        <f t="shared" ca="1" si="174"/>
        <v/>
      </c>
      <c r="FP166" s="67"/>
      <c r="FQ166" s="68"/>
      <c r="FR166" s="68"/>
      <c r="FS166" s="53" t="str">
        <f t="shared" ca="1" si="175"/>
        <v/>
      </c>
      <c r="FT166" s="67"/>
      <c r="FU166" s="68"/>
      <c r="FV166" s="68"/>
      <c r="FW166" s="53" t="str">
        <f t="shared" ca="1" si="176"/>
        <v/>
      </c>
      <c r="FX166" s="19"/>
      <c r="FY166" s="16"/>
      <c r="FZ166" s="19"/>
      <c r="GA166" s="11"/>
      <c r="GB166" s="71"/>
      <c r="GC166" s="11"/>
      <c r="GD166" s="11"/>
      <c r="GE166" s="11"/>
      <c r="GF166" s="11"/>
      <c r="GG166" s="11"/>
      <c r="GH166" s="11"/>
      <c r="GI166" s="11"/>
      <c r="GJ166" s="12"/>
      <c r="GK166" s="12"/>
      <c r="GL166" s="40"/>
      <c r="GM166" s="40"/>
      <c r="GN166" s="12"/>
      <c r="GO166" s="12"/>
      <c r="GP166" s="12"/>
      <c r="GQ166" s="11"/>
    </row>
    <row r="167" spans="1:199" ht="15.75" customHeight="1">
      <c r="A167" s="11"/>
      <c r="B167" s="12"/>
      <c r="C167" s="12"/>
      <c r="D167" s="12"/>
      <c r="E167" s="12"/>
      <c r="F167" s="12"/>
      <c r="G167" s="12"/>
      <c r="H167" s="12"/>
      <c r="I167" s="13"/>
      <c r="J167" s="13"/>
      <c r="K167" s="11"/>
      <c r="L167" s="14"/>
      <c r="M167" s="12"/>
      <c r="N167" s="12"/>
      <c r="O167" s="12"/>
      <c r="P167" s="12"/>
      <c r="Q167" s="12"/>
      <c r="R167" s="12"/>
      <c r="S167" s="12"/>
      <c r="T167" s="11"/>
      <c r="U167" s="11"/>
      <c r="V167" s="11"/>
      <c r="W167" s="83"/>
      <c r="X167" s="11"/>
      <c r="Y167" s="11"/>
      <c r="Z167" s="11"/>
      <c r="AA167" s="11"/>
      <c r="AB167" s="48"/>
      <c r="AC167" s="48"/>
      <c r="AD167" s="48"/>
      <c r="AE167" s="15"/>
      <c r="AF167" s="15"/>
      <c r="AG167" s="40"/>
      <c r="AH167" s="44"/>
      <c r="AI167" s="44"/>
      <c r="AJ167" s="44"/>
      <c r="AK167" s="44"/>
      <c r="AL167" s="30"/>
      <c r="AM167" s="30"/>
      <c r="AN167" s="30"/>
      <c r="AO167" s="12"/>
      <c r="AP167" s="12"/>
      <c r="AQ167" s="82"/>
      <c r="AR167" s="73"/>
      <c r="AS167" s="67"/>
      <c r="AT167" s="53" t="str">
        <f ca="1">IF(AR167="","",IF(AR167="Cost",AS167,AS167*(AG167/VLOOKUP(K167,OFFSET(Lists!$A$1,0,0,COUNTA(Lists!$A:$A),22),22,FALSE))))</f>
        <v/>
      </c>
      <c r="AU167" s="67"/>
      <c r="AV167" s="53" t="str">
        <f ca="1">IF(AQ167="",IF(AR167="","",IF(AR167="Cost",AU167,AU167*(AG167/VLOOKUP(K167,OFFSET(Lists!$A$1,0,0,COUNTA(Lists!$A:$A),22),22,FALSE)))),IF(AR167="","",IF(AR167="Cost",ROUND(AU167*IF(AQ167=0,1,AQ167),4),ROUND(ROUND(AU167*(AG167/VLOOKUP(K167,OFFSET(Lists!$A$1,0,0,COUNTA(Lists!$A:$A),22),22,FALSE)),4)*IF(AQ167=0,1,AQ167),4))))</f>
        <v/>
      </c>
      <c r="AW167" s="67"/>
      <c r="AX167" s="57"/>
      <c r="AY167" s="53" t="str">
        <f t="shared" ca="1" si="118"/>
        <v/>
      </c>
      <c r="AZ167" s="67"/>
      <c r="BA167" s="57"/>
      <c r="BB167" s="57"/>
      <c r="BC167" s="53" t="str">
        <f t="shared" ca="1" si="119"/>
        <v/>
      </c>
      <c r="BD167" s="67"/>
      <c r="BE167" s="57"/>
      <c r="BF167" s="57"/>
      <c r="BG167" s="17" t="str">
        <f t="shared" ca="1" si="120"/>
        <v/>
      </c>
      <c r="BH167" s="67"/>
      <c r="BI167" s="57"/>
      <c r="BJ167" s="57"/>
      <c r="BK167" s="53" t="str">
        <f t="shared" ca="1" si="121"/>
        <v/>
      </c>
      <c r="BL167" s="67"/>
      <c r="BM167" s="57"/>
      <c r="BN167" s="57"/>
      <c r="BO167" s="53" t="str">
        <f t="shared" ca="1" si="122"/>
        <v/>
      </c>
      <c r="BP167" s="67"/>
      <c r="BQ167" s="57"/>
      <c r="BR167" s="57"/>
      <c r="BS167" s="53" t="str">
        <f t="shared" ca="1" si="123"/>
        <v/>
      </c>
      <c r="BT167" s="67"/>
      <c r="BU167" s="57"/>
      <c r="BV167" s="57"/>
      <c r="BW167" s="53" t="str">
        <f t="shared" ca="1" si="124"/>
        <v/>
      </c>
      <c r="BX167" s="67"/>
      <c r="BY167" s="57"/>
      <c r="BZ167" s="57"/>
      <c r="CA167" s="53" t="str">
        <f t="shared" ca="1" si="125"/>
        <v/>
      </c>
      <c r="CB167" s="67"/>
      <c r="CC167" s="57"/>
      <c r="CD167" s="57"/>
      <c r="CE167" s="53" t="str">
        <f t="shared" ca="1" si="126"/>
        <v/>
      </c>
      <c r="CF167" s="55"/>
      <c r="CG167" s="62"/>
      <c r="CH167" s="53" t="str">
        <f t="shared" ca="1" si="127"/>
        <v/>
      </c>
      <c r="CI167" s="67"/>
      <c r="CJ167" s="57"/>
      <c r="CK167" s="57"/>
      <c r="CL167" s="53" t="str">
        <f t="shared" ca="1" si="128"/>
        <v/>
      </c>
      <c r="CM167" s="53"/>
      <c r="CN167" s="53"/>
      <c r="CO167" s="85" t="str">
        <f t="shared" ca="1" si="129"/>
        <v/>
      </c>
      <c r="CP167" s="55"/>
      <c r="CQ167" s="62"/>
      <c r="CR167" s="57"/>
      <c r="CS167" s="53" t="str">
        <f t="shared" ca="1" si="130"/>
        <v/>
      </c>
      <c r="CT167" s="67"/>
      <c r="CU167" s="57"/>
      <c r="CV167" s="57"/>
      <c r="CW167" s="53" t="str">
        <f t="shared" ca="1" si="131"/>
        <v/>
      </c>
      <c r="CX167" s="67"/>
      <c r="CY167" s="57"/>
      <c r="CZ167" s="57"/>
      <c r="DA167" s="53" t="str">
        <f t="shared" ca="1" si="132"/>
        <v/>
      </c>
      <c r="DB167" s="67"/>
      <c r="DC167" s="57"/>
      <c r="DD167" s="57"/>
      <c r="DE167" s="53" t="str">
        <f t="shared" ca="1" si="133"/>
        <v/>
      </c>
      <c r="DF167" s="67" t="str">
        <f t="shared" ca="1" si="134"/>
        <v/>
      </c>
      <c r="DG167" s="67" t="str">
        <f t="shared" si="135"/>
        <v/>
      </c>
      <c r="DH167" s="57" t="str">
        <f t="shared" si="136"/>
        <v/>
      </c>
      <c r="DI167" s="53" t="str">
        <f t="shared" ca="1" si="137"/>
        <v/>
      </c>
      <c r="DJ167" s="67" t="str">
        <f t="shared" si="138"/>
        <v/>
      </c>
      <c r="DK167" s="68" t="str">
        <f t="shared" si="139"/>
        <v/>
      </c>
      <c r="DL167" s="68" t="str">
        <f t="shared" si="140"/>
        <v/>
      </c>
      <c r="DM167" s="53" t="str">
        <f t="shared" ca="1" si="141"/>
        <v/>
      </c>
      <c r="DN167" s="67" t="str">
        <f t="shared" si="142"/>
        <v/>
      </c>
      <c r="DO167" s="68" t="str">
        <f t="shared" si="143"/>
        <v/>
      </c>
      <c r="DP167" s="68" t="str">
        <f t="shared" si="144"/>
        <v/>
      </c>
      <c r="DQ167" s="53" t="str">
        <f t="shared" ca="1" si="145"/>
        <v/>
      </c>
      <c r="DR167" s="67"/>
      <c r="DS167" s="68"/>
      <c r="DT167" s="68"/>
      <c r="DU167" s="56" t="str">
        <f t="shared" ca="1" si="146"/>
        <v/>
      </c>
      <c r="DV167" s="67"/>
      <c r="DW167" s="68"/>
      <c r="DX167" s="68"/>
      <c r="DY167" s="53" t="str">
        <f t="shared" ca="1" si="147"/>
        <v/>
      </c>
      <c r="DZ167" s="67"/>
      <c r="EA167" s="68"/>
      <c r="EB167" s="68"/>
      <c r="EC167" s="53" t="str">
        <f t="shared" ca="1" si="148"/>
        <v/>
      </c>
      <c r="ED167" s="67" t="str">
        <f t="shared" si="149"/>
        <v/>
      </c>
      <c r="EE167" s="68" t="str">
        <f t="shared" si="150"/>
        <v/>
      </c>
      <c r="EF167" s="68" t="str">
        <f t="shared" si="151"/>
        <v/>
      </c>
      <c r="EG167" s="53" t="str">
        <f t="shared" ca="1" si="152"/>
        <v/>
      </c>
      <c r="EH167" s="67" t="str">
        <f t="shared" si="153"/>
        <v/>
      </c>
      <c r="EI167" s="68" t="str">
        <f t="shared" si="154"/>
        <v/>
      </c>
      <c r="EJ167" s="68" t="str">
        <f t="shared" si="155"/>
        <v/>
      </c>
      <c r="EK167" s="53" t="str">
        <f t="shared" ca="1" si="156"/>
        <v/>
      </c>
      <c r="EL167" s="67" t="str">
        <f t="shared" si="157"/>
        <v/>
      </c>
      <c r="EM167" s="68" t="str">
        <f t="shared" si="158"/>
        <v/>
      </c>
      <c r="EN167" s="68" t="str">
        <f t="shared" si="159"/>
        <v/>
      </c>
      <c r="EO167" s="53" t="str">
        <f t="shared" ca="1" si="160"/>
        <v/>
      </c>
      <c r="EP167" s="55" t="str">
        <f t="shared" si="161"/>
        <v/>
      </c>
      <c r="EQ167" s="68" t="str">
        <f t="shared" si="162"/>
        <v/>
      </c>
      <c r="ER167" s="68" t="str">
        <f t="shared" ca="1" si="163"/>
        <v/>
      </c>
      <c r="ES167" s="55"/>
      <c r="ET167" s="68"/>
      <c r="EU167" s="68"/>
      <c r="EV167" t="str">
        <f t="shared" ca="1" si="164"/>
        <v/>
      </c>
      <c r="EW167" s="67"/>
      <c r="EX167" s="68"/>
      <c r="EY167" s="68"/>
      <c r="EZ167" s="53" t="str">
        <f t="shared" ca="1" si="165"/>
        <v/>
      </c>
      <c r="FA167" s="53" t="str">
        <f t="shared" si="166"/>
        <v/>
      </c>
      <c r="FB167" s="53" t="str">
        <f t="shared" si="167"/>
        <v/>
      </c>
      <c r="FC167" s="85" t="str">
        <f t="shared" ca="1" si="168"/>
        <v/>
      </c>
      <c r="FD167" s="55" t="str">
        <f t="shared" si="169"/>
        <v/>
      </c>
      <c r="FE167" s="68" t="str">
        <f t="shared" si="170"/>
        <v/>
      </c>
      <c r="FF167" s="68" t="str">
        <f t="shared" si="171"/>
        <v/>
      </c>
      <c r="FG167" s="53" t="str">
        <f t="shared" ca="1" si="172"/>
        <v/>
      </c>
      <c r="FH167" s="55"/>
      <c r="FI167" s="62"/>
      <c r="FJ167" s="18"/>
      <c r="FK167" s="53" t="str">
        <f t="shared" ca="1" si="173"/>
        <v/>
      </c>
      <c r="FL167" s="67"/>
      <c r="FM167" s="68"/>
      <c r="FN167" s="68"/>
      <c r="FO167" s="53" t="str">
        <f t="shared" ca="1" si="174"/>
        <v/>
      </c>
      <c r="FP167" s="67"/>
      <c r="FQ167" s="68"/>
      <c r="FR167" s="68"/>
      <c r="FS167" s="53" t="str">
        <f t="shared" ca="1" si="175"/>
        <v/>
      </c>
      <c r="FT167" s="67"/>
      <c r="FU167" s="68"/>
      <c r="FV167" s="68"/>
      <c r="FW167" s="53" t="str">
        <f t="shared" ca="1" si="176"/>
        <v/>
      </c>
      <c r="FX167" s="19"/>
      <c r="FY167" s="16"/>
      <c r="FZ167" s="19"/>
      <c r="GA167" s="11"/>
      <c r="GB167" s="71"/>
      <c r="GC167" s="11"/>
      <c r="GD167" s="11"/>
      <c r="GE167" s="11"/>
      <c r="GF167" s="11"/>
      <c r="GG167" s="11"/>
      <c r="GH167" s="11"/>
      <c r="GI167" s="11"/>
      <c r="GJ167" s="12"/>
      <c r="GK167" s="12"/>
      <c r="GL167" s="40"/>
      <c r="GM167" s="40"/>
      <c r="GN167" s="12"/>
      <c r="GO167" s="12"/>
      <c r="GP167" s="12"/>
      <c r="GQ167" s="11"/>
    </row>
    <row r="168" spans="1:199" ht="15.75" customHeight="1">
      <c r="A168" s="11"/>
      <c r="B168" s="12"/>
      <c r="C168" s="12"/>
      <c r="D168" s="12"/>
      <c r="E168" s="12"/>
      <c r="F168" s="12"/>
      <c r="G168" s="12"/>
      <c r="H168" s="12"/>
      <c r="I168" s="13"/>
      <c r="J168" s="13"/>
      <c r="K168" s="11"/>
      <c r="L168" s="14"/>
      <c r="M168" s="12"/>
      <c r="N168" s="12"/>
      <c r="O168" s="12"/>
      <c r="P168" s="12"/>
      <c r="Q168" s="12"/>
      <c r="R168" s="12"/>
      <c r="S168" s="12"/>
      <c r="T168" s="11"/>
      <c r="U168" s="11"/>
      <c r="V168" s="11"/>
      <c r="W168" s="83"/>
      <c r="X168" s="11"/>
      <c r="Y168" s="11"/>
      <c r="Z168" s="11"/>
      <c r="AA168" s="11"/>
      <c r="AB168" s="48"/>
      <c r="AC168" s="48"/>
      <c r="AD168" s="48"/>
      <c r="AE168" s="15"/>
      <c r="AF168" s="15"/>
      <c r="AG168" s="40"/>
      <c r="AH168" s="44"/>
      <c r="AI168" s="44"/>
      <c r="AJ168" s="44"/>
      <c r="AK168" s="44"/>
      <c r="AL168" s="30"/>
      <c r="AM168" s="30"/>
      <c r="AN168" s="30"/>
      <c r="AO168" s="12"/>
      <c r="AP168" s="12"/>
      <c r="AQ168" s="82"/>
      <c r="AR168" s="73"/>
      <c r="AS168" s="67"/>
      <c r="AT168" s="53" t="str">
        <f ca="1">IF(AR168="","",IF(AR168="Cost",AS168,AS168*(AG168/VLOOKUP(K168,OFFSET(Lists!$A$1,0,0,COUNTA(Lists!$A:$A),22),22,FALSE))))</f>
        <v/>
      </c>
      <c r="AU168" s="67"/>
      <c r="AV168" s="53" t="str">
        <f ca="1">IF(AQ168="",IF(AR168="","",IF(AR168="Cost",AU168,AU168*(AG168/VLOOKUP(K168,OFFSET(Lists!$A$1,0,0,COUNTA(Lists!$A:$A),22),22,FALSE)))),IF(AR168="","",IF(AR168="Cost",ROUND(AU168*IF(AQ168=0,1,AQ168),4),ROUND(ROUND(AU168*(AG168/VLOOKUP(K168,OFFSET(Lists!$A$1,0,0,COUNTA(Lists!$A:$A),22),22,FALSE)),4)*IF(AQ168=0,1,AQ168),4))))</f>
        <v/>
      </c>
      <c r="AW168" s="67"/>
      <c r="AX168" s="57"/>
      <c r="AY168" s="53" t="str">
        <f t="shared" ca="1" si="118"/>
        <v/>
      </c>
      <c r="AZ168" s="67"/>
      <c r="BA168" s="57"/>
      <c r="BB168" s="57"/>
      <c r="BC168" s="53" t="str">
        <f t="shared" ca="1" si="119"/>
        <v/>
      </c>
      <c r="BD168" s="67"/>
      <c r="BE168" s="57"/>
      <c r="BF168" s="57"/>
      <c r="BG168" s="17" t="str">
        <f t="shared" ca="1" si="120"/>
        <v/>
      </c>
      <c r="BH168" s="67"/>
      <c r="BI168" s="57"/>
      <c r="BJ168" s="57"/>
      <c r="BK168" s="53" t="str">
        <f t="shared" ca="1" si="121"/>
        <v/>
      </c>
      <c r="BL168" s="67"/>
      <c r="BM168" s="57"/>
      <c r="BN168" s="57"/>
      <c r="BO168" s="53" t="str">
        <f t="shared" ca="1" si="122"/>
        <v/>
      </c>
      <c r="BP168" s="67"/>
      <c r="BQ168" s="57"/>
      <c r="BR168" s="57"/>
      <c r="BS168" s="53" t="str">
        <f t="shared" ca="1" si="123"/>
        <v/>
      </c>
      <c r="BT168" s="67"/>
      <c r="BU168" s="57"/>
      <c r="BV168" s="57"/>
      <c r="BW168" s="53" t="str">
        <f t="shared" ca="1" si="124"/>
        <v/>
      </c>
      <c r="BX168" s="67"/>
      <c r="BY168" s="57"/>
      <c r="BZ168" s="57"/>
      <c r="CA168" s="53" t="str">
        <f t="shared" ca="1" si="125"/>
        <v/>
      </c>
      <c r="CB168" s="67"/>
      <c r="CC168" s="57"/>
      <c r="CD168" s="57"/>
      <c r="CE168" s="53" t="str">
        <f t="shared" ca="1" si="126"/>
        <v/>
      </c>
      <c r="CF168" s="55"/>
      <c r="CG168" s="62"/>
      <c r="CH168" s="53" t="str">
        <f t="shared" ca="1" si="127"/>
        <v/>
      </c>
      <c r="CI168" s="67"/>
      <c r="CJ168" s="57"/>
      <c r="CK168" s="57"/>
      <c r="CL168" s="53" t="str">
        <f t="shared" ca="1" si="128"/>
        <v/>
      </c>
      <c r="CM168" s="53"/>
      <c r="CN168" s="53"/>
      <c r="CO168" s="85" t="str">
        <f t="shared" ca="1" si="129"/>
        <v/>
      </c>
      <c r="CP168" s="55"/>
      <c r="CQ168" s="62"/>
      <c r="CR168" s="57"/>
      <c r="CS168" s="53" t="str">
        <f t="shared" ca="1" si="130"/>
        <v/>
      </c>
      <c r="CT168" s="67"/>
      <c r="CU168" s="57"/>
      <c r="CV168" s="57"/>
      <c r="CW168" s="53" t="str">
        <f t="shared" ca="1" si="131"/>
        <v/>
      </c>
      <c r="CX168" s="67"/>
      <c r="CY168" s="57"/>
      <c r="CZ168" s="57"/>
      <c r="DA168" s="53" t="str">
        <f t="shared" ca="1" si="132"/>
        <v/>
      </c>
      <c r="DB168" s="67"/>
      <c r="DC168" s="57"/>
      <c r="DD168" s="57"/>
      <c r="DE168" s="53" t="str">
        <f t="shared" ca="1" si="133"/>
        <v/>
      </c>
      <c r="DF168" s="67" t="str">
        <f t="shared" ca="1" si="134"/>
        <v/>
      </c>
      <c r="DG168" s="67" t="str">
        <f t="shared" si="135"/>
        <v/>
      </c>
      <c r="DH168" s="57" t="str">
        <f t="shared" si="136"/>
        <v/>
      </c>
      <c r="DI168" s="53" t="str">
        <f t="shared" ca="1" si="137"/>
        <v/>
      </c>
      <c r="DJ168" s="67" t="str">
        <f t="shared" si="138"/>
        <v/>
      </c>
      <c r="DK168" s="68" t="str">
        <f t="shared" si="139"/>
        <v/>
      </c>
      <c r="DL168" s="68" t="str">
        <f t="shared" si="140"/>
        <v/>
      </c>
      <c r="DM168" s="53" t="str">
        <f t="shared" ca="1" si="141"/>
        <v/>
      </c>
      <c r="DN168" s="67" t="str">
        <f t="shared" si="142"/>
        <v/>
      </c>
      <c r="DO168" s="68" t="str">
        <f t="shared" si="143"/>
        <v/>
      </c>
      <c r="DP168" s="68" t="str">
        <f t="shared" si="144"/>
        <v/>
      </c>
      <c r="DQ168" s="53" t="str">
        <f t="shared" ca="1" si="145"/>
        <v/>
      </c>
      <c r="DR168" s="67"/>
      <c r="DS168" s="68"/>
      <c r="DT168" s="68"/>
      <c r="DU168" s="56" t="str">
        <f t="shared" ca="1" si="146"/>
        <v/>
      </c>
      <c r="DV168" s="67"/>
      <c r="DW168" s="68"/>
      <c r="DX168" s="68"/>
      <c r="DY168" s="53" t="str">
        <f t="shared" ca="1" si="147"/>
        <v/>
      </c>
      <c r="DZ168" s="67"/>
      <c r="EA168" s="68"/>
      <c r="EB168" s="68"/>
      <c r="EC168" s="53" t="str">
        <f t="shared" ca="1" si="148"/>
        <v/>
      </c>
      <c r="ED168" s="67" t="str">
        <f t="shared" si="149"/>
        <v/>
      </c>
      <c r="EE168" s="68" t="str">
        <f t="shared" si="150"/>
        <v/>
      </c>
      <c r="EF168" s="68" t="str">
        <f t="shared" si="151"/>
        <v/>
      </c>
      <c r="EG168" s="53" t="str">
        <f t="shared" ca="1" si="152"/>
        <v/>
      </c>
      <c r="EH168" s="67" t="str">
        <f t="shared" si="153"/>
        <v/>
      </c>
      <c r="EI168" s="68" t="str">
        <f t="shared" si="154"/>
        <v/>
      </c>
      <c r="EJ168" s="68" t="str">
        <f t="shared" si="155"/>
        <v/>
      </c>
      <c r="EK168" s="53" t="str">
        <f t="shared" ca="1" si="156"/>
        <v/>
      </c>
      <c r="EL168" s="67" t="str">
        <f t="shared" si="157"/>
        <v/>
      </c>
      <c r="EM168" s="68" t="str">
        <f t="shared" si="158"/>
        <v/>
      </c>
      <c r="EN168" s="68" t="str">
        <f t="shared" si="159"/>
        <v/>
      </c>
      <c r="EO168" s="53" t="str">
        <f t="shared" ca="1" si="160"/>
        <v/>
      </c>
      <c r="EP168" s="55" t="str">
        <f t="shared" si="161"/>
        <v/>
      </c>
      <c r="EQ168" s="68" t="str">
        <f t="shared" si="162"/>
        <v/>
      </c>
      <c r="ER168" s="68" t="str">
        <f t="shared" ca="1" si="163"/>
        <v/>
      </c>
      <c r="ES168" s="55"/>
      <c r="ET168" s="68"/>
      <c r="EU168" s="68"/>
      <c r="EV168" t="str">
        <f t="shared" ca="1" si="164"/>
        <v/>
      </c>
      <c r="EW168" s="67"/>
      <c r="EX168" s="68"/>
      <c r="EY168" s="68"/>
      <c r="EZ168" s="53" t="str">
        <f t="shared" ca="1" si="165"/>
        <v/>
      </c>
      <c r="FA168" s="53" t="str">
        <f t="shared" si="166"/>
        <v/>
      </c>
      <c r="FB168" s="53" t="str">
        <f t="shared" si="167"/>
        <v/>
      </c>
      <c r="FC168" s="85" t="str">
        <f t="shared" ca="1" si="168"/>
        <v/>
      </c>
      <c r="FD168" s="55" t="str">
        <f t="shared" si="169"/>
        <v/>
      </c>
      <c r="FE168" s="68" t="str">
        <f t="shared" si="170"/>
        <v/>
      </c>
      <c r="FF168" s="68" t="str">
        <f t="shared" si="171"/>
        <v/>
      </c>
      <c r="FG168" s="53" t="str">
        <f t="shared" ca="1" si="172"/>
        <v/>
      </c>
      <c r="FH168" s="55"/>
      <c r="FI168" s="62"/>
      <c r="FJ168" s="18"/>
      <c r="FK168" s="53" t="str">
        <f t="shared" ca="1" si="173"/>
        <v/>
      </c>
      <c r="FL168" s="67"/>
      <c r="FM168" s="68"/>
      <c r="FN168" s="68"/>
      <c r="FO168" s="53" t="str">
        <f t="shared" ca="1" si="174"/>
        <v/>
      </c>
      <c r="FP168" s="67"/>
      <c r="FQ168" s="68"/>
      <c r="FR168" s="68"/>
      <c r="FS168" s="53" t="str">
        <f t="shared" ca="1" si="175"/>
        <v/>
      </c>
      <c r="FT168" s="67"/>
      <c r="FU168" s="68"/>
      <c r="FV168" s="68"/>
      <c r="FW168" s="53" t="str">
        <f t="shared" ca="1" si="176"/>
        <v/>
      </c>
      <c r="FX168" s="19"/>
      <c r="FY168" s="16"/>
      <c r="FZ168" s="19"/>
      <c r="GA168" s="11"/>
      <c r="GB168" s="71"/>
      <c r="GC168" s="11"/>
      <c r="GD168" s="11"/>
      <c r="GE168" s="11"/>
      <c r="GF168" s="11"/>
      <c r="GG168" s="11"/>
      <c r="GH168" s="11"/>
      <c r="GI168" s="11"/>
      <c r="GJ168" s="12"/>
      <c r="GK168" s="12"/>
      <c r="GL168" s="40"/>
      <c r="GM168" s="40"/>
      <c r="GN168" s="12"/>
      <c r="GO168" s="12"/>
      <c r="GP168" s="12"/>
      <c r="GQ168" s="11"/>
    </row>
    <row r="169" spans="1:199" ht="15.75" customHeight="1">
      <c r="A169" s="11"/>
      <c r="B169" s="12"/>
      <c r="C169" s="12"/>
      <c r="D169" s="12"/>
      <c r="E169" s="12"/>
      <c r="F169" s="12"/>
      <c r="G169" s="12"/>
      <c r="H169" s="12"/>
      <c r="I169" s="13"/>
      <c r="J169" s="13"/>
      <c r="K169" s="11"/>
      <c r="L169" s="14"/>
      <c r="M169" s="12"/>
      <c r="N169" s="12"/>
      <c r="O169" s="12"/>
      <c r="P169" s="12"/>
      <c r="Q169" s="12"/>
      <c r="R169" s="12"/>
      <c r="S169" s="12"/>
      <c r="T169" s="11"/>
      <c r="U169" s="11"/>
      <c r="V169" s="11"/>
      <c r="W169" s="83"/>
      <c r="X169" s="11"/>
      <c r="Y169" s="11"/>
      <c r="Z169" s="11"/>
      <c r="AA169" s="11"/>
      <c r="AB169" s="48"/>
      <c r="AC169" s="48"/>
      <c r="AD169" s="48"/>
      <c r="AE169" s="15"/>
      <c r="AF169" s="15"/>
      <c r="AG169" s="40"/>
      <c r="AH169" s="44"/>
      <c r="AI169" s="44"/>
      <c r="AJ169" s="44"/>
      <c r="AK169" s="44"/>
      <c r="AL169" s="30"/>
      <c r="AM169" s="30"/>
      <c r="AN169" s="30"/>
      <c r="AO169" s="12"/>
      <c r="AP169" s="12"/>
      <c r="AQ169" s="82"/>
      <c r="AR169" s="73"/>
      <c r="AS169" s="67"/>
      <c r="AT169" s="53" t="str">
        <f ca="1">IF(AR169="","",IF(AR169="Cost",AS169,AS169*(AG169/VLOOKUP(K169,OFFSET(Lists!$A$1,0,0,COUNTA(Lists!$A:$A),22),22,FALSE))))</f>
        <v/>
      </c>
      <c r="AU169" s="67"/>
      <c r="AV169" s="53" t="str">
        <f ca="1">IF(AQ169="",IF(AR169="","",IF(AR169="Cost",AU169,AU169*(AG169/VLOOKUP(K169,OFFSET(Lists!$A$1,0,0,COUNTA(Lists!$A:$A),22),22,FALSE)))),IF(AR169="","",IF(AR169="Cost",ROUND(AU169*IF(AQ169=0,1,AQ169),4),ROUND(ROUND(AU169*(AG169/VLOOKUP(K169,OFFSET(Lists!$A$1,0,0,COUNTA(Lists!$A:$A),22),22,FALSE)),4)*IF(AQ169=0,1,AQ169),4))))</f>
        <v/>
      </c>
      <c r="AW169" s="67"/>
      <c r="AX169" s="57"/>
      <c r="AY169" s="53" t="str">
        <f t="shared" ca="1" si="118"/>
        <v/>
      </c>
      <c r="AZ169" s="67"/>
      <c r="BA169" s="57"/>
      <c r="BB169" s="57"/>
      <c r="BC169" s="53" t="str">
        <f t="shared" ca="1" si="119"/>
        <v/>
      </c>
      <c r="BD169" s="67"/>
      <c r="BE169" s="57"/>
      <c r="BF169" s="57"/>
      <c r="BG169" s="17" t="str">
        <f t="shared" ca="1" si="120"/>
        <v/>
      </c>
      <c r="BH169" s="67"/>
      <c r="BI169" s="57"/>
      <c r="BJ169" s="57"/>
      <c r="BK169" s="53" t="str">
        <f t="shared" ca="1" si="121"/>
        <v/>
      </c>
      <c r="BL169" s="67"/>
      <c r="BM169" s="57"/>
      <c r="BN169" s="57"/>
      <c r="BO169" s="53" t="str">
        <f t="shared" ca="1" si="122"/>
        <v/>
      </c>
      <c r="BP169" s="67"/>
      <c r="BQ169" s="57"/>
      <c r="BR169" s="57"/>
      <c r="BS169" s="53" t="str">
        <f t="shared" ca="1" si="123"/>
        <v/>
      </c>
      <c r="BT169" s="67"/>
      <c r="BU169" s="57"/>
      <c r="BV169" s="57"/>
      <c r="BW169" s="53" t="str">
        <f t="shared" ca="1" si="124"/>
        <v/>
      </c>
      <c r="BX169" s="67"/>
      <c r="BY169" s="57"/>
      <c r="BZ169" s="57"/>
      <c r="CA169" s="53" t="str">
        <f t="shared" ca="1" si="125"/>
        <v/>
      </c>
      <c r="CB169" s="67"/>
      <c r="CC169" s="57"/>
      <c r="CD169" s="57"/>
      <c r="CE169" s="53" t="str">
        <f t="shared" ca="1" si="126"/>
        <v/>
      </c>
      <c r="CF169" s="55"/>
      <c r="CG169" s="62"/>
      <c r="CH169" s="53" t="str">
        <f t="shared" ca="1" si="127"/>
        <v/>
      </c>
      <c r="CI169" s="67"/>
      <c r="CJ169" s="57"/>
      <c r="CK169" s="57"/>
      <c r="CL169" s="53" t="str">
        <f t="shared" ca="1" si="128"/>
        <v/>
      </c>
      <c r="CM169" s="53"/>
      <c r="CN169" s="53"/>
      <c r="CO169" s="85" t="str">
        <f t="shared" ca="1" si="129"/>
        <v/>
      </c>
      <c r="CP169" s="55"/>
      <c r="CQ169" s="62"/>
      <c r="CR169" s="57"/>
      <c r="CS169" s="53" t="str">
        <f t="shared" ca="1" si="130"/>
        <v/>
      </c>
      <c r="CT169" s="67"/>
      <c r="CU169" s="57"/>
      <c r="CV169" s="57"/>
      <c r="CW169" s="53" t="str">
        <f t="shared" ca="1" si="131"/>
        <v/>
      </c>
      <c r="CX169" s="67"/>
      <c r="CY169" s="57"/>
      <c r="CZ169" s="57"/>
      <c r="DA169" s="53" t="str">
        <f t="shared" ca="1" si="132"/>
        <v/>
      </c>
      <c r="DB169" s="67"/>
      <c r="DC169" s="57"/>
      <c r="DD169" s="57"/>
      <c r="DE169" s="53" t="str">
        <f t="shared" ca="1" si="133"/>
        <v/>
      </c>
      <c r="DF169" s="67" t="str">
        <f t="shared" ca="1" si="134"/>
        <v/>
      </c>
      <c r="DG169" s="67" t="str">
        <f t="shared" si="135"/>
        <v/>
      </c>
      <c r="DH169" s="57" t="str">
        <f t="shared" si="136"/>
        <v/>
      </c>
      <c r="DI169" s="53" t="str">
        <f t="shared" ca="1" si="137"/>
        <v/>
      </c>
      <c r="DJ169" s="67" t="str">
        <f t="shared" si="138"/>
        <v/>
      </c>
      <c r="DK169" s="68" t="str">
        <f t="shared" si="139"/>
        <v/>
      </c>
      <c r="DL169" s="68" t="str">
        <f t="shared" si="140"/>
        <v/>
      </c>
      <c r="DM169" s="53" t="str">
        <f t="shared" ca="1" si="141"/>
        <v/>
      </c>
      <c r="DN169" s="67" t="str">
        <f t="shared" si="142"/>
        <v/>
      </c>
      <c r="DO169" s="68" t="str">
        <f t="shared" si="143"/>
        <v/>
      </c>
      <c r="DP169" s="68" t="str">
        <f t="shared" si="144"/>
        <v/>
      </c>
      <c r="DQ169" s="53" t="str">
        <f t="shared" ca="1" si="145"/>
        <v/>
      </c>
      <c r="DR169" s="67"/>
      <c r="DS169" s="68"/>
      <c r="DT169" s="68"/>
      <c r="DU169" s="56" t="str">
        <f t="shared" ca="1" si="146"/>
        <v/>
      </c>
      <c r="DV169" s="67"/>
      <c r="DW169" s="68"/>
      <c r="DX169" s="68"/>
      <c r="DY169" s="53" t="str">
        <f t="shared" ca="1" si="147"/>
        <v/>
      </c>
      <c r="DZ169" s="67"/>
      <c r="EA169" s="68"/>
      <c r="EB169" s="68"/>
      <c r="EC169" s="53" t="str">
        <f t="shared" ca="1" si="148"/>
        <v/>
      </c>
      <c r="ED169" s="67" t="str">
        <f t="shared" si="149"/>
        <v/>
      </c>
      <c r="EE169" s="68" t="str">
        <f t="shared" si="150"/>
        <v/>
      </c>
      <c r="EF169" s="68" t="str">
        <f t="shared" si="151"/>
        <v/>
      </c>
      <c r="EG169" s="53" t="str">
        <f t="shared" ca="1" si="152"/>
        <v/>
      </c>
      <c r="EH169" s="67" t="str">
        <f t="shared" si="153"/>
        <v/>
      </c>
      <c r="EI169" s="68" t="str">
        <f t="shared" si="154"/>
        <v/>
      </c>
      <c r="EJ169" s="68" t="str">
        <f t="shared" si="155"/>
        <v/>
      </c>
      <c r="EK169" s="53" t="str">
        <f t="shared" ca="1" si="156"/>
        <v/>
      </c>
      <c r="EL169" s="67" t="str">
        <f t="shared" si="157"/>
        <v/>
      </c>
      <c r="EM169" s="68" t="str">
        <f t="shared" si="158"/>
        <v/>
      </c>
      <c r="EN169" s="68" t="str">
        <f t="shared" si="159"/>
        <v/>
      </c>
      <c r="EO169" s="53" t="str">
        <f t="shared" ca="1" si="160"/>
        <v/>
      </c>
      <c r="EP169" s="55" t="str">
        <f t="shared" si="161"/>
        <v/>
      </c>
      <c r="EQ169" s="68" t="str">
        <f t="shared" si="162"/>
        <v/>
      </c>
      <c r="ER169" s="68" t="str">
        <f t="shared" ca="1" si="163"/>
        <v/>
      </c>
      <c r="ES169" s="55"/>
      <c r="ET169" s="68"/>
      <c r="EU169" s="68"/>
      <c r="EV169" t="str">
        <f t="shared" ca="1" si="164"/>
        <v/>
      </c>
      <c r="EW169" s="67"/>
      <c r="EX169" s="68"/>
      <c r="EY169" s="68"/>
      <c r="EZ169" s="53" t="str">
        <f t="shared" ca="1" si="165"/>
        <v/>
      </c>
      <c r="FA169" s="53" t="str">
        <f t="shared" si="166"/>
        <v/>
      </c>
      <c r="FB169" s="53" t="str">
        <f t="shared" si="167"/>
        <v/>
      </c>
      <c r="FC169" s="85" t="str">
        <f t="shared" ca="1" si="168"/>
        <v/>
      </c>
      <c r="FD169" s="55" t="str">
        <f t="shared" si="169"/>
        <v/>
      </c>
      <c r="FE169" s="68" t="str">
        <f t="shared" si="170"/>
        <v/>
      </c>
      <c r="FF169" s="68" t="str">
        <f t="shared" si="171"/>
        <v/>
      </c>
      <c r="FG169" s="53" t="str">
        <f t="shared" ca="1" si="172"/>
        <v/>
      </c>
      <c r="FH169" s="55"/>
      <c r="FI169" s="62"/>
      <c r="FJ169" s="18"/>
      <c r="FK169" s="53" t="str">
        <f t="shared" ca="1" si="173"/>
        <v/>
      </c>
      <c r="FL169" s="67"/>
      <c r="FM169" s="68"/>
      <c r="FN169" s="68"/>
      <c r="FO169" s="53" t="str">
        <f t="shared" ca="1" si="174"/>
        <v/>
      </c>
      <c r="FP169" s="67"/>
      <c r="FQ169" s="68"/>
      <c r="FR169" s="68"/>
      <c r="FS169" s="53" t="str">
        <f t="shared" ca="1" si="175"/>
        <v/>
      </c>
      <c r="FT169" s="67"/>
      <c r="FU169" s="68"/>
      <c r="FV169" s="68"/>
      <c r="FW169" s="53" t="str">
        <f t="shared" ca="1" si="176"/>
        <v/>
      </c>
      <c r="FX169" s="19"/>
      <c r="FY169" s="16"/>
      <c r="FZ169" s="19"/>
      <c r="GA169" s="11"/>
      <c r="GB169" s="71"/>
      <c r="GC169" s="11"/>
      <c r="GD169" s="11"/>
      <c r="GE169" s="11"/>
      <c r="GF169" s="11"/>
      <c r="GG169" s="11"/>
      <c r="GH169" s="11"/>
      <c r="GI169" s="11"/>
      <c r="GJ169" s="12"/>
      <c r="GK169" s="12"/>
      <c r="GL169" s="40"/>
      <c r="GM169" s="40"/>
      <c r="GN169" s="12"/>
      <c r="GO169" s="12"/>
      <c r="GP169" s="12"/>
      <c r="GQ169" s="11"/>
    </row>
    <row r="170" spans="1:199" ht="15.75" customHeight="1">
      <c r="A170" s="11"/>
      <c r="B170" s="12"/>
      <c r="C170" s="12"/>
      <c r="D170" s="12"/>
      <c r="E170" s="12"/>
      <c r="F170" s="12"/>
      <c r="G170" s="12"/>
      <c r="H170" s="12"/>
      <c r="I170" s="13"/>
      <c r="J170" s="13"/>
      <c r="K170" s="11"/>
      <c r="L170" s="14"/>
      <c r="M170" s="12"/>
      <c r="N170" s="12"/>
      <c r="O170" s="12"/>
      <c r="P170" s="12"/>
      <c r="Q170" s="12"/>
      <c r="R170" s="12"/>
      <c r="S170" s="12"/>
      <c r="T170" s="11"/>
      <c r="U170" s="11"/>
      <c r="V170" s="11"/>
      <c r="W170" s="83"/>
      <c r="X170" s="11"/>
      <c r="Y170" s="11"/>
      <c r="Z170" s="11"/>
      <c r="AA170" s="11"/>
      <c r="AB170" s="48"/>
      <c r="AC170" s="48"/>
      <c r="AD170" s="48"/>
      <c r="AE170" s="15"/>
      <c r="AF170" s="15"/>
      <c r="AG170" s="40"/>
      <c r="AH170" s="44"/>
      <c r="AI170" s="44"/>
      <c r="AJ170" s="44"/>
      <c r="AK170" s="44"/>
      <c r="AL170" s="30"/>
      <c r="AM170" s="30"/>
      <c r="AN170" s="30"/>
      <c r="AO170" s="12"/>
      <c r="AP170" s="12"/>
      <c r="AQ170" s="82"/>
      <c r="AR170" s="73"/>
      <c r="AS170" s="67"/>
      <c r="AT170" s="53" t="str">
        <f ca="1">IF(AR170="","",IF(AR170="Cost",AS170,AS170*(AG170/VLOOKUP(K170,OFFSET(Lists!$A$1,0,0,COUNTA(Lists!$A:$A),22),22,FALSE))))</f>
        <v/>
      </c>
      <c r="AU170" s="67"/>
      <c r="AV170" s="53" t="str">
        <f ca="1">IF(AQ170="",IF(AR170="","",IF(AR170="Cost",AU170,AU170*(AG170/VLOOKUP(K170,OFFSET(Lists!$A$1,0,0,COUNTA(Lists!$A:$A),22),22,FALSE)))),IF(AR170="","",IF(AR170="Cost",ROUND(AU170*IF(AQ170=0,1,AQ170),4),ROUND(ROUND(AU170*(AG170/VLOOKUP(K170,OFFSET(Lists!$A$1,0,0,COUNTA(Lists!$A:$A),22),22,FALSE)),4)*IF(AQ170=0,1,AQ170),4))))</f>
        <v/>
      </c>
      <c r="AW170" s="67"/>
      <c r="AX170" s="57"/>
      <c r="AY170" s="53" t="str">
        <f t="shared" ca="1" si="118"/>
        <v/>
      </c>
      <c r="AZ170" s="67"/>
      <c r="BA170" s="57"/>
      <c r="BB170" s="57"/>
      <c r="BC170" s="53" t="str">
        <f t="shared" ca="1" si="119"/>
        <v/>
      </c>
      <c r="BD170" s="67"/>
      <c r="BE170" s="57"/>
      <c r="BF170" s="57"/>
      <c r="BG170" s="17" t="str">
        <f t="shared" ca="1" si="120"/>
        <v/>
      </c>
      <c r="BH170" s="67"/>
      <c r="BI170" s="57"/>
      <c r="BJ170" s="57"/>
      <c r="BK170" s="53" t="str">
        <f t="shared" ca="1" si="121"/>
        <v/>
      </c>
      <c r="BL170" s="67"/>
      <c r="BM170" s="57"/>
      <c r="BN170" s="57"/>
      <c r="BO170" s="53" t="str">
        <f t="shared" ca="1" si="122"/>
        <v/>
      </c>
      <c r="BP170" s="67"/>
      <c r="BQ170" s="57"/>
      <c r="BR170" s="57"/>
      <c r="BS170" s="53" t="str">
        <f t="shared" ca="1" si="123"/>
        <v/>
      </c>
      <c r="BT170" s="67"/>
      <c r="BU170" s="57"/>
      <c r="BV170" s="57"/>
      <c r="BW170" s="53" t="str">
        <f t="shared" ca="1" si="124"/>
        <v/>
      </c>
      <c r="BX170" s="67"/>
      <c r="BY170" s="57"/>
      <c r="BZ170" s="57"/>
      <c r="CA170" s="53" t="str">
        <f t="shared" ca="1" si="125"/>
        <v/>
      </c>
      <c r="CB170" s="67"/>
      <c r="CC170" s="57"/>
      <c r="CD170" s="57"/>
      <c r="CE170" s="53" t="str">
        <f t="shared" ca="1" si="126"/>
        <v/>
      </c>
      <c r="CF170" s="55"/>
      <c r="CG170" s="62"/>
      <c r="CH170" s="53" t="str">
        <f t="shared" ca="1" si="127"/>
        <v/>
      </c>
      <c r="CI170" s="67"/>
      <c r="CJ170" s="57"/>
      <c r="CK170" s="57"/>
      <c r="CL170" s="53" t="str">
        <f t="shared" ca="1" si="128"/>
        <v/>
      </c>
      <c r="CM170" s="53"/>
      <c r="CN170" s="53"/>
      <c r="CO170" s="85" t="str">
        <f t="shared" ca="1" si="129"/>
        <v/>
      </c>
      <c r="CP170" s="55"/>
      <c r="CQ170" s="62"/>
      <c r="CR170" s="57"/>
      <c r="CS170" s="53" t="str">
        <f t="shared" ca="1" si="130"/>
        <v/>
      </c>
      <c r="CT170" s="67"/>
      <c r="CU170" s="57"/>
      <c r="CV170" s="57"/>
      <c r="CW170" s="53" t="str">
        <f t="shared" ca="1" si="131"/>
        <v/>
      </c>
      <c r="CX170" s="67"/>
      <c r="CY170" s="57"/>
      <c r="CZ170" s="57"/>
      <c r="DA170" s="53" t="str">
        <f t="shared" ca="1" si="132"/>
        <v/>
      </c>
      <c r="DB170" s="67"/>
      <c r="DC170" s="57"/>
      <c r="DD170" s="57"/>
      <c r="DE170" s="53" t="str">
        <f t="shared" ca="1" si="133"/>
        <v/>
      </c>
      <c r="DF170" s="67" t="str">
        <f t="shared" ca="1" si="134"/>
        <v/>
      </c>
      <c r="DG170" s="67" t="str">
        <f t="shared" si="135"/>
        <v/>
      </c>
      <c r="DH170" s="57" t="str">
        <f t="shared" si="136"/>
        <v/>
      </c>
      <c r="DI170" s="53" t="str">
        <f t="shared" ca="1" si="137"/>
        <v/>
      </c>
      <c r="DJ170" s="67" t="str">
        <f t="shared" si="138"/>
        <v/>
      </c>
      <c r="DK170" s="68" t="str">
        <f t="shared" si="139"/>
        <v/>
      </c>
      <c r="DL170" s="68" t="str">
        <f t="shared" si="140"/>
        <v/>
      </c>
      <c r="DM170" s="53" t="str">
        <f t="shared" ca="1" si="141"/>
        <v/>
      </c>
      <c r="DN170" s="67" t="str">
        <f t="shared" si="142"/>
        <v/>
      </c>
      <c r="DO170" s="68" t="str">
        <f t="shared" si="143"/>
        <v/>
      </c>
      <c r="DP170" s="68" t="str">
        <f t="shared" si="144"/>
        <v/>
      </c>
      <c r="DQ170" s="53" t="str">
        <f t="shared" ca="1" si="145"/>
        <v/>
      </c>
      <c r="DR170" s="67"/>
      <c r="DS170" s="68"/>
      <c r="DT170" s="68"/>
      <c r="DU170" s="56" t="str">
        <f t="shared" ca="1" si="146"/>
        <v/>
      </c>
      <c r="DV170" s="67"/>
      <c r="DW170" s="68"/>
      <c r="DX170" s="68"/>
      <c r="DY170" s="53" t="str">
        <f t="shared" ca="1" si="147"/>
        <v/>
      </c>
      <c r="DZ170" s="67"/>
      <c r="EA170" s="68"/>
      <c r="EB170" s="68"/>
      <c r="EC170" s="53" t="str">
        <f t="shared" ca="1" si="148"/>
        <v/>
      </c>
      <c r="ED170" s="67" t="str">
        <f t="shared" si="149"/>
        <v/>
      </c>
      <c r="EE170" s="68" t="str">
        <f t="shared" si="150"/>
        <v/>
      </c>
      <c r="EF170" s="68" t="str">
        <f t="shared" si="151"/>
        <v/>
      </c>
      <c r="EG170" s="53" t="str">
        <f t="shared" ca="1" si="152"/>
        <v/>
      </c>
      <c r="EH170" s="67" t="str">
        <f t="shared" si="153"/>
        <v/>
      </c>
      <c r="EI170" s="68" t="str">
        <f t="shared" si="154"/>
        <v/>
      </c>
      <c r="EJ170" s="68" t="str">
        <f t="shared" si="155"/>
        <v/>
      </c>
      <c r="EK170" s="53" t="str">
        <f t="shared" ca="1" si="156"/>
        <v/>
      </c>
      <c r="EL170" s="67" t="str">
        <f t="shared" si="157"/>
        <v/>
      </c>
      <c r="EM170" s="68" t="str">
        <f t="shared" si="158"/>
        <v/>
      </c>
      <c r="EN170" s="68" t="str">
        <f t="shared" si="159"/>
        <v/>
      </c>
      <c r="EO170" s="53" t="str">
        <f t="shared" ca="1" si="160"/>
        <v/>
      </c>
      <c r="EP170" s="55" t="str">
        <f t="shared" si="161"/>
        <v/>
      </c>
      <c r="EQ170" s="68" t="str">
        <f t="shared" si="162"/>
        <v/>
      </c>
      <c r="ER170" s="68" t="str">
        <f t="shared" ca="1" si="163"/>
        <v/>
      </c>
      <c r="ES170" s="55"/>
      <c r="ET170" s="68"/>
      <c r="EU170" s="68"/>
      <c r="EV170" t="str">
        <f t="shared" ca="1" si="164"/>
        <v/>
      </c>
      <c r="EW170" s="67"/>
      <c r="EX170" s="68"/>
      <c r="EY170" s="68"/>
      <c r="EZ170" s="53" t="str">
        <f t="shared" ca="1" si="165"/>
        <v/>
      </c>
      <c r="FA170" s="53" t="str">
        <f t="shared" si="166"/>
        <v/>
      </c>
      <c r="FB170" s="53" t="str">
        <f t="shared" si="167"/>
        <v/>
      </c>
      <c r="FC170" s="85" t="str">
        <f t="shared" ca="1" si="168"/>
        <v/>
      </c>
      <c r="FD170" s="55" t="str">
        <f t="shared" si="169"/>
        <v/>
      </c>
      <c r="FE170" s="68" t="str">
        <f t="shared" si="170"/>
        <v/>
      </c>
      <c r="FF170" s="68" t="str">
        <f t="shared" si="171"/>
        <v/>
      </c>
      <c r="FG170" s="53" t="str">
        <f t="shared" ca="1" si="172"/>
        <v/>
      </c>
      <c r="FH170" s="55"/>
      <c r="FI170" s="62"/>
      <c r="FJ170" s="18"/>
      <c r="FK170" s="53" t="str">
        <f t="shared" ca="1" si="173"/>
        <v/>
      </c>
      <c r="FL170" s="67"/>
      <c r="FM170" s="68"/>
      <c r="FN170" s="68"/>
      <c r="FO170" s="53" t="str">
        <f t="shared" ca="1" si="174"/>
        <v/>
      </c>
      <c r="FP170" s="67"/>
      <c r="FQ170" s="68"/>
      <c r="FR170" s="68"/>
      <c r="FS170" s="53" t="str">
        <f t="shared" ca="1" si="175"/>
        <v/>
      </c>
      <c r="FT170" s="67"/>
      <c r="FU170" s="68"/>
      <c r="FV170" s="68"/>
      <c r="FW170" s="53" t="str">
        <f t="shared" ca="1" si="176"/>
        <v/>
      </c>
      <c r="FX170" s="19"/>
      <c r="FY170" s="16"/>
      <c r="FZ170" s="19"/>
      <c r="GA170" s="11"/>
      <c r="GB170" s="71"/>
      <c r="GC170" s="11"/>
      <c r="GD170" s="11"/>
      <c r="GE170" s="11"/>
      <c r="GF170" s="11"/>
      <c r="GG170" s="11"/>
      <c r="GH170" s="11"/>
      <c r="GI170" s="11"/>
      <c r="GJ170" s="12"/>
      <c r="GK170" s="12"/>
      <c r="GL170" s="40"/>
      <c r="GM170" s="40"/>
      <c r="GN170" s="12"/>
      <c r="GO170" s="12"/>
      <c r="GP170" s="12"/>
      <c r="GQ170" s="11"/>
    </row>
    <row r="171" spans="1:199" ht="15.75" customHeight="1">
      <c r="A171" s="11"/>
      <c r="B171" s="12"/>
      <c r="C171" s="12"/>
      <c r="D171" s="12"/>
      <c r="E171" s="12"/>
      <c r="F171" s="12"/>
      <c r="G171" s="12"/>
      <c r="H171" s="12"/>
      <c r="I171" s="13"/>
      <c r="J171" s="13"/>
      <c r="K171" s="11"/>
      <c r="L171" s="14"/>
      <c r="M171" s="12"/>
      <c r="N171" s="12"/>
      <c r="O171" s="12"/>
      <c r="P171" s="12"/>
      <c r="Q171" s="12"/>
      <c r="R171" s="12"/>
      <c r="S171" s="12"/>
      <c r="T171" s="11"/>
      <c r="U171" s="11"/>
      <c r="V171" s="11"/>
      <c r="W171" s="83"/>
      <c r="X171" s="11"/>
      <c r="Y171" s="11"/>
      <c r="Z171" s="11"/>
      <c r="AA171" s="11"/>
      <c r="AB171" s="48"/>
      <c r="AC171" s="48"/>
      <c r="AD171" s="48"/>
      <c r="AE171" s="15"/>
      <c r="AF171" s="15"/>
      <c r="AG171" s="40"/>
      <c r="AH171" s="44"/>
      <c r="AI171" s="44"/>
      <c r="AJ171" s="44"/>
      <c r="AK171" s="44"/>
      <c r="AL171" s="30"/>
      <c r="AM171" s="30"/>
      <c r="AN171" s="30"/>
      <c r="AO171" s="12"/>
      <c r="AP171" s="12"/>
      <c r="AQ171" s="82"/>
      <c r="AR171" s="73"/>
      <c r="AS171" s="67"/>
      <c r="AT171" s="53" t="str">
        <f ca="1">IF(AR171="","",IF(AR171="Cost",AS171,AS171*(AG171/VLOOKUP(K171,OFFSET(Lists!$A$1,0,0,COUNTA(Lists!$A:$A),22),22,FALSE))))</f>
        <v/>
      </c>
      <c r="AU171" s="67"/>
      <c r="AV171" s="53" t="str">
        <f ca="1">IF(AQ171="",IF(AR171="","",IF(AR171="Cost",AU171,AU171*(AG171/VLOOKUP(K171,OFFSET(Lists!$A$1,0,0,COUNTA(Lists!$A:$A),22),22,FALSE)))),IF(AR171="","",IF(AR171="Cost",ROUND(AU171*IF(AQ171=0,1,AQ171),4),ROUND(ROUND(AU171*(AG171/VLOOKUP(K171,OFFSET(Lists!$A$1,0,0,COUNTA(Lists!$A:$A),22),22,FALSE)),4)*IF(AQ171=0,1,AQ171),4))))</f>
        <v/>
      </c>
      <c r="AW171" s="67"/>
      <c r="AX171" s="57"/>
      <c r="AY171" s="53" t="str">
        <f t="shared" ca="1" si="118"/>
        <v/>
      </c>
      <c r="AZ171" s="67"/>
      <c r="BA171" s="57"/>
      <c r="BB171" s="57"/>
      <c r="BC171" s="53" t="str">
        <f t="shared" ca="1" si="119"/>
        <v/>
      </c>
      <c r="BD171" s="67"/>
      <c r="BE171" s="57"/>
      <c r="BF171" s="57"/>
      <c r="BG171" s="17" t="str">
        <f t="shared" ca="1" si="120"/>
        <v/>
      </c>
      <c r="BH171" s="67"/>
      <c r="BI171" s="57"/>
      <c r="BJ171" s="57"/>
      <c r="BK171" s="53" t="str">
        <f t="shared" ca="1" si="121"/>
        <v/>
      </c>
      <c r="BL171" s="67"/>
      <c r="BM171" s="57"/>
      <c r="BN171" s="57"/>
      <c r="BO171" s="53" t="str">
        <f t="shared" ca="1" si="122"/>
        <v/>
      </c>
      <c r="BP171" s="67"/>
      <c r="BQ171" s="57"/>
      <c r="BR171" s="57"/>
      <c r="BS171" s="53" t="str">
        <f t="shared" ca="1" si="123"/>
        <v/>
      </c>
      <c r="BT171" s="67"/>
      <c r="BU171" s="57"/>
      <c r="BV171" s="57"/>
      <c r="BW171" s="53" t="str">
        <f t="shared" ca="1" si="124"/>
        <v/>
      </c>
      <c r="BX171" s="67"/>
      <c r="BY171" s="57"/>
      <c r="BZ171" s="57"/>
      <c r="CA171" s="53" t="str">
        <f t="shared" ca="1" si="125"/>
        <v/>
      </c>
      <c r="CB171" s="67"/>
      <c r="CC171" s="57"/>
      <c r="CD171" s="57"/>
      <c r="CE171" s="53" t="str">
        <f t="shared" ca="1" si="126"/>
        <v/>
      </c>
      <c r="CF171" s="55"/>
      <c r="CG171" s="62"/>
      <c r="CH171" s="53" t="str">
        <f t="shared" ca="1" si="127"/>
        <v/>
      </c>
      <c r="CI171" s="67"/>
      <c r="CJ171" s="57"/>
      <c r="CK171" s="57"/>
      <c r="CL171" s="53" t="str">
        <f t="shared" ca="1" si="128"/>
        <v/>
      </c>
      <c r="CM171" s="53"/>
      <c r="CN171" s="53"/>
      <c r="CO171" s="85" t="str">
        <f t="shared" ca="1" si="129"/>
        <v/>
      </c>
      <c r="CP171" s="55"/>
      <c r="CQ171" s="62"/>
      <c r="CR171" s="57"/>
      <c r="CS171" s="53" t="str">
        <f t="shared" ca="1" si="130"/>
        <v/>
      </c>
      <c r="CT171" s="67"/>
      <c r="CU171" s="57"/>
      <c r="CV171" s="57"/>
      <c r="CW171" s="53" t="str">
        <f t="shared" ca="1" si="131"/>
        <v/>
      </c>
      <c r="CX171" s="67"/>
      <c r="CY171" s="57"/>
      <c r="CZ171" s="57"/>
      <c r="DA171" s="53" t="str">
        <f t="shared" ca="1" si="132"/>
        <v/>
      </c>
      <c r="DB171" s="67"/>
      <c r="DC171" s="57"/>
      <c r="DD171" s="57"/>
      <c r="DE171" s="53" t="str">
        <f t="shared" ca="1" si="133"/>
        <v/>
      </c>
      <c r="DF171" s="67" t="str">
        <f t="shared" ca="1" si="134"/>
        <v/>
      </c>
      <c r="DG171" s="67" t="str">
        <f t="shared" si="135"/>
        <v/>
      </c>
      <c r="DH171" s="57" t="str">
        <f t="shared" si="136"/>
        <v/>
      </c>
      <c r="DI171" s="53" t="str">
        <f t="shared" ca="1" si="137"/>
        <v/>
      </c>
      <c r="DJ171" s="67" t="str">
        <f t="shared" si="138"/>
        <v/>
      </c>
      <c r="DK171" s="68" t="str">
        <f t="shared" si="139"/>
        <v/>
      </c>
      <c r="DL171" s="68" t="str">
        <f t="shared" si="140"/>
        <v/>
      </c>
      <c r="DM171" s="53" t="str">
        <f t="shared" ca="1" si="141"/>
        <v/>
      </c>
      <c r="DN171" s="67" t="str">
        <f t="shared" si="142"/>
        <v/>
      </c>
      <c r="DO171" s="68" t="str">
        <f t="shared" si="143"/>
        <v/>
      </c>
      <c r="DP171" s="68" t="str">
        <f t="shared" si="144"/>
        <v/>
      </c>
      <c r="DQ171" s="53" t="str">
        <f t="shared" ca="1" si="145"/>
        <v/>
      </c>
      <c r="DR171" s="67"/>
      <c r="DS171" s="68"/>
      <c r="DT171" s="68"/>
      <c r="DU171" s="56" t="str">
        <f t="shared" ca="1" si="146"/>
        <v/>
      </c>
      <c r="DV171" s="67"/>
      <c r="DW171" s="68"/>
      <c r="DX171" s="68"/>
      <c r="DY171" s="53" t="str">
        <f t="shared" ca="1" si="147"/>
        <v/>
      </c>
      <c r="DZ171" s="67"/>
      <c r="EA171" s="68"/>
      <c r="EB171" s="68"/>
      <c r="EC171" s="53" t="str">
        <f t="shared" ca="1" si="148"/>
        <v/>
      </c>
      <c r="ED171" s="67" t="str">
        <f t="shared" si="149"/>
        <v/>
      </c>
      <c r="EE171" s="68" t="str">
        <f t="shared" si="150"/>
        <v/>
      </c>
      <c r="EF171" s="68" t="str">
        <f t="shared" si="151"/>
        <v/>
      </c>
      <c r="EG171" s="53" t="str">
        <f t="shared" ca="1" si="152"/>
        <v/>
      </c>
      <c r="EH171" s="67" t="str">
        <f t="shared" si="153"/>
        <v/>
      </c>
      <c r="EI171" s="68" t="str">
        <f t="shared" si="154"/>
        <v/>
      </c>
      <c r="EJ171" s="68" t="str">
        <f t="shared" si="155"/>
        <v/>
      </c>
      <c r="EK171" s="53" t="str">
        <f t="shared" ca="1" si="156"/>
        <v/>
      </c>
      <c r="EL171" s="67" t="str">
        <f t="shared" si="157"/>
        <v/>
      </c>
      <c r="EM171" s="68" t="str">
        <f t="shared" si="158"/>
        <v/>
      </c>
      <c r="EN171" s="68" t="str">
        <f t="shared" si="159"/>
        <v/>
      </c>
      <c r="EO171" s="53" t="str">
        <f t="shared" ca="1" si="160"/>
        <v/>
      </c>
      <c r="EP171" s="55" t="str">
        <f t="shared" si="161"/>
        <v/>
      </c>
      <c r="EQ171" s="68" t="str">
        <f t="shared" si="162"/>
        <v/>
      </c>
      <c r="ER171" s="68" t="str">
        <f t="shared" ca="1" si="163"/>
        <v/>
      </c>
      <c r="ES171" s="55"/>
      <c r="ET171" s="68"/>
      <c r="EU171" s="68"/>
      <c r="EV171" t="str">
        <f t="shared" ca="1" si="164"/>
        <v/>
      </c>
      <c r="EW171" s="67"/>
      <c r="EX171" s="68"/>
      <c r="EY171" s="68"/>
      <c r="EZ171" s="53" t="str">
        <f t="shared" ca="1" si="165"/>
        <v/>
      </c>
      <c r="FA171" s="53" t="str">
        <f t="shared" si="166"/>
        <v/>
      </c>
      <c r="FB171" s="53" t="str">
        <f t="shared" si="167"/>
        <v/>
      </c>
      <c r="FC171" s="85" t="str">
        <f t="shared" ca="1" si="168"/>
        <v/>
      </c>
      <c r="FD171" s="55" t="str">
        <f t="shared" si="169"/>
        <v/>
      </c>
      <c r="FE171" s="68" t="str">
        <f t="shared" si="170"/>
        <v/>
      </c>
      <c r="FF171" s="68" t="str">
        <f t="shared" si="171"/>
        <v/>
      </c>
      <c r="FG171" s="53" t="str">
        <f t="shared" ca="1" si="172"/>
        <v/>
      </c>
      <c r="FH171" s="55"/>
      <c r="FI171" s="62"/>
      <c r="FJ171" s="18"/>
      <c r="FK171" s="53" t="str">
        <f t="shared" ca="1" si="173"/>
        <v/>
      </c>
      <c r="FL171" s="67"/>
      <c r="FM171" s="68"/>
      <c r="FN171" s="68"/>
      <c r="FO171" s="53" t="str">
        <f t="shared" ca="1" si="174"/>
        <v/>
      </c>
      <c r="FP171" s="67"/>
      <c r="FQ171" s="68"/>
      <c r="FR171" s="68"/>
      <c r="FS171" s="53" t="str">
        <f t="shared" ca="1" si="175"/>
        <v/>
      </c>
      <c r="FT171" s="67"/>
      <c r="FU171" s="68"/>
      <c r="FV171" s="68"/>
      <c r="FW171" s="53" t="str">
        <f t="shared" ca="1" si="176"/>
        <v/>
      </c>
      <c r="FX171" s="19"/>
      <c r="FY171" s="16"/>
      <c r="FZ171" s="19"/>
      <c r="GA171" s="11"/>
      <c r="GB171" s="71"/>
      <c r="GC171" s="11"/>
      <c r="GD171" s="11"/>
      <c r="GE171" s="11"/>
      <c r="GF171" s="11"/>
      <c r="GG171" s="11"/>
      <c r="GH171" s="11"/>
      <c r="GI171" s="11"/>
      <c r="GJ171" s="12"/>
      <c r="GK171" s="12"/>
      <c r="GL171" s="40"/>
      <c r="GM171" s="40"/>
      <c r="GN171" s="12"/>
      <c r="GO171" s="12"/>
      <c r="GP171" s="12"/>
      <c r="GQ171" s="11"/>
    </row>
    <row r="172" spans="1:199" ht="15.75" customHeight="1">
      <c r="A172" s="11"/>
      <c r="B172" s="12"/>
      <c r="C172" s="12"/>
      <c r="D172" s="12"/>
      <c r="E172" s="12"/>
      <c r="F172" s="12"/>
      <c r="G172" s="12"/>
      <c r="H172" s="12"/>
      <c r="I172" s="13"/>
      <c r="J172" s="13"/>
      <c r="K172" s="11"/>
      <c r="L172" s="14"/>
      <c r="M172" s="12"/>
      <c r="N172" s="12"/>
      <c r="O172" s="12"/>
      <c r="P172" s="12"/>
      <c r="Q172" s="12"/>
      <c r="R172" s="12"/>
      <c r="S172" s="12"/>
      <c r="T172" s="11"/>
      <c r="U172" s="11"/>
      <c r="V172" s="11"/>
      <c r="W172" s="83"/>
      <c r="X172" s="11"/>
      <c r="Y172" s="11"/>
      <c r="Z172" s="11"/>
      <c r="AA172" s="11"/>
      <c r="AB172" s="48"/>
      <c r="AC172" s="48"/>
      <c r="AD172" s="48"/>
      <c r="AE172" s="15"/>
      <c r="AF172" s="15"/>
      <c r="AG172" s="40"/>
      <c r="AH172" s="44"/>
      <c r="AI172" s="44"/>
      <c r="AJ172" s="44"/>
      <c r="AK172" s="44"/>
      <c r="AL172" s="30"/>
      <c r="AM172" s="30"/>
      <c r="AN172" s="30"/>
      <c r="AO172" s="12"/>
      <c r="AP172" s="12"/>
      <c r="AQ172" s="82"/>
      <c r="AR172" s="73"/>
      <c r="AS172" s="67"/>
      <c r="AT172" s="53" t="str">
        <f ca="1">IF(AR172="","",IF(AR172="Cost",AS172,AS172*(AG172/VLOOKUP(K172,OFFSET(Lists!$A$1,0,0,COUNTA(Lists!$A:$A),22),22,FALSE))))</f>
        <v/>
      </c>
      <c r="AU172" s="67"/>
      <c r="AV172" s="53" t="str">
        <f ca="1">IF(AQ172="",IF(AR172="","",IF(AR172="Cost",AU172,AU172*(AG172/VLOOKUP(K172,OFFSET(Lists!$A$1,0,0,COUNTA(Lists!$A:$A),22),22,FALSE)))),IF(AR172="","",IF(AR172="Cost",ROUND(AU172*IF(AQ172=0,1,AQ172),4),ROUND(ROUND(AU172*(AG172/VLOOKUP(K172,OFFSET(Lists!$A$1,0,0,COUNTA(Lists!$A:$A),22),22,FALSE)),4)*IF(AQ172=0,1,AQ172),4))))</f>
        <v/>
      </c>
      <c r="AW172" s="67"/>
      <c r="AX172" s="57"/>
      <c r="AY172" s="53" t="str">
        <f t="shared" ca="1" si="118"/>
        <v/>
      </c>
      <c r="AZ172" s="67"/>
      <c r="BA172" s="57"/>
      <c r="BB172" s="57"/>
      <c r="BC172" s="53" t="str">
        <f t="shared" ca="1" si="119"/>
        <v/>
      </c>
      <c r="BD172" s="67"/>
      <c r="BE172" s="57"/>
      <c r="BF172" s="57"/>
      <c r="BG172" s="17" t="str">
        <f t="shared" ca="1" si="120"/>
        <v/>
      </c>
      <c r="BH172" s="67"/>
      <c r="BI172" s="57"/>
      <c r="BJ172" s="57"/>
      <c r="BK172" s="53" t="str">
        <f t="shared" ca="1" si="121"/>
        <v/>
      </c>
      <c r="BL172" s="67"/>
      <c r="BM172" s="57"/>
      <c r="BN172" s="57"/>
      <c r="BO172" s="53" t="str">
        <f t="shared" ca="1" si="122"/>
        <v/>
      </c>
      <c r="BP172" s="67"/>
      <c r="BQ172" s="57"/>
      <c r="BR172" s="57"/>
      <c r="BS172" s="53" t="str">
        <f t="shared" ca="1" si="123"/>
        <v/>
      </c>
      <c r="BT172" s="67"/>
      <c r="BU172" s="57"/>
      <c r="BV172" s="57"/>
      <c r="BW172" s="53" t="str">
        <f t="shared" ca="1" si="124"/>
        <v/>
      </c>
      <c r="BX172" s="67"/>
      <c r="BY172" s="57"/>
      <c r="BZ172" s="57"/>
      <c r="CA172" s="53" t="str">
        <f t="shared" ca="1" si="125"/>
        <v/>
      </c>
      <c r="CB172" s="67"/>
      <c r="CC172" s="57"/>
      <c r="CD172" s="57"/>
      <c r="CE172" s="53" t="str">
        <f t="shared" ca="1" si="126"/>
        <v/>
      </c>
      <c r="CF172" s="55"/>
      <c r="CG172" s="62"/>
      <c r="CH172" s="53" t="str">
        <f t="shared" ca="1" si="127"/>
        <v/>
      </c>
      <c r="CI172" s="67"/>
      <c r="CJ172" s="57"/>
      <c r="CK172" s="57"/>
      <c r="CL172" s="53" t="str">
        <f t="shared" ca="1" si="128"/>
        <v/>
      </c>
      <c r="CM172" s="53"/>
      <c r="CN172" s="53"/>
      <c r="CO172" s="85" t="str">
        <f t="shared" ca="1" si="129"/>
        <v/>
      </c>
      <c r="CP172" s="55"/>
      <c r="CQ172" s="62"/>
      <c r="CR172" s="57"/>
      <c r="CS172" s="53" t="str">
        <f t="shared" ca="1" si="130"/>
        <v/>
      </c>
      <c r="CT172" s="67"/>
      <c r="CU172" s="57"/>
      <c r="CV172" s="57"/>
      <c r="CW172" s="53" t="str">
        <f t="shared" ca="1" si="131"/>
        <v/>
      </c>
      <c r="CX172" s="67"/>
      <c r="CY172" s="57"/>
      <c r="CZ172" s="57"/>
      <c r="DA172" s="53" t="str">
        <f t="shared" ca="1" si="132"/>
        <v/>
      </c>
      <c r="DB172" s="67"/>
      <c r="DC172" s="57"/>
      <c r="DD172" s="57"/>
      <c r="DE172" s="53" t="str">
        <f t="shared" ca="1" si="133"/>
        <v/>
      </c>
      <c r="DF172" s="67" t="str">
        <f t="shared" ca="1" si="134"/>
        <v/>
      </c>
      <c r="DG172" s="67" t="str">
        <f t="shared" si="135"/>
        <v/>
      </c>
      <c r="DH172" s="57" t="str">
        <f t="shared" si="136"/>
        <v/>
      </c>
      <c r="DI172" s="53" t="str">
        <f t="shared" ca="1" si="137"/>
        <v/>
      </c>
      <c r="DJ172" s="67" t="str">
        <f t="shared" si="138"/>
        <v/>
      </c>
      <c r="DK172" s="68" t="str">
        <f t="shared" si="139"/>
        <v/>
      </c>
      <c r="DL172" s="68" t="str">
        <f t="shared" si="140"/>
        <v/>
      </c>
      <c r="DM172" s="53" t="str">
        <f t="shared" ca="1" si="141"/>
        <v/>
      </c>
      <c r="DN172" s="67" t="str">
        <f t="shared" si="142"/>
        <v/>
      </c>
      <c r="DO172" s="68" t="str">
        <f t="shared" si="143"/>
        <v/>
      </c>
      <c r="DP172" s="68" t="str">
        <f t="shared" si="144"/>
        <v/>
      </c>
      <c r="DQ172" s="53" t="str">
        <f t="shared" ca="1" si="145"/>
        <v/>
      </c>
      <c r="DR172" s="67"/>
      <c r="DS172" s="68"/>
      <c r="DT172" s="68"/>
      <c r="DU172" s="56" t="str">
        <f t="shared" ca="1" si="146"/>
        <v/>
      </c>
      <c r="DV172" s="67"/>
      <c r="DW172" s="68"/>
      <c r="DX172" s="68"/>
      <c r="DY172" s="53" t="str">
        <f t="shared" ca="1" si="147"/>
        <v/>
      </c>
      <c r="DZ172" s="67"/>
      <c r="EA172" s="68"/>
      <c r="EB172" s="68"/>
      <c r="EC172" s="53" t="str">
        <f t="shared" ca="1" si="148"/>
        <v/>
      </c>
      <c r="ED172" s="67" t="str">
        <f t="shared" si="149"/>
        <v/>
      </c>
      <c r="EE172" s="68" t="str">
        <f t="shared" si="150"/>
        <v/>
      </c>
      <c r="EF172" s="68" t="str">
        <f t="shared" si="151"/>
        <v/>
      </c>
      <c r="EG172" s="53" t="str">
        <f t="shared" ca="1" si="152"/>
        <v/>
      </c>
      <c r="EH172" s="67" t="str">
        <f t="shared" si="153"/>
        <v/>
      </c>
      <c r="EI172" s="68" t="str">
        <f t="shared" si="154"/>
        <v/>
      </c>
      <c r="EJ172" s="68" t="str">
        <f t="shared" si="155"/>
        <v/>
      </c>
      <c r="EK172" s="53" t="str">
        <f t="shared" ca="1" si="156"/>
        <v/>
      </c>
      <c r="EL172" s="67" t="str">
        <f t="shared" si="157"/>
        <v/>
      </c>
      <c r="EM172" s="68" t="str">
        <f t="shared" si="158"/>
        <v/>
      </c>
      <c r="EN172" s="68" t="str">
        <f t="shared" si="159"/>
        <v/>
      </c>
      <c r="EO172" s="53" t="str">
        <f t="shared" ca="1" si="160"/>
        <v/>
      </c>
      <c r="EP172" s="55" t="str">
        <f t="shared" si="161"/>
        <v/>
      </c>
      <c r="EQ172" s="68" t="str">
        <f t="shared" si="162"/>
        <v/>
      </c>
      <c r="ER172" s="68" t="str">
        <f t="shared" ca="1" si="163"/>
        <v/>
      </c>
      <c r="ES172" s="55"/>
      <c r="ET172" s="68"/>
      <c r="EU172" s="68"/>
      <c r="EV172" t="str">
        <f t="shared" ca="1" si="164"/>
        <v/>
      </c>
      <c r="EW172" s="67"/>
      <c r="EX172" s="68"/>
      <c r="EY172" s="68"/>
      <c r="EZ172" s="53" t="str">
        <f t="shared" ca="1" si="165"/>
        <v/>
      </c>
      <c r="FA172" s="53" t="str">
        <f t="shared" si="166"/>
        <v/>
      </c>
      <c r="FB172" s="53" t="str">
        <f t="shared" si="167"/>
        <v/>
      </c>
      <c r="FC172" s="85" t="str">
        <f t="shared" ca="1" si="168"/>
        <v/>
      </c>
      <c r="FD172" s="55" t="str">
        <f t="shared" si="169"/>
        <v/>
      </c>
      <c r="FE172" s="68" t="str">
        <f t="shared" si="170"/>
        <v/>
      </c>
      <c r="FF172" s="68" t="str">
        <f t="shared" si="171"/>
        <v/>
      </c>
      <c r="FG172" s="53" t="str">
        <f t="shared" ca="1" si="172"/>
        <v/>
      </c>
      <c r="FH172" s="55"/>
      <c r="FI172" s="62"/>
      <c r="FJ172" s="18"/>
      <c r="FK172" s="53" t="str">
        <f t="shared" ca="1" si="173"/>
        <v/>
      </c>
      <c r="FL172" s="67"/>
      <c r="FM172" s="68"/>
      <c r="FN172" s="68"/>
      <c r="FO172" s="53" t="str">
        <f t="shared" ca="1" si="174"/>
        <v/>
      </c>
      <c r="FP172" s="67"/>
      <c r="FQ172" s="68"/>
      <c r="FR172" s="68"/>
      <c r="FS172" s="53" t="str">
        <f t="shared" ca="1" si="175"/>
        <v/>
      </c>
      <c r="FT172" s="67"/>
      <c r="FU172" s="68"/>
      <c r="FV172" s="68"/>
      <c r="FW172" s="53" t="str">
        <f t="shared" ca="1" si="176"/>
        <v/>
      </c>
      <c r="FX172" s="19"/>
      <c r="FY172" s="16"/>
      <c r="FZ172" s="19"/>
      <c r="GA172" s="11"/>
      <c r="GB172" s="71"/>
      <c r="GC172" s="11"/>
      <c r="GD172" s="11"/>
      <c r="GE172" s="11"/>
      <c r="GF172" s="11"/>
      <c r="GG172" s="11"/>
      <c r="GH172" s="11"/>
      <c r="GI172" s="11"/>
      <c r="GJ172" s="12"/>
      <c r="GK172" s="12"/>
      <c r="GL172" s="40"/>
      <c r="GM172" s="40"/>
      <c r="GN172" s="12"/>
      <c r="GO172" s="12"/>
      <c r="GP172" s="12"/>
      <c r="GQ172" s="11"/>
    </row>
    <row r="173" spans="1:199" ht="15.75" customHeight="1">
      <c r="A173" s="11"/>
      <c r="B173" s="12"/>
      <c r="C173" s="12"/>
      <c r="D173" s="12"/>
      <c r="E173" s="12"/>
      <c r="F173" s="12"/>
      <c r="G173" s="12"/>
      <c r="H173" s="12"/>
      <c r="I173" s="13"/>
      <c r="J173" s="13"/>
      <c r="K173" s="11"/>
      <c r="L173" s="14"/>
      <c r="M173" s="12"/>
      <c r="N173" s="12"/>
      <c r="O173" s="12"/>
      <c r="P173" s="12"/>
      <c r="Q173" s="12"/>
      <c r="R173" s="12"/>
      <c r="S173" s="12"/>
      <c r="T173" s="11"/>
      <c r="U173" s="11"/>
      <c r="V173" s="11"/>
      <c r="W173" s="83"/>
      <c r="X173" s="11"/>
      <c r="Y173" s="11"/>
      <c r="Z173" s="11"/>
      <c r="AA173" s="11"/>
      <c r="AB173" s="48"/>
      <c r="AC173" s="48"/>
      <c r="AD173" s="48"/>
      <c r="AE173" s="15"/>
      <c r="AF173" s="15"/>
      <c r="AG173" s="40"/>
      <c r="AH173" s="44"/>
      <c r="AI173" s="44"/>
      <c r="AJ173" s="44"/>
      <c r="AK173" s="44"/>
      <c r="AL173" s="30"/>
      <c r="AM173" s="30"/>
      <c r="AN173" s="30"/>
      <c r="AO173" s="12"/>
      <c r="AP173" s="12"/>
      <c r="AQ173" s="82"/>
      <c r="AR173" s="73"/>
      <c r="AS173" s="67"/>
      <c r="AT173" s="53" t="str">
        <f ca="1">IF(AR173="","",IF(AR173="Cost",AS173,AS173*(AG173/VLOOKUP(K173,OFFSET(Lists!$A$1,0,0,COUNTA(Lists!$A:$A),22),22,FALSE))))</f>
        <v/>
      </c>
      <c r="AU173" s="67"/>
      <c r="AV173" s="53" t="str">
        <f ca="1">IF(AQ173="",IF(AR173="","",IF(AR173="Cost",AU173,AU173*(AG173/VLOOKUP(K173,OFFSET(Lists!$A$1,0,0,COUNTA(Lists!$A:$A),22),22,FALSE)))),IF(AR173="","",IF(AR173="Cost",ROUND(AU173*IF(AQ173=0,1,AQ173),4),ROUND(ROUND(AU173*(AG173/VLOOKUP(K173,OFFSET(Lists!$A$1,0,0,COUNTA(Lists!$A:$A),22),22,FALSE)),4)*IF(AQ173=0,1,AQ173),4))))</f>
        <v/>
      </c>
      <c r="AW173" s="67"/>
      <c r="AX173" s="57"/>
      <c r="AY173" s="53" t="str">
        <f t="shared" ca="1" si="118"/>
        <v/>
      </c>
      <c r="AZ173" s="67"/>
      <c r="BA173" s="57"/>
      <c r="BB173" s="57"/>
      <c r="BC173" s="53" t="str">
        <f t="shared" ca="1" si="119"/>
        <v/>
      </c>
      <c r="BD173" s="67"/>
      <c r="BE173" s="57"/>
      <c r="BF173" s="57"/>
      <c r="BG173" s="17" t="str">
        <f t="shared" ca="1" si="120"/>
        <v/>
      </c>
      <c r="BH173" s="67"/>
      <c r="BI173" s="57"/>
      <c r="BJ173" s="57"/>
      <c r="BK173" s="53" t="str">
        <f t="shared" ca="1" si="121"/>
        <v/>
      </c>
      <c r="BL173" s="67"/>
      <c r="BM173" s="57"/>
      <c r="BN173" s="57"/>
      <c r="BO173" s="53" t="str">
        <f t="shared" ca="1" si="122"/>
        <v/>
      </c>
      <c r="BP173" s="67"/>
      <c r="BQ173" s="57"/>
      <c r="BR173" s="57"/>
      <c r="BS173" s="53" t="str">
        <f t="shared" ca="1" si="123"/>
        <v/>
      </c>
      <c r="BT173" s="67"/>
      <c r="BU173" s="57"/>
      <c r="BV173" s="57"/>
      <c r="BW173" s="53" t="str">
        <f t="shared" ca="1" si="124"/>
        <v/>
      </c>
      <c r="BX173" s="67"/>
      <c r="BY173" s="57"/>
      <c r="BZ173" s="57"/>
      <c r="CA173" s="53" t="str">
        <f t="shared" ca="1" si="125"/>
        <v/>
      </c>
      <c r="CB173" s="67"/>
      <c r="CC173" s="57"/>
      <c r="CD173" s="57"/>
      <c r="CE173" s="53" t="str">
        <f t="shared" ca="1" si="126"/>
        <v/>
      </c>
      <c r="CF173" s="55"/>
      <c r="CG173" s="62"/>
      <c r="CH173" s="53" t="str">
        <f t="shared" ca="1" si="127"/>
        <v/>
      </c>
      <c r="CI173" s="67"/>
      <c r="CJ173" s="57"/>
      <c r="CK173" s="57"/>
      <c r="CL173" s="53" t="str">
        <f t="shared" ca="1" si="128"/>
        <v/>
      </c>
      <c r="CM173" s="53"/>
      <c r="CN173" s="53"/>
      <c r="CO173" s="85" t="str">
        <f t="shared" ca="1" si="129"/>
        <v/>
      </c>
      <c r="CP173" s="55"/>
      <c r="CQ173" s="62"/>
      <c r="CR173" s="57"/>
      <c r="CS173" s="53" t="str">
        <f t="shared" ca="1" si="130"/>
        <v/>
      </c>
      <c r="CT173" s="67"/>
      <c r="CU173" s="57"/>
      <c r="CV173" s="57"/>
      <c r="CW173" s="53" t="str">
        <f t="shared" ca="1" si="131"/>
        <v/>
      </c>
      <c r="CX173" s="67"/>
      <c r="CY173" s="57"/>
      <c r="CZ173" s="57"/>
      <c r="DA173" s="53" t="str">
        <f t="shared" ca="1" si="132"/>
        <v/>
      </c>
      <c r="DB173" s="67"/>
      <c r="DC173" s="57"/>
      <c r="DD173" s="57"/>
      <c r="DE173" s="53" t="str">
        <f t="shared" ca="1" si="133"/>
        <v/>
      </c>
      <c r="DF173" s="67" t="str">
        <f t="shared" ca="1" si="134"/>
        <v/>
      </c>
      <c r="DG173" s="67" t="str">
        <f t="shared" si="135"/>
        <v/>
      </c>
      <c r="DH173" s="57" t="str">
        <f t="shared" si="136"/>
        <v/>
      </c>
      <c r="DI173" s="53" t="str">
        <f t="shared" ca="1" si="137"/>
        <v/>
      </c>
      <c r="DJ173" s="67" t="str">
        <f t="shared" si="138"/>
        <v/>
      </c>
      <c r="DK173" s="68" t="str">
        <f t="shared" si="139"/>
        <v/>
      </c>
      <c r="DL173" s="68" t="str">
        <f t="shared" si="140"/>
        <v/>
      </c>
      <c r="DM173" s="53" t="str">
        <f t="shared" ca="1" si="141"/>
        <v/>
      </c>
      <c r="DN173" s="67" t="str">
        <f t="shared" si="142"/>
        <v/>
      </c>
      <c r="DO173" s="68" t="str">
        <f t="shared" si="143"/>
        <v/>
      </c>
      <c r="DP173" s="68" t="str">
        <f t="shared" si="144"/>
        <v/>
      </c>
      <c r="DQ173" s="53" t="str">
        <f t="shared" ca="1" si="145"/>
        <v/>
      </c>
      <c r="DR173" s="67"/>
      <c r="DS173" s="68"/>
      <c r="DT173" s="68"/>
      <c r="DU173" s="56" t="str">
        <f t="shared" ca="1" si="146"/>
        <v/>
      </c>
      <c r="DV173" s="67"/>
      <c r="DW173" s="68"/>
      <c r="DX173" s="68"/>
      <c r="DY173" s="53" t="str">
        <f t="shared" ca="1" si="147"/>
        <v/>
      </c>
      <c r="DZ173" s="67"/>
      <c r="EA173" s="68"/>
      <c r="EB173" s="68"/>
      <c r="EC173" s="53" t="str">
        <f t="shared" ca="1" si="148"/>
        <v/>
      </c>
      <c r="ED173" s="67" t="str">
        <f t="shared" si="149"/>
        <v/>
      </c>
      <c r="EE173" s="68" t="str">
        <f t="shared" si="150"/>
        <v/>
      </c>
      <c r="EF173" s="68" t="str">
        <f t="shared" si="151"/>
        <v/>
      </c>
      <c r="EG173" s="53" t="str">
        <f t="shared" ca="1" si="152"/>
        <v/>
      </c>
      <c r="EH173" s="67" t="str">
        <f t="shared" si="153"/>
        <v/>
      </c>
      <c r="EI173" s="68" t="str">
        <f t="shared" si="154"/>
        <v/>
      </c>
      <c r="EJ173" s="68" t="str">
        <f t="shared" si="155"/>
        <v/>
      </c>
      <c r="EK173" s="53" t="str">
        <f t="shared" ca="1" si="156"/>
        <v/>
      </c>
      <c r="EL173" s="67" t="str">
        <f t="shared" si="157"/>
        <v/>
      </c>
      <c r="EM173" s="68" t="str">
        <f t="shared" si="158"/>
        <v/>
      </c>
      <c r="EN173" s="68" t="str">
        <f t="shared" si="159"/>
        <v/>
      </c>
      <c r="EO173" s="53" t="str">
        <f t="shared" ca="1" si="160"/>
        <v/>
      </c>
      <c r="EP173" s="55" t="str">
        <f t="shared" si="161"/>
        <v/>
      </c>
      <c r="EQ173" s="68" t="str">
        <f t="shared" si="162"/>
        <v/>
      </c>
      <c r="ER173" s="68" t="str">
        <f t="shared" ca="1" si="163"/>
        <v/>
      </c>
      <c r="ES173" s="55"/>
      <c r="ET173" s="68"/>
      <c r="EU173" s="68"/>
      <c r="EV173" t="str">
        <f t="shared" ca="1" si="164"/>
        <v/>
      </c>
      <c r="EW173" s="67"/>
      <c r="EX173" s="68"/>
      <c r="EY173" s="68"/>
      <c r="EZ173" s="53" t="str">
        <f t="shared" ca="1" si="165"/>
        <v/>
      </c>
      <c r="FA173" s="53" t="str">
        <f t="shared" si="166"/>
        <v/>
      </c>
      <c r="FB173" s="53" t="str">
        <f t="shared" si="167"/>
        <v/>
      </c>
      <c r="FC173" s="85" t="str">
        <f t="shared" ca="1" si="168"/>
        <v/>
      </c>
      <c r="FD173" s="55" t="str">
        <f t="shared" si="169"/>
        <v/>
      </c>
      <c r="FE173" s="68" t="str">
        <f t="shared" si="170"/>
        <v/>
      </c>
      <c r="FF173" s="68" t="str">
        <f t="shared" si="171"/>
        <v/>
      </c>
      <c r="FG173" s="53" t="str">
        <f t="shared" ca="1" si="172"/>
        <v/>
      </c>
      <c r="FH173" s="55"/>
      <c r="FI173" s="62"/>
      <c r="FJ173" s="18"/>
      <c r="FK173" s="53" t="str">
        <f t="shared" ca="1" si="173"/>
        <v/>
      </c>
      <c r="FL173" s="67"/>
      <c r="FM173" s="68"/>
      <c r="FN173" s="68"/>
      <c r="FO173" s="53" t="str">
        <f t="shared" ca="1" si="174"/>
        <v/>
      </c>
      <c r="FP173" s="67"/>
      <c r="FQ173" s="68"/>
      <c r="FR173" s="68"/>
      <c r="FS173" s="53" t="str">
        <f t="shared" ca="1" si="175"/>
        <v/>
      </c>
      <c r="FT173" s="67"/>
      <c r="FU173" s="68"/>
      <c r="FV173" s="68"/>
      <c r="FW173" s="53" t="str">
        <f t="shared" ca="1" si="176"/>
        <v/>
      </c>
      <c r="FX173" s="19"/>
      <c r="FY173" s="16"/>
      <c r="FZ173" s="19"/>
      <c r="GA173" s="11"/>
      <c r="GB173" s="71"/>
      <c r="GC173" s="11"/>
      <c r="GD173" s="11"/>
      <c r="GE173" s="11"/>
      <c r="GF173" s="11"/>
      <c r="GG173" s="11"/>
      <c r="GH173" s="11"/>
      <c r="GI173" s="11"/>
      <c r="GJ173" s="12"/>
      <c r="GK173" s="12"/>
      <c r="GL173" s="40"/>
      <c r="GM173" s="40"/>
      <c r="GN173" s="12"/>
      <c r="GO173" s="12"/>
      <c r="GP173" s="12"/>
      <c r="GQ173" s="11"/>
    </row>
    <row r="174" spans="1:199" ht="15.75" customHeight="1">
      <c r="A174" s="11"/>
      <c r="B174" s="12"/>
      <c r="C174" s="12"/>
      <c r="D174" s="12"/>
      <c r="E174" s="12"/>
      <c r="F174" s="12"/>
      <c r="G174" s="12"/>
      <c r="H174" s="12"/>
      <c r="I174" s="13"/>
      <c r="J174" s="13"/>
      <c r="K174" s="11"/>
      <c r="L174" s="14"/>
      <c r="M174" s="12"/>
      <c r="N174" s="12"/>
      <c r="O174" s="12"/>
      <c r="P174" s="12"/>
      <c r="Q174" s="12"/>
      <c r="R174" s="12"/>
      <c r="S174" s="12"/>
      <c r="T174" s="11"/>
      <c r="U174" s="11"/>
      <c r="V174" s="11"/>
      <c r="W174" s="83"/>
      <c r="X174" s="11"/>
      <c r="Y174" s="11"/>
      <c r="Z174" s="11"/>
      <c r="AA174" s="11"/>
      <c r="AB174" s="48"/>
      <c r="AC174" s="48"/>
      <c r="AD174" s="48"/>
      <c r="AE174" s="15"/>
      <c r="AF174" s="15"/>
      <c r="AG174" s="40"/>
      <c r="AH174" s="44"/>
      <c r="AI174" s="44"/>
      <c r="AJ174" s="44"/>
      <c r="AK174" s="44"/>
      <c r="AL174" s="30"/>
      <c r="AM174" s="30"/>
      <c r="AN174" s="30"/>
      <c r="AO174" s="12"/>
      <c r="AP174" s="12"/>
      <c r="AQ174" s="82"/>
      <c r="AR174" s="73"/>
      <c r="AS174" s="67"/>
      <c r="AT174" s="53" t="str">
        <f ca="1">IF(AR174="","",IF(AR174="Cost",AS174,AS174*(AG174/VLOOKUP(K174,OFFSET(Lists!$A$1,0,0,COUNTA(Lists!$A:$A),22),22,FALSE))))</f>
        <v/>
      </c>
      <c r="AU174" s="67"/>
      <c r="AV174" s="53" t="str">
        <f ca="1">IF(AQ174="",IF(AR174="","",IF(AR174="Cost",AU174,AU174*(AG174/VLOOKUP(K174,OFFSET(Lists!$A$1,0,0,COUNTA(Lists!$A:$A),22),22,FALSE)))),IF(AR174="","",IF(AR174="Cost",ROUND(AU174*IF(AQ174=0,1,AQ174),4),ROUND(ROUND(AU174*(AG174/VLOOKUP(K174,OFFSET(Lists!$A$1,0,0,COUNTA(Lists!$A:$A),22),22,FALSE)),4)*IF(AQ174=0,1,AQ174),4))))</f>
        <v/>
      </c>
      <c r="AW174" s="67"/>
      <c r="AX174" s="57"/>
      <c r="AY174" s="53" t="str">
        <f t="shared" ca="1" si="118"/>
        <v/>
      </c>
      <c r="AZ174" s="67"/>
      <c r="BA174" s="57"/>
      <c r="BB174" s="57"/>
      <c r="BC174" s="53" t="str">
        <f t="shared" ca="1" si="119"/>
        <v/>
      </c>
      <c r="BD174" s="67"/>
      <c r="BE174" s="57"/>
      <c r="BF174" s="57"/>
      <c r="BG174" s="17" t="str">
        <f t="shared" ca="1" si="120"/>
        <v/>
      </c>
      <c r="BH174" s="67"/>
      <c r="BI174" s="57"/>
      <c r="BJ174" s="57"/>
      <c r="BK174" s="53" t="str">
        <f t="shared" ca="1" si="121"/>
        <v/>
      </c>
      <c r="BL174" s="67"/>
      <c r="BM174" s="57"/>
      <c r="BN174" s="57"/>
      <c r="BO174" s="53" t="str">
        <f t="shared" ca="1" si="122"/>
        <v/>
      </c>
      <c r="BP174" s="67"/>
      <c r="BQ174" s="57"/>
      <c r="BR174" s="57"/>
      <c r="BS174" s="53" t="str">
        <f t="shared" ca="1" si="123"/>
        <v/>
      </c>
      <c r="BT174" s="67"/>
      <c r="BU174" s="57"/>
      <c r="BV174" s="57"/>
      <c r="BW174" s="53" t="str">
        <f t="shared" ca="1" si="124"/>
        <v/>
      </c>
      <c r="BX174" s="67"/>
      <c r="BY174" s="57"/>
      <c r="BZ174" s="57"/>
      <c r="CA174" s="53" t="str">
        <f t="shared" ca="1" si="125"/>
        <v/>
      </c>
      <c r="CB174" s="67"/>
      <c r="CC174" s="57"/>
      <c r="CD174" s="57"/>
      <c r="CE174" s="53" t="str">
        <f t="shared" ca="1" si="126"/>
        <v/>
      </c>
      <c r="CF174" s="55"/>
      <c r="CG174" s="62"/>
      <c r="CH174" s="53" t="str">
        <f t="shared" ca="1" si="127"/>
        <v/>
      </c>
      <c r="CI174" s="67"/>
      <c r="CJ174" s="57"/>
      <c r="CK174" s="57"/>
      <c r="CL174" s="53" t="str">
        <f t="shared" ca="1" si="128"/>
        <v/>
      </c>
      <c r="CM174" s="53"/>
      <c r="CN174" s="53"/>
      <c r="CO174" s="85" t="str">
        <f t="shared" ca="1" si="129"/>
        <v/>
      </c>
      <c r="CP174" s="55"/>
      <c r="CQ174" s="62"/>
      <c r="CR174" s="57"/>
      <c r="CS174" s="53" t="str">
        <f t="shared" ca="1" si="130"/>
        <v/>
      </c>
      <c r="CT174" s="67"/>
      <c r="CU174" s="57"/>
      <c r="CV174" s="57"/>
      <c r="CW174" s="53" t="str">
        <f t="shared" ca="1" si="131"/>
        <v/>
      </c>
      <c r="CX174" s="67"/>
      <c r="CY174" s="57"/>
      <c r="CZ174" s="57"/>
      <c r="DA174" s="53" t="str">
        <f t="shared" ca="1" si="132"/>
        <v/>
      </c>
      <c r="DB174" s="67"/>
      <c r="DC174" s="57"/>
      <c r="DD174" s="57"/>
      <c r="DE174" s="53" t="str">
        <f t="shared" ca="1" si="133"/>
        <v/>
      </c>
      <c r="DF174" s="67" t="str">
        <f t="shared" ca="1" si="134"/>
        <v/>
      </c>
      <c r="DG174" s="67" t="str">
        <f t="shared" si="135"/>
        <v/>
      </c>
      <c r="DH174" s="57" t="str">
        <f t="shared" si="136"/>
        <v/>
      </c>
      <c r="DI174" s="53" t="str">
        <f t="shared" ca="1" si="137"/>
        <v/>
      </c>
      <c r="DJ174" s="67" t="str">
        <f t="shared" si="138"/>
        <v/>
      </c>
      <c r="DK174" s="68" t="str">
        <f t="shared" si="139"/>
        <v/>
      </c>
      <c r="DL174" s="68" t="str">
        <f t="shared" si="140"/>
        <v/>
      </c>
      <c r="DM174" s="53" t="str">
        <f t="shared" ca="1" si="141"/>
        <v/>
      </c>
      <c r="DN174" s="67" t="str">
        <f t="shared" si="142"/>
        <v/>
      </c>
      <c r="DO174" s="68" t="str">
        <f t="shared" si="143"/>
        <v/>
      </c>
      <c r="DP174" s="68" t="str">
        <f t="shared" si="144"/>
        <v/>
      </c>
      <c r="DQ174" s="53" t="str">
        <f t="shared" ca="1" si="145"/>
        <v/>
      </c>
      <c r="DR174" s="67"/>
      <c r="DS174" s="68"/>
      <c r="DT174" s="68"/>
      <c r="DU174" s="56" t="str">
        <f t="shared" ca="1" si="146"/>
        <v/>
      </c>
      <c r="DV174" s="67"/>
      <c r="DW174" s="68"/>
      <c r="DX174" s="68"/>
      <c r="DY174" s="53" t="str">
        <f t="shared" ca="1" si="147"/>
        <v/>
      </c>
      <c r="DZ174" s="67"/>
      <c r="EA174" s="68"/>
      <c r="EB174" s="68"/>
      <c r="EC174" s="53" t="str">
        <f t="shared" ca="1" si="148"/>
        <v/>
      </c>
      <c r="ED174" s="67" t="str">
        <f t="shared" si="149"/>
        <v/>
      </c>
      <c r="EE174" s="68" t="str">
        <f t="shared" si="150"/>
        <v/>
      </c>
      <c r="EF174" s="68" t="str">
        <f t="shared" si="151"/>
        <v/>
      </c>
      <c r="EG174" s="53" t="str">
        <f t="shared" ca="1" si="152"/>
        <v/>
      </c>
      <c r="EH174" s="67" t="str">
        <f t="shared" si="153"/>
        <v/>
      </c>
      <c r="EI174" s="68" t="str">
        <f t="shared" si="154"/>
        <v/>
      </c>
      <c r="EJ174" s="68" t="str">
        <f t="shared" si="155"/>
        <v/>
      </c>
      <c r="EK174" s="53" t="str">
        <f t="shared" ca="1" si="156"/>
        <v/>
      </c>
      <c r="EL174" s="67" t="str">
        <f t="shared" si="157"/>
        <v/>
      </c>
      <c r="EM174" s="68" t="str">
        <f t="shared" si="158"/>
        <v/>
      </c>
      <c r="EN174" s="68" t="str">
        <f t="shared" si="159"/>
        <v/>
      </c>
      <c r="EO174" s="53" t="str">
        <f t="shared" ca="1" si="160"/>
        <v/>
      </c>
      <c r="EP174" s="55" t="str">
        <f t="shared" si="161"/>
        <v/>
      </c>
      <c r="EQ174" s="68" t="str">
        <f t="shared" si="162"/>
        <v/>
      </c>
      <c r="ER174" s="68" t="str">
        <f t="shared" ca="1" si="163"/>
        <v/>
      </c>
      <c r="ES174" s="55"/>
      <c r="ET174" s="68"/>
      <c r="EU174" s="68"/>
      <c r="EV174" t="str">
        <f t="shared" ca="1" si="164"/>
        <v/>
      </c>
      <c r="EW174" s="67"/>
      <c r="EX174" s="68"/>
      <c r="EY174" s="68"/>
      <c r="EZ174" s="53" t="str">
        <f t="shared" ca="1" si="165"/>
        <v/>
      </c>
      <c r="FA174" s="53" t="str">
        <f t="shared" si="166"/>
        <v/>
      </c>
      <c r="FB174" s="53" t="str">
        <f t="shared" si="167"/>
        <v/>
      </c>
      <c r="FC174" s="85" t="str">
        <f t="shared" ca="1" si="168"/>
        <v/>
      </c>
      <c r="FD174" s="55" t="str">
        <f t="shared" si="169"/>
        <v/>
      </c>
      <c r="FE174" s="68" t="str">
        <f t="shared" si="170"/>
        <v/>
      </c>
      <c r="FF174" s="68" t="str">
        <f t="shared" si="171"/>
        <v/>
      </c>
      <c r="FG174" s="53" t="str">
        <f t="shared" ca="1" si="172"/>
        <v/>
      </c>
      <c r="FH174" s="55"/>
      <c r="FI174" s="62"/>
      <c r="FJ174" s="18"/>
      <c r="FK174" s="53" t="str">
        <f t="shared" ca="1" si="173"/>
        <v/>
      </c>
      <c r="FL174" s="67"/>
      <c r="FM174" s="68"/>
      <c r="FN174" s="68"/>
      <c r="FO174" s="53" t="str">
        <f t="shared" ca="1" si="174"/>
        <v/>
      </c>
      <c r="FP174" s="67"/>
      <c r="FQ174" s="68"/>
      <c r="FR174" s="68"/>
      <c r="FS174" s="53" t="str">
        <f t="shared" ca="1" si="175"/>
        <v/>
      </c>
      <c r="FT174" s="67"/>
      <c r="FU174" s="68"/>
      <c r="FV174" s="68"/>
      <c r="FW174" s="53" t="str">
        <f t="shared" ca="1" si="176"/>
        <v/>
      </c>
      <c r="FX174" s="19"/>
      <c r="FY174" s="16"/>
      <c r="FZ174" s="19"/>
      <c r="GA174" s="11"/>
      <c r="GB174" s="71"/>
      <c r="GC174" s="11"/>
      <c r="GD174" s="11"/>
      <c r="GE174" s="11"/>
      <c r="GF174" s="11"/>
      <c r="GG174" s="11"/>
      <c r="GH174" s="11"/>
      <c r="GI174" s="11"/>
      <c r="GJ174" s="12"/>
      <c r="GK174" s="12"/>
      <c r="GL174" s="40"/>
      <c r="GM174" s="40"/>
      <c r="GN174" s="12"/>
      <c r="GO174" s="12"/>
      <c r="GP174" s="12"/>
      <c r="GQ174" s="11"/>
    </row>
    <row r="175" spans="1:199" ht="15.75" customHeight="1">
      <c r="A175" s="11"/>
      <c r="B175" s="12"/>
      <c r="C175" s="12"/>
      <c r="D175" s="12"/>
      <c r="E175" s="12"/>
      <c r="F175" s="12"/>
      <c r="G175" s="12"/>
      <c r="H175" s="12"/>
      <c r="I175" s="13"/>
      <c r="J175" s="13"/>
      <c r="K175" s="11"/>
      <c r="L175" s="14"/>
      <c r="M175" s="12"/>
      <c r="N175" s="12"/>
      <c r="O175" s="12"/>
      <c r="P175" s="12"/>
      <c r="Q175" s="12"/>
      <c r="R175" s="12"/>
      <c r="S175" s="12"/>
      <c r="T175" s="11"/>
      <c r="U175" s="11"/>
      <c r="V175" s="11"/>
      <c r="W175" s="83"/>
      <c r="X175" s="11"/>
      <c r="Y175" s="11"/>
      <c r="Z175" s="11"/>
      <c r="AA175" s="11"/>
      <c r="AB175" s="48"/>
      <c r="AC175" s="48"/>
      <c r="AD175" s="48"/>
      <c r="AE175" s="15"/>
      <c r="AF175" s="15"/>
      <c r="AG175" s="40"/>
      <c r="AH175" s="44"/>
      <c r="AI175" s="44"/>
      <c r="AJ175" s="44"/>
      <c r="AK175" s="44"/>
      <c r="AL175" s="30"/>
      <c r="AM175" s="30"/>
      <c r="AN175" s="30"/>
      <c r="AO175" s="12"/>
      <c r="AP175" s="12"/>
      <c r="AQ175" s="82"/>
      <c r="AR175" s="73"/>
      <c r="AS175" s="67"/>
      <c r="AT175" s="53" t="str">
        <f ca="1">IF(AR175="","",IF(AR175="Cost",AS175,AS175*(AG175/VLOOKUP(K175,OFFSET(Lists!$A$1,0,0,COUNTA(Lists!$A:$A),22),22,FALSE))))</f>
        <v/>
      </c>
      <c r="AU175" s="67"/>
      <c r="AV175" s="53" t="str">
        <f ca="1">IF(AQ175="",IF(AR175="","",IF(AR175="Cost",AU175,AU175*(AG175/VLOOKUP(K175,OFFSET(Lists!$A$1,0,0,COUNTA(Lists!$A:$A),22),22,FALSE)))),IF(AR175="","",IF(AR175="Cost",ROUND(AU175*IF(AQ175=0,1,AQ175),4),ROUND(ROUND(AU175*(AG175/VLOOKUP(K175,OFFSET(Lists!$A$1,0,0,COUNTA(Lists!$A:$A),22),22,FALSE)),4)*IF(AQ175=0,1,AQ175),4))))</f>
        <v/>
      </c>
      <c r="AW175" s="67"/>
      <c r="AX175" s="57"/>
      <c r="AY175" s="53" t="str">
        <f t="shared" ca="1" si="118"/>
        <v/>
      </c>
      <c r="AZ175" s="67"/>
      <c r="BA175" s="57"/>
      <c r="BB175" s="57"/>
      <c r="BC175" s="53" t="str">
        <f t="shared" ca="1" si="119"/>
        <v/>
      </c>
      <c r="BD175" s="67"/>
      <c r="BE175" s="57"/>
      <c r="BF175" s="57"/>
      <c r="BG175" s="17" t="str">
        <f t="shared" ca="1" si="120"/>
        <v/>
      </c>
      <c r="BH175" s="67"/>
      <c r="BI175" s="57"/>
      <c r="BJ175" s="57"/>
      <c r="BK175" s="53" t="str">
        <f t="shared" ca="1" si="121"/>
        <v/>
      </c>
      <c r="BL175" s="67"/>
      <c r="BM175" s="57"/>
      <c r="BN175" s="57"/>
      <c r="BO175" s="53" t="str">
        <f t="shared" ca="1" si="122"/>
        <v/>
      </c>
      <c r="BP175" s="67"/>
      <c r="BQ175" s="57"/>
      <c r="BR175" s="57"/>
      <c r="BS175" s="53" t="str">
        <f t="shared" ca="1" si="123"/>
        <v/>
      </c>
      <c r="BT175" s="67"/>
      <c r="BU175" s="57"/>
      <c r="BV175" s="57"/>
      <c r="BW175" s="53" t="str">
        <f t="shared" ca="1" si="124"/>
        <v/>
      </c>
      <c r="BX175" s="67"/>
      <c r="BY175" s="57"/>
      <c r="BZ175" s="57"/>
      <c r="CA175" s="53" t="str">
        <f t="shared" ca="1" si="125"/>
        <v/>
      </c>
      <c r="CB175" s="67"/>
      <c r="CC175" s="57"/>
      <c r="CD175" s="57"/>
      <c r="CE175" s="53" t="str">
        <f t="shared" ca="1" si="126"/>
        <v/>
      </c>
      <c r="CF175" s="55"/>
      <c r="CG175" s="62"/>
      <c r="CH175" s="53" t="str">
        <f t="shared" ca="1" si="127"/>
        <v/>
      </c>
      <c r="CI175" s="67"/>
      <c r="CJ175" s="57"/>
      <c r="CK175" s="57"/>
      <c r="CL175" s="53" t="str">
        <f t="shared" ca="1" si="128"/>
        <v/>
      </c>
      <c r="CM175" s="53"/>
      <c r="CN175" s="53"/>
      <c r="CO175" s="85" t="str">
        <f t="shared" ca="1" si="129"/>
        <v/>
      </c>
      <c r="CP175" s="55"/>
      <c r="CQ175" s="62"/>
      <c r="CR175" s="57"/>
      <c r="CS175" s="53" t="str">
        <f t="shared" ca="1" si="130"/>
        <v/>
      </c>
      <c r="CT175" s="67"/>
      <c r="CU175" s="57"/>
      <c r="CV175" s="57"/>
      <c r="CW175" s="53" t="str">
        <f t="shared" ca="1" si="131"/>
        <v/>
      </c>
      <c r="CX175" s="67"/>
      <c r="CY175" s="57"/>
      <c r="CZ175" s="57"/>
      <c r="DA175" s="53" t="str">
        <f t="shared" ca="1" si="132"/>
        <v/>
      </c>
      <c r="DB175" s="67"/>
      <c r="DC175" s="57"/>
      <c r="DD175" s="57"/>
      <c r="DE175" s="53" t="str">
        <f t="shared" ca="1" si="133"/>
        <v/>
      </c>
      <c r="DF175" s="67" t="str">
        <f t="shared" ca="1" si="134"/>
        <v/>
      </c>
      <c r="DG175" s="67" t="str">
        <f t="shared" si="135"/>
        <v/>
      </c>
      <c r="DH175" s="57" t="str">
        <f t="shared" si="136"/>
        <v/>
      </c>
      <c r="DI175" s="53" t="str">
        <f t="shared" ca="1" si="137"/>
        <v/>
      </c>
      <c r="DJ175" s="67" t="str">
        <f t="shared" si="138"/>
        <v/>
      </c>
      <c r="DK175" s="68" t="str">
        <f t="shared" si="139"/>
        <v/>
      </c>
      <c r="DL175" s="68" t="str">
        <f t="shared" si="140"/>
        <v/>
      </c>
      <c r="DM175" s="53" t="str">
        <f t="shared" ca="1" si="141"/>
        <v/>
      </c>
      <c r="DN175" s="67" t="str">
        <f t="shared" si="142"/>
        <v/>
      </c>
      <c r="DO175" s="68" t="str">
        <f t="shared" si="143"/>
        <v/>
      </c>
      <c r="DP175" s="68" t="str">
        <f t="shared" si="144"/>
        <v/>
      </c>
      <c r="DQ175" s="53" t="str">
        <f t="shared" ca="1" si="145"/>
        <v/>
      </c>
      <c r="DR175" s="67"/>
      <c r="DS175" s="68"/>
      <c r="DT175" s="68"/>
      <c r="DU175" s="56" t="str">
        <f t="shared" ca="1" si="146"/>
        <v/>
      </c>
      <c r="DV175" s="67"/>
      <c r="DW175" s="68"/>
      <c r="DX175" s="68"/>
      <c r="DY175" s="53" t="str">
        <f t="shared" ca="1" si="147"/>
        <v/>
      </c>
      <c r="DZ175" s="67"/>
      <c r="EA175" s="68"/>
      <c r="EB175" s="68"/>
      <c r="EC175" s="53" t="str">
        <f t="shared" ca="1" si="148"/>
        <v/>
      </c>
      <c r="ED175" s="67" t="str">
        <f t="shared" si="149"/>
        <v/>
      </c>
      <c r="EE175" s="68" t="str">
        <f t="shared" si="150"/>
        <v/>
      </c>
      <c r="EF175" s="68" t="str">
        <f t="shared" si="151"/>
        <v/>
      </c>
      <c r="EG175" s="53" t="str">
        <f t="shared" ca="1" si="152"/>
        <v/>
      </c>
      <c r="EH175" s="67" t="str">
        <f t="shared" si="153"/>
        <v/>
      </c>
      <c r="EI175" s="68" t="str">
        <f t="shared" si="154"/>
        <v/>
      </c>
      <c r="EJ175" s="68" t="str">
        <f t="shared" si="155"/>
        <v/>
      </c>
      <c r="EK175" s="53" t="str">
        <f t="shared" ca="1" si="156"/>
        <v/>
      </c>
      <c r="EL175" s="67" t="str">
        <f t="shared" si="157"/>
        <v/>
      </c>
      <c r="EM175" s="68" t="str">
        <f t="shared" si="158"/>
        <v/>
      </c>
      <c r="EN175" s="68" t="str">
        <f t="shared" si="159"/>
        <v/>
      </c>
      <c r="EO175" s="53" t="str">
        <f t="shared" ca="1" si="160"/>
        <v/>
      </c>
      <c r="EP175" s="55" t="str">
        <f t="shared" si="161"/>
        <v/>
      </c>
      <c r="EQ175" s="68" t="str">
        <f t="shared" si="162"/>
        <v/>
      </c>
      <c r="ER175" s="68" t="str">
        <f t="shared" ca="1" si="163"/>
        <v/>
      </c>
      <c r="ES175" s="55"/>
      <c r="ET175" s="68"/>
      <c r="EU175" s="68"/>
      <c r="EV175" t="str">
        <f t="shared" ca="1" si="164"/>
        <v/>
      </c>
      <c r="EW175" s="67"/>
      <c r="EX175" s="68"/>
      <c r="EY175" s="68"/>
      <c r="EZ175" s="53" t="str">
        <f t="shared" ca="1" si="165"/>
        <v/>
      </c>
      <c r="FA175" s="53" t="str">
        <f t="shared" si="166"/>
        <v/>
      </c>
      <c r="FB175" s="53" t="str">
        <f t="shared" si="167"/>
        <v/>
      </c>
      <c r="FC175" s="85" t="str">
        <f t="shared" ca="1" si="168"/>
        <v/>
      </c>
      <c r="FD175" s="55" t="str">
        <f t="shared" si="169"/>
        <v/>
      </c>
      <c r="FE175" s="68" t="str">
        <f t="shared" si="170"/>
        <v/>
      </c>
      <c r="FF175" s="68" t="str">
        <f t="shared" si="171"/>
        <v/>
      </c>
      <c r="FG175" s="53" t="str">
        <f t="shared" ca="1" si="172"/>
        <v/>
      </c>
      <c r="FH175" s="55"/>
      <c r="FI175" s="62"/>
      <c r="FJ175" s="18"/>
      <c r="FK175" s="53" t="str">
        <f t="shared" ca="1" si="173"/>
        <v/>
      </c>
      <c r="FL175" s="67"/>
      <c r="FM175" s="68"/>
      <c r="FN175" s="68"/>
      <c r="FO175" s="53" t="str">
        <f t="shared" ca="1" si="174"/>
        <v/>
      </c>
      <c r="FP175" s="67"/>
      <c r="FQ175" s="68"/>
      <c r="FR175" s="68"/>
      <c r="FS175" s="53" t="str">
        <f t="shared" ca="1" si="175"/>
        <v/>
      </c>
      <c r="FT175" s="67"/>
      <c r="FU175" s="68"/>
      <c r="FV175" s="68"/>
      <c r="FW175" s="53" t="str">
        <f t="shared" ca="1" si="176"/>
        <v/>
      </c>
      <c r="FX175" s="19"/>
      <c r="FY175" s="16"/>
      <c r="FZ175" s="19"/>
      <c r="GA175" s="11"/>
      <c r="GB175" s="71"/>
      <c r="GC175" s="11"/>
      <c r="GD175" s="11"/>
      <c r="GE175" s="11"/>
      <c r="GF175" s="11"/>
      <c r="GG175" s="11"/>
      <c r="GH175" s="11"/>
      <c r="GI175" s="11"/>
      <c r="GJ175" s="12"/>
      <c r="GK175" s="12"/>
      <c r="GL175" s="40"/>
      <c r="GM175" s="40"/>
      <c r="GN175" s="12"/>
      <c r="GO175" s="12"/>
      <c r="GP175" s="12"/>
      <c r="GQ175" s="11"/>
    </row>
    <row r="176" spans="1:199" ht="15.75" customHeight="1">
      <c r="A176" s="11"/>
      <c r="B176" s="12"/>
      <c r="C176" s="12"/>
      <c r="D176" s="12"/>
      <c r="E176" s="12"/>
      <c r="F176" s="12"/>
      <c r="G176" s="12"/>
      <c r="H176" s="12"/>
      <c r="I176" s="13"/>
      <c r="J176" s="13"/>
      <c r="K176" s="11"/>
      <c r="L176" s="14"/>
      <c r="M176" s="12"/>
      <c r="N176" s="12"/>
      <c r="O176" s="12"/>
      <c r="P176" s="12"/>
      <c r="Q176" s="12"/>
      <c r="R176" s="12"/>
      <c r="S176" s="12"/>
      <c r="T176" s="11"/>
      <c r="U176" s="11"/>
      <c r="V176" s="11"/>
      <c r="W176" s="83"/>
      <c r="X176" s="11"/>
      <c r="Y176" s="11"/>
      <c r="Z176" s="11"/>
      <c r="AA176" s="11"/>
      <c r="AB176" s="48"/>
      <c r="AC176" s="48"/>
      <c r="AD176" s="48"/>
      <c r="AE176" s="15"/>
      <c r="AF176" s="15"/>
      <c r="AG176" s="40"/>
      <c r="AH176" s="44"/>
      <c r="AI176" s="44"/>
      <c r="AJ176" s="44"/>
      <c r="AK176" s="44"/>
      <c r="AL176" s="30"/>
      <c r="AM176" s="30"/>
      <c r="AN176" s="30"/>
      <c r="AO176" s="12"/>
      <c r="AP176" s="12"/>
      <c r="AQ176" s="82"/>
      <c r="AR176" s="73"/>
      <c r="AS176" s="67"/>
      <c r="AT176" s="53" t="str">
        <f ca="1">IF(AR176="","",IF(AR176="Cost",AS176,AS176*(AG176/VLOOKUP(K176,OFFSET(Lists!$A$1,0,0,COUNTA(Lists!$A:$A),22),22,FALSE))))</f>
        <v/>
      </c>
      <c r="AU176" s="67"/>
      <c r="AV176" s="53" t="str">
        <f ca="1">IF(AQ176="",IF(AR176="","",IF(AR176="Cost",AU176,AU176*(AG176/VLOOKUP(K176,OFFSET(Lists!$A$1,0,0,COUNTA(Lists!$A:$A),22),22,FALSE)))),IF(AR176="","",IF(AR176="Cost",ROUND(AU176*IF(AQ176=0,1,AQ176),4),ROUND(ROUND(AU176*(AG176/VLOOKUP(K176,OFFSET(Lists!$A$1,0,0,COUNTA(Lists!$A:$A),22),22,FALSE)),4)*IF(AQ176=0,1,AQ176),4))))</f>
        <v/>
      </c>
      <c r="AW176" s="67"/>
      <c r="AX176" s="57"/>
      <c r="AY176" s="53" t="str">
        <f t="shared" ca="1" si="118"/>
        <v/>
      </c>
      <c r="AZ176" s="67"/>
      <c r="BA176" s="57"/>
      <c r="BB176" s="57"/>
      <c r="BC176" s="53" t="str">
        <f t="shared" ca="1" si="119"/>
        <v/>
      </c>
      <c r="BD176" s="67"/>
      <c r="BE176" s="57"/>
      <c r="BF176" s="57"/>
      <c r="BG176" s="17" t="str">
        <f t="shared" ca="1" si="120"/>
        <v/>
      </c>
      <c r="BH176" s="67"/>
      <c r="BI176" s="57"/>
      <c r="BJ176" s="57"/>
      <c r="BK176" s="53" t="str">
        <f t="shared" ca="1" si="121"/>
        <v/>
      </c>
      <c r="BL176" s="67"/>
      <c r="BM176" s="57"/>
      <c r="BN176" s="57"/>
      <c r="BO176" s="53" t="str">
        <f t="shared" ca="1" si="122"/>
        <v/>
      </c>
      <c r="BP176" s="67"/>
      <c r="BQ176" s="57"/>
      <c r="BR176" s="57"/>
      <c r="BS176" s="53" t="str">
        <f t="shared" ca="1" si="123"/>
        <v/>
      </c>
      <c r="BT176" s="67"/>
      <c r="BU176" s="57"/>
      <c r="BV176" s="57"/>
      <c r="BW176" s="53" t="str">
        <f t="shared" ca="1" si="124"/>
        <v/>
      </c>
      <c r="BX176" s="67"/>
      <c r="BY176" s="57"/>
      <c r="BZ176" s="57"/>
      <c r="CA176" s="53" t="str">
        <f t="shared" ca="1" si="125"/>
        <v/>
      </c>
      <c r="CB176" s="67"/>
      <c r="CC176" s="57"/>
      <c r="CD176" s="57"/>
      <c r="CE176" s="53" t="str">
        <f t="shared" ca="1" si="126"/>
        <v/>
      </c>
      <c r="CF176" s="55"/>
      <c r="CG176" s="62"/>
      <c r="CH176" s="53" t="str">
        <f t="shared" ca="1" si="127"/>
        <v/>
      </c>
      <c r="CI176" s="67"/>
      <c r="CJ176" s="57"/>
      <c r="CK176" s="57"/>
      <c r="CL176" s="53" t="str">
        <f t="shared" ca="1" si="128"/>
        <v/>
      </c>
      <c r="CM176" s="53"/>
      <c r="CN176" s="53"/>
      <c r="CO176" s="85" t="str">
        <f t="shared" ca="1" si="129"/>
        <v/>
      </c>
      <c r="CP176" s="55"/>
      <c r="CQ176" s="62"/>
      <c r="CR176" s="57"/>
      <c r="CS176" s="53" t="str">
        <f t="shared" ca="1" si="130"/>
        <v/>
      </c>
      <c r="CT176" s="67"/>
      <c r="CU176" s="57"/>
      <c r="CV176" s="57"/>
      <c r="CW176" s="53" t="str">
        <f t="shared" ca="1" si="131"/>
        <v/>
      </c>
      <c r="CX176" s="67"/>
      <c r="CY176" s="57"/>
      <c r="CZ176" s="57"/>
      <c r="DA176" s="53" t="str">
        <f t="shared" ca="1" si="132"/>
        <v/>
      </c>
      <c r="DB176" s="67"/>
      <c r="DC176" s="57"/>
      <c r="DD176" s="57"/>
      <c r="DE176" s="53" t="str">
        <f t="shared" ca="1" si="133"/>
        <v/>
      </c>
      <c r="DF176" s="67" t="str">
        <f t="shared" ca="1" si="134"/>
        <v/>
      </c>
      <c r="DG176" s="67" t="str">
        <f t="shared" si="135"/>
        <v/>
      </c>
      <c r="DH176" s="57" t="str">
        <f t="shared" si="136"/>
        <v/>
      </c>
      <c r="DI176" s="53" t="str">
        <f t="shared" ca="1" si="137"/>
        <v/>
      </c>
      <c r="DJ176" s="67" t="str">
        <f t="shared" si="138"/>
        <v/>
      </c>
      <c r="DK176" s="68" t="str">
        <f t="shared" si="139"/>
        <v/>
      </c>
      <c r="DL176" s="68" t="str">
        <f t="shared" si="140"/>
        <v/>
      </c>
      <c r="DM176" s="53" t="str">
        <f t="shared" ca="1" si="141"/>
        <v/>
      </c>
      <c r="DN176" s="67" t="str">
        <f t="shared" si="142"/>
        <v/>
      </c>
      <c r="DO176" s="68" t="str">
        <f t="shared" si="143"/>
        <v/>
      </c>
      <c r="DP176" s="68" t="str">
        <f t="shared" si="144"/>
        <v/>
      </c>
      <c r="DQ176" s="53" t="str">
        <f t="shared" ca="1" si="145"/>
        <v/>
      </c>
      <c r="DR176" s="67"/>
      <c r="DS176" s="68"/>
      <c r="DT176" s="68"/>
      <c r="DU176" s="56" t="str">
        <f t="shared" ca="1" si="146"/>
        <v/>
      </c>
      <c r="DV176" s="67"/>
      <c r="DW176" s="68"/>
      <c r="DX176" s="68"/>
      <c r="DY176" s="53" t="str">
        <f t="shared" ca="1" si="147"/>
        <v/>
      </c>
      <c r="DZ176" s="67"/>
      <c r="EA176" s="68"/>
      <c r="EB176" s="68"/>
      <c r="EC176" s="53" t="str">
        <f t="shared" ca="1" si="148"/>
        <v/>
      </c>
      <c r="ED176" s="67" t="str">
        <f t="shared" si="149"/>
        <v/>
      </c>
      <c r="EE176" s="68" t="str">
        <f t="shared" si="150"/>
        <v/>
      </c>
      <c r="EF176" s="68" t="str">
        <f t="shared" si="151"/>
        <v/>
      </c>
      <c r="EG176" s="53" t="str">
        <f t="shared" ca="1" si="152"/>
        <v/>
      </c>
      <c r="EH176" s="67" t="str">
        <f t="shared" si="153"/>
        <v/>
      </c>
      <c r="EI176" s="68" t="str">
        <f t="shared" si="154"/>
        <v/>
      </c>
      <c r="EJ176" s="68" t="str">
        <f t="shared" si="155"/>
        <v/>
      </c>
      <c r="EK176" s="53" t="str">
        <f t="shared" ca="1" si="156"/>
        <v/>
      </c>
      <c r="EL176" s="67" t="str">
        <f t="shared" si="157"/>
        <v/>
      </c>
      <c r="EM176" s="68" t="str">
        <f t="shared" si="158"/>
        <v/>
      </c>
      <c r="EN176" s="68" t="str">
        <f t="shared" si="159"/>
        <v/>
      </c>
      <c r="EO176" s="53" t="str">
        <f t="shared" ca="1" si="160"/>
        <v/>
      </c>
      <c r="EP176" s="55" t="str">
        <f t="shared" si="161"/>
        <v/>
      </c>
      <c r="EQ176" s="68" t="str">
        <f t="shared" si="162"/>
        <v/>
      </c>
      <c r="ER176" s="68" t="str">
        <f t="shared" ca="1" si="163"/>
        <v/>
      </c>
      <c r="ES176" s="55"/>
      <c r="ET176" s="68"/>
      <c r="EU176" s="68"/>
      <c r="EV176" t="str">
        <f t="shared" ca="1" si="164"/>
        <v/>
      </c>
      <c r="EW176" s="67"/>
      <c r="EX176" s="68"/>
      <c r="EY176" s="68"/>
      <c r="EZ176" s="53" t="str">
        <f t="shared" ca="1" si="165"/>
        <v/>
      </c>
      <c r="FA176" s="53" t="str">
        <f t="shared" si="166"/>
        <v/>
      </c>
      <c r="FB176" s="53" t="str">
        <f t="shared" si="167"/>
        <v/>
      </c>
      <c r="FC176" s="85" t="str">
        <f t="shared" ca="1" si="168"/>
        <v/>
      </c>
      <c r="FD176" s="55" t="str">
        <f t="shared" si="169"/>
        <v/>
      </c>
      <c r="FE176" s="68" t="str">
        <f t="shared" si="170"/>
        <v/>
      </c>
      <c r="FF176" s="68" t="str">
        <f t="shared" si="171"/>
        <v/>
      </c>
      <c r="FG176" s="53" t="str">
        <f t="shared" ca="1" si="172"/>
        <v/>
      </c>
      <c r="FH176" s="55"/>
      <c r="FI176" s="62"/>
      <c r="FJ176" s="18"/>
      <c r="FK176" s="53" t="str">
        <f t="shared" ca="1" si="173"/>
        <v/>
      </c>
      <c r="FL176" s="67"/>
      <c r="FM176" s="68"/>
      <c r="FN176" s="68"/>
      <c r="FO176" s="53" t="str">
        <f t="shared" ca="1" si="174"/>
        <v/>
      </c>
      <c r="FP176" s="67"/>
      <c r="FQ176" s="68"/>
      <c r="FR176" s="68"/>
      <c r="FS176" s="53" t="str">
        <f t="shared" ca="1" si="175"/>
        <v/>
      </c>
      <c r="FT176" s="67"/>
      <c r="FU176" s="68"/>
      <c r="FV176" s="68"/>
      <c r="FW176" s="53" t="str">
        <f t="shared" ca="1" si="176"/>
        <v/>
      </c>
      <c r="FX176" s="19"/>
      <c r="FY176" s="16"/>
      <c r="FZ176" s="19"/>
      <c r="GA176" s="11"/>
      <c r="GB176" s="71"/>
      <c r="GC176" s="11"/>
      <c r="GD176" s="11"/>
      <c r="GE176" s="11"/>
      <c r="GF176" s="11"/>
      <c r="GG176" s="11"/>
      <c r="GH176" s="11"/>
      <c r="GI176" s="11"/>
      <c r="GJ176" s="12"/>
      <c r="GK176" s="12"/>
      <c r="GL176" s="40"/>
      <c r="GM176" s="40"/>
      <c r="GN176" s="12"/>
      <c r="GO176" s="12"/>
      <c r="GP176" s="12"/>
      <c r="GQ176" s="11"/>
    </row>
    <row r="177" spans="1:199" ht="15.75" customHeight="1">
      <c r="A177" s="11"/>
      <c r="B177" s="12"/>
      <c r="C177" s="12"/>
      <c r="D177" s="12"/>
      <c r="E177" s="12"/>
      <c r="F177" s="12"/>
      <c r="G177" s="12"/>
      <c r="H177" s="12"/>
      <c r="I177" s="13"/>
      <c r="J177" s="13"/>
      <c r="K177" s="11"/>
      <c r="L177" s="14"/>
      <c r="M177" s="12"/>
      <c r="N177" s="12"/>
      <c r="O177" s="12"/>
      <c r="P177" s="12"/>
      <c r="Q177" s="12"/>
      <c r="R177" s="12"/>
      <c r="S177" s="12"/>
      <c r="T177" s="11"/>
      <c r="U177" s="11"/>
      <c r="V177" s="11"/>
      <c r="W177" s="83"/>
      <c r="X177" s="11"/>
      <c r="Y177" s="11"/>
      <c r="Z177" s="11"/>
      <c r="AA177" s="11"/>
      <c r="AB177" s="48"/>
      <c r="AC177" s="48"/>
      <c r="AD177" s="48"/>
      <c r="AE177" s="15"/>
      <c r="AF177" s="15"/>
      <c r="AG177" s="40"/>
      <c r="AH177" s="44"/>
      <c r="AI177" s="44"/>
      <c r="AJ177" s="44"/>
      <c r="AK177" s="44"/>
      <c r="AL177" s="30"/>
      <c r="AM177" s="30"/>
      <c r="AN177" s="30"/>
      <c r="AO177" s="12"/>
      <c r="AP177" s="12"/>
      <c r="AQ177" s="82"/>
      <c r="AR177" s="73"/>
      <c r="AS177" s="67"/>
      <c r="AT177" s="53" t="str">
        <f ca="1">IF(AR177="","",IF(AR177="Cost",AS177,AS177*(AG177/VLOOKUP(K177,OFFSET(Lists!$A$1,0,0,COUNTA(Lists!$A:$A),22),22,FALSE))))</f>
        <v/>
      </c>
      <c r="AU177" s="67"/>
      <c r="AV177" s="53" t="str">
        <f ca="1">IF(AQ177="",IF(AR177="","",IF(AR177="Cost",AU177,AU177*(AG177/VLOOKUP(K177,OFFSET(Lists!$A$1,0,0,COUNTA(Lists!$A:$A),22),22,FALSE)))),IF(AR177="","",IF(AR177="Cost",ROUND(AU177*IF(AQ177=0,1,AQ177),4),ROUND(ROUND(AU177*(AG177/VLOOKUP(K177,OFFSET(Lists!$A$1,0,0,COUNTA(Lists!$A:$A),22),22,FALSE)),4)*IF(AQ177=0,1,AQ177),4))))</f>
        <v/>
      </c>
      <c r="AW177" s="67"/>
      <c r="AX177" s="57"/>
      <c r="AY177" s="53" t="str">
        <f t="shared" ca="1" si="118"/>
        <v/>
      </c>
      <c r="AZ177" s="67"/>
      <c r="BA177" s="57"/>
      <c r="BB177" s="57"/>
      <c r="BC177" s="53" t="str">
        <f t="shared" ca="1" si="119"/>
        <v/>
      </c>
      <c r="BD177" s="67"/>
      <c r="BE177" s="57"/>
      <c r="BF177" s="57"/>
      <c r="BG177" s="17" t="str">
        <f t="shared" ca="1" si="120"/>
        <v/>
      </c>
      <c r="BH177" s="67"/>
      <c r="BI177" s="57"/>
      <c r="BJ177" s="57"/>
      <c r="BK177" s="53" t="str">
        <f t="shared" ca="1" si="121"/>
        <v/>
      </c>
      <c r="BL177" s="67"/>
      <c r="BM177" s="57"/>
      <c r="BN177" s="57"/>
      <c r="BO177" s="53" t="str">
        <f t="shared" ca="1" si="122"/>
        <v/>
      </c>
      <c r="BP177" s="67"/>
      <c r="BQ177" s="57"/>
      <c r="BR177" s="57"/>
      <c r="BS177" s="53" t="str">
        <f t="shared" ca="1" si="123"/>
        <v/>
      </c>
      <c r="BT177" s="67"/>
      <c r="BU177" s="57"/>
      <c r="BV177" s="57"/>
      <c r="BW177" s="53" t="str">
        <f t="shared" ca="1" si="124"/>
        <v/>
      </c>
      <c r="BX177" s="67"/>
      <c r="BY177" s="57"/>
      <c r="BZ177" s="57"/>
      <c r="CA177" s="53" t="str">
        <f t="shared" ca="1" si="125"/>
        <v/>
      </c>
      <c r="CB177" s="67"/>
      <c r="CC177" s="57"/>
      <c r="CD177" s="57"/>
      <c r="CE177" s="53" t="str">
        <f t="shared" ca="1" si="126"/>
        <v/>
      </c>
      <c r="CF177" s="55"/>
      <c r="CG177" s="62"/>
      <c r="CH177" s="53" t="str">
        <f t="shared" ca="1" si="127"/>
        <v/>
      </c>
      <c r="CI177" s="67"/>
      <c r="CJ177" s="57"/>
      <c r="CK177" s="57"/>
      <c r="CL177" s="53" t="str">
        <f t="shared" ca="1" si="128"/>
        <v/>
      </c>
      <c r="CM177" s="53"/>
      <c r="CN177" s="53"/>
      <c r="CO177" s="85" t="str">
        <f t="shared" ca="1" si="129"/>
        <v/>
      </c>
      <c r="CP177" s="55"/>
      <c r="CQ177" s="62"/>
      <c r="CR177" s="57"/>
      <c r="CS177" s="53" t="str">
        <f t="shared" ca="1" si="130"/>
        <v/>
      </c>
      <c r="CT177" s="67"/>
      <c r="CU177" s="57"/>
      <c r="CV177" s="57"/>
      <c r="CW177" s="53" t="str">
        <f t="shared" ca="1" si="131"/>
        <v/>
      </c>
      <c r="CX177" s="67"/>
      <c r="CY177" s="57"/>
      <c r="CZ177" s="57"/>
      <c r="DA177" s="53" t="str">
        <f t="shared" ca="1" si="132"/>
        <v/>
      </c>
      <c r="DB177" s="67"/>
      <c r="DC177" s="57"/>
      <c r="DD177" s="57"/>
      <c r="DE177" s="53" t="str">
        <f t="shared" ca="1" si="133"/>
        <v/>
      </c>
      <c r="DF177" s="67" t="str">
        <f t="shared" ca="1" si="134"/>
        <v/>
      </c>
      <c r="DG177" s="67" t="str">
        <f t="shared" si="135"/>
        <v/>
      </c>
      <c r="DH177" s="57" t="str">
        <f t="shared" si="136"/>
        <v/>
      </c>
      <c r="DI177" s="53" t="str">
        <f t="shared" ca="1" si="137"/>
        <v/>
      </c>
      <c r="DJ177" s="67" t="str">
        <f t="shared" si="138"/>
        <v/>
      </c>
      <c r="DK177" s="68" t="str">
        <f t="shared" si="139"/>
        <v/>
      </c>
      <c r="DL177" s="68" t="str">
        <f t="shared" si="140"/>
        <v/>
      </c>
      <c r="DM177" s="53" t="str">
        <f t="shared" ca="1" si="141"/>
        <v/>
      </c>
      <c r="DN177" s="67" t="str">
        <f t="shared" si="142"/>
        <v/>
      </c>
      <c r="DO177" s="68" t="str">
        <f t="shared" si="143"/>
        <v/>
      </c>
      <c r="DP177" s="68" t="str">
        <f t="shared" si="144"/>
        <v/>
      </c>
      <c r="DQ177" s="53" t="str">
        <f t="shared" ca="1" si="145"/>
        <v/>
      </c>
      <c r="DR177" s="67"/>
      <c r="DS177" s="68"/>
      <c r="DT177" s="68"/>
      <c r="DU177" s="56" t="str">
        <f t="shared" ca="1" si="146"/>
        <v/>
      </c>
      <c r="DV177" s="67"/>
      <c r="DW177" s="68"/>
      <c r="DX177" s="68"/>
      <c r="DY177" s="53" t="str">
        <f t="shared" ca="1" si="147"/>
        <v/>
      </c>
      <c r="DZ177" s="67"/>
      <c r="EA177" s="68"/>
      <c r="EB177" s="68"/>
      <c r="EC177" s="53" t="str">
        <f t="shared" ca="1" si="148"/>
        <v/>
      </c>
      <c r="ED177" s="67" t="str">
        <f t="shared" si="149"/>
        <v/>
      </c>
      <c r="EE177" s="68" t="str">
        <f t="shared" si="150"/>
        <v/>
      </c>
      <c r="EF177" s="68" t="str">
        <f t="shared" si="151"/>
        <v/>
      </c>
      <c r="EG177" s="53" t="str">
        <f t="shared" ca="1" si="152"/>
        <v/>
      </c>
      <c r="EH177" s="67" t="str">
        <f t="shared" si="153"/>
        <v/>
      </c>
      <c r="EI177" s="68" t="str">
        <f t="shared" si="154"/>
        <v/>
      </c>
      <c r="EJ177" s="68" t="str">
        <f t="shared" si="155"/>
        <v/>
      </c>
      <c r="EK177" s="53" t="str">
        <f t="shared" ca="1" si="156"/>
        <v/>
      </c>
      <c r="EL177" s="67" t="str">
        <f t="shared" si="157"/>
        <v/>
      </c>
      <c r="EM177" s="68" t="str">
        <f t="shared" si="158"/>
        <v/>
      </c>
      <c r="EN177" s="68" t="str">
        <f t="shared" si="159"/>
        <v/>
      </c>
      <c r="EO177" s="53" t="str">
        <f t="shared" ca="1" si="160"/>
        <v/>
      </c>
      <c r="EP177" s="55" t="str">
        <f t="shared" si="161"/>
        <v/>
      </c>
      <c r="EQ177" s="68" t="str">
        <f t="shared" si="162"/>
        <v/>
      </c>
      <c r="ER177" s="68" t="str">
        <f t="shared" ca="1" si="163"/>
        <v/>
      </c>
      <c r="ES177" s="55"/>
      <c r="ET177" s="68"/>
      <c r="EU177" s="68"/>
      <c r="EV177" t="str">
        <f t="shared" ca="1" si="164"/>
        <v/>
      </c>
      <c r="EW177" s="67"/>
      <c r="EX177" s="68"/>
      <c r="EY177" s="68"/>
      <c r="EZ177" s="53" t="str">
        <f t="shared" ca="1" si="165"/>
        <v/>
      </c>
      <c r="FA177" s="53" t="str">
        <f t="shared" si="166"/>
        <v/>
      </c>
      <c r="FB177" s="53" t="str">
        <f t="shared" si="167"/>
        <v/>
      </c>
      <c r="FC177" s="85" t="str">
        <f t="shared" ca="1" si="168"/>
        <v/>
      </c>
      <c r="FD177" s="55" t="str">
        <f t="shared" si="169"/>
        <v/>
      </c>
      <c r="FE177" s="68" t="str">
        <f t="shared" si="170"/>
        <v/>
      </c>
      <c r="FF177" s="68" t="str">
        <f t="shared" si="171"/>
        <v/>
      </c>
      <c r="FG177" s="53" t="str">
        <f t="shared" ca="1" si="172"/>
        <v/>
      </c>
      <c r="FH177" s="55"/>
      <c r="FI177" s="62"/>
      <c r="FJ177" s="18"/>
      <c r="FK177" s="53" t="str">
        <f t="shared" ca="1" si="173"/>
        <v/>
      </c>
      <c r="FL177" s="67"/>
      <c r="FM177" s="68"/>
      <c r="FN177" s="68"/>
      <c r="FO177" s="53" t="str">
        <f t="shared" ca="1" si="174"/>
        <v/>
      </c>
      <c r="FP177" s="67"/>
      <c r="FQ177" s="68"/>
      <c r="FR177" s="68"/>
      <c r="FS177" s="53" t="str">
        <f t="shared" ca="1" si="175"/>
        <v/>
      </c>
      <c r="FT177" s="67"/>
      <c r="FU177" s="68"/>
      <c r="FV177" s="68"/>
      <c r="FW177" s="53" t="str">
        <f t="shared" ca="1" si="176"/>
        <v/>
      </c>
      <c r="FX177" s="19"/>
      <c r="FY177" s="16"/>
      <c r="FZ177" s="19"/>
      <c r="GA177" s="11"/>
      <c r="GB177" s="71"/>
      <c r="GC177" s="11"/>
      <c r="GD177" s="11"/>
      <c r="GE177" s="11"/>
      <c r="GF177" s="11"/>
      <c r="GG177" s="11"/>
      <c r="GH177" s="11"/>
      <c r="GI177" s="11"/>
      <c r="GJ177" s="12"/>
      <c r="GK177" s="12"/>
      <c r="GL177" s="40"/>
      <c r="GM177" s="40"/>
      <c r="GN177" s="12"/>
      <c r="GO177" s="12"/>
      <c r="GP177" s="12"/>
      <c r="GQ177" s="11"/>
    </row>
    <row r="178" spans="1:199" ht="15.75" customHeight="1">
      <c r="A178" s="11"/>
      <c r="B178" s="12"/>
      <c r="C178" s="12"/>
      <c r="D178" s="12"/>
      <c r="E178" s="12"/>
      <c r="F178" s="12"/>
      <c r="G178" s="12"/>
      <c r="H178" s="12"/>
      <c r="I178" s="13"/>
      <c r="J178" s="13"/>
      <c r="K178" s="11"/>
      <c r="L178" s="14"/>
      <c r="M178" s="12"/>
      <c r="N178" s="12"/>
      <c r="O178" s="12"/>
      <c r="P178" s="12"/>
      <c r="Q178" s="12"/>
      <c r="R178" s="12"/>
      <c r="S178" s="12"/>
      <c r="T178" s="11"/>
      <c r="U178" s="11"/>
      <c r="V178" s="11"/>
      <c r="W178" s="83"/>
      <c r="X178" s="11"/>
      <c r="Y178" s="11"/>
      <c r="Z178" s="11"/>
      <c r="AA178" s="11"/>
      <c r="AB178" s="48"/>
      <c r="AC178" s="48"/>
      <c r="AD178" s="48"/>
      <c r="AE178" s="15"/>
      <c r="AF178" s="15"/>
      <c r="AG178" s="40"/>
      <c r="AH178" s="44"/>
      <c r="AI178" s="44"/>
      <c r="AJ178" s="44"/>
      <c r="AK178" s="44"/>
      <c r="AL178" s="30"/>
      <c r="AM178" s="30"/>
      <c r="AN178" s="30"/>
      <c r="AO178" s="12"/>
      <c r="AP178" s="12"/>
      <c r="AQ178" s="82"/>
      <c r="AR178" s="73"/>
      <c r="AS178" s="67"/>
      <c r="AT178" s="53" t="str">
        <f ca="1">IF(AR178="","",IF(AR178="Cost",AS178,AS178*(AG178/VLOOKUP(K178,OFFSET(Lists!$A$1,0,0,COUNTA(Lists!$A:$A),22),22,FALSE))))</f>
        <v/>
      </c>
      <c r="AU178" s="67"/>
      <c r="AV178" s="53" t="str">
        <f ca="1">IF(AQ178="",IF(AR178="","",IF(AR178="Cost",AU178,AU178*(AG178/VLOOKUP(K178,OFFSET(Lists!$A$1,0,0,COUNTA(Lists!$A:$A),22),22,FALSE)))),IF(AR178="","",IF(AR178="Cost",ROUND(AU178*IF(AQ178=0,1,AQ178),4),ROUND(ROUND(AU178*(AG178/VLOOKUP(K178,OFFSET(Lists!$A$1,0,0,COUNTA(Lists!$A:$A),22),22,FALSE)),4)*IF(AQ178=0,1,AQ178),4))))</f>
        <v/>
      </c>
      <c r="AW178" s="67"/>
      <c r="AX178" s="57"/>
      <c r="AY178" s="53" t="str">
        <f t="shared" ca="1" si="118"/>
        <v/>
      </c>
      <c r="AZ178" s="67"/>
      <c r="BA178" s="57"/>
      <c r="BB178" s="57"/>
      <c r="BC178" s="53" t="str">
        <f t="shared" ca="1" si="119"/>
        <v/>
      </c>
      <c r="BD178" s="67"/>
      <c r="BE178" s="57"/>
      <c r="BF178" s="57"/>
      <c r="BG178" s="17" t="str">
        <f t="shared" ca="1" si="120"/>
        <v/>
      </c>
      <c r="BH178" s="67"/>
      <c r="BI178" s="57"/>
      <c r="BJ178" s="57"/>
      <c r="BK178" s="53" t="str">
        <f t="shared" ca="1" si="121"/>
        <v/>
      </c>
      <c r="BL178" s="67"/>
      <c r="BM178" s="57"/>
      <c r="BN178" s="57"/>
      <c r="BO178" s="53" t="str">
        <f t="shared" ca="1" si="122"/>
        <v/>
      </c>
      <c r="BP178" s="67"/>
      <c r="BQ178" s="57"/>
      <c r="BR178" s="57"/>
      <c r="BS178" s="53" t="str">
        <f t="shared" ca="1" si="123"/>
        <v/>
      </c>
      <c r="BT178" s="67"/>
      <c r="BU178" s="57"/>
      <c r="BV178" s="57"/>
      <c r="BW178" s="53" t="str">
        <f t="shared" ca="1" si="124"/>
        <v/>
      </c>
      <c r="BX178" s="67"/>
      <c r="BY178" s="57"/>
      <c r="BZ178" s="57"/>
      <c r="CA178" s="53" t="str">
        <f t="shared" ca="1" si="125"/>
        <v/>
      </c>
      <c r="CB178" s="67"/>
      <c r="CC178" s="57"/>
      <c r="CD178" s="57"/>
      <c r="CE178" s="53" t="str">
        <f t="shared" ca="1" si="126"/>
        <v/>
      </c>
      <c r="CF178" s="55"/>
      <c r="CG178" s="62"/>
      <c r="CH178" s="53" t="str">
        <f t="shared" ca="1" si="127"/>
        <v/>
      </c>
      <c r="CI178" s="67"/>
      <c r="CJ178" s="57"/>
      <c r="CK178" s="57"/>
      <c r="CL178" s="53" t="str">
        <f t="shared" ca="1" si="128"/>
        <v/>
      </c>
      <c r="CM178" s="53"/>
      <c r="CN178" s="53"/>
      <c r="CO178" s="85" t="str">
        <f t="shared" ca="1" si="129"/>
        <v/>
      </c>
      <c r="CP178" s="55"/>
      <c r="CQ178" s="62"/>
      <c r="CR178" s="57"/>
      <c r="CS178" s="53" t="str">
        <f t="shared" ca="1" si="130"/>
        <v/>
      </c>
      <c r="CT178" s="67"/>
      <c r="CU178" s="57"/>
      <c r="CV178" s="57"/>
      <c r="CW178" s="53" t="str">
        <f t="shared" ca="1" si="131"/>
        <v/>
      </c>
      <c r="CX178" s="67"/>
      <c r="CY178" s="57"/>
      <c r="CZ178" s="57"/>
      <c r="DA178" s="53" t="str">
        <f t="shared" ca="1" si="132"/>
        <v/>
      </c>
      <c r="DB178" s="67"/>
      <c r="DC178" s="57"/>
      <c r="DD178" s="57"/>
      <c r="DE178" s="53" t="str">
        <f t="shared" ca="1" si="133"/>
        <v/>
      </c>
      <c r="DF178" s="67" t="str">
        <f t="shared" ca="1" si="134"/>
        <v/>
      </c>
      <c r="DG178" s="67" t="str">
        <f t="shared" si="135"/>
        <v/>
      </c>
      <c r="DH178" s="57" t="str">
        <f t="shared" si="136"/>
        <v/>
      </c>
      <c r="DI178" s="53" t="str">
        <f t="shared" ca="1" si="137"/>
        <v/>
      </c>
      <c r="DJ178" s="67" t="str">
        <f t="shared" si="138"/>
        <v/>
      </c>
      <c r="DK178" s="68" t="str">
        <f t="shared" si="139"/>
        <v/>
      </c>
      <c r="DL178" s="68" t="str">
        <f t="shared" si="140"/>
        <v/>
      </c>
      <c r="DM178" s="53" t="str">
        <f t="shared" ca="1" si="141"/>
        <v/>
      </c>
      <c r="DN178" s="67" t="str">
        <f t="shared" si="142"/>
        <v/>
      </c>
      <c r="DO178" s="68" t="str">
        <f t="shared" si="143"/>
        <v/>
      </c>
      <c r="DP178" s="68" t="str">
        <f t="shared" si="144"/>
        <v/>
      </c>
      <c r="DQ178" s="53" t="str">
        <f t="shared" ca="1" si="145"/>
        <v/>
      </c>
      <c r="DR178" s="67"/>
      <c r="DS178" s="68"/>
      <c r="DT178" s="68"/>
      <c r="DU178" s="56" t="str">
        <f t="shared" ca="1" si="146"/>
        <v/>
      </c>
      <c r="DV178" s="67"/>
      <c r="DW178" s="68"/>
      <c r="DX178" s="68"/>
      <c r="DY178" s="53" t="str">
        <f t="shared" ca="1" si="147"/>
        <v/>
      </c>
      <c r="DZ178" s="67"/>
      <c r="EA178" s="68"/>
      <c r="EB178" s="68"/>
      <c r="EC178" s="53" t="str">
        <f t="shared" ca="1" si="148"/>
        <v/>
      </c>
      <c r="ED178" s="67" t="str">
        <f t="shared" si="149"/>
        <v/>
      </c>
      <c r="EE178" s="68" t="str">
        <f t="shared" si="150"/>
        <v/>
      </c>
      <c r="EF178" s="68" t="str">
        <f t="shared" si="151"/>
        <v/>
      </c>
      <c r="EG178" s="53" t="str">
        <f t="shared" ca="1" si="152"/>
        <v/>
      </c>
      <c r="EH178" s="67" t="str">
        <f t="shared" si="153"/>
        <v/>
      </c>
      <c r="EI178" s="68" t="str">
        <f t="shared" si="154"/>
        <v/>
      </c>
      <c r="EJ178" s="68" t="str">
        <f t="shared" si="155"/>
        <v/>
      </c>
      <c r="EK178" s="53" t="str">
        <f t="shared" ca="1" si="156"/>
        <v/>
      </c>
      <c r="EL178" s="67" t="str">
        <f t="shared" si="157"/>
        <v/>
      </c>
      <c r="EM178" s="68" t="str">
        <f t="shared" si="158"/>
        <v/>
      </c>
      <c r="EN178" s="68" t="str">
        <f t="shared" si="159"/>
        <v/>
      </c>
      <c r="EO178" s="53" t="str">
        <f t="shared" ca="1" si="160"/>
        <v/>
      </c>
      <c r="EP178" s="55" t="str">
        <f t="shared" si="161"/>
        <v/>
      </c>
      <c r="EQ178" s="68" t="str">
        <f t="shared" si="162"/>
        <v/>
      </c>
      <c r="ER178" s="68" t="str">
        <f t="shared" ca="1" si="163"/>
        <v/>
      </c>
      <c r="ES178" s="55"/>
      <c r="ET178" s="68"/>
      <c r="EU178" s="68"/>
      <c r="EV178" t="str">
        <f t="shared" ca="1" si="164"/>
        <v/>
      </c>
      <c r="EW178" s="67"/>
      <c r="EX178" s="68"/>
      <c r="EY178" s="68"/>
      <c r="EZ178" s="53" t="str">
        <f t="shared" ca="1" si="165"/>
        <v/>
      </c>
      <c r="FA178" s="53" t="str">
        <f t="shared" si="166"/>
        <v/>
      </c>
      <c r="FB178" s="53" t="str">
        <f t="shared" si="167"/>
        <v/>
      </c>
      <c r="FC178" s="85" t="str">
        <f t="shared" ca="1" si="168"/>
        <v/>
      </c>
      <c r="FD178" s="55" t="str">
        <f t="shared" si="169"/>
        <v/>
      </c>
      <c r="FE178" s="68" t="str">
        <f t="shared" si="170"/>
        <v/>
      </c>
      <c r="FF178" s="68" t="str">
        <f t="shared" si="171"/>
        <v/>
      </c>
      <c r="FG178" s="53" t="str">
        <f t="shared" ca="1" si="172"/>
        <v/>
      </c>
      <c r="FH178" s="55"/>
      <c r="FI178" s="62"/>
      <c r="FJ178" s="18"/>
      <c r="FK178" s="53" t="str">
        <f t="shared" ca="1" si="173"/>
        <v/>
      </c>
      <c r="FL178" s="67"/>
      <c r="FM178" s="68"/>
      <c r="FN178" s="68"/>
      <c r="FO178" s="53" t="str">
        <f t="shared" ca="1" si="174"/>
        <v/>
      </c>
      <c r="FP178" s="67"/>
      <c r="FQ178" s="68"/>
      <c r="FR178" s="68"/>
      <c r="FS178" s="53" t="str">
        <f t="shared" ca="1" si="175"/>
        <v/>
      </c>
      <c r="FT178" s="67"/>
      <c r="FU178" s="68"/>
      <c r="FV178" s="68"/>
      <c r="FW178" s="53" t="str">
        <f t="shared" ca="1" si="176"/>
        <v/>
      </c>
      <c r="FX178" s="19"/>
      <c r="FY178" s="16"/>
      <c r="FZ178" s="19"/>
      <c r="GA178" s="11"/>
      <c r="GB178" s="71"/>
      <c r="GC178" s="11"/>
      <c r="GD178" s="11"/>
      <c r="GE178" s="11"/>
      <c r="GF178" s="11"/>
      <c r="GG178" s="11"/>
      <c r="GH178" s="11"/>
      <c r="GI178" s="11"/>
      <c r="GJ178" s="12"/>
      <c r="GK178" s="12"/>
      <c r="GL178" s="40"/>
      <c r="GM178" s="40"/>
      <c r="GN178" s="12"/>
      <c r="GO178" s="12"/>
      <c r="GP178" s="12"/>
      <c r="GQ178" s="11"/>
    </row>
    <row r="179" spans="1:199" ht="15.75" customHeight="1">
      <c r="A179" s="11"/>
      <c r="B179" s="12"/>
      <c r="C179" s="12"/>
      <c r="D179" s="12"/>
      <c r="E179" s="12"/>
      <c r="F179" s="12"/>
      <c r="G179" s="12"/>
      <c r="H179" s="12"/>
      <c r="I179" s="13"/>
      <c r="J179" s="13"/>
      <c r="K179" s="11"/>
      <c r="L179" s="14"/>
      <c r="M179" s="12"/>
      <c r="N179" s="12"/>
      <c r="O179" s="12"/>
      <c r="P179" s="12"/>
      <c r="Q179" s="12"/>
      <c r="R179" s="12"/>
      <c r="S179" s="12"/>
      <c r="T179" s="11"/>
      <c r="U179" s="11"/>
      <c r="V179" s="11"/>
      <c r="W179" s="83"/>
      <c r="X179" s="11"/>
      <c r="Y179" s="11"/>
      <c r="Z179" s="11"/>
      <c r="AA179" s="11"/>
      <c r="AB179" s="48"/>
      <c r="AC179" s="48"/>
      <c r="AD179" s="48"/>
      <c r="AE179" s="15"/>
      <c r="AF179" s="15"/>
      <c r="AG179" s="40"/>
      <c r="AH179" s="44"/>
      <c r="AI179" s="44"/>
      <c r="AJ179" s="44"/>
      <c r="AK179" s="44"/>
      <c r="AL179" s="30"/>
      <c r="AM179" s="30"/>
      <c r="AN179" s="30"/>
      <c r="AO179" s="12"/>
      <c r="AP179" s="12"/>
      <c r="AQ179" s="82"/>
      <c r="AR179" s="73"/>
      <c r="AS179" s="67"/>
      <c r="AT179" s="53" t="str">
        <f ca="1">IF(AR179="","",IF(AR179="Cost",AS179,AS179*(AG179/VLOOKUP(K179,OFFSET(Lists!$A$1,0,0,COUNTA(Lists!$A:$A),22),22,FALSE))))</f>
        <v/>
      </c>
      <c r="AU179" s="67"/>
      <c r="AV179" s="53" t="str">
        <f ca="1">IF(AQ179="",IF(AR179="","",IF(AR179="Cost",AU179,AU179*(AG179/VLOOKUP(K179,OFFSET(Lists!$A$1,0,0,COUNTA(Lists!$A:$A),22),22,FALSE)))),IF(AR179="","",IF(AR179="Cost",ROUND(AU179*IF(AQ179=0,1,AQ179),4),ROUND(ROUND(AU179*(AG179/VLOOKUP(K179,OFFSET(Lists!$A$1,0,0,COUNTA(Lists!$A:$A),22),22,FALSE)),4)*IF(AQ179=0,1,AQ179),4))))</f>
        <v/>
      </c>
      <c r="AW179" s="67"/>
      <c r="AX179" s="57"/>
      <c r="AY179" s="53" t="str">
        <f t="shared" ca="1" si="118"/>
        <v/>
      </c>
      <c r="AZ179" s="67"/>
      <c r="BA179" s="57"/>
      <c r="BB179" s="57"/>
      <c r="BC179" s="53" t="str">
        <f t="shared" ca="1" si="119"/>
        <v/>
      </c>
      <c r="BD179" s="67"/>
      <c r="BE179" s="57"/>
      <c r="BF179" s="57"/>
      <c r="BG179" s="17" t="str">
        <f t="shared" ca="1" si="120"/>
        <v/>
      </c>
      <c r="BH179" s="67"/>
      <c r="BI179" s="57"/>
      <c r="BJ179" s="57"/>
      <c r="BK179" s="53" t="str">
        <f t="shared" ca="1" si="121"/>
        <v/>
      </c>
      <c r="BL179" s="67"/>
      <c r="BM179" s="57"/>
      <c r="BN179" s="57"/>
      <c r="BO179" s="53" t="str">
        <f t="shared" ca="1" si="122"/>
        <v/>
      </c>
      <c r="BP179" s="67"/>
      <c r="BQ179" s="57"/>
      <c r="BR179" s="57"/>
      <c r="BS179" s="53" t="str">
        <f t="shared" ca="1" si="123"/>
        <v/>
      </c>
      <c r="BT179" s="67"/>
      <c r="BU179" s="57"/>
      <c r="BV179" s="57"/>
      <c r="BW179" s="53" t="str">
        <f t="shared" ca="1" si="124"/>
        <v/>
      </c>
      <c r="BX179" s="67"/>
      <c r="BY179" s="57"/>
      <c r="BZ179" s="57"/>
      <c r="CA179" s="53" t="str">
        <f t="shared" ca="1" si="125"/>
        <v/>
      </c>
      <c r="CB179" s="67"/>
      <c r="CC179" s="57"/>
      <c r="CD179" s="57"/>
      <c r="CE179" s="53" t="str">
        <f t="shared" ca="1" si="126"/>
        <v/>
      </c>
      <c r="CF179" s="55"/>
      <c r="CG179" s="62"/>
      <c r="CH179" s="53" t="str">
        <f t="shared" ca="1" si="127"/>
        <v/>
      </c>
      <c r="CI179" s="67"/>
      <c r="CJ179" s="57"/>
      <c r="CK179" s="57"/>
      <c r="CL179" s="53" t="str">
        <f t="shared" ca="1" si="128"/>
        <v/>
      </c>
      <c r="CM179" s="53"/>
      <c r="CN179" s="53"/>
      <c r="CO179" s="85" t="str">
        <f t="shared" ca="1" si="129"/>
        <v/>
      </c>
      <c r="CP179" s="55"/>
      <c r="CQ179" s="62"/>
      <c r="CR179" s="57"/>
      <c r="CS179" s="53" t="str">
        <f t="shared" ca="1" si="130"/>
        <v/>
      </c>
      <c r="CT179" s="67"/>
      <c r="CU179" s="57"/>
      <c r="CV179" s="57"/>
      <c r="CW179" s="53" t="str">
        <f t="shared" ca="1" si="131"/>
        <v/>
      </c>
      <c r="CX179" s="67"/>
      <c r="CY179" s="57"/>
      <c r="CZ179" s="57"/>
      <c r="DA179" s="53" t="str">
        <f t="shared" ca="1" si="132"/>
        <v/>
      </c>
      <c r="DB179" s="67"/>
      <c r="DC179" s="57"/>
      <c r="DD179" s="57"/>
      <c r="DE179" s="53" t="str">
        <f t="shared" ca="1" si="133"/>
        <v/>
      </c>
      <c r="DF179" s="67" t="str">
        <f t="shared" ca="1" si="134"/>
        <v/>
      </c>
      <c r="DG179" s="67" t="str">
        <f t="shared" si="135"/>
        <v/>
      </c>
      <c r="DH179" s="57" t="str">
        <f t="shared" si="136"/>
        <v/>
      </c>
      <c r="DI179" s="53" t="str">
        <f t="shared" ca="1" si="137"/>
        <v/>
      </c>
      <c r="DJ179" s="67" t="str">
        <f t="shared" si="138"/>
        <v/>
      </c>
      <c r="DK179" s="68" t="str">
        <f t="shared" si="139"/>
        <v/>
      </c>
      <c r="DL179" s="68" t="str">
        <f t="shared" si="140"/>
        <v/>
      </c>
      <c r="DM179" s="53" t="str">
        <f t="shared" ca="1" si="141"/>
        <v/>
      </c>
      <c r="DN179" s="67" t="str">
        <f t="shared" si="142"/>
        <v/>
      </c>
      <c r="DO179" s="68" t="str">
        <f t="shared" si="143"/>
        <v/>
      </c>
      <c r="DP179" s="68" t="str">
        <f t="shared" si="144"/>
        <v/>
      </c>
      <c r="DQ179" s="53" t="str">
        <f t="shared" ca="1" si="145"/>
        <v/>
      </c>
      <c r="DR179" s="67"/>
      <c r="DS179" s="68"/>
      <c r="DT179" s="68"/>
      <c r="DU179" s="56" t="str">
        <f t="shared" ca="1" si="146"/>
        <v/>
      </c>
      <c r="DV179" s="67"/>
      <c r="DW179" s="68"/>
      <c r="DX179" s="68"/>
      <c r="DY179" s="53" t="str">
        <f t="shared" ca="1" si="147"/>
        <v/>
      </c>
      <c r="DZ179" s="67"/>
      <c r="EA179" s="68"/>
      <c r="EB179" s="68"/>
      <c r="EC179" s="53" t="str">
        <f t="shared" ca="1" si="148"/>
        <v/>
      </c>
      <c r="ED179" s="67" t="str">
        <f t="shared" si="149"/>
        <v/>
      </c>
      <c r="EE179" s="68" t="str">
        <f t="shared" si="150"/>
        <v/>
      </c>
      <c r="EF179" s="68" t="str">
        <f t="shared" si="151"/>
        <v/>
      </c>
      <c r="EG179" s="53" t="str">
        <f t="shared" ca="1" si="152"/>
        <v/>
      </c>
      <c r="EH179" s="67" t="str">
        <f t="shared" si="153"/>
        <v/>
      </c>
      <c r="EI179" s="68" t="str">
        <f t="shared" si="154"/>
        <v/>
      </c>
      <c r="EJ179" s="68" t="str">
        <f t="shared" si="155"/>
        <v/>
      </c>
      <c r="EK179" s="53" t="str">
        <f t="shared" ca="1" si="156"/>
        <v/>
      </c>
      <c r="EL179" s="67" t="str">
        <f t="shared" si="157"/>
        <v/>
      </c>
      <c r="EM179" s="68" t="str">
        <f t="shared" si="158"/>
        <v/>
      </c>
      <c r="EN179" s="68" t="str">
        <f t="shared" si="159"/>
        <v/>
      </c>
      <c r="EO179" s="53" t="str">
        <f t="shared" ca="1" si="160"/>
        <v/>
      </c>
      <c r="EP179" s="55" t="str">
        <f t="shared" si="161"/>
        <v/>
      </c>
      <c r="EQ179" s="68" t="str">
        <f t="shared" si="162"/>
        <v/>
      </c>
      <c r="ER179" s="68" t="str">
        <f t="shared" ca="1" si="163"/>
        <v/>
      </c>
      <c r="ES179" s="55"/>
      <c r="ET179" s="68"/>
      <c r="EU179" s="68"/>
      <c r="EV179" t="str">
        <f t="shared" ca="1" si="164"/>
        <v/>
      </c>
      <c r="EW179" s="67"/>
      <c r="EX179" s="68"/>
      <c r="EY179" s="68"/>
      <c r="EZ179" s="53" t="str">
        <f t="shared" ca="1" si="165"/>
        <v/>
      </c>
      <c r="FA179" s="53" t="str">
        <f t="shared" si="166"/>
        <v/>
      </c>
      <c r="FB179" s="53" t="str">
        <f t="shared" si="167"/>
        <v/>
      </c>
      <c r="FC179" s="85" t="str">
        <f t="shared" ca="1" si="168"/>
        <v/>
      </c>
      <c r="FD179" s="55" t="str">
        <f t="shared" si="169"/>
        <v/>
      </c>
      <c r="FE179" s="68" t="str">
        <f t="shared" si="170"/>
        <v/>
      </c>
      <c r="FF179" s="68" t="str">
        <f t="shared" si="171"/>
        <v/>
      </c>
      <c r="FG179" s="53" t="str">
        <f t="shared" ca="1" si="172"/>
        <v/>
      </c>
      <c r="FH179" s="55"/>
      <c r="FI179" s="62"/>
      <c r="FJ179" s="18"/>
      <c r="FK179" s="53" t="str">
        <f t="shared" ca="1" si="173"/>
        <v/>
      </c>
      <c r="FL179" s="67"/>
      <c r="FM179" s="68"/>
      <c r="FN179" s="68"/>
      <c r="FO179" s="53" t="str">
        <f t="shared" ca="1" si="174"/>
        <v/>
      </c>
      <c r="FP179" s="67"/>
      <c r="FQ179" s="68"/>
      <c r="FR179" s="68"/>
      <c r="FS179" s="53" t="str">
        <f t="shared" ca="1" si="175"/>
        <v/>
      </c>
      <c r="FT179" s="67"/>
      <c r="FU179" s="68"/>
      <c r="FV179" s="68"/>
      <c r="FW179" s="53" t="str">
        <f t="shared" ca="1" si="176"/>
        <v/>
      </c>
      <c r="FX179" s="19"/>
      <c r="FY179" s="16"/>
      <c r="FZ179" s="19"/>
      <c r="GA179" s="11"/>
      <c r="GB179" s="71"/>
      <c r="GC179" s="11"/>
      <c r="GD179" s="11"/>
      <c r="GE179" s="11"/>
      <c r="GF179" s="11"/>
      <c r="GG179" s="11"/>
      <c r="GH179" s="11"/>
      <c r="GI179" s="11"/>
      <c r="GJ179" s="12"/>
      <c r="GK179" s="12"/>
      <c r="GL179" s="40"/>
      <c r="GM179" s="40"/>
      <c r="GN179" s="12"/>
      <c r="GO179" s="12"/>
      <c r="GP179" s="12"/>
      <c r="GQ179" s="11"/>
    </row>
    <row r="180" spans="1:199" ht="15.75" customHeight="1">
      <c r="A180" s="11"/>
      <c r="B180" s="12"/>
      <c r="C180" s="12"/>
      <c r="D180" s="12"/>
      <c r="E180" s="12"/>
      <c r="F180" s="12"/>
      <c r="G180" s="12"/>
      <c r="H180" s="12"/>
      <c r="I180" s="13"/>
      <c r="J180" s="13"/>
      <c r="K180" s="11"/>
      <c r="L180" s="14"/>
      <c r="M180" s="12"/>
      <c r="N180" s="12"/>
      <c r="O180" s="12"/>
      <c r="P180" s="12"/>
      <c r="Q180" s="12"/>
      <c r="R180" s="12"/>
      <c r="S180" s="12"/>
      <c r="T180" s="11"/>
      <c r="U180" s="11"/>
      <c r="V180" s="11"/>
      <c r="W180" s="83"/>
      <c r="X180" s="11"/>
      <c r="Y180" s="11"/>
      <c r="Z180" s="11"/>
      <c r="AA180" s="11"/>
      <c r="AB180" s="48"/>
      <c r="AC180" s="48"/>
      <c r="AD180" s="48"/>
      <c r="AE180" s="15"/>
      <c r="AF180" s="15"/>
      <c r="AG180" s="40"/>
      <c r="AH180" s="44"/>
      <c r="AI180" s="44"/>
      <c r="AJ180" s="44"/>
      <c r="AK180" s="44"/>
      <c r="AL180" s="30"/>
      <c r="AM180" s="30"/>
      <c r="AN180" s="30"/>
      <c r="AO180" s="12"/>
      <c r="AP180" s="12"/>
      <c r="AQ180" s="82"/>
      <c r="AR180" s="73"/>
      <c r="AS180" s="67"/>
      <c r="AT180" s="53" t="str">
        <f ca="1">IF(AR180="","",IF(AR180="Cost",AS180,AS180*(AG180/VLOOKUP(K180,OFFSET(Lists!$A$1,0,0,COUNTA(Lists!$A:$A),22),22,FALSE))))</f>
        <v/>
      </c>
      <c r="AU180" s="67"/>
      <c r="AV180" s="53" t="str">
        <f ca="1">IF(AQ180="",IF(AR180="","",IF(AR180="Cost",AU180,AU180*(AG180/VLOOKUP(K180,OFFSET(Lists!$A$1,0,0,COUNTA(Lists!$A:$A),22),22,FALSE)))),IF(AR180="","",IF(AR180="Cost",ROUND(AU180*IF(AQ180=0,1,AQ180),4),ROUND(ROUND(AU180*(AG180/VLOOKUP(K180,OFFSET(Lists!$A$1,0,0,COUNTA(Lists!$A:$A),22),22,FALSE)),4)*IF(AQ180=0,1,AQ180),4))))</f>
        <v/>
      </c>
      <c r="AW180" s="67"/>
      <c r="AX180" s="57"/>
      <c r="AY180" s="53" t="str">
        <f t="shared" ca="1" si="118"/>
        <v/>
      </c>
      <c r="AZ180" s="67"/>
      <c r="BA180" s="57"/>
      <c r="BB180" s="57"/>
      <c r="BC180" s="53" t="str">
        <f t="shared" ca="1" si="119"/>
        <v/>
      </c>
      <c r="BD180" s="67"/>
      <c r="BE180" s="57"/>
      <c r="BF180" s="57"/>
      <c r="BG180" s="17" t="str">
        <f t="shared" ca="1" si="120"/>
        <v/>
      </c>
      <c r="BH180" s="67"/>
      <c r="BI180" s="57"/>
      <c r="BJ180" s="57"/>
      <c r="BK180" s="53" t="str">
        <f t="shared" ca="1" si="121"/>
        <v/>
      </c>
      <c r="BL180" s="67"/>
      <c r="BM180" s="57"/>
      <c r="BN180" s="57"/>
      <c r="BO180" s="53" t="str">
        <f t="shared" ca="1" si="122"/>
        <v/>
      </c>
      <c r="BP180" s="67"/>
      <c r="BQ180" s="57"/>
      <c r="BR180" s="57"/>
      <c r="BS180" s="53" t="str">
        <f t="shared" ca="1" si="123"/>
        <v/>
      </c>
      <c r="BT180" s="67"/>
      <c r="BU180" s="57"/>
      <c r="BV180" s="57"/>
      <c r="BW180" s="53" t="str">
        <f t="shared" ca="1" si="124"/>
        <v/>
      </c>
      <c r="BX180" s="67"/>
      <c r="BY180" s="57"/>
      <c r="BZ180" s="57"/>
      <c r="CA180" s="53" t="str">
        <f t="shared" ca="1" si="125"/>
        <v/>
      </c>
      <c r="CB180" s="67"/>
      <c r="CC180" s="57"/>
      <c r="CD180" s="57"/>
      <c r="CE180" s="53" t="str">
        <f t="shared" ca="1" si="126"/>
        <v/>
      </c>
      <c r="CF180" s="55"/>
      <c r="CG180" s="62"/>
      <c r="CH180" s="53" t="str">
        <f t="shared" ca="1" si="127"/>
        <v/>
      </c>
      <c r="CI180" s="67"/>
      <c r="CJ180" s="57"/>
      <c r="CK180" s="57"/>
      <c r="CL180" s="53" t="str">
        <f t="shared" ca="1" si="128"/>
        <v/>
      </c>
      <c r="CM180" s="53"/>
      <c r="CN180" s="53"/>
      <c r="CO180" s="85" t="str">
        <f t="shared" ca="1" si="129"/>
        <v/>
      </c>
      <c r="CP180" s="55"/>
      <c r="CQ180" s="62"/>
      <c r="CR180" s="57"/>
      <c r="CS180" s="53" t="str">
        <f t="shared" ca="1" si="130"/>
        <v/>
      </c>
      <c r="CT180" s="67"/>
      <c r="CU180" s="57"/>
      <c r="CV180" s="57"/>
      <c r="CW180" s="53" t="str">
        <f t="shared" ca="1" si="131"/>
        <v/>
      </c>
      <c r="CX180" s="67"/>
      <c r="CY180" s="57"/>
      <c r="CZ180" s="57"/>
      <c r="DA180" s="53" t="str">
        <f t="shared" ca="1" si="132"/>
        <v/>
      </c>
      <c r="DB180" s="67"/>
      <c r="DC180" s="57"/>
      <c r="DD180" s="57"/>
      <c r="DE180" s="53" t="str">
        <f t="shared" ca="1" si="133"/>
        <v/>
      </c>
      <c r="DF180" s="67" t="str">
        <f t="shared" ca="1" si="134"/>
        <v/>
      </c>
      <c r="DG180" s="67" t="str">
        <f t="shared" si="135"/>
        <v/>
      </c>
      <c r="DH180" s="57" t="str">
        <f t="shared" si="136"/>
        <v/>
      </c>
      <c r="DI180" s="53" t="str">
        <f t="shared" ca="1" si="137"/>
        <v/>
      </c>
      <c r="DJ180" s="67" t="str">
        <f t="shared" si="138"/>
        <v/>
      </c>
      <c r="DK180" s="68" t="str">
        <f t="shared" si="139"/>
        <v/>
      </c>
      <c r="DL180" s="68" t="str">
        <f t="shared" si="140"/>
        <v/>
      </c>
      <c r="DM180" s="53" t="str">
        <f t="shared" ca="1" si="141"/>
        <v/>
      </c>
      <c r="DN180" s="67" t="str">
        <f t="shared" si="142"/>
        <v/>
      </c>
      <c r="DO180" s="68" t="str">
        <f t="shared" si="143"/>
        <v/>
      </c>
      <c r="DP180" s="68" t="str">
        <f t="shared" si="144"/>
        <v/>
      </c>
      <c r="DQ180" s="53" t="str">
        <f t="shared" ca="1" si="145"/>
        <v/>
      </c>
      <c r="DR180" s="67"/>
      <c r="DS180" s="68"/>
      <c r="DT180" s="68"/>
      <c r="DU180" s="56" t="str">
        <f t="shared" ca="1" si="146"/>
        <v/>
      </c>
      <c r="DV180" s="67"/>
      <c r="DW180" s="68"/>
      <c r="DX180" s="68"/>
      <c r="DY180" s="53" t="str">
        <f t="shared" ca="1" si="147"/>
        <v/>
      </c>
      <c r="DZ180" s="67"/>
      <c r="EA180" s="68"/>
      <c r="EB180" s="68"/>
      <c r="EC180" s="53" t="str">
        <f t="shared" ca="1" si="148"/>
        <v/>
      </c>
      <c r="ED180" s="67" t="str">
        <f t="shared" si="149"/>
        <v/>
      </c>
      <c r="EE180" s="68" t="str">
        <f t="shared" si="150"/>
        <v/>
      </c>
      <c r="EF180" s="68" t="str">
        <f t="shared" si="151"/>
        <v/>
      </c>
      <c r="EG180" s="53" t="str">
        <f t="shared" ca="1" si="152"/>
        <v/>
      </c>
      <c r="EH180" s="67" t="str">
        <f t="shared" si="153"/>
        <v/>
      </c>
      <c r="EI180" s="68" t="str">
        <f t="shared" si="154"/>
        <v/>
      </c>
      <c r="EJ180" s="68" t="str">
        <f t="shared" si="155"/>
        <v/>
      </c>
      <c r="EK180" s="53" t="str">
        <f t="shared" ca="1" si="156"/>
        <v/>
      </c>
      <c r="EL180" s="67" t="str">
        <f t="shared" si="157"/>
        <v/>
      </c>
      <c r="EM180" s="68" t="str">
        <f t="shared" si="158"/>
        <v/>
      </c>
      <c r="EN180" s="68" t="str">
        <f t="shared" si="159"/>
        <v/>
      </c>
      <c r="EO180" s="53" t="str">
        <f t="shared" ca="1" si="160"/>
        <v/>
      </c>
      <c r="EP180" s="55" t="str">
        <f t="shared" si="161"/>
        <v/>
      </c>
      <c r="EQ180" s="68" t="str">
        <f t="shared" si="162"/>
        <v/>
      </c>
      <c r="ER180" s="68" t="str">
        <f t="shared" ca="1" si="163"/>
        <v/>
      </c>
      <c r="ES180" s="55"/>
      <c r="ET180" s="68"/>
      <c r="EU180" s="68"/>
      <c r="EV180" t="str">
        <f t="shared" ca="1" si="164"/>
        <v/>
      </c>
      <c r="EW180" s="67"/>
      <c r="EX180" s="68"/>
      <c r="EY180" s="68"/>
      <c r="EZ180" s="53" t="str">
        <f t="shared" ca="1" si="165"/>
        <v/>
      </c>
      <c r="FA180" s="53" t="str">
        <f t="shared" si="166"/>
        <v/>
      </c>
      <c r="FB180" s="53" t="str">
        <f t="shared" si="167"/>
        <v/>
      </c>
      <c r="FC180" s="85" t="str">
        <f t="shared" ca="1" si="168"/>
        <v/>
      </c>
      <c r="FD180" s="55" t="str">
        <f t="shared" si="169"/>
        <v/>
      </c>
      <c r="FE180" s="68" t="str">
        <f t="shared" si="170"/>
        <v/>
      </c>
      <c r="FF180" s="68" t="str">
        <f t="shared" si="171"/>
        <v/>
      </c>
      <c r="FG180" s="53" t="str">
        <f t="shared" ca="1" si="172"/>
        <v/>
      </c>
      <c r="FH180" s="55"/>
      <c r="FI180" s="62"/>
      <c r="FJ180" s="18"/>
      <c r="FK180" s="53" t="str">
        <f t="shared" ca="1" si="173"/>
        <v/>
      </c>
      <c r="FL180" s="67"/>
      <c r="FM180" s="68"/>
      <c r="FN180" s="68"/>
      <c r="FO180" s="53" t="str">
        <f t="shared" ca="1" si="174"/>
        <v/>
      </c>
      <c r="FP180" s="67"/>
      <c r="FQ180" s="68"/>
      <c r="FR180" s="68"/>
      <c r="FS180" s="53" t="str">
        <f t="shared" ca="1" si="175"/>
        <v/>
      </c>
      <c r="FT180" s="67"/>
      <c r="FU180" s="68"/>
      <c r="FV180" s="68"/>
      <c r="FW180" s="53" t="str">
        <f t="shared" ca="1" si="176"/>
        <v/>
      </c>
      <c r="FX180" s="19"/>
      <c r="FY180" s="16"/>
      <c r="FZ180" s="19"/>
      <c r="GA180" s="11"/>
      <c r="GB180" s="71"/>
      <c r="GC180" s="11"/>
      <c r="GD180" s="11"/>
      <c r="GE180" s="11"/>
      <c r="GF180" s="11"/>
      <c r="GG180" s="11"/>
      <c r="GH180" s="11"/>
      <c r="GI180" s="11"/>
      <c r="GJ180" s="12"/>
      <c r="GK180" s="12"/>
      <c r="GL180" s="40"/>
      <c r="GM180" s="40"/>
      <c r="GN180" s="12"/>
      <c r="GO180" s="12"/>
      <c r="GP180" s="12"/>
      <c r="GQ180" s="11"/>
    </row>
    <row r="181" spans="1:199" ht="15.75" customHeight="1">
      <c r="A181" s="11"/>
      <c r="B181" s="12"/>
      <c r="C181" s="12"/>
      <c r="D181" s="12"/>
      <c r="E181" s="12"/>
      <c r="F181" s="12"/>
      <c r="G181" s="12"/>
      <c r="H181" s="12"/>
      <c r="I181" s="13"/>
      <c r="J181" s="13"/>
      <c r="K181" s="11"/>
      <c r="L181" s="14"/>
      <c r="M181" s="12"/>
      <c r="N181" s="12"/>
      <c r="O181" s="12"/>
      <c r="P181" s="12"/>
      <c r="Q181" s="12"/>
      <c r="R181" s="12"/>
      <c r="S181" s="12"/>
      <c r="T181" s="11"/>
      <c r="U181" s="11"/>
      <c r="V181" s="11"/>
      <c r="W181" s="83"/>
      <c r="X181" s="11"/>
      <c r="Y181" s="11"/>
      <c r="Z181" s="11"/>
      <c r="AA181" s="11"/>
      <c r="AB181" s="48"/>
      <c r="AC181" s="48"/>
      <c r="AD181" s="48"/>
      <c r="AE181" s="15"/>
      <c r="AF181" s="15"/>
      <c r="AG181" s="40"/>
      <c r="AH181" s="44"/>
      <c r="AI181" s="44"/>
      <c r="AJ181" s="44"/>
      <c r="AK181" s="44"/>
      <c r="AL181" s="30"/>
      <c r="AM181" s="30"/>
      <c r="AN181" s="30"/>
      <c r="AO181" s="12"/>
      <c r="AP181" s="12"/>
      <c r="AQ181" s="82"/>
      <c r="AR181" s="73"/>
      <c r="AS181" s="67"/>
      <c r="AT181" s="53" t="str">
        <f ca="1">IF(AR181="","",IF(AR181="Cost",AS181,AS181*(AG181/VLOOKUP(K181,OFFSET(Lists!$A$1,0,0,COUNTA(Lists!$A:$A),22),22,FALSE))))</f>
        <v/>
      </c>
      <c r="AU181" s="67"/>
      <c r="AV181" s="53" t="str">
        <f ca="1">IF(AQ181="",IF(AR181="","",IF(AR181="Cost",AU181,AU181*(AG181/VLOOKUP(K181,OFFSET(Lists!$A$1,0,0,COUNTA(Lists!$A:$A),22),22,FALSE)))),IF(AR181="","",IF(AR181="Cost",ROUND(AU181*IF(AQ181=0,1,AQ181),4),ROUND(ROUND(AU181*(AG181/VLOOKUP(K181,OFFSET(Lists!$A$1,0,0,COUNTA(Lists!$A:$A),22),22,FALSE)),4)*IF(AQ181=0,1,AQ181),4))))</f>
        <v/>
      </c>
      <c r="AW181" s="67"/>
      <c r="AX181" s="57"/>
      <c r="AY181" s="53" t="str">
        <f t="shared" ca="1" si="118"/>
        <v/>
      </c>
      <c r="AZ181" s="67"/>
      <c r="BA181" s="57"/>
      <c r="BB181" s="57"/>
      <c r="BC181" s="53" t="str">
        <f t="shared" ca="1" si="119"/>
        <v/>
      </c>
      <c r="BD181" s="67"/>
      <c r="BE181" s="57"/>
      <c r="BF181" s="57"/>
      <c r="BG181" s="17" t="str">
        <f t="shared" ca="1" si="120"/>
        <v/>
      </c>
      <c r="BH181" s="67"/>
      <c r="BI181" s="57"/>
      <c r="BJ181" s="57"/>
      <c r="BK181" s="53" t="str">
        <f t="shared" ca="1" si="121"/>
        <v/>
      </c>
      <c r="BL181" s="67"/>
      <c r="BM181" s="57"/>
      <c r="BN181" s="57"/>
      <c r="BO181" s="53" t="str">
        <f t="shared" ca="1" si="122"/>
        <v/>
      </c>
      <c r="BP181" s="67"/>
      <c r="BQ181" s="57"/>
      <c r="BR181" s="57"/>
      <c r="BS181" s="53" t="str">
        <f t="shared" ca="1" si="123"/>
        <v/>
      </c>
      <c r="BT181" s="67"/>
      <c r="BU181" s="57"/>
      <c r="BV181" s="57"/>
      <c r="BW181" s="53" t="str">
        <f t="shared" ca="1" si="124"/>
        <v/>
      </c>
      <c r="BX181" s="67"/>
      <c r="BY181" s="57"/>
      <c r="BZ181" s="57"/>
      <c r="CA181" s="53" t="str">
        <f t="shared" ca="1" si="125"/>
        <v/>
      </c>
      <c r="CB181" s="67"/>
      <c r="CC181" s="57"/>
      <c r="CD181" s="57"/>
      <c r="CE181" s="53" t="str">
        <f t="shared" ca="1" si="126"/>
        <v/>
      </c>
      <c r="CF181" s="55"/>
      <c r="CG181" s="62"/>
      <c r="CH181" s="53" t="str">
        <f t="shared" ca="1" si="127"/>
        <v/>
      </c>
      <c r="CI181" s="67"/>
      <c r="CJ181" s="57"/>
      <c r="CK181" s="57"/>
      <c r="CL181" s="53" t="str">
        <f t="shared" ca="1" si="128"/>
        <v/>
      </c>
      <c r="CM181" s="53"/>
      <c r="CN181" s="53"/>
      <c r="CO181" s="85" t="str">
        <f t="shared" ca="1" si="129"/>
        <v/>
      </c>
      <c r="CP181" s="55"/>
      <c r="CQ181" s="62"/>
      <c r="CR181" s="57"/>
      <c r="CS181" s="53" t="str">
        <f t="shared" ca="1" si="130"/>
        <v/>
      </c>
      <c r="CT181" s="67"/>
      <c r="CU181" s="57"/>
      <c r="CV181" s="57"/>
      <c r="CW181" s="53" t="str">
        <f t="shared" ca="1" si="131"/>
        <v/>
      </c>
      <c r="CX181" s="67"/>
      <c r="CY181" s="57"/>
      <c r="CZ181" s="57"/>
      <c r="DA181" s="53" t="str">
        <f t="shared" ca="1" si="132"/>
        <v/>
      </c>
      <c r="DB181" s="67"/>
      <c r="DC181" s="57"/>
      <c r="DD181" s="57"/>
      <c r="DE181" s="53" t="str">
        <f t="shared" ca="1" si="133"/>
        <v/>
      </c>
      <c r="DF181" s="67" t="str">
        <f t="shared" ca="1" si="134"/>
        <v/>
      </c>
      <c r="DG181" s="67" t="str">
        <f t="shared" si="135"/>
        <v/>
      </c>
      <c r="DH181" s="57" t="str">
        <f t="shared" si="136"/>
        <v/>
      </c>
      <c r="DI181" s="53" t="str">
        <f t="shared" ca="1" si="137"/>
        <v/>
      </c>
      <c r="DJ181" s="67" t="str">
        <f t="shared" si="138"/>
        <v/>
      </c>
      <c r="DK181" s="68" t="str">
        <f t="shared" si="139"/>
        <v/>
      </c>
      <c r="DL181" s="68" t="str">
        <f t="shared" si="140"/>
        <v/>
      </c>
      <c r="DM181" s="53" t="str">
        <f t="shared" ca="1" si="141"/>
        <v/>
      </c>
      <c r="DN181" s="67" t="str">
        <f t="shared" si="142"/>
        <v/>
      </c>
      <c r="DO181" s="68" t="str">
        <f t="shared" si="143"/>
        <v/>
      </c>
      <c r="DP181" s="68" t="str">
        <f t="shared" si="144"/>
        <v/>
      </c>
      <c r="DQ181" s="53" t="str">
        <f t="shared" ca="1" si="145"/>
        <v/>
      </c>
      <c r="DR181" s="67"/>
      <c r="DS181" s="68"/>
      <c r="DT181" s="68"/>
      <c r="DU181" s="56" t="str">
        <f t="shared" ca="1" si="146"/>
        <v/>
      </c>
      <c r="DV181" s="67"/>
      <c r="DW181" s="68"/>
      <c r="DX181" s="68"/>
      <c r="DY181" s="53" t="str">
        <f t="shared" ca="1" si="147"/>
        <v/>
      </c>
      <c r="DZ181" s="67"/>
      <c r="EA181" s="68"/>
      <c r="EB181" s="68"/>
      <c r="EC181" s="53" t="str">
        <f t="shared" ca="1" si="148"/>
        <v/>
      </c>
      <c r="ED181" s="67" t="str">
        <f t="shared" si="149"/>
        <v/>
      </c>
      <c r="EE181" s="68" t="str">
        <f t="shared" si="150"/>
        <v/>
      </c>
      <c r="EF181" s="68" t="str">
        <f t="shared" si="151"/>
        <v/>
      </c>
      <c r="EG181" s="53" t="str">
        <f t="shared" ca="1" si="152"/>
        <v/>
      </c>
      <c r="EH181" s="67" t="str">
        <f t="shared" si="153"/>
        <v/>
      </c>
      <c r="EI181" s="68" t="str">
        <f t="shared" si="154"/>
        <v/>
      </c>
      <c r="EJ181" s="68" t="str">
        <f t="shared" si="155"/>
        <v/>
      </c>
      <c r="EK181" s="53" t="str">
        <f t="shared" ca="1" si="156"/>
        <v/>
      </c>
      <c r="EL181" s="67" t="str">
        <f t="shared" si="157"/>
        <v/>
      </c>
      <c r="EM181" s="68" t="str">
        <f t="shared" si="158"/>
        <v/>
      </c>
      <c r="EN181" s="68" t="str">
        <f t="shared" si="159"/>
        <v/>
      </c>
      <c r="EO181" s="53" t="str">
        <f t="shared" ca="1" si="160"/>
        <v/>
      </c>
      <c r="EP181" s="55" t="str">
        <f t="shared" si="161"/>
        <v/>
      </c>
      <c r="EQ181" s="68" t="str">
        <f t="shared" si="162"/>
        <v/>
      </c>
      <c r="ER181" s="68" t="str">
        <f t="shared" ca="1" si="163"/>
        <v/>
      </c>
      <c r="ES181" s="55"/>
      <c r="ET181" s="68"/>
      <c r="EU181" s="68"/>
      <c r="EV181" t="str">
        <f t="shared" ca="1" si="164"/>
        <v/>
      </c>
      <c r="EW181" s="67"/>
      <c r="EX181" s="68"/>
      <c r="EY181" s="68"/>
      <c r="EZ181" s="53" t="str">
        <f t="shared" ca="1" si="165"/>
        <v/>
      </c>
      <c r="FA181" s="53" t="str">
        <f t="shared" si="166"/>
        <v/>
      </c>
      <c r="FB181" s="53" t="str">
        <f t="shared" si="167"/>
        <v/>
      </c>
      <c r="FC181" s="85" t="str">
        <f t="shared" ca="1" si="168"/>
        <v/>
      </c>
      <c r="FD181" s="55" t="str">
        <f t="shared" si="169"/>
        <v/>
      </c>
      <c r="FE181" s="68" t="str">
        <f t="shared" si="170"/>
        <v/>
      </c>
      <c r="FF181" s="68" t="str">
        <f t="shared" si="171"/>
        <v/>
      </c>
      <c r="FG181" s="53" t="str">
        <f t="shared" ca="1" si="172"/>
        <v/>
      </c>
      <c r="FH181" s="55"/>
      <c r="FI181" s="62"/>
      <c r="FJ181" s="18"/>
      <c r="FK181" s="53" t="str">
        <f t="shared" ca="1" si="173"/>
        <v/>
      </c>
      <c r="FL181" s="67"/>
      <c r="FM181" s="68"/>
      <c r="FN181" s="68"/>
      <c r="FO181" s="53" t="str">
        <f t="shared" ca="1" si="174"/>
        <v/>
      </c>
      <c r="FP181" s="67"/>
      <c r="FQ181" s="68"/>
      <c r="FR181" s="68"/>
      <c r="FS181" s="53" t="str">
        <f t="shared" ca="1" si="175"/>
        <v/>
      </c>
      <c r="FT181" s="67"/>
      <c r="FU181" s="68"/>
      <c r="FV181" s="68"/>
      <c r="FW181" s="53" t="str">
        <f t="shared" ca="1" si="176"/>
        <v/>
      </c>
      <c r="FX181" s="19"/>
      <c r="FY181" s="16"/>
      <c r="FZ181" s="19"/>
      <c r="GA181" s="11"/>
      <c r="GB181" s="71"/>
      <c r="GC181" s="11"/>
      <c r="GD181" s="11"/>
      <c r="GE181" s="11"/>
      <c r="GF181" s="11"/>
      <c r="GG181" s="11"/>
      <c r="GH181" s="11"/>
      <c r="GI181" s="11"/>
      <c r="GJ181" s="12"/>
      <c r="GK181" s="12"/>
      <c r="GL181" s="40"/>
      <c r="GM181" s="40"/>
      <c r="GN181" s="12"/>
      <c r="GO181" s="12"/>
      <c r="GP181" s="12"/>
      <c r="GQ181" s="11"/>
    </row>
    <row r="182" spans="1:199" ht="15.75" customHeight="1">
      <c r="A182" s="11"/>
      <c r="B182" s="12"/>
      <c r="C182" s="12"/>
      <c r="D182" s="12"/>
      <c r="E182" s="12"/>
      <c r="F182" s="12"/>
      <c r="G182" s="12"/>
      <c r="H182" s="12"/>
      <c r="I182" s="13"/>
      <c r="J182" s="13"/>
      <c r="K182" s="11"/>
      <c r="L182" s="14"/>
      <c r="M182" s="12"/>
      <c r="N182" s="12"/>
      <c r="O182" s="12"/>
      <c r="P182" s="12"/>
      <c r="Q182" s="12"/>
      <c r="R182" s="12"/>
      <c r="S182" s="12"/>
      <c r="T182" s="11"/>
      <c r="U182" s="11"/>
      <c r="V182" s="11"/>
      <c r="W182" s="83"/>
      <c r="X182" s="11"/>
      <c r="Y182" s="11"/>
      <c r="Z182" s="11"/>
      <c r="AA182" s="11"/>
      <c r="AB182" s="48"/>
      <c r="AC182" s="48"/>
      <c r="AD182" s="48"/>
      <c r="AE182" s="15"/>
      <c r="AF182" s="15"/>
      <c r="AG182" s="40"/>
      <c r="AH182" s="44"/>
      <c r="AI182" s="44"/>
      <c r="AJ182" s="44"/>
      <c r="AK182" s="44"/>
      <c r="AL182" s="30"/>
      <c r="AM182" s="30"/>
      <c r="AN182" s="30"/>
      <c r="AO182" s="12"/>
      <c r="AP182" s="12"/>
      <c r="AQ182" s="82"/>
      <c r="AR182" s="73"/>
      <c r="AS182" s="67"/>
      <c r="AT182" s="53" t="str">
        <f ca="1">IF(AR182="","",IF(AR182="Cost",AS182,AS182*(AG182/VLOOKUP(K182,OFFSET(Lists!$A$1,0,0,COUNTA(Lists!$A:$A),22),22,FALSE))))</f>
        <v/>
      </c>
      <c r="AU182" s="67"/>
      <c r="AV182" s="53" t="str">
        <f ca="1">IF(AQ182="",IF(AR182="","",IF(AR182="Cost",AU182,AU182*(AG182/VLOOKUP(K182,OFFSET(Lists!$A$1,0,0,COUNTA(Lists!$A:$A),22),22,FALSE)))),IF(AR182="","",IF(AR182="Cost",ROUND(AU182*IF(AQ182=0,1,AQ182),4),ROUND(ROUND(AU182*(AG182/VLOOKUP(K182,OFFSET(Lists!$A$1,0,0,COUNTA(Lists!$A:$A),22),22,FALSE)),4)*IF(AQ182=0,1,AQ182),4))))</f>
        <v/>
      </c>
      <c r="AW182" s="67"/>
      <c r="AX182" s="57"/>
      <c r="AY182" s="53" t="str">
        <f t="shared" ca="1" si="118"/>
        <v/>
      </c>
      <c r="AZ182" s="67"/>
      <c r="BA182" s="57"/>
      <c r="BB182" s="57"/>
      <c r="BC182" s="53" t="str">
        <f t="shared" ca="1" si="119"/>
        <v/>
      </c>
      <c r="BD182" s="67"/>
      <c r="BE182" s="57"/>
      <c r="BF182" s="57"/>
      <c r="BG182" s="17" t="str">
        <f t="shared" ca="1" si="120"/>
        <v/>
      </c>
      <c r="BH182" s="67"/>
      <c r="BI182" s="57"/>
      <c r="BJ182" s="57"/>
      <c r="BK182" s="53" t="str">
        <f t="shared" ca="1" si="121"/>
        <v/>
      </c>
      <c r="BL182" s="67"/>
      <c r="BM182" s="57"/>
      <c r="BN182" s="57"/>
      <c r="BO182" s="53" t="str">
        <f t="shared" ca="1" si="122"/>
        <v/>
      </c>
      <c r="BP182" s="67"/>
      <c r="BQ182" s="57"/>
      <c r="BR182" s="57"/>
      <c r="BS182" s="53" t="str">
        <f t="shared" ca="1" si="123"/>
        <v/>
      </c>
      <c r="BT182" s="67"/>
      <c r="BU182" s="57"/>
      <c r="BV182" s="57"/>
      <c r="BW182" s="53" t="str">
        <f t="shared" ca="1" si="124"/>
        <v/>
      </c>
      <c r="BX182" s="67"/>
      <c r="BY182" s="57"/>
      <c r="BZ182" s="57"/>
      <c r="CA182" s="53" t="str">
        <f t="shared" ca="1" si="125"/>
        <v/>
      </c>
      <c r="CB182" s="67"/>
      <c r="CC182" s="57"/>
      <c r="CD182" s="57"/>
      <c r="CE182" s="53" t="str">
        <f t="shared" ca="1" si="126"/>
        <v/>
      </c>
      <c r="CF182" s="55"/>
      <c r="CG182" s="62"/>
      <c r="CH182" s="53" t="str">
        <f t="shared" ca="1" si="127"/>
        <v/>
      </c>
      <c r="CI182" s="67"/>
      <c r="CJ182" s="57"/>
      <c r="CK182" s="57"/>
      <c r="CL182" s="53" t="str">
        <f t="shared" ca="1" si="128"/>
        <v/>
      </c>
      <c r="CM182" s="53"/>
      <c r="CN182" s="53"/>
      <c r="CO182" s="85" t="str">
        <f t="shared" ca="1" si="129"/>
        <v/>
      </c>
      <c r="CP182" s="55"/>
      <c r="CQ182" s="62"/>
      <c r="CR182" s="57"/>
      <c r="CS182" s="53" t="str">
        <f t="shared" ca="1" si="130"/>
        <v/>
      </c>
      <c r="CT182" s="67"/>
      <c r="CU182" s="57"/>
      <c r="CV182" s="57"/>
      <c r="CW182" s="53" t="str">
        <f t="shared" ca="1" si="131"/>
        <v/>
      </c>
      <c r="CX182" s="67"/>
      <c r="CY182" s="57"/>
      <c r="CZ182" s="57"/>
      <c r="DA182" s="53" t="str">
        <f t="shared" ca="1" si="132"/>
        <v/>
      </c>
      <c r="DB182" s="67"/>
      <c r="DC182" s="57"/>
      <c r="DD182" s="57"/>
      <c r="DE182" s="53" t="str">
        <f t="shared" ca="1" si="133"/>
        <v/>
      </c>
      <c r="DF182" s="67" t="str">
        <f t="shared" ca="1" si="134"/>
        <v/>
      </c>
      <c r="DG182" s="67" t="str">
        <f t="shared" si="135"/>
        <v/>
      </c>
      <c r="DH182" s="57" t="str">
        <f t="shared" si="136"/>
        <v/>
      </c>
      <c r="DI182" s="53" t="str">
        <f t="shared" ca="1" si="137"/>
        <v/>
      </c>
      <c r="DJ182" s="67" t="str">
        <f t="shared" si="138"/>
        <v/>
      </c>
      <c r="DK182" s="68" t="str">
        <f t="shared" si="139"/>
        <v/>
      </c>
      <c r="DL182" s="68" t="str">
        <f t="shared" si="140"/>
        <v/>
      </c>
      <c r="DM182" s="53" t="str">
        <f t="shared" ca="1" si="141"/>
        <v/>
      </c>
      <c r="DN182" s="67" t="str">
        <f t="shared" si="142"/>
        <v/>
      </c>
      <c r="DO182" s="68" t="str">
        <f t="shared" si="143"/>
        <v/>
      </c>
      <c r="DP182" s="68" t="str">
        <f t="shared" si="144"/>
        <v/>
      </c>
      <c r="DQ182" s="53" t="str">
        <f t="shared" ca="1" si="145"/>
        <v/>
      </c>
      <c r="DR182" s="67"/>
      <c r="DS182" s="68"/>
      <c r="DT182" s="68"/>
      <c r="DU182" s="56" t="str">
        <f t="shared" ca="1" si="146"/>
        <v/>
      </c>
      <c r="DV182" s="67"/>
      <c r="DW182" s="68"/>
      <c r="DX182" s="68"/>
      <c r="DY182" s="53" t="str">
        <f t="shared" ca="1" si="147"/>
        <v/>
      </c>
      <c r="DZ182" s="67"/>
      <c r="EA182" s="68"/>
      <c r="EB182" s="68"/>
      <c r="EC182" s="53" t="str">
        <f t="shared" ca="1" si="148"/>
        <v/>
      </c>
      <c r="ED182" s="67" t="str">
        <f t="shared" si="149"/>
        <v/>
      </c>
      <c r="EE182" s="68" t="str">
        <f t="shared" si="150"/>
        <v/>
      </c>
      <c r="EF182" s="68" t="str">
        <f t="shared" si="151"/>
        <v/>
      </c>
      <c r="EG182" s="53" t="str">
        <f t="shared" ca="1" si="152"/>
        <v/>
      </c>
      <c r="EH182" s="67" t="str">
        <f t="shared" si="153"/>
        <v/>
      </c>
      <c r="EI182" s="68" t="str">
        <f t="shared" si="154"/>
        <v/>
      </c>
      <c r="EJ182" s="68" t="str">
        <f t="shared" si="155"/>
        <v/>
      </c>
      <c r="EK182" s="53" t="str">
        <f t="shared" ca="1" si="156"/>
        <v/>
      </c>
      <c r="EL182" s="67" t="str">
        <f t="shared" si="157"/>
        <v/>
      </c>
      <c r="EM182" s="68" t="str">
        <f t="shared" si="158"/>
        <v/>
      </c>
      <c r="EN182" s="68" t="str">
        <f t="shared" si="159"/>
        <v/>
      </c>
      <c r="EO182" s="53" t="str">
        <f t="shared" ca="1" si="160"/>
        <v/>
      </c>
      <c r="EP182" s="55" t="str">
        <f t="shared" si="161"/>
        <v/>
      </c>
      <c r="EQ182" s="68" t="str">
        <f t="shared" si="162"/>
        <v/>
      </c>
      <c r="ER182" s="68" t="str">
        <f t="shared" ca="1" si="163"/>
        <v/>
      </c>
      <c r="ES182" s="55"/>
      <c r="ET182" s="68"/>
      <c r="EU182" s="68"/>
      <c r="EV182" t="str">
        <f t="shared" ca="1" si="164"/>
        <v/>
      </c>
      <c r="EW182" s="67"/>
      <c r="EX182" s="68"/>
      <c r="EY182" s="68"/>
      <c r="EZ182" s="53" t="str">
        <f t="shared" ca="1" si="165"/>
        <v/>
      </c>
      <c r="FA182" s="53" t="str">
        <f t="shared" si="166"/>
        <v/>
      </c>
      <c r="FB182" s="53" t="str">
        <f t="shared" si="167"/>
        <v/>
      </c>
      <c r="FC182" s="85" t="str">
        <f t="shared" ca="1" si="168"/>
        <v/>
      </c>
      <c r="FD182" s="55" t="str">
        <f t="shared" si="169"/>
        <v/>
      </c>
      <c r="FE182" s="68" t="str">
        <f t="shared" si="170"/>
        <v/>
      </c>
      <c r="FF182" s="68" t="str">
        <f t="shared" si="171"/>
        <v/>
      </c>
      <c r="FG182" s="53" t="str">
        <f t="shared" ca="1" si="172"/>
        <v/>
      </c>
      <c r="FH182" s="55"/>
      <c r="FI182" s="62"/>
      <c r="FJ182" s="18"/>
      <c r="FK182" s="53" t="str">
        <f t="shared" ca="1" si="173"/>
        <v/>
      </c>
      <c r="FL182" s="67"/>
      <c r="FM182" s="68"/>
      <c r="FN182" s="68"/>
      <c r="FO182" s="53" t="str">
        <f t="shared" ca="1" si="174"/>
        <v/>
      </c>
      <c r="FP182" s="67"/>
      <c r="FQ182" s="68"/>
      <c r="FR182" s="68"/>
      <c r="FS182" s="53" t="str">
        <f t="shared" ca="1" si="175"/>
        <v/>
      </c>
      <c r="FT182" s="67"/>
      <c r="FU182" s="68"/>
      <c r="FV182" s="68"/>
      <c r="FW182" s="53" t="str">
        <f t="shared" ca="1" si="176"/>
        <v/>
      </c>
      <c r="FX182" s="19"/>
      <c r="FY182" s="16"/>
      <c r="FZ182" s="19"/>
      <c r="GA182" s="11"/>
      <c r="GB182" s="71"/>
      <c r="GC182" s="11"/>
      <c r="GD182" s="11"/>
      <c r="GE182" s="11"/>
      <c r="GF182" s="11"/>
      <c r="GG182" s="11"/>
      <c r="GH182" s="11"/>
      <c r="GI182" s="11"/>
      <c r="GJ182" s="12"/>
      <c r="GK182" s="12"/>
      <c r="GL182" s="40"/>
      <c r="GM182" s="40"/>
      <c r="GN182" s="12"/>
      <c r="GO182" s="12"/>
      <c r="GP182" s="12"/>
      <c r="GQ182" s="11"/>
    </row>
    <row r="183" spans="1:199" ht="15.75" customHeight="1">
      <c r="A183" s="11"/>
      <c r="B183" s="12"/>
      <c r="C183" s="12"/>
      <c r="D183" s="12"/>
      <c r="E183" s="12"/>
      <c r="F183" s="12"/>
      <c r="G183" s="12"/>
      <c r="H183" s="12"/>
      <c r="I183" s="13"/>
      <c r="J183" s="13"/>
      <c r="K183" s="11"/>
      <c r="L183" s="14"/>
      <c r="M183" s="12"/>
      <c r="N183" s="12"/>
      <c r="O183" s="12"/>
      <c r="P183" s="12"/>
      <c r="Q183" s="12"/>
      <c r="R183" s="12"/>
      <c r="S183" s="12"/>
      <c r="T183" s="11"/>
      <c r="U183" s="11"/>
      <c r="V183" s="11"/>
      <c r="W183" s="83"/>
      <c r="X183" s="11"/>
      <c r="Y183" s="11"/>
      <c r="Z183" s="11"/>
      <c r="AA183" s="11"/>
      <c r="AB183" s="48"/>
      <c r="AC183" s="48"/>
      <c r="AD183" s="48"/>
      <c r="AE183" s="15"/>
      <c r="AF183" s="15"/>
      <c r="AG183" s="40"/>
      <c r="AH183" s="44"/>
      <c r="AI183" s="44"/>
      <c r="AJ183" s="44"/>
      <c r="AK183" s="44"/>
      <c r="AL183" s="30"/>
      <c r="AM183" s="30"/>
      <c r="AN183" s="30"/>
      <c r="AO183" s="12"/>
      <c r="AP183" s="12"/>
      <c r="AQ183" s="82"/>
      <c r="AR183" s="73"/>
      <c r="AS183" s="67"/>
      <c r="AT183" s="53" t="str">
        <f ca="1">IF(AR183="","",IF(AR183="Cost",AS183,AS183*(AG183/VLOOKUP(K183,OFFSET(Lists!$A$1,0,0,COUNTA(Lists!$A:$A),22),22,FALSE))))</f>
        <v/>
      </c>
      <c r="AU183" s="67"/>
      <c r="AV183" s="53" t="str">
        <f ca="1">IF(AQ183="",IF(AR183="","",IF(AR183="Cost",AU183,AU183*(AG183/VLOOKUP(K183,OFFSET(Lists!$A$1,0,0,COUNTA(Lists!$A:$A),22),22,FALSE)))),IF(AR183="","",IF(AR183="Cost",ROUND(AU183*IF(AQ183=0,1,AQ183),4),ROUND(ROUND(AU183*(AG183/VLOOKUP(K183,OFFSET(Lists!$A$1,0,0,COUNTA(Lists!$A:$A),22),22,FALSE)),4)*IF(AQ183=0,1,AQ183),4))))</f>
        <v/>
      </c>
      <c r="AW183" s="67"/>
      <c r="AX183" s="57"/>
      <c r="AY183" s="53" t="str">
        <f t="shared" ca="1" si="118"/>
        <v/>
      </c>
      <c r="AZ183" s="67"/>
      <c r="BA183" s="57"/>
      <c r="BB183" s="57"/>
      <c r="BC183" s="53" t="str">
        <f t="shared" ca="1" si="119"/>
        <v/>
      </c>
      <c r="BD183" s="67"/>
      <c r="BE183" s="57"/>
      <c r="BF183" s="57"/>
      <c r="BG183" s="17" t="str">
        <f t="shared" ca="1" si="120"/>
        <v/>
      </c>
      <c r="BH183" s="67"/>
      <c r="BI183" s="57"/>
      <c r="BJ183" s="57"/>
      <c r="BK183" s="53" t="str">
        <f t="shared" ca="1" si="121"/>
        <v/>
      </c>
      <c r="BL183" s="67"/>
      <c r="BM183" s="57"/>
      <c r="BN183" s="57"/>
      <c r="BO183" s="53" t="str">
        <f t="shared" ca="1" si="122"/>
        <v/>
      </c>
      <c r="BP183" s="67"/>
      <c r="BQ183" s="57"/>
      <c r="BR183" s="57"/>
      <c r="BS183" s="53" t="str">
        <f t="shared" ca="1" si="123"/>
        <v/>
      </c>
      <c r="BT183" s="67"/>
      <c r="BU183" s="57"/>
      <c r="BV183" s="57"/>
      <c r="BW183" s="53" t="str">
        <f t="shared" ca="1" si="124"/>
        <v/>
      </c>
      <c r="BX183" s="67"/>
      <c r="BY183" s="57"/>
      <c r="BZ183" s="57"/>
      <c r="CA183" s="53" t="str">
        <f t="shared" ca="1" si="125"/>
        <v/>
      </c>
      <c r="CB183" s="67"/>
      <c r="CC183" s="57"/>
      <c r="CD183" s="57"/>
      <c r="CE183" s="53" t="str">
        <f t="shared" ca="1" si="126"/>
        <v/>
      </c>
      <c r="CF183" s="55"/>
      <c r="CG183" s="62"/>
      <c r="CH183" s="53" t="str">
        <f t="shared" ca="1" si="127"/>
        <v/>
      </c>
      <c r="CI183" s="67"/>
      <c r="CJ183" s="57"/>
      <c r="CK183" s="57"/>
      <c r="CL183" s="53" t="str">
        <f t="shared" ca="1" si="128"/>
        <v/>
      </c>
      <c r="CM183" s="53"/>
      <c r="CN183" s="53"/>
      <c r="CO183" s="85" t="str">
        <f t="shared" ca="1" si="129"/>
        <v/>
      </c>
      <c r="CP183" s="55"/>
      <c r="CQ183" s="62"/>
      <c r="CR183" s="57"/>
      <c r="CS183" s="53" t="str">
        <f t="shared" ca="1" si="130"/>
        <v/>
      </c>
      <c r="CT183" s="67"/>
      <c r="CU183" s="57"/>
      <c r="CV183" s="57"/>
      <c r="CW183" s="53" t="str">
        <f t="shared" ca="1" si="131"/>
        <v/>
      </c>
      <c r="CX183" s="67"/>
      <c r="CY183" s="57"/>
      <c r="CZ183" s="57"/>
      <c r="DA183" s="53" t="str">
        <f t="shared" ca="1" si="132"/>
        <v/>
      </c>
      <c r="DB183" s="67"/>
      <c r="DC183" s="57"/>
      <c r="DD183" s="57"/>
      <c r="DE183" s="53" t="str">
        <f t="shared" ca="1" si="133"/>
        <v/>
      </c>
      <c r="DF183" s="67" t="str">
        <f t="shared" ca="1" si="134"/>
        <v/>
      </c>
      <c r="DG183" s="67" t="str">
        <f t="shared" si="135"/>
        <v/>
      </c>
      <c r="DH183" s="57" t="str">
        <f t="shared" si="136"/>
        <v/>
      </c>
      <c r="DI183" s="53" t="str">
        <f t="shared" ca="1" si="137"/>
        <v/>
      </c>
      <c r="DJ183" s="67" t="str">
        <f t="shared" si="138"/>
        <v/>
      </c>
      <c r="DK183" s="68" t="str">
        <f t="shared" si="139"/>
        <v/>
      </c>
      <c r="DL183" s="68" t="str">
        <f t="shared" si="140"/>
        <v/>
      </c>
      <c r="DM183" s="53" t="str">
        <f t="shared" ca="1" si="141"/>
        <v/>
      </c>
      <c r="DN183" s="67" t="str">
        <f t="shared" si="142"/>
        <v/>
      </c>
      <c r="DO183" s="68" t="str">
        <f t="shared" si="143"/>
        <v/>
      </c>
      <c r="DP183" s="68" t="str">
        <f t="shared" si="144"/>
        <v/>
      </c>
      <c r="DQ183" s="53" t="str">
        <f t="shared" ca="1" si="145"/>
        <v/>
      </c>
      <c r="DR183" s="67"/>
      <c r="DS183" s="68"/>
      <c r="DT183" s="68"/>
      <c r="DU183" s="56" t="str">
        <f t="shared" ca="1" si="146"/>
        <v/>
      </c>
      <c r="DV183" s="67"/>
      <c r="DW183" s="68"/>
      <c r="DX183" s="68"/>
      <c r="DY183" s="53" t="str">
        <f t="shared" ca="1" si="147"/>
        <v/>
      </c>
      <c r="DZ183" s="67"/>
      <c r="EA183" s="68"/>
      <c r="EB183" s="68"/>
      <c r="EC183" s="53" t="str">
        <f t="shared" ca="1" si="148"/>
        <v/>
      </c>
      <c r="ED183" s="67" t="str">
        <f t="shared" si="149"/>
        <v/>
      </c>
      <c r="EE183" s="68" t="str">
        <f t="shared" si="150"/>
        <v/>
      </c>
      <c r="EF183" s="68" t="str">
        <f t="shared" si="151"/>
        <v/>
      </c>
      <c r="EG183" s="53" t="str">
        <f t="shared" ca="1" si="152"/>
        <v/>
      </c>
      <c r="EH183" s="67" t="str">
        <f t="shared" si="153"/>
        <v/>
      </c>
      <c r="EI183" s="68" t="str">
        <f t="shared" si="154"/>
        <v/>
      </c>
      <c r="EJ183" s="68" t="str">
        <f t="shared" si="155"/>
        <v/>
      </c>
      <c r="EK183" s="53" t="str">
        <f t="shared" ca="1" si="156"/>
        <v/>
      </c>
      <c r="EL183" s="67" t="str">
        <f t="shared" si="157"/>
        <v/>
      </c>
      <c r="EM183" s="68" t="str">
        <f t="shared" si="158"/>
        <v/>
      </c>
      <c r="EN183" s="68" t="str">
        <f t="shared" si="159"/>
        <v/>
      </c>
      <c r="EO183" s="53" t="str">
        <f t="shared" ca="1" si="160"/>
        <v/>
      </c>
      <c r="EP183" s="55" t="str">
        <f t="shared" si="161"/>
        <v/>
      </c>
      <c r="EQ183" s="68" t="str">
        <f t="shared" si="162"/>
        <v/>
      </c>
      <c r="ER183" s="68" t="str">
        <f t="shared" ca="1" si="163"/>
        <v/>
      </c>
      <c r="ES183" s="55"/>
      <c r="ET183" s="68"/>
      <c r="EU183" s="68"/>
      <c r="EV183" t="str">
        <f t="shared" ca="1" si="164"/>
        <v/>
      </c>
      <c r="EW183" s="67"/>
      <c r="EX183" s="68"/>
      <c r="EY183" s="68"/>
      <c r="EZ183" s="53" t="str">
        <f t="shared" ca="1" si="165"/>
        <v/>
      </c>
      <c r="FA183" s="53" t="str">
        <f t="shared" si="166"/>
        <v/>
      </c>
      <c r="FB183" s="53" t="str">
        <f t="shared" si="167"/>
        <v/>
      </c>
      <c r="FC183" s="85" t="str">
        <f t="shared" ca="1" si="168"/>
        <v/>
      </c>
      <c r="FD183" s="55" t="str">
        <f t="shared" si="169"/>
        <v/>
      </c>
      <c r="FE183" s="68" t="str">
        <f t="shared" si="170"/>
        <v/>
      </c>
      <c r="FF183" s="68" t="str">
        <f t="shared" si="171"/>
        <v/>
      </c>
      <c r="FG183" s="53" t="str">
        <f t="shared" ca="1" si="172"/>
        <v/>
      </c>
      <c r="FH183" s="55"/>
      <c r="FI183" s="62"/>
      <c r="FJ183" s="18"/>
      <c r="FK183" s="53" t="str">
        <f t="shared" ca="1" si="173"/>
        <v/>
      </c>
      <c r="FL183" s="67"/>
      <c r="FM183" s="68"/>
      <c r="FN183" s="68"/>
      <c r="FO183" s="53" t="str">
        <f t="shared" ca="1" si="174"/>
        <v/>
      </c>
      <c r="FP183" s="67"/>
      <c r="FQ183" s="68"/>
      <c r="FR183" s="68"/>
      <c r="FS183" s="53" t="str">
        <f t="shared" ca="1" si="175"/>
        <v/>
      </c>
      <c r="FT183" s="67"/>
      <c r="FU183" s="68"/>
      <c r="FV183" s="68"/>
      <c r="FW183" s="53" t="str">
        <f t="shared" ca="1" si="176"/>
        <v/>
      </c>
      <c r="FX183" s="19"/>
      <c r="FY183" s="16"/>
      <c r="FZ183" s="19"/>
      <c r="GA183" s="11"/>
      <c r="GB183" s="71"/>
      <c r="GC183" s="11"/>
      <c r="GD183" s="11"/>
      <c r="GE183" s="11"/>
      <c r="GF183" s="11"/>
      <c r="GG183" s="11"/>
      <c r="GH183" s="11"/>
      <c r="GI183" s="11"/>
      <c r="GJ183" s="12"/>
      <c r="GK183" s="12"/>
      <c r="GL183" s="40"/>
      <c r="GM183" s="40"/>
      <c r="GN183" s="12"/>
      <c r="GO183" s="12"/>
      <c r="GP183" s="12"/>
      <c r="GQ183" s="11"/>
    </row>
    <row r="184" spans="1:199" ht="15.75" customHeight="1">
      <c r="A184" s="11"/>
      <c r="B184" s="12"/>
      <c r="C184" s="12"/>
      <c r="D184" s="12"/>
      <c r="E184" s="12"/>
      <c r="F184" s="12"/>
      <c r="G184" s="12"/>
      <c r="H184" s="12"/>
      <c r="I184" s="13"/>
      <c r="J184" s="13"/>
      <c r="K184" s="11"/>
      <c r="L184" s="14"/>
      <c r="M184" s="12"/>
      <c r="N184" s="12"/>
      <c r="O184" s="12"/>
      <c r="P184" s="12"/>
      <c r="Q184" s="12"/>
      <c r="R184" s="12"/>
      <c r="S184" s="12"/>
      <c r="T184" s="11"/>
      <c r="U184" s="11"/>
      <c r="V184" s="11"/>
      <c r="W184" s="83"/>
      <c r="X184" s="11"/>
      <c r="Y184" s="11"/>
      <c r="Z184" s="11"/>
      <c r="AA184" s="11"/>
      <c r="AB184" s="48"/>
      <c r="AC184" s="48"/>
      <c r="AD184" s="48"/>
      <c r="AE184" s="15"/>
      <c r="AF184" s="15"/>
      <c r="AG184" s="40"/>
      <c r="AH184" s="44"/>
      <c r="AI184" s="44"/>
      <c r="AJ184" s="44"/>
      <c r="AK184" s="44"/>
      <c r="AL184" s="30"/>
      <c r="AM184" s="30"/>
      <c r="AN184" s="30"/>
      <c r="AO184" s="12"/>
      <c r="AP184" s="12"/>
      <c r="AQ184" s="82"/>
      <c r="AR184" s="73"/>
      <c r="AS184" s="67"/>
      <c r="AT184" s="53" t="str">
        <f ca="1">IF(AR184="","",IF(AR184="Cost",AS184,AS184*(AG184/VLOOKUP(K184,OFFSET(Lists!$A$1,0,0,COUNTA(Lists!$A:$A),22),22,FALSE))))</f>
        <v/>
      </c>
      <c r="AU184" s="67"/>
      <c r="AV184" s="53" t="str">
        <f ca="1">IF(AQ184="",IF(AR184="","",IF(AR184="Cost",AU184,AU184*(AG184/VLOOKUP(K184,OFFSET(Lists!$A$1,0,0,COUNTA(Lists!$A:$A),22),22,FALSE)))),IF(AR184="","",IF(AR184="Cost",ROUND(AU184*IF(AQ184=0,1,AQ184),4),ROUND(ROUND(AU184*(AG184/VLOOKUP(K184,OFFSET(Lists!$A$1,0,0,COUNTA(Lists!$A:$A),22),22,FALSE)),4)*IF(AQ184=0,1,AQ184),4))))</f>
        <v/>
      </c>
      <c r="AW184" s="67"/>
      <c r="AX184" s="57"/>
      <c r="AY184" s="53" t="str">
        <f t="shared" ca="1" si="118"/>
        <v/>
      </c>
      <c r="AZ184" s="67"/>
      <c r="BA184" s="57"/>
      <c r="BB184" s="57"/>
      <c r="BC184" s="53" t="str">
        <f t="shared" ca="1" si="119"/>
        <v/>
      </c>
      <c r="BD184" s="67"/>
      <c r="BE184" s="57"/>
      <c r="BF184" s="57"/>
      <c r="BG184" s="17" t="str">
        <f t="shared" ca="1" si="120"/>
        <v/>
      </c>
      <c r="BH184" s="67"/>
      <c r="BI184" s="57"/>
      <c r="BJ184" s="57"/>
      <c r="BK184" s="53" t="str">
        <f t="shared" ca="1" si="121"/>
        <v/>
      </c>
      <c r="BL184" s="67"/>
      <c r="BM184" s="57"/>
      <c r="BN184" s="57"/>
      <c r="BO184" s="53" t="str">
        <f t="shared" ca="1" si="122"/>
        <v/>
      </c>
      <c r="BP184" s="67"/>
      <c r="BQ184" s="57"/>
      <c r="BR184" s="57"/>
      <c r="BS184" s="53" t="str">
        <f t="shared" ca="1" si="123"/>
        <v/>
      </c>
      <c r="BT184" s="67"/>
      <c r="BU184" s="57"/>
      <c r="BV184" s="57"/>
      <c r="BW184" s="53" t="str">
        <f t="shared" ca="1" si="124"/>
        <v/>
      </c>
      <c r="BX184" s="67"/>
      <c r="BY184" s="57"/>
      <c r="BZ184" s="57"/>
      <c r="CA184" s="53" t="str">
        <f t="shared" ca="1" si="125"/>
        <v/>
      </c>
      <c r="CB184" s="67"/>
      <c r="CC184" s="57"/>
      <c r="CD184" s="57"/>
      <c r="CE184" s="53" t="str">
        <f t="shared" ca="1" si="126"/>
        <v/>
      </c>
      <c r="CF184" s="55"/>
      <c r="CG184" s="62"/>
      <c r="CH184" s="53" t="str">
        <f t="shared" ca="1" si="127"/>
        <v/>
      </c>
      <c r="CI184" s="67"/>
      <c r="CJ184" s="57"/>
      <c r="CK184" s="57"/>
      <c r="CL184" s="53" t="str">
        <f t="shared" ca="1" si="128"/>
        <v/>
      </c>
      <c r="CM184" s="53"/>
      <c r="CN184" s="53"/>
      <c r="CO184" s="85" t="str">
        <f t="shared" ca="1" si="129"/>
        <v/>
      </c>
      <c r="CP184" s="55"/>
      <c r="CQ184" s="62"/>
      <c r="CR184" s="57"/>
      <c r="CS184" s="53" t="str">
        <f t="shared" ca="1" si="130"/>
        <v/>
      </c>
      <c r="CT184" s="67"/>
      <c r="CU184" s="57"/>
      <c r="CV184" s="57"/>
      <c r="CW184" s="53" t="str">
        <f t="shared" ca="1" si="131"/>
        <v/>
      </c>
      <c r="CX184" s="67"/>
      <c r="CY184" s="57"/>
      <c r="CZ184" s="57"/>
      <c r="DA184" s="53" t="str">
        <f t="shared" ca="1" si="132"/>
        <v/>
      </c>
      <c r="DB184" s="67"/>
      <c r="DC184" s="57"/>
      <c r="DD184" s="57"/>
      <c r="DE184" s="53" t="str">
        <f t="shared" ca="1" si="133"/>
        <v/>
      </c>
      <c r="DF184" s="67" t="str">
        <f t="shared" ca="1" si="134"/>
        <v/>
      </c>
      <c r="DG184" s="67" t="str">
        <f t="shared" si="135"/>
        <v/>
      </c>
      <c r="DH184" s="57" t="str">
        <f t="shared" si="136"/>
        <v/>
      </c>
      <c r="DI184" s="53" t="str">
        <f t="shared" ca="1" si="137"/>
        <v/>
      </c>
      <c r="DJ184" s="67" t="str">
        <f t="shared" si="138"/>
        <v/>
      </c>
      <c r="DK184" s="68" t="str">
        <f t="shared" si="139"/>
        <v/>
      </c>
      <c r="DL184" s="68" t="str">
        <f t="shared" si="140"/>
        <v/>
      </c>
      <c r="DM184" s="53" t="str">
        <f t="shared" ca="1" si="141"/>
        <v/>
      </c>
      <c r="DN184" s="67" t="str">
        <f t="shared" si="142"/>
        <v/>
      </c>
      <c r="DO184" s="68" t="str">
        <f t="shared" si="143"/>
        <v/>
      </c>
      <c r="DP184" s="68" t="str">
        <f t="shared" si="144"/>
        <v/>
      </c>
      <c r="DQ184" s="53" t="str">
        <f t="shared" ca="1" si="145"/>
        <v/>
      </c>
      <c r="DR184" s="67"/>
      <c r="DS184" s="68"/>
      <c r="DT184" s="68"/>
      <c r="DU184" s="56" t="str">
        <f t="shared" ca="1" si="146"/>
        <v/>
      </c>
      <c r="DV184" s="67"/>
      <c r="DW184" s="68"/>
      <c r="DX184" s="68"/>
      <c r="DY184" s="53" t="str">
        <f t="shared" ca="1" si="147"/>
        <v/>
      </c>
      <c r="DZ184" s="67"/>
      <c r="EA184" s="68"/>
      <c r="EB184" s="68"/>
      <c r="EC184" s="53" t="str">
        <f t="shared" ca="1" si="148"/>
        <v/>
      </c>
      <c r="ED184" s="67" t="str">
        <f t="shared" si="149"/>
        <v/>
      </c>
      <c r="EE184" s="68" t="str">
        <f t="shared" si="150"/>
        <v/>
      </c>
      <c r="EF184" s="68" t="str">
        <f t="shared" si="151"/>
        <v/>
      </c>
      <c r="EG184" s="53" t="str">
        <f t="shared" ca="1" si="152"/>
        <v/>
      </c>
      <c r="EH184" s="67" t="str">
        <f t="shared" si="153"/>
        <v/>
      </c>
      <c r="EI184" s="68" t="str">
        <f t="shared" si="154"/>
        <v/>
      </c>
      <c r="EJ184" s="68" t="str">
        <f t="shared" si="155"/>
        <v/>
      </c>
      <c r="EK184" s="53" t="str">
        <f t="shared" ca="1" si="156"/>
        <v/>
      </c>
      <c r="EL184" s="67" t="str">
        <f t="shared" si="157"/>
        <v/>
      </c>
      <c r="EM184" s="68" t="str">
        <f t="shared" si="158"/>
        <v/>
      </c>
      <c r="EN184" s="68" t="str">
        <f t="shared" si="159"/>
        <v/>
      </c>
      <c r="EO184" s="53" t="str">
        <f t="shared" ca="1" si="160"/>
        <v/>
      </c>
      <c r="EP184" s="55" t="str">
        <f t="shared" si="161"/>
        <v/>
      </c>
      <c r="EQ184" s="68" t="str">
        <f t="shared" si="162"/>
        <v/>
      </c>
      <c r="ER184" s="68" t="str">
        <f t="shared" ca="1" si="163"/>
        <v/>
      </c>
      <c r="ES184" s="55"/>
      <c r="ET184" s="68"/>
      <c r="EU184" s="68"/>
      <c r="EV184" t="str">
        <f t="shared" ca="1" si="164"/>
        <v/>
      </c>
      <c r="EW184" s="67"/>
      <c r="EX184" s="68"/>
      <c r="EY184" s="68"/>
      <c r="EZ184" s="53" t="str">
        <f t="shared" ca="1" si="165"/>
        <v/>
      </c>
      <c r="FA184" s="53" t="str">
        <f t="shared" si="166"/>
        <v/>
      </c>
      <c r="FB184" s="53" t="str">
        <f t="shared" si="167"/>
        <v/>
      </c>
      <c r="FC184" s="85" t="str">
        <f t="shared" ca="1" si="168"/>
        <v/>
      </c>
      <c r="FD184" s="55" t="str">
        <f t="shared" si="169"/>
        <v/>
      </c>
      <c r="FE184" s="68" t="str">
        <f t="shared" si="170"/>
        <v/>
      </c>
      <c r="FF184" s="68" t="str">
        <f t="shared" si="171"/>
        <v/>
      </c>
      <c r="FG184" s="53" t="str">
        <f t="shared" ca="1" si="172"/>
        <v/>
      </c>
      <c r="FH184" s="55"/>
      <c r="FI184" s="62"/>
      <c r="FJ184" s="18"/>
      <c r="FK184" s="53" t="str">
        <f t="shared" ca="1" si="173"/>
        <v/>
      </c>
      <c r="FL184" s="67"/>
      <c r="FM184" s="68"/>
      <c r="FN184" s="68"/>
      <c r="FO184" s="53" t="str">
        <f t="shared" ca="1" si="174"/>
        <v/>
      </c>
      <c r="FP184" s="67"/>
      <c r="FQ184" s="68"/>
      <c r="FR184" s="68"/>
      <c r="FS184" s="53" t="str">
        <f t="shared" ca="1" si="175"/>
        <v/>
      </c>
      <c r="FT184" s="67"/>
      <c r="FU184" s="68"/>
      <c r="FV184" s="68"/>
      <c r="FW184" s="53" t="str">
        <f t="shared" ca="1" si="176"/>
        <v/>
      </c>
      <c r="FX184" s="19"/>
      <c r="FY184" s="16"/>
      <c r="FZ184" s="19"/>
      <c r="GA184" s="11"/>
      <c r="GB184" s="71"/>
      <c r="GC184" s="11"/>
      <c r="GD184" s="11"/>
      <c r="GE184" s="11"/>
      <c r="GF184" s="11"/>
      <c r="GG184" s="11"/>
      <c r="GH184" s="11"/>
      <c r="GI184" s="11"/>
      <c r="GJ184" s="12"/>
      <c r="GK184" s="12"/>
      <c r="GL184" s="40"/>
      <c r="GM184" s="40"/>
      <c r="GN184" s="12"/>
      <c r="GO184" s="12"/>
      <c r="GP184" s="12"/>
      <c r="GQ184" s="11"/>
    </row>
    <row r="185" spans="1:199" ht="15.75" customHeight="1">
      <c r="A185" s="11"/>
      <c r="B185" s="12"/>
      <c r="C185" s="12"/>
      <c r="D185" s="12"/>
      <c r="E185" s="12"/>
      <c r="F185" s="12"/>
      <c r="G185" s="12"/>
      <c r="H185" s="12"/>
      <c r="I185" s="13"/>
      <c r="J185" s="13"/>
      <c r="K185" s="11"/>
      <c r="L185" s="14"/>
      <c r="M185" s="12"/>
      <c r="N185" s="12"/>
      <c r="O185" s="12"/>
      <c r="P185" s="12"/>
      <c r="Q185" s="12"/>
      <c r="R185" s="12"/>
      <c r="S185" s="12"/>
      <c r="T185" s="11"/>
      <c r="U185" s="11"/>
      <c r="V185" s="11"/>
      <c r="W185" s="83"/>
      <c r="X185" s="11"/>
      <c r="Y185" s="11"/>
      <c r="Z185" s="11"/>
      <c r="AA185" s="11"/>
      <c r="AB185" s="48"/>
      <c r="AC185" s="48"/>
      <c r="AD185" s="48"/>
      <c r="AE185" s="15"/>
      <c r="AF185" s="15"/>
      <c r="AG185" s="40"/>
      <c r="AH185" s="44"/>
      <c r="AI185" s="44"/>
      <c r="AJ185" s="44"/>
      <c r="AK185" s="44"/>
      <c r="AL185" s="30"/>
      <c r="AM185" s="30"/>
      <c r="AN185" s="30"/>
      <c r="AO185" s="12"/>
      <c r="AP185" s="12"/>
      <c r="AQ185" s="82"/>
      <c r="AR185" s="73"/>
      <c r="AS185" s="67"/>
      <c r="AT185" s="53" t="str">
        <f ca="1">IF(AR185="","",IF(AR185="Cost",AS185,AS185*(AG185/VLOOKUP(K185,OFFSET(Lists!$A$1,0,0,COUNTA(Lists!$A:$A),22),22,FALSE))))</f>
        <v/>
      </c>
      <c r="AU185" s="67"/>
      <c r="AV185" s="53" t="str">
        <f ca="1">IF(AQ185="",IF(AR185="","",IF(AR185="Cost",AU185,AU185*(AG185/VLOOKUP(K185,OFFSET(Lists!$A$1,0,0,COUNTA(Lists!$A:$A),22),22,FALSE)))),IF(AR185="","",IF(AR185="Cost",ROUND(AU185*IF(AQ185=0,1,AQ185),4),ROUND(ROUND(AU185*(AG185/VLOOKUP(K185,OFFSET(Lists!$A$1,0,0,COUNTA(Lists!$A:$A),22),22,FALSE)),4)*IF(AQ185=0,1,AQ185),4))))</f>
        <v/>
      </c>
      <c r="AW185" s="67"/>
      <c r="AX185" s="57"/>
      <c r="AY185" s="53" t="str">
        <f t="shared" ca="1" si="118"/>
        <v/>
      </c>
      <c r="AZ185" s="67"/>
      <c r="BA185" s="57"/>
      <c r="BB185" s="57"/>
      <c r="BC185" s="53" t="str">
        <f t="shared" ca="1" si="119"/>
        <v/>
      </c>
      <c r="BD185" s="67"/>
      <c r="BE185" s="57"/>
      <c r="BF185" s="57"/>
      <c r="BG185" s="17" t="str">
        <f t="shared" ca="1" si="120"/>
        <v/>
      </c>
      <c r="BH185" s="67"/>
      <c r="BI185" s="57"/>
      <c r="BJ185" s="57"/>
      <c r="BK185" s="53" t="str">
        <f t="shared" ca="1" si="121"/>
        <v/>
      </c>
      <c r="BL185" s="67"/>
      <c r="BM185" s="57"/>
      <c r="BN185" s="57"/>
      <c r="BO185" s="53" t="str">
        <f t="shared" ca="1" si="122"/>
        <v/>
      </c>
      <c r="BP185" s="67"/>
      <c r="BQ185" s="57"/>
      <c r="BR185" s="57"/>
      <c r="BS185" s="53" t="str">
        <f t="shared" ca="1" si="123"/>
        <v/>
      </c>
      <c r="BT185" s="67"/>
      <c r="BU185" s="57"/>
      <c r="BV185" s="57"/>
      <c r="BW185" s="53" t="str">
        <f t="shared" ca="1" si="124"/>
        <v/>
      </c>
      <c r="BX185" s="67"/>
      <c r="BY185" s="57"/>
      <c r="BZ185" s="57"/>
      <c r="CA185" s="53" t="str">
        <f t="shared" ca="1" si="125"/>
        <v/>
      </c>
      <c r="CB185" s="67"/>
      <c r="CC185" s="57"/>
      <c r="CD185" s="57"/>
      <c r="CE185" s="53" t="str">
        <f t="shared" ca="1" si="126"/>
        <v/>
      </c>
      <c r="CF185" s="55"/>
      <c r="CG185" s="62"/>
      <c r="CH185" s="53" t="str">
        <f t="shared" ca="1" si="127"/>
        <v/>
      </c>
      <c r="CI185" s="67"/>
      <c r="CJ185" s="57"/>
      <c r="CK185" s="57"/>
      <c r="CL185" s="53" t="str">
        <f t="shared" ca="1" si="128"/>
        <v/>
      </c>
      <c r="CM185" s="53"/>
      <c r="CN185" s="53"/>
      <c r="CO185" s="85" t="str">
        <f t="shared" ca="1" si="129"/>
        <v/>
      </c>
      <c r="CP185" s="55"/>
      <c r="CQ185" s="62"/>
      <c r="CR185" s="57"/>
      <c r="CS185" s="53" t="str">
        <f t="shared" ca="1" si="130"/>
        <v/>
      </c>
      <c r="CT185" s="67"/>
      <c r="CU185" s="57"/>
      <c r="CV185" s="57"/>
      <c r="CW185" s="53" t="str">
        <f t="shared" ca="1" si="131"/>
        <v/>
      </c>
      <c r="CX185" s="67"/>
      <c r="CY185" s="57"/>
      <c r="CZ185" s="57"/>
      <c r="DA185" s="53" t="str">
        <f t="shared" ca="1" si="132"/>
        <v/>
      </c>
      <c r="DB185" s="67"/>
      <c r="DC185" s="57"/>
      <c r="DD185" s="57"/>
      <c r="DE185" s="53" t="str">
        <f t="shared" ca="1" si="133"/>
        <v/>
      </c>
      <c r="DF185" s="67" t="str">
        <f t="shared" ca="1" si="134"/>
        <v/>
      </c>
      <c r="DG185" s="67" t="str">
        <f t="shared" si="135"/>
        <v/>
      </c>
      <c r="DH185" s="57" t="str">
        <f t="shared" si="136"/>
        <v/>
      </c>
      <c r="DI185" s="53" t="str">
        <f t="shared" ca="1" si="137"/>
        <v/>
      </c>
      <c r="DJ185" s="67" t="str">
        <f t="shared" si="138"/>
        <v/>
      </c>
      <c r="DK185" s="68" t="str">
        <f t="shared" si="139"/>
        <v/>
      </c>
      <c r="DL185" s="68" t="str">
        <f t="shared" si="140"/>
        <v/>
      </c>
      <c r="DM185" s="53" t="str">
        <f t="shared" ca="1" si="141"/>
        <v/>
      </c>
      <c r="DN185" s="67" t="str">
        <f t="shared" si="142"/>
        <v/>
      </c>
      <c r="DO185" s="68" t="str">
        <f t="shared" si="143"/>
        <v/>
      </c>
      <c r="DP185" s="68" t="str">
        <f t="shared" si="144"/>
        <v/>
      </c>
      <c r="DQ185" s="53" t="str">
        <f t="shared" ca="1" si="145"/>
        <v/>
      </c>
      <c r="DR185" s="67"/>
      <c r="DS185" s="68"/>
      <c r="DT185" s="68"/>
      <c r="DU185" s="56" t="str">
        <f t="shared" ca="1" si="146"/>
        <v/>
      </c>
      <c r="DV185" s="67"/>
      <c r="DW185" s="68"/>
      <c r="DX185" s="68"/>
      <c r="DY185" s="53" t="str">
        <f t="shared" ca="1" si="147"/>
        <v/>
      </c>
      <c r="DZ185" s="67"/>
      <c r="EA185" s="68"/>
      <c r="EB185" s="68"/>
      <c r="EC185" s="53" t="str">
        <f t="shared" ca="1" si="148"/>
        <v/>
      </c>
      <c r="ED185" s="67" t="str">
        <f t="shared" si="149"/>
        <v/>
      </c>
      <c r="EE185" s="68" t="str">
        <f t="shared" si="150"/>
        <v/>
      </c>
      <c r="EF185" s="68" t="str">
        <f t="shared" si="151"/>
        <v/>
      </c>
      <c r="EG185" s="53" t="str">
        <f t="shared" ca="1" si="152"/>
        <v/>
      </c>
      <c r="EH185" s="67" t="str">
        <f t="shared" si="153"/>
        <v/>
      </c>
      <c r="EI185" s="68" t="str">
        <f t="shared" si="154"/>
        <v/>
      </c>
      <c r="EJ185" s="68" t="str">
        <f t="shared" si="155"/>
        <v/>
      </c>
      <c r="EK185" s="53" t="str">
        <f t="shared" ca="1" si="156"/>
        <v/>
      </c>
      <c r="EL185" s="67" t="str">
        <f t="shared" si="157"/>
        <v/>
      </c>
      <c r="EM185" s="68" t="str">
        <f t="shared" si="158"/>
        <v/>
      </c>
      <c r="EN185" s="68" t="str">
        <f t="shared" si="159"/>
        <v/>
      </c>
      <c r="EO185" s="53" t="str">
        <f t="shared" ca="1" si="160"/>
        <v/>
      </c>
      <c r="EP185" s="55" t="str">
        <f t="shared" si="161"/>
        <v/>
      </c>
      <c r="EQ185" s="68" t="str">
        <f t="shared" si="162"/>
        <v/>
      </c>
      <c r="ER185" s="68" t="str">
        <f t="shared" ca="1" si="163"/>
        <v/>
      </c>
      <c r="ES185" s="55"/>
      <c r="ET185" s="68"/>
      <c r="EU185" s="68"/>
      <c r="EV185" t="str">
        <f t="shared" ca="1" si="164"/>
        <v/>
      </c>
      <c r="EW185" s="67"/>
      <c r="EX185" s="68"/>
      <c r="EY185" s="68"/>
      <c r="EZ185" s="53" t="str">
        <f t="shared" ca="1" si="165"/>
        <v/>
      </c>
      <c r="FA185" s="53" t="str">
        <f t="shared" si="166"/>
        <v/>
      </c>
      <c r="FB185" s="53" t="str">
        <f t="shared" si="167"/>
        <v/>
      </c>
      <c r="FC185" s="85" t="str">
        <f t="shared" ca="1" si="168"/>
        <v/>
      </c>
      <c r="FD185" s="55" t="str">
        <f t="shared" si="169"/>
        <v/>
      </c>
      <c r="FE185" s="68" t="str">
        <f t="shared" si="170"/>
        <v/>
      </c>
      <c r="FF185" s="68" t="str">
        <f t="shared" si="171"/>
        <v/>
      </c>
      <c r="FG185" s="53" t="str">
        <f t="shared" ca="1" si="172"/>
        <v/>
      </c>
      <c r="FH185" s="55"/>
      <c r="FI185" s="62"/>
      <c r="FJ185" s="18"/>
      <c r="FK185" s="53" t="str">
        <f t="shared" ca="1" si="173"/>
        <v/>
      </c>
      <c r="FL185" s="67"/>
      <c r="FM185" s="68"/>
      <c r="FN185" s="68"/>
      <c r="FO185" s="53" t="str">
        <f t="shared" ca="1" si="174"/>
        <v/>
      </c>
      <c r="FP185" s="67"/>
      <c r="FQ185" s="68"/>
      <c r="FR185" s="68"/>
      <c r="FS185" s="53" t="str">
        <f t="shared" ca="1" si="175"/>
        <v/>
      </c>
      <c r="FT185" s="67"/>
      <c r="FU185" s="68"/>
      <c r="FV185" s="68"/>
      <c r="FW185" s="53" t="str">
        <f t="shared" ca="1" si="176"/>
        <v/>
      </c>
      <c r="FX185" s="19"/>
      <c r="FY185" s="16"/>
      <c r="FZ185" s="19"/>
      <c r="GA185" s="11"/>
      <c r="GB185" s="71"/>
      <c r="GC185" s="11"/>
      <c r="GD185" s="11"/>
      <c r="GE185" s="11"/>
      <c r="GF185" s="11"/>
      <c r="GG185" s="11"/>
      <c r="GH185" s="11"/>
      <c r="GI185" s="11"/>
      <c r="GJ185" s="12"/>
      <c r="GK185" s="12"/>
      <c r="GL185" s="40"/>
      <c r="GM185" s="40"/>
      <c r="GN185" s="12"/>
      <c r="GO185" s="12"/>
      <c r="GP185" s="12"/>
      <c r="GQ185" s="11"/>
    </row>
    <row r="186" spans="1:199" ht="15.75" customHeight="1">
      <c r="A186" s="11"/>
      <c r="B186" s="12"/>
      <c r="C186" s="12"/>
      <c r="D186" s="12"/>
      <c r="E186" s="12"/>
      <c r="F186" s="12"/>
      <c r="G186" s="12"/>
      <c r="H186" s="12"/>
      <c r="I186" s="13"/>
      <c r="J186" s="13"/>
      <c r="K186" s="11"/>
      <c r="L186" s="14"/>
      <c r="M186" s="12"/>
      <c r="N186" s="12"/>
      <c r="O186" s="12"/>
      <c r="P186" s="12"/>
      <c r="Q186" s="12"/>
      <c r="R186" s="12"/>
      <c r="S186" s="12"/>
      <c r="T186" s="11"/>
      <c r="U186" s="11"/>
      <c r="V186" s="11"/>
      <c r="W186" s="83"/>
      <c r="X186" s="11"/>
      <c r="Y186" s="11"/>
      <c r="Z186" s="11"/>
      <c r="AA186" s="11"/>
      <c r="AB186" s="48"/>
      <c r="AC186" s="48"/>
      <c r="AD186" s="48"/>
      <c r="AE186" s="15"/>
      <c r="AF186" s="15"/>
      <c r="AG186" s="40"/>
      <c r="AH186" s="44"/>
      <c r="AI186" s="44"/>
      <c r="AJ186" s="44"/>
      <c r="AK186" s="44"/>
      <c r="AL186" s="30"/>
      <c r="AM186" s="30"/>
      <c r="AN186" s="30"/>
      <c r="AO186" s="12"/>
      <c r="AP186" s="12"/>
      <c r="AQ186" s="82"/>
      <c r="AR186" s="73"/>
      <c r="AS186" s="67"/>
      <c r="AT186" s="53" t="str">
        <f ca="1">IF(AR186="","",IF(AR186="Cost",AS186,AS186*(AG186/VLOOKUP(K186,OFFSET(Lists!$A$1,0,0,COUNTA(Lists!$A:$A),22),22,FALSE))))</f>
        <v/>
      </c>
      <c r="AU186" s="67"/>
      <c r="AV186" s="53" t="str">
        <f ca="1">IF(AQ186="",IF(AR186="","",IF(AR186="Cost",AU186,AU186*(AG186/VLOOKUP(K186,OFFSET(Lists!$A$1,0,0,COUNTA(Lists!$A:$A),22),22,FALSE)))),IF(AR186="","",IF(AR186="Cost",ROUND(AU186*IF(AQ186=0,1,AQ186),4),ROUND(ROUND(AU186*(AG186/VLOOKUP(K186,OFFSET(Lists!$A$1,0,0,COUNTA(Lists!$A:$A),22),22,FALSE)),4)*IF(AQ186=0,1,AQ186),4))))</f>
        <v/>
      </c>
      <c r="AW186" s="67"/>
      <c r="AX186" s="57"/>
      <c r="AY186" s="53" t="str">
        <f t="shared" ca="1" si="118"/>
        <v/>
      </c>
      <c r="AZ186" s="67"/>
      <c r="BA186" s="57"/>
      <c r="BB186" s="57"/>
      <c r="BC186" s="53" t="str">
        <f t="shared" ca="1" si="119"/>
        <v/>
      </c>
      <c r="BD186" s="67"/>
      <c r="BE186" s="57"/>
      <c r="BF186" s="57"/>
      <c r="BG186" s="17" t="str">
        <f t="shared" ca="1" si="120"/>
        <v/>
      </c>
      <c r="BH186" s="67"/>
      <c r="BI186" s="57"/>
      <c r="BJ186" s="57"/>
      <c r="BK186" s="53" t="str">
        <f t="shared" ca="1" si="121"/>
        <v/>
      </c>
      <c r="BL186" s="67"/>
      <c r="BM186" s="57"/>
      <c r="BN186" s="57"/>
      <c r="BO186" s="53" t="str">
        <f t="shared" ca="1" si="122"/>
        <v/>
      </c>
      <c r="BP186" s="67"/>
      <c r="BQ186" s="57"/>
      <c r="BR186" s="57"/>
      <c r="BS186" s="53" t="str">
        <f t="shared" ca="1" si="123"/>
        <v/>
      </c>
      <c r="BT186" s="67"/>
      <c r="BU186" s="57"/>
      <c r="BV186" s="57"/>
      <c r="BW186" s="53" t="str">
        <f t="shared" ca="1" si="124"/>
        <v/>
      </c>
      <c r="BX186" s="67"/>
      <c r="BY186" s="57"/>
      <c r="BZ186" s="57"/>
      <c r="CA186" s="53" t="str">
        <f t="shared" ca="1" si="125"/>
        <v/>
      </c>
      <c r="CB186" s="67"/>
      <c r="CC186" s="57"/>
      <c r="CD186" s="57"/>
      <c r="CE186" s="53" t="str">
        <f t="shared" ca="1" si="126"/>
        <v/>
      </c>
      <c r="CF186" s="55"/>
      <c r="CG186" s="62"/>
      <c r="CH186" s="53" t="str">
        <f t="shared" ca="1" si="127"/>
        <v/>
      </c>
      <c r="CI186" s="67"/>
      <c r="CJ186" s="57"/>
      <c r="CK186" s="57"/>
      <c r="CL186" s="53" t="str">
        <f t="shared" ca="1" si="128"/>
        <v/>
      </c>
      <c r="CM186" s="53"/>
      <c r="CN186" s="53"/>
      <c r="CO186" s="85" t="str">
        <f t="shared" ca="1" si="129"/>
        <v/>
      </c>
      <c r="CP186" s="55"/>
      <c r="CQ186" s="62"/>
      <c r="CR186" s="57"/>
      <c r="CS186" s="53" t="str">
        <f t="shared" ca="1" si="130"/>
        <v/>
      </c>
      <c r="CT186" s="67"/>
      <c r="CU186" s="57"/>
      <c r="CV186" s="57"/>
      <c r="CW186" s="53" t="str">
        <f t="shared" ca="1" si="131"/>
        <v/>
      </c>
      <c r="CX186" s="67"/>
      <c r="CY186" s="57"/>
      <c r="CZ186" s="57"/>
      <c r="DA186" s="53" t="str">
        <f t="shared" ca="1" si="132"/>
        <v/>
      </c>
      <c r="DB186" s="67"/>
      <c r="DC186" s="57"/>
      <c r="DD186" s="57"/>
      <c r="DE186" s="53" t="str">
        <f t="shared" ca="1" si="133"/>
        <v/>
      </c>
      <c r="DF186" s="67" t="str">
        <f t="shared" ca="1" si="134"/>
        <v/>
      </c>
      <c r="DG186" s="67" t="str">
        <f t="shared" si="135"/>
        <v/>
      </c>
      <c r="DH186" s="57" t="str">
        <f t="shared" si="136"/>
        <v/>
      </c>
      <c r="DI186" s="53" t="str">
        <f t="shared" ca="1" si="137"/>
        <v/>
      </c>
      <c r="DJ186" s="67" t="str">
        <f t="shared" si="138"/>
        <v/>
      </c>
      <c r="DK186" s="68" t="str">
        <f t="shared" si="139"/>
        <v/>
      </c>
      <c r="DL186" s="68" t="str">
        <f t="shared" si="140"/>
        <v/>
      </c>
      <c r="DM186" s="53" t="str">
        <f t="shared" ca="1" si="141"/>
        <v/>
      </c>
      <c r="DN186" s="67" t="str">
        <f t="shared" si="142"/>
        <v/>
      </c>
      <c r="DO186" s="68" t="str">
        <f t="shared" si="143"/>
        <v/>
      </c>
      <c r="DP186" s="68" t="str">
        <f t="shared" si="144"/>
        <v/>
      </c>
      <c r="DQ186" s="53" t="str">
        <f t="shared" ca="1" si="145"/>
        <v/>
      </c>
      <c r="DR186" s="67"/>
      <c r="DS186" s="68"/>
      <c r="DT186" s="68"/>
      <c r="DU186" s="56" t="str">
        <f t="shared" ca="1" si="146"/>
        <v/>
      </c>
      <c r="DV186" s="67"/>
      <c r="DW186" s="68"/>
      <c r="DX186" s="68"/>
      <c r="DY186" s="53" t="str">
        <f t="shared" ca="1" si="147"/>
        <v/>
      </c>
      <c r="DZ186" s="67"/>
      <c r="EA186" s="68"/>
      <c r="EB186" s="68"/>
      <c r="EC186" s="53" t="str">
        <f t="shared" ca="1" si="148"/>
        <v/>
      </c>
      <c r="ED186" s="67" t="str">
        <f t="shared" si="149"/>
        <v/>
      </c>
      <c r="EE186" s="68" t="str">
        <f t="shared" si="150"/>
        <v/>
      </c>
      <c r="EF186" s="68" t="str">
        <f t="shared" si="151"/>
        <v/>
      </c>
      <c r="EG186" s="53" t="str">
        <f t="shared" ca="1" si="152"/>
        <v/>
      </c>
      <c r="EH186" s="67" t="str">
        <f t="shared" si="153"/>
        <v/>
      </c>
      <c r="EI186" s="68" t="str">
        <f t="shared" si="154"/>
        <v/>
      </c>
      <c r="EJ186" s="68" t="str">
        <f t="shared" si="155"/>
        <v/>
      </c>
      <c r="EK186" s="53" t="str">
        <f t="shared" ca="1" si="156"/>
        <v/>
      </c>
      <c r="EL186" s="67" t="str">
        <f t="shared" si="157"/>
        <v/>
      </c>
      <c r="EM186" s="68" t="str">
        <f t="shared" si="158"/>
        <v/>
      </c>
      <c r="EN186" s="68" t="str">
        <f t="shared" si="159"/>
        <v/>
      </c>
      <c r="EO186" s="53" t="str">
        <f t="shared" ca="1" si="160"/>
        <v/>
      </c>
      <c r="EP186" s="55" t="str">
        <f t="shared" si="161"/>
        <v/>
      </c>
      <c r="EQ186" s="68" t="str">
        <f t="shared" si="162"/>
        <v/>
      </c>
      <c r="ER186" s="68" t="str">
        <f t="shared" ca="1" si="163"/>
        <v/>
      </c>
      <c r="ES186" s="55"/>
      <c r="ET186" s="68"/>
      <c r="EU186" s="68"/>
      <c r="EV186" t="str">
        <f t="shared" ca="1" si="164"/>
        <v/>
      </c>
      <c r="EW186" s="67"/>
      <c r="EX186" s="68"/>
      <c r="EY186" s="68"/>
      <c r="EZ186" s="53" t="str">
        <f t="shared" ca="1" si="165"/>
        <v/>
      </c>
      <c r="FA186" s="53" t="str">
        <f t="shared" si="166"/>
        <v/>
      </c>
      <c r="FB186" s="53" t="str">
        <f t="shared" si="167"/>
        <v/>
      </c>
      <c r="FC186" s="85" t="str">
        <f t="shared" ca="1" si="168"/>
        <v/>
      </c>
      <c r="FD186" s="55" t="str">
        <f t="shared" si="169"/>
        <v/>
      </c>
      <c r="FE186" s="68" t="str">
        <f t="shared" si="170"/>
        <v/>
      </c>
      <c r="FF186" s="68" t="str">
        <f t="shared" si="171"/>
        <v/>
      </c>
      <c r="FG186" s="53" t="str">
        <f t="shared" ca="1" si="172"/>
        <v/>
      </c>
      <c r="FH186" s="55"/>
      <c r="FI186" s="62"/>
      <c r="FJ186" s="18"/>
      <c r="FK186" s="53" t="str">
        <f t="shared" ca="1" si="173"/>
        <v/>
      </c>
      <c r="FL186" s="67"/>
      <c r="FM186" s="68"/>
      <c r="FN186" s="68"/>
      <c r="FO186" s="53" t="str">
        <f t="shared" ca="1" si="174"/>
        <v/>
      </c>
      <c r="FP186" s="67"/>
      <c r="FQ186" s="68"/>
      <c r="FR186" s="68"/>
      <c r="FS186" s="53" t="str">
        <f t="shared" ca="1" si="175"/>
        <v/>
      </c>
      <c r="FT186" s="67"/>
      <c r="FU186" s="68"/>
      <c r="FV186" s="68"/>
      <c r="FW186" s="53" t="str">
        <f t="shared" ca="1" si="176"/>
        <v/>
      </c>
      <c r="FX186" s="19"/>
      <c r="FY186" s="16"/>
      <c r="FZ186" s="19"/>
      <c r="GA186" s="11"/>
      <c r="GB186" s="71"/>
      <c r="GC186" s="11"/>
      <c r="GD186" s="11"/>
      <c r="GE186" s="11"/>
      <c r="GF186" s="11"/>
      <c r="GG186" s="11"/>
      <c r="GH186" s="11"/>
      <c r="GI186" s="11"/>
      <c r="GJ186" s="12"/>
      <c r="GK186" s="12"/>
      <c r="GL186" s="40"/>
      <c r="GM186" s="40"/>
      <c r="GN186" s="12"/>
      <c r="GO186" s="12"/>
      <c r="GP186" s="12"/>
      <c r="GQ186" s="11"/>
    </row>
    <row r="187" spans="1:199" ht="15.75" customHeight="1">
      <c r="A187" s="11"/>
      <c r="B187" s="12"/>
      <c r="C187" s="12"/>
      <c r="D187" s="12"/>
      <c r="E187" s="12"/>
      <c r="F187" s="12"/>
      <c r="G187" s="12"/>
      <c r="H187" s="12"/>
      <c r="I187" s="13"/>
      <c r="J187" s="13"/>
      <c r="K187" s="11"/>
      <c r="L187" s="14"/>
      <c r="M187" s="12"/>
      <c r="N187" s="12"/>
      <c r="O187" s="12"/>
      <c r="P187" s="12"/>
      <c r="Q187" s="12"/>
      <c r="R187" s="12"/>
      <c r="S187" s="12"/>
      <c r="T187" s="11"/>
      <c r="U187" s="11"/>
      <c r="V187" s="11"/>
      <c r="W187" s="83"/>
      <c r="X187" s="11"/>
      <c r="Y187" s="11"/>
      <c r="Z187" s="11"/>
      <c r="AA187" s="11"/>
      <c r="AB187" s="48"/>
      <c r="AC187" s="48"/>
      <c r="AD187" s="48"/>
      <c r="AE187" s="15"/>
      <c r="AF187" s="15"/>
      <c r="AG187" s="40"/>
      <c r="AH187" s="44"/>
      <c r="AI187" s="44"/>
      <c r="AJ187" s="44"/>
      <c r="AK187" s="44"/>
      <c r="AL187" s="30"/>
      <c r="AM187" s="30"/>
      <c r="AN187" s="30"/>
      <c r="AO187" s="12"/>
      <c r="AP187" s="12"/>
      <c r="AQ187" s="82"/>
      <c r="AR187" s="73"/>
      <c r="AS187" s="67"/>
      <c r="AT187" s="53" t="str">
        <f ca="1">IF(AR187="","",IF(AR187="Cost",AS187,AS187*(AG187/VLOOKUP(K187,OFFSET(Lists!$A$1,0,0,COUNTA(Lists!$A:$A),22),22,FALSE))))</f>
        <v/>
      </c>
      <c r="AU187" s="67"/>
      <c r="AV187" s="53" t="str">
        <f ca="1">IF(AQ187="",IF(AR187="","",IF(AR187="Cost",AU187,AU187*(AG187/VLOOKUP(K187,OFFSET(Lists!$A$1,0,0,COUNTA(Lists!$A:$A),22),22,FALSE)))),IF(AR187="","",IF(AR187="Cost",ROUND(AU187*IF(AQ187=0,1,AQ187),4),ROUND(ROUND(AU187*(AG187/VLOOKUP(K187,OFFSET(Lists!$A$1,0,0,COUNTA(Lists!$A:$A),22),22,FALSE)),4)*IF(AQ187=0,1,AQ187),4))))</f>
        <v/>
      </c>
      <c r="AW187" s="67"/>
      <c r="AX187" s="57"/>
      <c r="AY187" s="53" t="str">
        <f t="shared" ca="1" si="118"/>
        <v/>
      </c>
      <c r="AZ187" s="67"/>
      <c r="BA187" s="57"/>
      <c r="BB187" s="57"/>
      <c r="BC187" s="53" t="str">
        <f t="shared" ca="1" si="119"/>
        <v/>
      </c>
      <c r="BD187" s="67"/>
      <c r="BE187" s="57"/>
      <c r="BF187" s="57"/>
      <c r="BG187" s="17" t="str">
        <f t="shared" ca="1" si="120"/>
        <v/>
      </c>
      <c r="BH187" s="67"/>
      <c r="BI187" s="57"/>
      <c r="BJ187" s="57"/>
      <c r="BK187" s="53" t="str">
        <f t="shared" ca="1" si="121"/>
        <v/>
      </c>
      <c r="BL187" s="67"/>
      <c r="BM187" s="57"/>
      <c r="BN187" s="57"/>
      <c r="BO187" s="53" t="str">
        <f t="shared" ca="1" si="122"/>
        <v/>
      </c>
      <c r="BP187" s="67"/>
      <c r="BQ187" s="57"/>
      <c r="BR187" s="57"/>
      <c r="BS187" s="53" t="str">
        <f t="shared" ca="1" si="123"/>
        <v/>
      </c>
      <c r="BT187" s="67"/>
      <c r="BU187" s="57"/>
      <c r="BV187" s="57"/>
      <c r="BW187" s="53" t="str">
        <f t="shared" ca="1" si="124"/>
        <v/>
      </c>
      <c r="BX187" s="67"/>
      <c r="BY187" s="57"/>
      <c r="BZ187" s="57"/>
      <c r="CA187" s="53" t="str">
        <f t="shared" ca="1" si="125"/>
        <v/>
      </c>
      <c r="CB187" s="67"/>
      <c r="CC187" s="57"/>
      <c r="CD187" s="57"/>
      <c r="CE187" s="53" t="str">
        <f t="shared" ca="1" si="126"/>
        <v/>
      </c>
      <c r="CF187" s="55"/>
      <c r="CG187" s="62"/>
      <c r="CH187" s="53" t="str">
        <f t="shared" ca="1" si="127"/>
        <v/>
      </c>
      <c r="CI187" s="67"/>
      <c r="CJ187" s="57"/>
      <c r="CK187" s="57"/>
      <c r="CL187" s="53" t="str">
        <f t="shared" ca="1" si="128"/>
        <v/>
      </c>
      <c r="CM187" s="53"/>
      <c r="CN187" s="53"/>
      <c r="CO187" s="85" t="str">
        <f t="shared" ca="1" si="129"/>
        <v/>
      </c>
      <c r="CP187" s="55"/>
      <c r="CQ187" s="62"/>
      <c r="CR187" s="57"/>
      <c r="CS187" s="53" t="str">
        <f t="shared" ca="1" si="130"/>
        <v/>
      </c>
      <c r="CT187" s="67"/>
      <c r="CU187" s="57"/>
      <c r="CV187" s="57"/>
      <c r="CW187" s="53" t="str">
        <f t="shared" ca="1" si="131"/>
        <v/>
      </c>
      <c r="CX187" s="67"/>
      <c r="CY187" s="57"/>
      <c r="CZ187" s="57"/>
      <c r="DA187" s="53" t="str">
        <f t="shared" ca="1" si="132"/>
        <v/>
      </c>
      <c r="DB187" s="67"/>
      <c r="DC187" s="57"/>
      <c r="DD187" s="57"/>
      <c r="DE187" s="53" t="str">
        <f t="shared" ca="1" si="133"/>
        <v/>
      </c>
      <c r="DF187" s="67" t="str">
        <f t="shared" ca="1" si="134"/>
        <v/>
      </c>
      <c r="DG187" s="67" t="str">
        <f t="shared" si="135"/>
        <v/>
      </c>
      <c r="DH187" s="57" t="str">
        <f t="shared" si="136"/>
        <v/>
      </c>
      <c r="DI187" s="53" t="str">
        <f t="shared" ca="1" si="137"/>
        <v/>
      </c>
      <c r="DJ187" s="67" t="str">
        <f t="shared" si="138"/>
        <v/>
      </c>
      <c r="DK187" s="68" t="str">
        <f t="shared" si="139"/>
        <v/>
      </c>
      <c r="DL187" s="68" t="str">
        <f t="shared" si="140"/>
        <v/>
      </c>
      <c r="DM187" s="53" t="str">
        <f t="shared" ca="1" si="141"/>
        <v/>
      </c>
      <c r="DN187" s="67" t="str">
        <f t="shared" si="142"/>
        <v/>
      </c>
      <c r="DO187" s="68" t="str">
        <f t="shared" si="143"/>
        <v/>
      </c>
      <c r="DP187" s="68" t="str">
        <f t="shared" si="144"/>
        <v/>
      </c>
      <c r="DQ187" s="53" t="str">
        <f t="shared" ca="1" si="145"/>
        <v/>
      </c>
      <c r="DR187" s="67"/>
      <c r="DS187" s="68"/>
      <c r="DT187" s="68"/>
      <c r="DU187" s="56" t="str">
        <f t="shared" ca="1" si="146"/>
        <v/>
      </c>
      <c r="DV187" s="67"/>
      <c r="DW187" s="68"/>
      <c r="DX187" s="68"/>
      <c r="DY187" s="53" t="str">
        <f t="shared" ca="1" si="147"/>
        <v/>
      </c>
      <c r="DZ187" s="67"/>
      <c r="EA187" s="68"/>
      <c r="EB187" s="68"/>
      <c r="EC187" s="53" t="str">
        <f t="shared" ca="1" si="148"/>
        <v/>
      </c>
      <c r="ED187" s="67" t="str">
        <f t="shared" si="149"/>
        <v/>
      </c>
      <c r="EE187" s="68" t="str">
        <f t="shared" si="150"/>
        <v/>
      </c>
      <c r="EF187" s="68" t="str">
        <f t="shared" si="151"/>
        <v/>
      </c>
      <c r="EG187" s="53" t="str">
        <f t="shared" ca="1" si="152"/>
        <v/>
      </c>
      <c r="EH187" s="67" t="str">
        <f t="shared" si="153"/>
        <v/>
      </c>
      <c r="EI187" s="68" t="str">
        <f t="shared" si="154"/>
        <v/>
      </c>
      <c r="EJ187" s="68" t="str">
        <f t="shared" si="155"/>
        <v/>
      </c>
      <c r="EK187" s="53" t="str">
        <f t="shared" ca="1" si="156"/>
        <v/>
      </c>
      <c r="EL187" s="67" t="str">
        <f t="shared" si="157"/>
        <v/>
      </c>
      <c r="EM187" s="68" t="str">
        <f t="shared" si="158"/>
        <v/>
      </c>
      <c r="EN187" s="68" t="str">
        <f t="shared" si="159"/>
        <v/>
      </c>
      <c r="EO187" s="53" t="str">
        <f t="shared" ca="1" si="160"/>
        <v/>
      </c>
      <c r="EP187" s="55" t="str">
        <f t="shared" si="161"/>
        <v/>
      </c>
      <c r="EQ187" s="68" t="str">
        <f t="shared" si="162"/>
        <v/>
      </c>
      <c r="ER187" s="68" t="str">
        <f t="shared" ca="1" si="163"/>
        <v/>
      </c>
      <c r="ES187" s="55"/>
      <c r="ET187" s="68"/>
      <c r="EU187" s="68"/>
      <c r="EV187" t="str">
        <f t="shared" ca="1" si="164"/>
        <v/>
      </c>
      <c r="EW187" s="67"/>
      <c r="EX187" s="68"/>
      <c r="EY187" s="68"/>
      <c r="EZ187" s="53" t="str">
        <f t="shared" ca="1" si="165"/>
        <v/>
      </c>
      <c r="FA187" s="53" t="str">
        <f t="shared" si="166"/>
        <v/>
      </c>
      <c r="FB187" s="53" t="str">
        <f t="shared" si="167"/>
        <v/>
      </c>
      <c r="FC187" s="85" t="str">
        <f t="shared" ca="1" si="168"/>
        <v/>
      </c>
      <c r="FD187" s="55" t="str">
        <f t="shared" si="169"/>
        <v/>
      </c>
      <c r="FE187" s="68" t="str">
        <f t="shared" si="170"/>
        <v/>
      </c>
      <c r="FF187" s="68" t="str">
        <f t="shared" si="171"/>
        <v/>
      </c>
      <c r="FG187" s="53" t="str">
        <f t="shared" ca="1" si="172"/>
        <v/>
      </c>
      <c r="FH187" s="55"/>
      <c r="FI187" s="62"/>
      <c r="FJ187" s="18"/>
      <c r="FK187" s="53" t="str">
        <f t="shared" ca="1" si="173"/>
        <v/>
      </c>
      <c r="FL187" s="67"/>
      <c r="FM187" s="68"/>
      <c r="FN187" s="68"/>
      <c r="FO187" s="53" t="str">
        <f t="shared" ca="1" si="174"/>
        <v/>
      </c>
      <c r="FP187" s="67"/>
      <c r="FQ187" s="68"/>
      <c r="FR187" s="68"/>
      <c r="FS187" s="53" t="str">
        <f t="shared" ca="1" si="175"/>
        <v/>
      </c>
      <c r="FT187" s="67"/>
      <c r="FU187" s="68"/>
      <c r="FV187" s="68"/>
      <c r="FW187" s="53" t="str">
        <f t="shared" ca="1" si="176"/>
        <v/>
      </c>
      <c r="FX187" s="19"/>
      <c r="FY187" s="16"/>
      <c r="FZ187" s="19"/>
      <c r="GA187" s="11"/>
      <c r="GB187" s="71"/>
      <c r="GC187" s="11"/>
      <c r="GD187" s="11"/>
      <c r="GE187" s="11"/>
      <c r="GF187" s="11"/>
      <c r="GG187" s="11"/>
      <c r="GH187" s="11"/>
      <c r="GI187" s="11"/>
      <c r="GJ187" s="12"/>
      <c r="GK187" s="12"/>
      <c r="GL187" s="40"/>
      <c r="GM187" s="40"/>
      <c r="GN187" s="12"/>
      <c r="GO187" s="12"/>
      <c r="GP187" s="12"/>
      <c r="GQ187" s="11"/>
    </row>
    <row r="188" spans="1:199" ht="15.75" customHeight="1">
      <c r="A188" s="11"/>
      <c r="B188" s="12"/>
      <c r="C188" s="12"/>
      <c r="D188" s="12"/>
      <c r="E188" s="12"/>
      <c r="F188" s="12"/>
      <c r="G188" s="12"/>
      <c r="H188" s="12"/>
      <c r="I188" s="13"/>
      <c r="J188" s="13"/>
      <c r="K188" s="11"/>
      <c r="L188" s="14"/>
      <c r="M188" s="12"/>
      <c r="N188" s="12"/>
      <c r="O188" s="12"/>
      <c r="P188" s="12"/>
      <c r="Q188" s="12"/>
      <c r="R188" s="12"/>
      <c r="S188" s="12"/>
      <c r="T188" s="11"/>
      <c r="U188" s="11"/>
      <c r="V188" s="11"/>
      <c r="W188" s="83"/>
      <c r="X188" s="11"/>
      <c r="Y188" s="11"/>
      <c r="Z188" s="11"/>
      <c r="AA188" s="11"/>
      <c r="AB188" s="48"/>
      <c r="AC188" s="48"/>
      <c r="AD188" s="48"/>
      <c r="AE188" s="15"/>
      <c r="AF188" s="15"/>
      <c r="AG188" s="40"/>
      <c r="AH188" s="44"/>
      <c r="AI188" s="44"/>
      <c r="AJ188" s="44"/>
      <c r="AK188" s="44"/>
      <c r="AL188" s="30"/>
      <c r="AM188" s="30"/>
      <c r="AN188" s="30"/>
      <c r="AO188" s="12"/>
      <c r="AP188" s="12"/>
      <c r="AQ188" s="82"/>
      <c r="AR188" s="73"/>
      <c r="AS188" s="67"/>
      <c r="AT188" s="53" t="str">
        <f ca="1">IF(AR188="","",IF(AR188="Cost",AS188,AS188*(AG188/VLOOKUP(K188,OFFSET(Lists!$A$1,0,0,COUNTA(Lists!$A:$A),22),22,FALSE))))</f>
        <v/>
      </c>
      <c r="AU188" s="67"/>
      <c r="AV188" s="53" t="str">
        <f ca="1">IF(AQ188="",IF(AR188="","",IF(AR188="Cost",AU188,AU188*(AG188/VLOOKUP(K188,OFFSET(Lists!$A$1,0,0,COUNTA(Lists!$A:$A),22),22,FALSE)))),IF(AR188="","",IF(AR188="Cost",ROUND(AU188*IF(AQ188=0,1,AQ188),4),ROUND(ROUND(AU188*(AG188/VLOOKUP(K188,OFFSET(Lists!$A$1,0,0,COUNTA(Lists!$A:$A),22),22,FALSE)),4)*IF(AQ188=0,1,AQ188),4))))</f>
        <v/>
      </c>
      <c r="AW188" s="67"/>
      <c r="AX188" s="57"/>
      <c r="AY188" s="53" t="str">
        <f t="shared" ca="1" si="118"/>
        <v/>
      </c>
      <c r="AZ188" s="67"/>
      <c r="BA188" s="57"/>
      <c r="BB188" s="57"/>
      <c r="BC188" s="53" t="str">
        <f t="shared" ca="1" si="119"/>
        <v/>
      </c>
      <c r="BD188" s="67"/>
      <c r="BE188" s="57"/>
      <c r="BF188" s="57"/>
      <c r="BG188" s="17" t="str">
        <f t="shared" ca="1" si="120"/>
        <v/>
      </c>
      <c r="BH188" s="67"/>
      <c r="BI188" s="57"/>
      <c r="BJ188" s="57"/>
      <c r="BK188" s="53" t="str">
        <f t="shared" ca="1" si="121"/>
        <v/>
      </c>
      <c r="BL188" s="67"/>
      <c r="BM188" s="57"/>
      <c r="BN188" s="57"/>
      <c r="BO188" s="53" t="str">
        <f t="shared" ca="1" si="122"/>
        <v/>
      </c>
      <c r="BP188" s="67"/>
      <c r="BQ188" s="57"/>
      <c r="BR188" s="57"/>
      <c r="BS188" s="53" t="str">
        <f t="shared" ca="1" si="123"/>
        <v/>
      </c>
      <c r="BT188" s="67"/>
      <c r="BU188" s="57"/>
      <c r="BV188" s="57"/>
      <c r="BW188" s="53" t="str">
        <f t="shared" ca="1" si="124"/>
        <v/>
      </c>
      <c r="BX188" s="67"/>
      <c r="BY188" s="57"/>
      <c r="BZ188" s="57"/>
      <c r="CA188" s="53" t="str">
        <f t="shared" ca="1" si="125"/>
        <v/>
      </c>
      <c r="CB188" s="67"/>
      <c r="CC188" s="57"/>
      <c r="CD188" s="57"/>
      <c r="CE188" s="53" t="str">
        <f t="shared" ca="1" si="126"/>
        <v/>
      </c>
      <c r="CF188" s="55"/>
      <c r="CG188" s="62"/>
      <c r="CH188" s="53" t="str">
        <f t="shared" ca="1" si="127"/>
        <v/>
      </c>
      <c r="CI188" s="67"/>
      <c r="CJ188" s="57"/>
      <c r="CK188" s="57"/>
      <c r="CL188" s="53" t="str">
        <f t="shared" ca="1" si="128"/>
        <v/>
      </c>
      <c r="CM188" s="53"/>
      <c r="CN188" s="53"/>
      <c r="CO188" s="85" t="str">
        <f t="shared" ca="1" si="129"/>
        <v/>
      </c>
      <c r="CP188" s="55"/>
      <c r="CQ188" s="62"/>
      <c r="CR188" s="57"/>
      <c r="CS188" s="53" t="str">
        <f t="shared" ca="1" si="130"/>
        <v/>
      </c>
      <c r="CT188" s="67"/>
      <c r="CU188" s="57"/>
      <c r="CV188" s="57"/>
      <c r="CW188" s="53" t="str">
        <f t="shared" ca="1" si="131"/>
        <v/>
      </c>
      <c r="CX188" s="67"/>
      <c r="CY188" s="57"/>
      <c r="CZ188" s="57"/>
      <c r="DA188" s="53" t="str">
        <f t="shared" ca="1" si="132"/>
        <v/>
      </c>
      <c r="DB188" s="67"/>
      <c r="DC188" s="57"/>
      <c r="DD188" s="57"/>
      <c r="DE188" s="53" t="str">
        <f t="shared" ca="1" si="133"/>
        <v/>
      </c>
      <c r="DF188" s="67" t="str">
        <f t="shared" ca="1" si="134"/>
        <v/>
      </c>
      <c r="DG188" s="67" t="str">
        <f t="shared" si="135"/>
        <v/>
      </c>
      <c r="DH188" s="57" t="str">
        <f t="shared" si="136"/>
        <v/>
      </c>
      <c r="DI188" s="53" t="str">
        <f t="shared" ca="1" si="137"/>
        <v/>
      </c>
      <c r="DJ188" s="67" t="str">
        <f t="shared" si="138"/>
        <v/>
      </c>
      <c r="DK188" s="68" t="str">
        <f t="shared" si="139"/>
        <v/>
      </c>
      <c r="DL188" s="68" t="str">
        <f t="shared" si="140"/>
        <v/>
      </c>
      <c r="DM188" s="53" t="str">
        <f t="shared" ca="1" si="141"/>
        <v/>
      </c>
      <c r="DN188" s="67" t="str">
        <f t="shared" si="142"/>
        <v/>
      </c>
      <c r="DO188" s="68" t="str">
        <f t="shared" si="143"/>
        <v/>
      </c>
      <c r="DP188" s="68" t="str">
        <f t="shared" si="144"/>
        <v/>
      </c>
      <c r="DQ188" s="53" t="str">
        <f t="shared" ca="1" si="145"/>
        <v/>
      </c>
      <c r="DR188" s="67"/>
      <c r="DS188" s="68"/>
      <c r="DT188" s="68"/>
      <c r="DU188" s="56" t="str">
        <f t="shared" ca="1" si="146"/>
        <v/>
      </c>
      <c r="DV188" s="67"/>
      <c r="DW188" s="68"/>
      <c r="DX188" s="68"/>
      <c r="DY188" s="53" t="str">
        <f t="shared" ca="1" si="147"/>
        <v/>
      </c>
      <c r="DZ188" s="67"/>
      <c r="EA188" s="68"/>
      <c r="EB188" s="68"/>
      <c r="EC188" s="53" t="str">
        <f t="shared" ca="1" si="148"/>
        <v/>
      </c>
      <c r="ED188" s="67" t="str">
        <f t="shared" si="149"/>
        <v/>
      </c>
      <c r="EE188" s="68" t="str">
        <f t="shared" si="150"/>
        <v/>
      </c>
      <c r="EF188" s="68" t="str">
        <f t="shared" si="151"/>
        <v/>
      </c>
      <c r="EG188" s="53" t="str">
        <f t="shared" ca="1" si="152"/>
        <v/>
      </c>
      <c r="EH188" s="67" t="str">
        <f t="shared" si="153"/>
        <v/>
      </c>
      <c r="EI188" s="68" t="str">
        <f t="shared" si="154"/>
        <v/>
      </c>
      <c r="EJ188" s="68" t="str">
        <f t="shared" si="155"/>
        <v/>
      </c>
      <c r="EK188" s="53" t="str">
        <f t="shared" ca="1" si="156"/>
        <v/>
      </c>
      <c r="EL188" s="67" t="str">
        <f t="shared" si="157"/>
        <v/>
      </c>
      <c r="EM188" s="68" t="str">
        <f t="shared" si="158"/>
        <v/>
      </c>
      <c r="EN188" s="68" t="str">
        <f t="shared" si="159"/>
        <v/>
      </c>
      <c r="EO188" s="53" t="str">
        <f t="shared" ca="1" si="160"/>
        <v/>
      </c>
      <c r="EP188" s="55" t="str">
        <f t="shared" si="161"/>
        <v/>
      </c>
      <c r="EQ188" s="68" t="str">
        <f t="shared" si="162"/>
        <v/>
      </c>
      <c r="ER188" s="68" t="str">
        <f t="shared" ca="1" si="163"/>
        <v/>
      </c>
      <c r="ES188" s="55"/>
      <c r="ET188" s="68"/>
      <c r="EU188" s="68"/>
      <c r="EV188" t="str">
        <f t="shared" ca="1" si="164"/>
        <v/>
      </c>
      <c r="EW188" s="67"/>
      <c r="EX188" s="68"/>
      <c r="EY188" s="68"/>
      <c r="EZ188" s="53" t="str">
        <f t="shared" ca="1" si="165"/>
        <v/>
      </c>
      <c r="FA188" s="53" t="str">
        <f t="shared" si="166"/>
        <v/>
      </c>
      <c r="FB188" s="53" t="str">
        <f t="shared" si="167"/>
        <v/>
      </c>
      <c r="FC188" s="85" t="str">
        <f t="shared" ca="1" si="168"/>
        <v/>
      </c>
      <c r="FD188" s="55" t="str">
        <f t="shared" si="169"/>
        <v/>
      </c>
      <c r="FE188" s="68" t="str">
        <f t="shared" si="170"/>
        <v/>
      </c>
      <c r="FF188" s="68" t="str">
        <f t="shared" si="171"/>
        <v/>
      </c>
      <c r="FG188" s="53" t="str">
        <f t="shared" ca="1" si="172"/>
        <v/>
      </c>
      <c r="FH188" s="55"/>
      <c r="FI188" s="62"/>
      <c r="FJ188" s="18"/>
      <c r="FK188" s="53" t="str">
        <f t="shared" ca="1" si="173"/>
        <v/>
      </c>
      <c r="FL188" s="67"/>
      <c r="FM188" s="68"/>
      <c r="FN188" s="68"/>
      <c r="FO188" s="53" t="str">
        <f t="shared" ca="1" si="174"/>
        <v/>
      </c>
      <c r="FP188" s="67"/>
      <c r="FQ188" s="68"/>
      <c r="FR188" s="68"/>
      <c r="FS188" s="53" t="str">
        <f t="shared" ca="1" si="175"/>
        <v/>
      </c>
      <c r="FT188" s="67"/>
      <c r="FU188" s="68"/>
      <c r="FV188" s="68"/>
      <c r="FW188" s="53" t="str">
        <f t="shared" ca="1" si="176"/>
        <v/>
      </c>
      <c r="FX188" s="19"/>
      <c r="FY188" s="16"/>
      <c r="FZ188" s="19"/>
      <c r="GA188" s="11"/>
      <c r="GB188" s="71"/>
      <c r="GC188" s="11"/>
      <c r="GD188" s="11"/>
      <c r="GE188" s="11"/>
      <c r="GF188" s="11"/>
      <c r="GG188" s="11"/>
      <c r="GH188" s="11"/>
      <c r="GI188" s="11"/>
      <c r="GJ188" s="12"/>
      <c r="GK188" s="12"/>
      <c r="GL188" s="40"/>
      <c r="GM188" s="40"/>
      <c r="GN188" s="12"/>
      <c r="GO188" s="12"/>
      <c r="GP188" s="12"/>
      <c r="GQ188" s="11"/>
    </row>
    <row r="189" spans="1:199" ht="15.75" customHeight="1">
      <c r="A189" s="11"/>
      <c r="B189" s="12"/>
      <c r="C189" s="12"/>
      <c r="D189" s="12"/>
      <c r="E189" s="12"/>
      <c r="F189" s="12"/>
      <c r="G189" s="12"/>
      <c r="H189" s="12"/>
      <c r="I189" s="13"/>
      <c r="J189" s="13"/>
      <c r="K189" s="11"/>
      <c r="L189" s="14"/>
      <c r="M189" s="12"/>
      <c r="N189" s="12"/>
      <c r="O189" s="12"/>
      <c r="P189" s="12"/>
      <c r="Q189" s="12"/>
      <c r="R189" s="12"/>
      <c r="S189" s="12"/>
      <c r="T189" s="11"/>
      <c r="U189" s="11"/>
      <c r="V189" s="11"/>
      <c r="W189" s="83"/>
      <c r="X189" s="11"/>
      <c r="Y189" s="11"/>
      <c r="Z189" s="11"/>
      <c r="AA189" s="11"/>
      <c r="AB189" s="48"/>
      <c r="AC189" s="48"/>
      <c r="AD189" s="48"/>
      <c r="AE189" s="15"/>
      <c r="AF189" s="15"/>
      <c r="AG189" s="40"/>
      <c r="AH189" s="44"/>
      <c r="AI189" s="44"/>
      <c r="AJ189" s="44"/>
      <c r="AK189" s="44"/>
      <c r="AL189" s="30"/>
      <c r="AM189" s="30"/>
      <c r="AN189" s="30"/>
      <c r="AO189" s="12"/>
      <c r="AP189" s="12"/>
      <c r="AQ189" s="82"/>
      <c r="AR189" s="73"/>
      <c r="AS189" s="67"/>
      <c r="AT189" s="53" t="str">
        <f ca="1">IF(AR189="","",IF(AR189="Cost",AS189,AS189*(AG189/VLOOKUP(K189,OFFSET(Lists!$A$1,0,0,COUNTA(Lists!$A:$A),22),22,FALSE))))</f>
        <v/>
      </c>
      <c r="AU189" s="67"/>
      <c r="AV189" s="53" t="str">
        <f ca="1">IF(AQ189="",IF(AR189="","",IF(AR189="Cost",AU189,AU189*(AG189/VLOOKUP(K189,OFFSET(Lists!$A$1,0,0,COUNTA(Lists!$A:$A),22),22,FALSE)))),IF(AR189="","",IF(AR189="Cost",ROUND(AU189*IF(AQ189=0,1,AQ189),4),ROUND(ROUND(AU189*(AG189/VLOOKUP(K189,OFFSET(Lists!$A$1,0,0,COUNTA(Lists!$A:$A),22),22,FALSE)),4)*IF(AQ189=0,1,AQ189),4))))</f>
        <v/>
      </c>
      <c r="AW189" s="67"/>
      <c r="AX189" s="57"/>
      <c r="AY189" s="53" t="str">
        <f t="shared" ca="1" si="118"/>
        <v/>
      </c>
      <c r="AZ189" s="67"/>
      <c r="BA189" s="57"/>
      <c r="BB189" s="57"/>
      <c r="BC189" s="53" t="str">
        <f t="shared" ca="1" si="119"/>
        <v/>
      </c>
      <c r="BD189" s="67"/>
      <c r="BE189" s="57"/>
      <c r="BF189" s="57"/>
      <c r="BG189" s="17" t="str">
        <f t="shared" ca="1" si="120"/>
        <v/>
      </c>
      <c r="BH189" s="67"/>
      <c r="BI189" s="57"/>
      <c r="BJ189" s="57"/>
      <c r="BK189" s="53" t="str">
        <f t="shared" ca="1" si="121"/>
        <v/>
      </c>
      <c r="BL189" s="67"/>
      <c r="BM189" s="57"/>
      <c r="BN189" s="57"/>
      <c r="BO189" s="53" t="str">
        <f t="shared" ca="1" si="122"/>
        <v/>
      </c>
      <c r="BP189" s="67"/>
      <c r="BQ189" s="57"/>
      <c r="BR189" s="57"/>
      <c r="BS189" s="53" t="str">
        <f t="shared" ca="1" si="123"/>
        <v/>
      </c>
      <c r="BT189" s="67"/>
      <c r="BU189" s="57"/>
      <c r="BV189" s="57"/>
      <c r="BW189" s="53" t="str">
        <f t="shared" ca="1" si="124"/>
        <v/>
      </c>
      <c r="BX189" s="67"/>
      <c r="BY189" s="57"/>
      <c r="BZ189" s="57"/>
      <c r="CA189" s="53" t="str">
        <f t="shared" ca="1" si="125"/>
        <v/>
      </c>
      <c r="CB189" s="67"/>
      <c r="CC189" s="57"/>
      <c r="CD189" s="57"/>
      <c r="CE189" s="53" t="str">
        <f t="shared" ca="1" si="126"/>
        <v/>
      </c>
      <c r="CF189" s="55"/>
      <c r="CG189" s="62"/>
      <c r="CH189" s="53" t="str">
        <f t="shared" ca="1" si="127"/>
        <v/>
      </c>
      <c r="CI189" s="67"/>
      <c r="CJ189" s="57"/>
      <c r="CK189" s="57"/>
      <c r="CL189" s="53" t="str">
        <f t="shared" ca="1" si="128"/>
        <v/>
      </c>
      <c r="CM189" s="53"/>
      <c r="CN189" s="53"/>
      <c r="CO189" s="85" t="str">
        <f t="shared" ca="1" si="129"/>
        <v/>
      </c>
      <c r="CP189" s="55"/>
      <c r="CQ189" s="62"/>
      <c r="CR189" s="57"/>
      <c r="CS189" s="53" t="str">
        <f t="shared" ca="1" si="130"/>
        <v/>
      </c>
      <c r="CT189" s="67"/>
      <c r="CU189" s="57"/>
      <c r="CV189" s="57"/>
      <c r="CW189" s="53" t="str">
        <f t="shared" ca="1" si="131"/>
        <v/>
      </c>
      <c r="CX189" s="67"/>
      <c r="CY189" s="57"/>
      <c r="CZ189" s="57"/>
      <c r="DA189" s="53" t="str">
        <f t="shared" ca="1" si="132"/>
        <v/>
      </c>
      <c r="DB189" s="67"/>
      <c r="DC189" s="57"/>
      <c r="DD189" s="57"/>
      <c r="DE189" s="53" t="str">
        <f t="shared" ca="1" si="133"/>
        <v/>
      </c>
      <c r="DF189" s="67" t="str">
        <f t="shared" ca="1" si="134"/>
        <v/>
      </c>
      <c r="DG189" s="67" t="str">
        <f t="shared" si="135"/>
        <v/>
      </c>
      <c r="DH189" s="57" t="str">
        <f t="shared" si="136"/>
        <v/>
      </c>
      <c r="DI189" s="53" t="str">
        <f t="shared" ca="1" si="137"/>
        <v/>
      </c>
      <c r="DJ189" s="67" t="str">
        <f t="shared" si="138"/>
        <v/>
      </c>
      <c r="DK189" s="68" t="str">
        <f t="shared" si="139"/>
        <v/>
      </c>
      <c r="DL189" s="68" t="str">
        <f t="shared" si="140"/>
        <v/>
      </c>
      <c r="DM189" s="53" t="str">
        <f t="shared" ca="1" si="141"/>
        <v/>
      </c>
      <c r="DN189" s="67" t="str">
        <f t="shared" si="142"/>
        <v/>
      </c>
      <c r="DO189" s="68" t="str">
        <f t="shared" si="143"/>
        <v/>
      </c>
      <c r="DP189" s="68" t="str">
        <f t="shared" si="144"/>
        <v/>
      </c>
      <c r="DQ189" s="53" t="str">
        <f t="shared" ca="1" si="145"/>
        <v/>
      </c>
      <c r="DR189" s="67"/>
      <c r="DS189" s="68"/>
      <c r="DT189" s="68"/>
      <c r="DU189" s="56" t="str">
        <f t="shared" ca="1" si="146"/>
        <v/>
      </c>
      <c r="DV189" s="67"/>
      <c r="DW189" s="68"/>
      <c r="DX189" s="68"/>
      <c r="DY189" s="53" t="str">
        <f t="shared" ca="1" si="147"/>
        <v/>
      </c>
      <c r="DZ189" s="67"/>
      <c r="EA189" s="68"/>
      <c r="EB189" s="68"/>
      <c r="EC189" s="53" t="str">
        <f t="shared" ca="1" si="148"/>
        <v/>
      </c>
      <c r="ED189" s="67" t="str">
        <f t="shared" si="149"/>
        <v/>
      </c>
      <c r="EE189" s="68" t="str">
        <f t="shared" si="150"/>
        <v/>
      </c>
      <c r="EF189" s="68" t="str">
        <f t="shared" si="151"/>
        <v/>
      </c>
      <c r="EG189" s="53" t="str">
        <f t="shared" ca="1" si="152"/>
        <v/>
      </c>
      <c r="EH189" s="67" t="str">
        <f t="shared" si="153"/>
        <v/>
      </c>
      <c r="EI189" s="68" t="str">
        <f t="shared" si="154"/>
        <v/>
      </c>
      <c r="EJ189" s="68" t="str">
        <f t="shared" si="155"/>
        <v/>
      </c>
      <c r="EK189" s="53" t="str">
        <f t="shared" ca="1" si="156"/>
        <v/>
      </c>
      <c r="EL189" s="67" t="str">
        <f t="shared" si="157"/>
        <v/>
      </c>
      <c r="EM189" s="68" t="str">
        <f t="shared" si="158"/>
        <v/>
      </c>
      <c r="EN189" s="68" t="str">
        <f t="shared" si="159"/>
        <v/>
      </c>
      <c r="EO189" s="53" t="str">
        <f t="shared" ca="1" si="160"/>
        <v/>
      </c>
      <c r="EP189" s="55" t="str">
        <f t="shared" si="161"/>
        <v/>
      </c>
      <c r="EQ189" s="68" t="str">
        <f t="shared" si="162"/>
        <v/>
      </c>
      <c r="ER189" s="68" t="str">
        <f t="shared" ca="1" si="163"/>
        <v/>
      </c>
      <c r="ES189" s="55"/>
      <c r="ET189" s="68"/>
      <c r="EU189" s="68"/>
      <c r="EV189" t="str">
        <f t="shared" ca="1" si="164"/>
        <v/>
      </c>
      <c r="EW189" s="67"/>
      <c r="EX189" s="68"/>
      <c r="EY189" s="68"/>
      <c r="EZ189" s="53" t="str">
        <f t="shared" ca="1" si="165"/>
        <v/>
      </c>
      <c r="FA189" s="53" t="str">
        <f t="shared" si="166"/>
        <v/>
      </c>
      <c r="FB189" s="53" t="str">
        <f t="shared" si="167"/>
        <v/>
      </c>
      <c r="FC189" s="85" t="str">
        <f t="shared" ca="1" si="168"/>
        <v/>
      </c>
      <c r="FD189" s="55" t="str">
        <f t="shared" si="169"/>
        <v/>
      </c>
      <c r="FE189" s="68" t="str">
        <f t="shared" si="170"/>
        <v/>
      </c>
      <c r="FF189" s="68" t="str">
        <f t="shared" si="171"/>
        <v/>
      </c>
      <c r="FG189" s="53" t="str">
        <f t="shared" ca="1" si="172"/>
        <v/>
      </c>
      <c r="FH189" s="55"/>
      <c r="FI189" s="62"/>
      <c r="FJ189" s="18"/>
      <c r="FK189" s="53" t="str">
        <f t="shared" ca="1" si="173"/>
        <v/>
      </c>
      <c r="FL189" s="67"/>
      <c r="FM189" s="68"/>
      <c r="FN189" s="68"/>
      <c r="FO189" s="53" t="str">
        <f t="shared" ca="1" si="174"/>
        <v/>
      </c>
      <c r="FP189" s="67"/>
      <c r="FQ189" s="68"/>
      <c r="FR189" s="68"/>
      <c r="FS189" s="53" t="str">
        <f t="shared" ca="1" si="175"/>
        <v/>
      </c>
      <c r="FT189" s="67"/>
      <c r="FU189" s="68"/>
      <c r="FV189" s="68"/>
      <c r="FW189" s="53" t="str">
        <f t="shared" ca="1" si="176"/>
        <v/>
      </c>
      <c r="FX189" s="19"/>
      <c r="FY189" s="16"/>
      <c r="FZ189" s="19"/>
      <c r="GA189" s="11"/>
      <c r="GB189" s="71"/>
      <c r="GC189" s="11"/>
      <c r="GD189" s="11"/>
      <c r="GE189" s="11"/>
      <c r="GF189" s="11"/>
      <c r="GG189" s="11"/>
      <c r="GH189" s="11"/>
      <c r="GI189" s="11"/>
      <c r="GJ189" s="12"/>
      <c r="GK189" s="12"/>
      <c r="GL189" s="40"/>
      <c r="GM189" s="40"/>
      <c r="GN189" s="12"/>
      <c r="GO189" s="12"/>
      <c r="GP189" s="12"/>
      <c r="GQ189" s="11"/>
    </row>
    <row r="190" spans="1:199" ht="15.75" customHeight="1">
      <c r="A190" s="11"/>
      <c r="B190" s="12"/>
      <c r="C190" s="12"/>
      <c r="D190" s="12"/>
      <c r="E190" s="12"/>
      <c r="F190" s="12"/>
      <c r="G190" s="12"/>
      <c r="H190" s="12"/>
      <c r="I190" s="13"/>
      <c r="J190" s="13"/>
      <c r="K190" s="11"/>
      <c r="L190" s="14"/>
      <c r="M190" s="12"/>
      <c r="N190" s="12"/>
      <c r="O190" s="12"/>
      <c r="P190" s="12"/>
      <c r="Q190" s="12"/>
      <c r="R190" s="12"/>
      <c r="S190" s="12"/>
      <c r="T190" s="11"/>
      <c r="U190" s="11"/>
      <c r="V190" s="11"/>
      <c r="W190" s="83"/>
      <c r="X190" s="11"/>
      <c r="Y190" s="11"/>
      <c r="Z190" s="11"/>
      <c r="AA190" s="11"/>
      <c r="AB190" s="48"/>
      <c r="AC190" s="48"/>
      <c r="AD190" s="48"/>
      <c r="AE190" s="15"/>
      <c r="AF190" s="15"/>
      <c r="AG190" s="40"/>
      <c r="AH190" s="44"/>
      <c r="AI190" s="44"/>
      <c r="AJ190" s="44"/>
      <c r="AK190" s="44"/>
      <c r="AL190" s="30"/>
      <c r="AM190" s="30"/>
      <c r="AN190" s="30"/>
      <c r="AO190" s="12"/>
      <c r="AP190" s="12"/>
      <c r="AQ190" s="82"/>
      <c r="AR190" s="73"/>
      <c r="AS190" s="67"/>
      <c r="AT190" s="53" t="str">
        <f ca="1">IF(AR190="","",IF(AR190="Cost",AS190,AS190*(AG190/VLOOKUP(K190,OFFSET(Lists!$A$1,0,0,COUNTA(Lists!$A:$A),22),22,FALSE))))</f>
        <v/>
      </c>
      <c r="AU190" s="67"/>
      <c r="AV190" s="53" t="str">
        <f ca="1">IF(AQ190="",IF(AR190="","",IF(AR190="Cost",AU190,AU190*(AG190/VLOOKUP(K190,OFFSET(Lists!$A$1,0,0,COUNTA(Lists!$A:$A),22),22,FALSE)))),IF(AR190="","",IF(AR190="Cost",ROUND(AU190*IF(AQ190=0,1,AQ190),4),ROUND(ROUND(AU190*(AG190/VLOOKUP(K190,OFFSET(Lists!$A$1,0,0,COUNTA(Lists!$A:$A),22),22,FALSE)),4)*IF(AQ190=0,1,AQ190),4))))</f>
        <v/>
      </c>
      <c r="AW190" s="67"/>
      <c r="AX190" s="57"/>
      <c r="AY190" s="53" t="str">
        <f t="shared" ca="1" si="118"/>
        <v/>
      </c>
      <c r="AZ190" s="67"/>
      <c r="BA190" s="57"/>
      <c r="BB190" s="57"/>
      <c r="BC190" s="53" t="str">
        <f t="shared" ca="1" si="119"/>
        <v/>
      </c>
      <c r="BD190" s="67"/>
      <c r="BE190" s="57"/>
      <c r="BF190" s="57"/>
      <c r="BG190" s="17" t="str">
        <f t="shared" ca="1" si="120"/>
        <v/>
      </c>
      <c r="BH190" s="67"/>
      <c r="BI190" s="57"/>
      <c r="BJ190" s="57"/>
      <c r="BK190" s="53" t="str">
        <f t="shared" ca="1" si="121"/>
        <v/>
      </c>
      <c r="BL190" s="67"/>
      <c r="BM190" s="57"/>
      <c r="BN190" s="57"/>
      <c r="BO190" s="53" t="str">
        <f t="shared" ca="1" si="122"/>
        <v/>
      </c>
      <c r="BP190" s="67"/>
      <c r="BQ190" s="57"/>
      <c r="BR190" s="57"/>
      <c r="BS190" s="53" t="str">
        <f t="shared" ca="1" si="123"/>
        <v/>
      </c>
      <c r="BT190" s="67"/>
      <c r="BU190" s="57"/>
      <c r="BV190" s="57"/>
      <c r="BW190" s="53" t="str">
        <f t="shared" ca="1" si="124"/>
        <v/>
      </c>
      <c r="BX190" s="67"/>
      <c r="BY190" s="57"/>
      <c r="BZ190" s="57"/>
      <c r="CA190" s="53" t="str">
        <f t="shared" ca="1" si="125"/>
        <v/>
      </c>
      <c r="CB190" s="67"/>
      <c r="CC190" s="57"/>
      <c r="CD190" s="57"/>
      <c r="CE190" s="53" t="str">
        <f t="shared" ca="1" si="126"/>
        <v/>
      </c>
      <c r="CF190" s="55"/>
      <c r="CG190" s="62"/>
      <c r="CH190" s="53" t="str">
        <f t="shared" ca="1" si="127"/>
        <v/>
      </c>
      <c r="CI190" s="67"/>
      <c r="CJ190" s="57"/>
      <c r="CK190" s="57"/>
      <c r="CL190" s="53" t="str">
        <f t="shared" ca="1" si="128"/>
        <v/>
      </c>
      <c r="CM190" s="53"/>
      <c r="CN190" s="53"/>
      <c r="CO190" s="85" t="str">
        <f t="shared" ca="1" si="129"/>
        <v/>
      </c>
      <c r="CP190" s="55"/>
      <c r="CQ190" s="62"/>
      <c r="CR190" s="57"/>
      <c r="CS190" s="53" t="str">
        <f t="shared" ca="1" si="130"/>
        <v/>
      </c>
      <c r="CT190" s="67"/>
      <c r="CU190" s="57"/>
      <c r="CV190" s="57"/>
      <c r="CW190" s="53" t="str">
        <f t="shared" ca="1" si="131"/>
        <v/>
      </c>
      <c r="CX190" s="67"/>
      <c r="CY190" s="57"/>
      <c r="CZ190" s="57"/>
      <c r="DA190" s="53" t="str">
        <f t="shared" ca="1" si="132"/>
        <v/>
      </c>
      <c r="DB190" s="67"/>
      <c r="DC190" s="57"/>
      <c r="DD190" s="57"/>
      <c r="DE190" s="53" t="str">
        <f t="shared" ca="1" si="133"/>
        <v/>
      </c>
      <c r="DF190" s="67" t="str">
        <f t="shared" ca="1" si="134"/>
        <v/>
      </c>
      <c r="DG190" s="67" t="str">
        <f t="shared" si="135"/>
        <v/>
      </c>
      <c r="DH190" s="57" t="str">
        <f t="shared" si="136"/>
        <v/>
      </c>
      <c r="DI190" s="53" t="str">
        <f t="shared" ca="1" si="137"/>
        <v/>
      </c>
      <c r="DJ190" s="67" t="str">
        <f t="shared" si="138"/>
        <v/>
      </c>
      <c r="DK190" s="68" t="str">
        <f t="shared" si="139"/>
        <v/>
      </c>
      <c r="DL190" s="68" t="str">
        <f t="shared" si="140"/>
        <v/>
      </c>
      <c r="DM190" s="53" t="str">
        <f t="shared" ca="1" si="141"/>
        <v/>
      </c>
      <c r="DN190" s="67" t="str">
        <f t="shared" si="142"/>
        <v/>
      </c>
      <c r="DO190" s="68" t="str">
        <f t="shared" si="143"/>
        <v/>
      </c>
      <c r="DP190" s="68" t="str">
        <f t="shared" si="144"/>
        <v/>
      </c>
      <c r="DQ190" s="53" t="str">
        <f t="shared" ca="1" si="145"/>
        <v/>
      </c>
      <c r="DR190" s="67"/>
      <c r="DS190" s="68"/>
      <c r="DT190" s="68"/>
      <c r="DU190" s="56" t="str">
        <f t="shared" ca="1" si="146"/>
        <v/>
      </c>
      <c r="DV190" s="67"/>
      <c r="DW190" s="68"/>
      <c r="DX190" s="68"/>
      <c r="DY190" s="53" t="str">
        <f t="shared" ca="1" si="147"/>
        <v/>
      </c>
      <c r="DZ190" s="67"/>
      <c r="EA190" s="68"/>
      <c r="EB190" s="68"/>
      <c r="EC190" s="53" t="str">
        <f t="shared" ca="1" si="148"/>
        <v/>
      </c>
      <c r="ED190" s="67" t="str">
        <f t="shared" si="149"/>
        <v/>
      </c>
      <c r="EE190" s="68" t="str">
        <f t="shared" si="150"/>
        <v/>
      </c>
      <c r="EF190" s="68" t="str">
        <f t="shared" si="151"/>
        <v/>
      </c>
      <c r="EG190" s="53" t="str">
        <f t="shared" ca="1" si="152"/>
        <v/>
      </c>
      <c r="EH190" s="67" t="str">
        <f t="shared" si="153"/>
        <v/>
      </c>
      <c r="EI190" s="68" t="str">
        <f t="shared" si="154"/>
        <v/>
      </c>
      <c r="EJ190" s="68" t="str">
        <f t="shared" si="155"/>
        <v/>
      </c>
      <c r="EK190" s="53" t="str">
        <f t="shared" ca="1" si="156"/>
        <v/>
      </c>
      <c r="EL190" s="67" t="str">
        <f t="shared" si="157"/>
        <v/>
      </c>
      <c r="EM190" s="68" t="str">
        <f t="shared" si="158"/>
        <v/>
      </c>
      <c r="EN190" s="68" t="str">
        <f t="shared" si="159"/>
        <v/>
      </c>
      <c r="EO190" s="53" t="str">
        <f t="shared" ca="1" si="160"/>
        <v/>
      </c>
      <c r="EP190" s="55" t="str">
        <f t="shared" si="161"/>
        <v/>
      </c>
      <c r="EQ190" s="68" t="str">
        <f t="shared" si="162"/>
        <v/>
      </c>
      <c r="ER190" s="68" t="str">
        <f t="shared" ca="1" si="163"/>
        <v/>
      </c>
      <c r="ES190" s="55"/>
      <c r="ET190" s="68"/>
      <c r="EU190" s="68"/>
      <c r="EV190" t="str">
        <f t="shared" ca="1" si="164"/>
        <v/>
      </c>
      <c r="EW190" s="67"/>
      <c r="EX190" s="68"/>
      <c r="EY190" s="68"/>
      <c r="EZ190" s="53" t="str">
        <f t="shared" ca="1" si="165"/>
        <v/>
      </c>
      <c r="FA190" s="53" t="str">
        <f t="shared" si="166"/>
        <v/>
      </c>
      <c r="FB190" s="53" t="str">
        <f t="shared" si="167"/>
        <v/>
      </c>
      <c r="FC190" s="85" t="str">
        <f t="shared" ca="1" si="168"/>
        <v/>
      </c>
      <c r="FD190" s="55" t="str">
        <f t="shared" si="169"/>
        <v/>
      </c>
      <c r="FE190" s="68" t="str">
        <f t="shared" si="170"/>
        <v/>
      </c>
      <c r="FF190" s="68" t="str">
        <f t="shared" si="171"/>
        <v/>
      </c>
      <c r="FG190" s="53" t="str">
        <f t="shared" ca="1" si="172"/>
        <v/>
      </c>
      <c r="FH190" s="55"/>
      <c r="FI190" s="62"/>
      <c r="FJ190" s="18"/>
      <c r="FK190" s="53" t="str">
        <f t="shared" ca="1" si="173"/>
        <v/>
      </c>
      <c r="FL190" s="67"/>
      <c r="FM190" s="68"/>
      <c r="FN190" s="68"/>
      <c r="FO190" s="53" t="str">
        <f t="shared" ca="1" si="174"/>
        <v/>
      </c>
      <c r="FP190" s="67"/>
      <c r="FQ190" s="68"/>
      <c r="FR190" s="68"/>
      <c r="FS190" s="53" t="str">
        <f t="shared" ca="1" si="175"/>
        <v/>
      </c>
      <c r="FT190" s="67"/>
      <c r="FU190" s="68"/>
      <c r="FV190" s="68"/>
      <c r="FW190" s="53" t="str">
        <f t="shared" ca="1" si="176"/>
        <v/>
      </c>
      <c r="FX190" s="19"/>
      <c r="FY190" s="16"/>
      <c r="FZ190" s="19"/>
      <c r="GA190" s="11"/>
      <c r="GB190" s="71"/>
      <c r="GC190" s="11"/>
      <c r="GD190" s="11"/>
      <c r="GE190" s="11"/>
      <c r="GF190" s="11"/>
      <c r="GG190" s="11"/>
      <c r="GH190" s="11"/>
      <c r="GI190" s="11"/>
      <c r="GJ190" s="12"/>
      <c r="GK190" s="12"/>
      <c r="GL190" s="40"/>
      <c r="GM190" s="40"/>
      <c r="GN190" s="12"/>
      <c r="GO190" s="12"/>
      <c r="GP190" s="12"/>
      <c r="GQ190" s="11"/>
    </row>
    <row r="191" spans="1:199" ht="15.75" customHeight="1">
      <c r="A191" s="11"/>
      <c r="B191" s="12"/>
      <c r="C191" s="12"/>
      <c r="D191" s="12"/>
      <c r="E191" s="12"/>
      <c r="F191" s="12"/>
      <c r="G191" s="12"/>
      <c r="H191" s="12"/>
      <c r="I191" s="13"/>
      <c r="J191" s="13"/>
      <c r="K191" s="11"/>
      <c r="L191" s="14"/>
      <c r="M191" s="12"/>
      <c r="N191" s="12"/>
      <c r="O191" s="12"/>
      <c r="P191" s="12"/>
      <c r="Q191" s="12"/>
      <c r="R191" s="12"/>
      <c r="S191" s="12"/>
      <c r="T191" s="11"/>
      <c r="U191" s="11"/>
      <c r="V191" s="11"/>
      <c r="W191" s="83"/>
      <c r="X191" s="11"/>
      <c r="Y191" s="11"/>
      <c r="Z191" s="11"/>
      <c r="AA191" s="11"/>
      <c r="AB191" s="48"/>
      <c r="AC191" s="48"/>
      <c r="AD191" s="48"/>
      <c r="AE191" s="15"/>
      <c r="AF191" s="15"/>
      <c r="AG191" s="40"/>
      <c r="AH191" s="44"/>
      <c r="AI191" s="44"/>
      <c r="AJ191" s="44"/>
      <c r="AK191" s="44"/>
      <c r="AL191" s="30"/>
      <c r="AM191" s="30"/>
      <c r="AN191" s="30"/>
      <c r="AO191" s="12"/>
      <c r="AP191" s="12"/>
      <c r="AQ191" s="82"/>
      <c r="AR191" s="73"/>
      <c r="AS191" s="67"/>
      <c r="AT191" s="53" t="str">
        <f ca="1">IF(AR191="","",IF(AR191="Cost",AS191,AS191*(AG191/VLOOKUP(K191,OFFSET(Lists!$A$1,0,0,COUNTA(Lists!$A:$A),22),22,FALSE))))</f>
        <v/>
      </c>
      <c r="AU191" s="67"/>
      <c r="AV191" s="53" t="str">
        <f ca="1">IF(AQ191="",IF(AR191="","",IF(AR191="Cost",AU191,AU191*(AG191/VLOOKUP(K191,OFFSET(Lists!$A$1,0,0,COUNTA(Lists!$A:$A),22),22,FALSE)))),IF(AR191="","",IF(AR191="Cost",ROUND(AU191*IF(AQ191=0,1,AQ191),4),ROUND(ROUND(AU191*(AG191/VLOOKUP(K191,OFFSET(Lists!$A$1,0,0,COUNTA(Lists!$A:$A),22),22,FALSE)),4)*IF(AQ191=0,1,AQ191),4))))</f>
        <v/>
      </c>
      <c r="AW191" s="67"/>
      <c r="AX191" s="57"/>
      <c r="AY191" s="53" t="str">
        <f t="shared" ca="1" si="118"/>
        <v/>
      </c>
      <c r="AZ191" s="67"/>
      <c r="BA191" s="57"/>
      <c r="BB191" s="57"/>
      <c r="BC191" s="53" t="str">
        <f t="shared" ca="1" si="119"/>
        <v/>
      </c>
      <c r="BD191" s="67"/>
      <c r="BE191" s="57"/>
      <c r="BF191" s="57"/>
      <c r="BG191" s="17" t="str">
        <f t="shared" ca="1" si="120"/>
        <v/>
      </c>
      <c r="BH191" s="67"/>
      <c r="BI191" s="57"/>
      <c r="BJ191" s="57"/>
      <c r="BK191" s="53" t="str">
        <f t="shared" ca="1" si="121"/>
        <v/>
      </c>
      <c r="BL191" s="67"/>
      <c r="BM191" s="57"/>
      <c r="BN191" s="57"/>
      <c r="BO191" s="53" t="str">
        <f t="shared" ca="1" si="122"/>
        <v/>
      </c>
      <c r="BP191" s="67"/>
      <c r="BQ191" s="57"/>
      <c r="BR191" s="57"/>
      <c r="BS191" s="53" t="str">
        <f t="shared" ca="1" si="123"/>
        <v/>
      </c>
      <c r="BT191" s="67"/>
      <c r="BU191" s="57"/>
      <c r="BV191" s="57"/>
      <c r="BW191" s="53" t="str">
        <f t="shared" ca="1" si="124"/>
        <v/>
      </c>
      <c r="BX191" s="67"/>
      <c r="BY191" s="57"/>
      <c r="BZ191" s="57"/>
      <c r="CA191" s="53" t="str">
        <f t="shared" ca="1" si="125"/>
        <v/>
      </c>
      <c r="CB191" s="67"/>
      <c r="CC191" s="57"/>
      <c r="CD191" s="57"/>
      <c r="CE191" s="53" t="str">
        <f t="shared" ca="1" si="126"/>
        <v/>
      </c>
      <c r="CF191" s="55"/>
      <c r="CG191" s="62"/>
      <c r="CH191" s="53" t="str">
        <f t="shared" ca="1" si="127"/>
        <v/>
      </c>
      <c r="CI191" s="67"/>
      <c r="CJ191" s="57"/>
      <c r="CK191" s="57"/>
      <c r="CL191" s="53" t="str">
        <f t="shared" ca="1" si="128"/>
        <v/>
      </c>
      <c r="CM191" s="53"/>
      <c r="CN191" s="53"/>
      <c r="CO191" s="85" t="str">
        <f t="shared" ca="1" si="129"/>
        <v/>
      </c>
      <c r="CP191" s="55"/>
      <c r="CQ191" s="62"/>
      <c r="CR191" s="57"/>
      <c r="CS191" s="53" t="str">
        <f t="shared" ca="1" si="130"/>
        <v/>
      </c>
      <c r="CT191" s="67"/>
      <c r="CU191" s="57"/>
      <c r="CV191" s="57"/>
      <c r="CW191" s="53" t="str">
        <f t="shared" ca="1" si="131"/>
        <v/>
      </c>
      <c r="CX191" s="67"/>
      <c r="CY191" s="57"/>
      <c r="CZ191" s="57"/>
      <c r="DA191" s="53" t="str">
        <f t="shared" ca="1" si="132"/>
        <v/>
      </c>
      <c r="DB191" s="67"/>
      <c r="DC191" s="57"/>
      <c r="DD191" s="57"/>
      <c r="DE191" s="53" t="str">
        <f t="shared" ca="1" si="133"/>
        <v/>
      </c>
      <c r="DF191" s="67" t="str">
        <f t="shared" ca="1" si="134"/>
        <v/>
      </c>
      <c r="DG191" s="67" t="str">
        <f t="shared" si="135"/>
        <v/>
      </c>
      <c r="DH191" s="57" t="str">
        <f t="shared" si="136"/>
        <v/>
      </c>
      <c r="DI191" s="53" t="str">
        <f t="shared" ca="1" si="137"/>
        <v/>
      </c>
      <c r="DJ191" s="67" t="str">
        <f t="shared" si="138"/>
        <v/>
      </c>
      <c r="DK191" s="68" t="str">
        <f t="shared" si="139"/>
        <v/>
      </c>
      <c r="DL191" s="68" t="str">
        <f t="shared" si="140"/>
        <v/>
      </c>
      <c r="DM191" s="53" t="str">
        <f t="shared" ca="1" si="141"/>
        <v/>
      </c>
      <c r="DN191" s="67" t="str">
        <f t="shared" si="142"/>
        <v/>
      </c>
      <c r="DO191" s="68" t="str">
        <f t="shared" si="143"/>
        <v/>
      </c>
      <c r="DP191" s="68" t="str">
        <f t="shared" si="144"/>
        <v/>
      </c>
      <c r="DQ191" s="53" t="str">
        <f t="shared" ca="1" si="145"/>
        <v/>
      </c>
      <c r="DR191" s="67"/>
      <c r="DS191" s="68"/>
      <c r="DT191" s="68"/>
      <c r="DU191" s="56" t="str">
        <f t="shared" ca="1" si="146"/>
        <v/>
      </c>
      <c r="DV191" s="67"/>
      <c r="DW191" s="68"/>
      <c r="DX191" s="68"/>
      <c r="DY191" s="53" t="str">
        <f t="shared" ca="1" si="147"/>
        <v/>
      </c>
      <c r="DZ191" s="67"/>
      <c r="EA191" s="68"/>
      <c r="EB191" s="68"/>
      <c r="EC191" s="53" t="str">
        <f t="shared" ca="1" si="148"/>
        <v/>
      </c>
      <c r="ED191" s="67" t="str">
        <f t="shared" si="149"/>
        <v/>
      </c>
      <c r="EE191" s="68" t="str">
        <f t="shared" si="150"/>
        <v/>
      </c>
      <c r="EF191" s="68" t="str">
        <f t="shared" si="151"/>
        <v/>
      </c>
      <c r="EG191" s="53" t="str">
        <f t="shared" ca="1" si="152"/>
        <v/>
      </c>
      <c r="EH191" s="67" t="str">
        <f t="shared" si="153"/>
        <v/>
      </c>
      <c r="EI191" s="68" t="str">
        <f t="shared" si="154"/>
        <v/>
      </c>
      <c r="EJ191" s="68" t="str">
        <f t="shared" si="155"/>
        <v/>
      </c>
      <c r="EK191" s="53" t="str">
        <f t="shared" ca="1" si="156"/>
        <v/>
      </c>
      <c r="EL191" s="67" t="str">
        <f t="shared" si="157"/>
        <v/>
      </c>
      <c r="EM191" s="68" t="str">
        <f t="shared" si="158"/>
        <v/>
      </c>
      <c r="EN191" s="68" t="str">
        <f t="shared" si="159"/>
        <v/>
      </c>
      <c r="EO191" s="53" t="str">
        <f t="shared" ca="1" si="160"/>
        <v/>
      </c>
      <c r="EP191" s="55" t="str">
        <f t="shared" si="161"/>
        <v/>
      </c>
      <c r="EQ191" s="68" t="str">
        <f t="shared" si="162"/>
        <v/>
      </c>
      <c r="ER191" s="68" t="str">
        <f t="shared" ca="1" si="163"/>
        <v/>
      </c>
      <c r="ES191" s="55"/>
      <c r="ET191" s="68"/>
      <c r="EU191" s="68"/>
      <c r="EV191" t="str">
        <f t="shared" ca="1" si="164"/>
        <v/>
      </c>
      <c r="EW191" s="67"/>
      <c r="EX191" s="68"/>
      <c r="EY191" s="68"/>
      <c r="EZ191" s="53" t="str">
        <f t="shared" ca="1" si="165"/>
        <v/>
      </c>
      <c r="FA191" s="53" t="str">
        <f t="shared" si="166"/>
        <v/>
      </c>
      <c r="FB191" s="53" t="str">
        <f t="shared" si="167"/>
        <v/>
      </c>
      <c r="FC191" s="85" t="str">
        <f t="shared" ca="1" si="168"/>
        <v/>
      </c>
      <c r="FD191" s="55" t="str">
        <f t="shared" si="169"/>
        <v/>
      </c>
      <c r="FE191" s="68" t="str">
        <f t="shared" si="170"/>
        <v/>
      </c>
      <c r="FF191" s="68" t="str">
        <f t="shared" si="171"/>
        <v/>
      </c>
      <c r="FG191" s="53" t="str">
        <f t="shared" ca="1" si="172"/>
        <v/>
      </c>
      <c r="FH191" s="55"/>
      <c r="FI191" s="62"/>
      <c r="FJ191" s="18"/>
      <c r="FK191" s="53" t="str">
        <f t="shared" ca="1" si="173"/>
        <v/>
      </c>
      <c r="FL191" s="67"/>
      <c r="FM191" s="68"/>
      <c r="FN191" s="68"/>
      <c r="FO191" s="53" t="str">
        <f t="shared" ca="1" si="174"/>
        <v/>
      </c>
      <c r="FP191" s="67"/>
      <c r="FQ191" s="68"/>
      <c r="FR191" s="68"/>
      <c r="FS191" s="53" t="str">
        <f t="shared" ca="1" si="175"/>
        <v/>
      </c>
      <c r="FT191" s="67"/>
      <c r="FU191" s="68"/>
      <c r="FV191" s="68"/>
      <c r="FW191" s="53" t="str">
        <f t="shared" ca="1" si="176"/>
        <v/>
      </c>
      <c r="FX191" s="19"/>
      <c r="FY191" s="16"/>
      <c r="FZ191" s="19"/>
      <c r="GA191" s="11"/>
      <c r="GB191" s="71"/>
      <c r="GC191" s="11"/>
      <c r="GD191" s="11"/>
      <c r="GE191" s="11"/>
      <c r="GF191" s="11"/>
      <c r="GG191" s="11"/>
      <c r="GH191" s="11"/>
      <c r="GI191" s="11"/>
      <c r="GJ191" s="12"/>
      <c r="GK191" s="12"/>
      <c r="GL191" s="40"/>
      <c r="GM191" s="40"/>
      <c r="GN191" s="12"/>
      <c r="GO191" s="12"/>
      <c r="GP191" s="12"/>
      <c r="GQ191" s="11"/>
    </row>
    <row r="192" spans="1:199" ht="15.75" customHeight="1">
      <c r="A192" s="11"/>
      <c r="B192" s="12"/>
      <c r="C192" s="12"/>
      <c r="D192" s="12"/>
      <c r="E192" s="12"/>
      <c r="F192" s="12"/>
      <c r="G192" s="12"/>
      <c r="H192" s="12"/>
      <c r="I192" s="13"/>
      <c r="J192" s="13"/>
      <c r="K192" s="11"/>
      <c r="L192" s="14"/>
      <c r="M192" s="12"/>
      <c r="N192" s="12"/>
      <c r="O192" s="12"/>
      <c r="P192" s="12"/>
      <c r="Q192" s="12"/>
      <c r="R192" s="12"/>
      <c r="S192" s="12"/>
      <c r="T192" s="11"/>
      <c r="U192" s="11"/>
      <c r="V192" s="11"/>
      <c r="W192" s="83"/>
      <c r="X192" s="11"/>
      <c r="Y192" s="11"/>
      <c r="Z192" s="11"/>
      <c r="AA192" s="11"/>
      <c r="AB192" s="48"/>
      <c r="AC192" s="48"/>
      <c r="AD192" s="48"/>
      <c r="AE192" s="15"/>
      <c r="AF192" s="15"/>
      <c r="AG192" s="40"/>
      <c r="AH192" s="44"/>
      <c r="AI192" s="44"/>
      <c r="AJ192" s="44"/>
      <c r="AK192" s="44"/>
      <c r="AL192" s="30"/>
      <c r="AM192" s="30"/>
      <c r="AN192" s="30"/>
      <c r="AO192" s="12"/>
      <c r="AP192" s="12"/>
      <c r="AQ192" s="82"/>
      <c r="AR192" s="73"/>
      <c r="AS192" s="67"/>
      <c r="AT192" s="53" t="str">
        <f ca="1">IF(AR192="","",IF(AR192="Cost",AS192,AS192*(AG192/VLOOKUP(K192,OFFSET(Lists!$A$1,0,0,COUNTA(Lists!$A:$A),22),22,FALSE))))</f>
        <v/>
      </c>
      <c r="AU192" s="67"/>
      <c r="AV192" s="53" t="str">
        <f ca="1">IF(AQ192="",IF(AR192="","",IF(AR192="Cost",AU192,AU192*(AG192/VLOOKUP(K192,OFFSET(Lists!$A$1,0,0,COUNTA(Lists!$A:$A),22),22,FALSE)))),IF(AR192="","",IF(AR192="Cost",ROUND(AU192*IF(AQ192=0,1,AQ192),4),ROUND(ROUND(AU192*(AG192/VLOOKUP(K192,OFFSET(Lists!$A$1,0,0,COUNTA(Lists!$A:$A),22),22,FALSE)),4)*IF(AQ192=0,1,AQ192),4))))</f>
        <v/>
      </c>
      <c r="AW192" s="67"/>
      <c r="AX192" s="57"/>
      <c r="AY192" s="53" t="str">
        <f t="shared" ca="1" si="118"/>
        <v/>
      </c>
      <c r="AZ192" s="67"/>
      <c r="BA192" s="57"/>
      <c r="BB192" s="57"/>
      <c r="BC192" s="53" t="str">
        <f t="shared" ca="1" si="119"/>
        <v/>
      </c>
      <c r="BD192" s="67"/>
      <c r="BE192" s="57"/>
      <c r="BF192" s="57"/>
      <c r="BG192" s="17" t="str">
        <f t="shared" ca="1" si="120"/>
        <v/>
      </c>
      <c r="BH192" s="67"/>
      <c r="BI192" s="57"/>
      <c r="BJ192" s="57"/>
      <c r="BK192" s="53" t="str">
        <f t="shared" ca="1" si="121"/>
        <v/>
      </c>
      <c r="BL192" s="67"/>
      <c r="BM192" s="57"/>
      <c r="BN192" s="57"/>
      <c r="BO192" s="53" t="str">
        <f t="shared" ca="1" si="122"/>
        <v/>
      </c>
      <c r="BP192" s="67"/>
      <c r="BQ192" s="57"/>
      <c r="BR192" s="57"/>
      <c r="BS192" s="53" t="str">
        <f t="shared" ca="1" si="123"/>
        <v/>
      </c>
      <c r="BT192" s="67"/>
      <c r="BU192" s="57"/>
      <c r="BV192" s="57"/>
      <c r="BW192" s="53" t="str">
        <f t="shared" ca="1" si="124"/>
        <v/>
      </c>
      <c r="BX192" s="67"/>
      <c r="BY192" s="57"/>
      <c r="BZ192" s="57"/>
      <c r="CA192" s="53" t="str">
        <f t="shared" ca="1" si="125"/>
        <v/>
      </c>
      <c r="CB192" s="67"/>
      <c r="CC192" s="57"/>
      <c r="CD192" s="57"/>
      <c r="CE192" s="53" t="str">
        <f t="shared" ca="1" si="126"/>
        <v/>
      </c>
      <c r="CF192" s="55"/>
      <c r="CG192" s="62"/>
      <c r="CH192" s="53" t="str">
        <f t="shared" ca="1" si="127"/>
        <v/>
      </c>
      <c r="CI192" s="67"/>
      <c r="CJ192" s="57"/>
      <c r="CK192" s="57"/>
      <c r="CL192" s="53" t="str">
        <f t="shared" ca="1" si="128"/>
        <v/>
      </c>
      <c r="CM192" s="53"/>
      <c r="CN192" s="53"/>
      <c r="CO192" s="85" t="str">
        <f t="shared" ca="1" si="129"/>
        <v/>
      </c>
      <c r="CP192" s="55"/>
      <c r="CQ192" s="62"/>
      <c r="CR192" s="57"/>
      <c r="CS192" s="53" t="str">
        <f t="shared" ca="1" si="130"/>
        <v/>
      </c>
      <c r="CT192" s="67"/>
      <c r="CU192" s="57"/>
      <c r="CV192" s="57"/>
      <c r="CW192" s="53" t="str">
        <f t="shared" ca="1" si="131"/>
        <v/>
      </c>
      <c r="CX192" s="67"/>
      <c r="CY192" s="57"/>
      <c r="CZ192" s="57"/>
      <c r="DA192" s="53" t="str">
        <f t="shared" ca="1" si="132"/>
        <v/>
      </c>
      <c r="DB192" s="67"/>
      <c r="DC192" s="57"/>
      <c r="DD192" s="57"/>
      <c r="DE192" s="53" t="str">
        <f t="shared" ca="1" si="133"/>
        <v/>
      </c>
      <c r="DF192" s="67" t="str">
        <f t="shared" ca="1" si="134"/>
        <v/>
      </c>
      <c r="DG192" s="67" t="str">
        <f t="shared" si="135"/>
        <v/>
      </c>
      <c r="DH192" s="57" t="str">
        <f t="shared" si="136"/>
        <v/>
      </c>
      <c r="DI192" s="53" t="str">
        <f t="shared" ca="1" si="137"/>
        <v/>
      </c>
      <c r="DJ192" s="67" t="str">
        <f t="shared" si="138"/>
        <v/>
      </c>
      <c r="DK192" s="68" t="str">
        <f t="shared" si="139"/>
        <v/>
      </c>
      <c r="DL192" s="68" t="str">
        <f t="shared" si="140"/>
        <v/>
      </c>
      <c r="DM192" s="53" t="str">
        <f t="shared" ca="1" si="141"/>
        <v/>
      </c>
      <c r="DN192" s="67" t="str">
        <f t="shared" si="142"/>
        <v/>
      </c>
      <c r="DO192" s="68" t="str">
        <f t="shared" si="143"/>
        <v/>
      </c>
      <c r="DP192" s="68" t="str">
        <f t="shared" si="144"/>
        <v/>
      </c>
      <c r="DQ192" s="53" t="str">
        <f t="shared" ca="1" si="145"/>
        <v/>
      </c>
      <c r="DR192" s="67"/>
      <c r="DS192" s="68"/>
      <c r="DT192" s="68"/>
      <c r="DU192" s="56" t="str">
        <f t="shared" ca="1" si="146"/>
        <v/>
      </c>
      <c r="DV192" s="67"/>
      <c r="DW192" s="68"/>
      <c r="DX192" s="68"/>
      <c r="DY192" s="53" t="str">
        <f t="shared" ca="1" si="147"/>
        <v/>
      </c>
      <c r="DZ192" s="67"/>
      <c r="EA192" s="68"/>
      <c r="EB192" s="68"/>
      <c r="EC192" s="53" t="str">
        <f t="shared" ca="1" si="148"/>
        <v/>
      </c>
      <c r="ED192" s="67" t="str">
        <f t="shared" si="149"/>
        <v/>
      </c>
      <c r="EE192" s="68" t="str">
        <f t="shared" si="150"/>
        <v/>
      </c>
      <c r="EF192" s="68" t="str">
        <f t="shared" si="151"/>
        <v/>
      </c>
      <c r="EG192" s="53" t="str">
        <f t="shared" ca="1" si="152"/>
        <v/>
      </c>
      <c r="EH192" s="67" t="str">
        <f t="shared" si="153"/>
        <v/>
      </c>
      <c r="EI192" s="68" t="str">
        <f t="shared" si="154"/>
        <v/>
      </c>
      <c r="EJ192" s="68" t="str">
        <f t="shared" si="155"/>
        <v/>
      </c>
      <c r="EK192" s="53" t="str">
        <f t="shared" ca="1" si="156"/>
        <v/>
      </c>
      <c r="EL192" s="67" t="str">
        <f t="shared" si="157"/>
        <v/>
      </c>
      <c r="EM192" s="68" t="str">
        <f t="shared" si="158"/>
        <v/>
      </c>
      <c r="EN192" s="68" t="str">
        <f t="shared" si="159"/>
        <v/>
      </c>
      <c r="EO192" s="53" t="str">
        <f t="shared" ca="1" si="160"/>
        <v/>
      </c>
      <c r="EP192" s="55" t="str">
        <f t="shared" si="161"/>
        <v/>
      </c>
      <c r="EQ192" s="68" t="str">
        <f t="shared" si="162"/>
        <v/>
      </c>
      <c r="ER192" s="68" t="str">
        <f t="shared" ca="1" si="163"/>
        <v/>
      </c>
      <c r="ES192" s="55"/>
      <c r="ET192" s="68"/>
      <c r="EU192" s="68"/>
      <c r="EV192" t="str">
        <f t="shared" ca="1" si="164"/>
        <v/>
      </c>
      <c r="EW192" s="67"/>
      <c r="EX192" s="68"/>
      <c r="EY192" s="68"/>
      <c r="EZ192" s="53" t="str">
        <f t="shared" ca="1" si="165"/>
        <v/>
      </c>
      <c r="FA192" s="53" t="str">
        <f t="shared" si="166"/>
        <v/>
      </c>
      <c r="FB192" s="53" t="str">
        <f t="shared" si="167"/>
        <v/>
      </c>
      <c r="FC192" s="85" t="str">
        <f t="shared" ca="1" si="168"/>
        <v/>
      </c>
      <c r="FD192" s="55" t="str">
        <f t="shared" si="169"/>
        <v/>
      </c>
      <c r="FE192" s="68" t="str">
        <f t="shared" si="170"/>
        <v/>
      </c>
      <c r="FF192" s="68" t="str">
        <f t="shared" si="171"/>
        <v/>
      </c>
      <c r="FG192" s="53" t="str">
        <f t="shared" ca="1" si="172"/>
        <v/>
      </c>
      <c r="FH192" s="55"/>
      <c r="FI192" s="62"/>
      <c r="FJ192" s="18"/>
      <c r="FK192" s="53" t="str">
        <f t="shared" ca="1" si="173"/>
        <v/>
      </c>
      <c r="FL192" s="67"/>
      <c r="FM192" s="68"/>
      <c r="FN192" s="68"/>
      <c r="FO192" s="53" t="str">
        <f t="shared" ca="1" si="174"/>
        <v/>
      </c>
      <c r="FP192" s="67"/>
      <c r="FQ192" s="68"/>
      <c r="FR192" s="68"/>
      <c r="FS192" s="53" t="str">
        <f t="shared" ca="1" si="175"/>
        <v/>
      </c>
      <c r="FT192" s="67"/>
      <c r="FU192" s="68"/>
      <c r="FV192" s="68"/>
      <c r="FW192" s="53" t="str">
        <f t="shared" ca="1" si="176"/>
        <v/>
      </c>
      <c r="FX192" s="19"/>
      <c r="FY192" s="16"/>
      <c r="FZ192" s="19"/>
      <c r="GA192" s="11"/>
      <c r="GB192" s="71"/>
      <c r="GC192" s="11"/>
      <c r="GD192" s="11"/>
      <c r="GE192" s="11"/>
      <c r="GF192" s="11"/>
      <c r="GG192" s="11"/>
      <c r="GH192" s="11"/>
      <c r="GI192" s="11"/>
      <c r="GJ192" s="12"/>
      <c r="GK192" s="12"/>
      <c r="GL192" s="40"/>
      <c r="GM192" s="40"/>
      <c r="GN192" s="12"/>
      <c r="GO192" s="12"/>
      <c r="GP192" s="12"/>
      <c r="GQ192" s="11"/>
    </row>
    <row r="193" spans="1:199" ht="15.75" customHeight="1">
      <c r="A193" s="11"/>
      <c r="B193" s="12"/>
      <c r="C193" s="12"/>
      <c r="D193" s="12"/>
      <c r="E193" s="12"/>
      <c r="F193" s="12"/>
      <c r="G193" s="12"/>
      <c r="H193" s="12"/>
      <c r="I193" s="13"/>
      <c r="J193" s="13"/>
      <c r="K193" s="11"/>
      <c r="L193" s="14"/>
      <c r="M193" s="12"/>
      <c r="N193" s="12"/>
      <c r="O193" s="12"/>
      <c r="P193" s="12"/>
      <c r="Q193" s="12"/>
      <c r="R193" s="12"/>
      <c r="S193" s="12"/>
      <c r="T193" s="11"/>
      <c r="U193" s="11"/>
      <c r="V193" s="11"/>
      <c r="W193" s="83"/>
      <c r="X193" s="11"/>
      <c r="Y193" s="11"/>
      <c r="Z193" s="11"/>
      <c r="AA193" s="11"/>
      <c r="AB193" s="48"/>
      <c r="AC193" s="48"/>
      <c r="AD193" s="48"/>
      <c r="AE193" s="15"/>
      <c r="AF193" s="15"/>
      <c r="AG193" s="40"/>
      <c r="AH193" s="44"/>
      <c r="AI193" s="44"/>
      <c r="AJ193" s="44"/>
      <c r="AK193" s="44"/>
      <c r="AL193" s="30"/>
      <c r="AM193" s="30"/>
      <c r="AN193" s="30"/>
      <c r="AO193" s="12"/>
      <c r="AP193" s="12"/>
      <c r="AQ193" s="82"/>
      <c r="AR193" s="73"/>
      <c r="AS193" s="67"/>
      <c r="AT193" s="53" t="str">
        <f ca="1">IF(AR193="","",IF(AR193="Cost",AS193,AS193*(AG193/VLOOKUP(K193,OFFSET(Lists!$A$1,0,0,COUNTA(Lists!$A:$A),22),22,FALSE))))</f>
        <v/>
      </c>
      <c r="AU193" s="67"/>
      <c r="AV193" s="53" t="str">
        <f ca="1">IF(AQ193="",IF(AR193="","",IF(AR193="Cost",AU193,AU193*(AG193/VLOOKUP(K193,OFFSET(Lists!$A$1,0,0,COUNTA(Lists!$A:$A),22),22,FALSE)))),IF(AR193="","",IF(AR193="Cost",ROUND(AU193*IF(AQ193=0,1,AQ193),4),ROUND(ROUND(AU193*(AG193/VLOOKUP(K193,OFFSET(Lists!$A$1,0,0,COUNTA(Lists!$A:$A),22),22,FALSE)),4)*IF(AQ193=0,1,AQ193),4))))</f>
        <v/>
      </c>
      <c r="AW193" s="67"/>
      <c r="AX193" s="57"/>
      <c r="AY193" s="53" t="str">
        <f t="shared" ca="1" si="118"/>
        <v/>
      </c>
      <c r="AZ193" s="67"/>
      <c r="BA193" s="57"/>
      <c r="BB193" s="57"/>
      <c r="BC193" s="53" t="str">
        <f t="shared" ca="1" si="119"/>
        <v/>
      </c>
      <c r="BD193" s="67"/>
      <c r="BE193" s="57"/>
      <c r="BF193" s="57"/>
      <c r="BG193" s="17" t="str">
        <f t="shared" ca="1" si="120"/>
        <v/>
      </c>
      <c r="BH193" s="67"/>
      <c r="BI193" s="57"/>
      <c r="BJ193" s="57"/>
      <c r="BK193" s="53" t="str">
        <f t="shared" ca="1" si="121"/>
        <v/>
      </c>
      <c r="BL193" s="67"/>
      <c r="BM193" s="57"/>
      <c r="BN193" s="57"/>
      <c r="BO193" s="53" t="str">
        <f t="shared" ca="1" si="122"/>
        <v/>
      </c>
      <c r="BP193" s="67"/>
      <c r="BQ193" s="57"/>
      <c r="BR193" s="57"/>
      <c r="BS193" s="53" t="str">
        <f t="shared" ca="1" si="123"/>
        <v/>
      </c>
      <c r="BT193" s="67"/>
      <c r="BU193" s="57"/>
      <c r="BV193" s="57"/>
      <c r="BW193" s="53" t="str">
        <f t="shared" ca="1" si="124"/>
        <v/>
      </c>
      <c r="BX193" s="67"/>
      <c r="BY193" s="57"/>
      <c r="BZ193" s="57"/>
      <c r="CA193" s="53" t="str">
        <f t="shared" ca="1" si="125"/>
        <v/>
      </c>
      <c r="CB193" s="67"/>
      <c r="CC193" s="57"/>
      <c r="CD193" s="57"/>
      <c r="CE193" s="53" t="str">
        <f t="shared" ca="1" si="126"/>
        <v/>
      </c>
      <c r="CF193" s="55"/>
      <c r="CG193" s="62"/>
      <c r="CH193" s="53" t="str">
        <f t="shared" ca="1" si="127"/>
        <v/>
      </c>
      <c r="CI193" s="67"/>
      <c r="CJ193" s="57"/>
      <c r="CK193" s="57"/>
      <c r="CL193" s="53" t="str">
        <f t="shared" ca="1" si="128"/>
        <v/>
      </c>
      <c r="CM193" s="53"/>
      <c r="CN193" s="53"/>
      <c r="CO193" s="85" t="str">
        <f t="shared" ca="1" si="129"/>
        <v/>
      </c>
      <c r="CP193" s="55"/>
      <c r="CQ193" s="62"/>
      <c r="CR193" s="57"/>
      <c r="CS193" s="53" t="str">
        <f t="shared" ca="1" si="130"/>
        <v/>
      </c>
      <c r="CT193" s="67"/>
      <c r="CU193" s="57"/>
      <c r="CV193" s="57"/>
      <c r="CW193" s="53" t="str">
        <f t="shared" ca="1" si="131"/>
        <v/>
      </c>
      <c r="CX193" s="67"/>
      <c r="CY193" s="57"/>
      <c r="CZ193" s="57"/>
      <c r="DA193" s="53" t="str">
        <f t="shared" ca="1" si="132"/>
        <v/>
      </c>
      <c r="DB193" s="67"/>
      <c r="DC193" s="57"/>
      <c r="DD193" s="57"/>
      <c r="DE193" s="53" t="str">
        <f t="shared" ca="1" si="133"/>
        <v/>
      </c>
      <c r="DF193" s="67" t="str">
        <f t="shared" ca="1" si="134"/>
        <v/>
      </c>
      <c r="DG193" s="67" t="str">
        <f t="shared" si="135"/>
        <v/>
      </c>
      <c r="DH193" s="57" t="str">
        <f t="shared" si="136"/>
        <v/>
      </c>
      <c r="DI193" s="53" t="str">
        <f t="shared" ca="1" si="137"/>
        <v/>
      </c>
      <c r="DJ193" s="67" t="str">
        <f t="shared" si="138"/>
        <v/>
      </c>
      <c r="DK193" s="68" t="str">
        <f t="shared" si="139"/>
        <v/>
      </c>
      <c r="DL193" s="68" t="str">
        <f t="shared" si="140"/>
        <v/>
      </c>
      <c r="DM193" s="53" t="str">
        <f t="shared" ca="1" si="141"/>
        <v/>
      </c>
      <c r="DN193" s="67" t="str">
        <f t="shared" si="142"/>
        <v/>
      </c>
      <c r="DO193" s="68" t="str">
        <f t="shared" si="143"/>
        <v/>
      </c>
      <c r="DP193" s="68" t="str">
        <f t="shared" si="144"/>
        <v/>
      </c>
      <c r="DQ193" s="53" t="str">
        <f t="shared" ca="1" si="145"/>
        <v/>
      </c>
      <c r="DR193" s="67"/>
      <c r="DS193" s="68"/>
      <c r="DT193" s="68"/>
      <c r="DU193" s="56" t="str">
        <f t="shared" ca="1" si="146"/>
        <v/>
      </c>
      <c r="DV193" s="67"/>
      <c r="DW193" s="68"/>
      <c r="DX193" s="68"/>
      <c r="DY193" s="53" t="str">
        <f t="shared" ca="1" si="147"/>
        <v/>
      </c>
      <c r="DZ193" s="67"/>
      <c r="EA193" s="68"/>
      <c r="EB193" s="68"/>
      <c r="EC193" s="53" t="str">
        <f t="shared" ca="1" si="148"/>
        <v/>
      </c>
      <c r="ED193" s="67" t="str">
        <f t="shared" si="149"/>
        <v/>
      </c>
      <c r="EE193" s="68" t="str">
        <f t="shared" si="150"/>
        <v/>
      </c>
      <c r="EF193" s="68" t="str">
        <f t="shared" si="151"/>
        <v/>
      </c>
      <c r="EG193" s="53" t="str">
        <f t="shared" ca="1" si="152"/>
        <v/>
      </c>
      <c r="EH193" s="67" t="str">
        <f t="shared" si="153"/>
        <v/>
      </c>
      <c r="EI193" s="68" t="str">
        <f t="shared" si="154"/>
        <v/>
      </c>
      <c r="EJ193" s="68" t="str">
        <f t="shared" si="155"/>
        <v/>
      </c>
      <c r="EK193" s="53" t="str">
        <f t="shared" ca="1" si="156"/>
        <v/>
      </c>
      <c r="EL193" s="67" t="str">
        <f t="shared" si="157"/>
        <v/>
      </c>
      <c r="EM193" s="68" t="str">
        <f t="shared" si="158"/>
        <v/>
      </c>
      <c r="EN193" s="68" t="str">
        <f t="shared" si="159"/>
        <v/>
      </c>
      <c r="EO193" s="53" t="str">
        <f t="shared" ca="1" si="160"/>
        <v/>
      </c>
      <c r="EP193" s="55" t="str">
        <f t="shared" si="161"/>
        <v/>
      </c>
      <c r="EQ193" s="68" t="str">
        <f t="shared" si="162"/>
        <v/>
      </c>
      <c r="ER193" s="68" t="str">
        <f t="shared" ca="1" si="163"/>
        <v/>
      </c>
      <c r="ES193" s="55"/>
      <c r="ET193" s="68"/>
      <c r="EU193" s="68"/>
      <c r="EV193" t="str">
        <f t="shared" ca="1" si="164"/>
        <v/>
      </c>
      <c r="EW193" s="67"/>
      <c r="EX193" s="68"/>
      <c r="EY193" s="68"/>
      <c r="EZ193" s="53" t="str">
        <f t="shared" ca="1" si="165"/>
        <v/>
      </c>
      <c r="FA193" s="53" t="str">
        <f t="shared" si="166"/>
        <v/>
      </c>
      <c r="FB193" s="53" t="str">
        <f t="shared" si="167"/>
        <v/>
      </c>
      <c r="FC193" s="85" t="str">
        <f t="shared" ca="1" si="168"/>
        <v/>
      </c>
      <c r="FD193" s="55" t="str">
        <f t="shared" si="169"/>
        <v/>
      </c>
      <c r="FE193" s="68" t="str">
        <f t="shared" si="170"/>
        <v/>
      </c>
      <c r="FF193" s="68" t="str">
        <f t="shared" si="171"/>
        <v/>
      </c>
      <c r="FG193" s="53" t="str">
        <f t="shared" ca="1" si="172"/>
        <v/>
      </c>
      <c r="FH193" s="55"/>
      <c r="FI193" s="62"/>
      <c r="FJ193" s="18"/>
      <c r="FK193" s="53" t="str">
        <f t="shared" ca="1" si="173"/>
        <v/>
      </c>
      <c r="FL193" s="67"/>
      <c r="FM193" s="68"/>
      <c r="FN193" s="68"/>
      <c r="FO193" s="53" t="str">
        <f t="shared" ca="1" si="174"/>
        <v/>
      </c>
      <c r="FP193" s="67"/>
      <c r="FQ193" s="68"/>
      <c r="FR193" s="68"/>
      <c r="FS193" s="53" t="str">
        <f t="shared" ca="1" si="175"/>
        <v/>
      </c>
      <c r="FT193" s="67"/>
      <c r="FU193" s="68"/>
      <c r="FV193" s="68"/>
      <c r="FW193" s="53" t="str">
        <f t="shared" ca="1" si="176"/>
        <v/>
      </c>
      <c r="FX193" s="19"/>
      <c r="FY193" s="16"/>
      <c r="FZ193" s="19"/>
      <c r="GA193" s="11"/>
      <c r="GB193" s="71"/>
      <c r="GC193" s="11"/>
      <c r="GD193" s="11"/>
      <c r="GE193" s="11"/>
      <c r="GF193" s="11"/>
      <c r="GG193" s="11"/>
      <c r="GH193" s="11"/>
      <c r="GI193" s="11"/>
      <c r="GJ193" s="12"/>
      <c r="GK193" s="12"/>
      <c r="GL193" s="40"/>
      <c r="GM193" s="40"/>
      <c r="GN193" s="12"/>
      <c r="GO193" s="12"/>
      <c r="GP193" s="12"/>
      <c r="GQ193" s="11"/>
    </row>
    <row r="194" spans="1:199" ht="15.75" customHeight="1">
      <c r="A194" s="11"/>
      <c r="B194" s="12"/>
      <c r="C194" s="12"/>
      <c r="D194" s="12"/>
      <c r="E194" s="12"/>
      <c r="F194" s="12"/>
      <c r="G194" s="12"/>
      <c r="H194" s="12"/>
      <c r="I194" s="13"/>
      <c r="J194" s="13"/>
      <c r="K194" s="11"/>
      <c r="L194" s="14"/>
      <c r="M194" s="12"/>
      <c r="N194" s="12"/>
      <c r="O194" s="12"/>
      <c r="P194" s="12"/>
      <c r="Q194" s="12"/>
      <c r="R194" s="12"/>
      <c r="S194" s="12"/>
      <c r="T194" s="11"/>
      <c r="U194" s="11"/>
      <c r="V194" s="11"/>
      <c r="W194" s="83"/>
      <c r="X194" s="11"/>
      <c r="Y194" s="11"/>
      <c r="Z194" s="11"/>
      <c r="AA194" s="11"/>
      <c r="AB194" s="48"/>
      <c r="AC194" s="48"/>
      <c r="AD194" s="48"/>
      <c r="AE194" s="15"/>
      <c r="AF194" s="15"/>
      <c r="AG194" s="40"/>
      <c r="AH194" s="44"/>
      <c r="AI194" s="44"/>
      <c r="AJ194" s="44"/>
      <c r="AK194" s="44"/>
      <c r="AL194" s="30"/>
      <c r="AM194" s="30"/>
      <c r="AN194" s="30"/>
      <c r="AO194" s="12"/>
      <c r="AP194" s="12"/>
      <c r="AQ194" s="82"/>
      <c r="AR194" s="73"/>
      <c r="AS194" s="67"/>
      <c r="AT194" s="53" t="str">
        <f ca="1">IF(AR194="","",IF(AR194="Cost",AS194,AS194*(AG194/VLOOKUP(K194,OFFSET(Lists!$A$1,0,0,COUNTA(Lists!$A:$A),22),22,FALSE))))</f>
        <v/>
      </c>
      <c r="AU194" s="67"/>
      <c r="AV194" s="53" t="str">
        <f ca="1">IF(AQ194="",IF(AR194="","",IF(AR194="Cost",AU194,AU194*(AG194/VLOOKUP(K194,OFFSET(Lists!$A$1,0,0,COUNTA(Lists!$A:$A),22),22,FALSE)))),IF(AR194="","",IF(AR194="Cost",ROUND(AU194*IF(AQ194=0,1,AQ194),4),ROUND(ROUND(AU194*(AG194/VLOOKUP(K194,OFFSET(Lists!$A$1,0,0,COUNTA(Lists!$A:$A),22),22,FALSE)),4)*IF(AQ194=0,1,AQ194),4))))</f>
        <v/>
      </c>
      <c r="AW194" s="67"/>
      <c r="AX194" s="57"/>
      <c r="AY194" s="53" t="str">
        <f t="shared" ca="1" si="118"/>
        <v/>
      </c>
      <c r="AZ194" s="67"/>
      <c r="BA194" s="57"/>
      <c r="BB194" s="57"/>
      <c r="BC194" s="53" t="str">
        <f t="shared" ca="1" si="119"/>
        <v/>
      </c>
      <c r="BD194" s="67"/>
      <c r="BE194" s="57"/>
      <c r="BF194" s="57"/>
      <c r="BG194" s="17" t="str">
        <f t="shared" ca="1" si="120"/>
        <v/>
      </c>
      <c r="BH194" s="67"/>
      <c r="BI194" s="57"/>
      <c r="BJ194" s="57"/>
      <c r="BK194" s="53" t="str">
        <f t="shared" ca="1" si="121"/>
        <v/>
      </c>
      <c r="BL194" s="67"/>
      <c r="BM194" s="57"/>
      <c r="BN194" s="57"/>
      <c r="BO194" s="53" t="str">
        <f t="shared" ca="1" si="122"/>
        <v/>
      </c>
      <c r="BP194" s="67"/>
      <c r="BQ194" s="57"/>
      <c r="BR194" s="57"/>
      <c r="BS194" s="53" t="str">
        <f t="shared" ca="1" si="123"/>
        <v/>
      </c>
      <c r="BT194" s="67"/>
      <c r="BU194" s="57"/>
      <c r="BV194" s="57"/>
      <c r="BW194" s="53" t="str">
        <f t="shared" ca="1" si="124"/>
        <v/>
      </c>
      <c r="BX194" s="67"/>
      <c r="BY194" s="57"/>
      <c r="BZ194" s="57"/>
      <c r="CA194" s="53" t="str">
        <f t="shared" ca="1" si="125"/>
        <v/>
      </c>
      <c r="CB194" s="67"/>
      <c r="CC194" s="57"/>
      <c r="CD194" s="57"/>
      <c r="CE194" s="53" t="str">
        <f t="shared" ca="1" si="126"/>
        <v/>
      </c>
      <c r="CF194" s="55"/>
      <c r="CG194" s="62"/>
      <c r="CH194" s="53" t="str">
        <f t="shared" ca="1" si="127"/>
        <v/>
      </c>
      <c r="CI194" s="67"/>
      <c r="CJ194" s="57"/>
      <c r="CK194" s="57"/>
      <c r="CL194" s="53" t="str">
        <f t="shared" ca="1" si="128"/>
        <v/>
      </c>
      <c r="CM194" s="53"/>
      <c r="CN194" s="53"/>
      <c r="CO194" s="85" t="str">
        <f t="shared" ca="1" si="129"/>
        <v/>
      </c>
      <c r="CP194" s="55"/>
      <c r="CQ194" s="62"/>
      <c r="CR194" s="57"/>
      <c r="CS194" s="53" t="str">
        <f t="shared" ca="1" si="130"/>
        <v/>
      </c>
      <c r="CT194" s="67"/>
      <c r="CU194" s="57"/>
      <c r="CV194" s="57"/>
      <c r="CW194" s="53" t="str">
        <f t="shared" ca="1" si="131"/>
        <v/>
      </c>
      <c r="CX194" s="67"/>
      <c r="CY194" s="57"/>
      <c r="CZ194" s="57"/>
      <c r="DA194" s="53" t="str">
        <f t="shared" ca="1" si="132"/>
        <v/>
      </c>
      <c r="DB194" s="67"/>
      <c r="DC194" s="57"/>
      <c r="DD194" s="57"/>
      <c r="DE194" s="53" t="str">
        <f t="shared" ca="1" si="133"/>
        <v/>
      </c>
      <c r="DF194" s="67" t="str">
        <f t="shared" ca="1" si="134"/>
        <v/>
      </c>
      <c r="DG194" s="67" t="str">
        <f t="shared" si="135"/>
        <v/>
      </c>
      <c r="DH194" s="57" t="str">
        <f t="shared" si="136"/>
        <v/>
      </c>
      <c r="DI194" s="53" t="str">
        <f t="shared" ca="1" si="137"/>
        <v/>
      </c>
      <c r="DJ194" s="67" t="str">
        <f t="shared" si="138"/>
        <v/>
      </c>
      <c r="DK194" s="68" t="str">
        <f t="shared" si="139"/>
        <v/>
      </c>
      <c r="DL194" s="68" t="str">
        <f t="shared" si="140"/>
        <v/>
      </c>
      <c r="DM194" s="53" t="str">
        <f t="shared" ca="1" si="141"/>
        <v/>
      </c>
      <c r="DN194" s="67" t="str">
        <f t="shared" si="142"/>
        <v/>
      </c>
      <c r="DO194" s="68" t="str">
        <f t="shared" si="143"/>
        <v/>
      </c>
      <c r="DP194" s="68" t="str">
        <f t="shared" si="144"/>
        <v/>
      </c>
      <c r="DQ194" s="53" t="str">
        <f t="shared" ca="1" si="145"/>
        <v/>
      </c>
      <c r="DR194" s="67"/>
      <c r="DS194" s="68"/>
      <c r="DT194" s="68"/>
      <c r="DU194" s="56" t="str">
        <f t="shared" ca="1" si="146"/>
        <v/>
      </c>
      <c r="DV194" s="67"/>
      <c r="DW194" s="68"/>
      <c r="DX194" s="68"/>
      <c r="DY194" s="53" t="str">
        <f t="shared" ca="1" si="147"/>
        <v/>
      </c>
      <c r="DZ194" s="67"/>
      <c r="EA194" s="68"/>
      <c r="EB194" s="68"/>
      <c r="EC194" s="53" t="str">
        <f t="shared" ca="1" si="148"/>
        <v/>
      </c>
      <c r="ED194" s="67" t="str">
        <f t="shared" si="149"/>
        <v/>
      </c>
      <c r="EE194" s="68" t="str">
        <f t="shared" si="150"/>
        <v/>
      </c>
      <c r="EF194" s="68" t="str">
        <f t="shared" si="151"/>
        <v/>
      </c>
      <c r="EG194" s="53" t="str">
        <f t="shared" ca="1" si="152"/>
        <v/>
      </c>
      <c r="EH194" s="67" t="str">
        <f t="shared" si="153"/>
        <v/>
      </c>
      <c r="EI194" s="68" t="str">
        <f t="shared" si="154"/>
        <v/>
      </c>
      <c r="EJ194" s="68" t="str">
        <f t="shared" si="155"/>
        <v/>
      </c>
      <c r="EK194" s="53" t="str">
        <f t="shared" ca="1" si="156"/>
        <v/>
      </c>
      <c r="EL194" s="67" t="str">
        <f t="shared" si="157"/>
        <v/>
      </c>
      <c r="EM194" s="68" t="str">
        <f t="shared" si="158"/>
        <v/>
      </c>
      <c r="EN194" s="68" t="str">
        <f t="shared" si="159"/>
        <v/>
      </c>
      <c r="EO194" s="53" t="str">
        <f t="shared" ca="1" si="160"/>
        <v/>
      </c>
      <c r="EP194" s="55" t="str">
        <f t="shared" si="161"/>
        <v/>
      </c>
      <c r="EQ194" s="68" t="str">
        <f t="shared" si="162"/>
        <v/>
      </c>
      <c r="ER194" s="68" t="str">
        <f t="shared" ca="1" si="163"/>
        <v/>
      </c>
      <c r="ES194" s="55"/>
      <c r="ET194" s="68"/>
      <c r="EU194" s="68"/>
      <c r="EV194" t="str">
        <f t="shared" ca="1" si="164"/>
        <v/>
      </c>
      <c r="EW194" s="67"/>
      <c r="EX194" s="68"/>
      <c r="EY194" s="68"/>
      <c r="EZ194" s="53" t="str">
        <f t="shared" ca="1" si="165"/>
        <v/>
      </c>
      <c r="FA194" s="53" t="str">
        <f t="shared" si="166"/>
        <v/>
      </c>
      <c r="FB194" s="53" t="str">
        <f t="shared" si="167"/>
        <v/>
      </c>
      <c r="FC194" s="85" t="str">
        <f t="shared" ca="1" si="168"/>
        <v/>
      </c>
      <c r="FD194" s="55" t="str">
        <f t="shared" si="169"/>
        <v/>
      </c>
      <c r="FE194" s="68" t="str">
        <f t="shared" si="170"/>
        <v/>
      </c>
      <c r="FF194" s="68" t="str">
        <f t="shared" si="171"/>
        <v/>
      </c>
      <c r="FG194" s="53" t="str">
        <f t="shared" ca="1" si="172"/>
        <v/>
      </c>
      <c r="FH194" s="55"/>
      <c r="FI194" s="62"/>
      <c r="FJ194" s="18"/>
      <c r="FK194" s="53" t="str">
        <f t="shared" ca="1" si="173"/>
        <v/>
      </c>
      <c r="FL194" s="67"/>
      <c r="FM194" s="68"/>
      <c r="FN194" s="68"/>
      <c r="FO194" s="53" t="str">
        <f t="shared" ca="1" si="174"/>
        <v/>
      </c>
      <c r="FP194" s="67"/>
      <c r="FQ194" s="68"/>
      <c r="FR194" s="68"/>
      <c r="FS194" s="53" t="str">
        <f t="shared" ca="1" si="175"/>
        <v/>
      </c>
      <c r="FT194" s="67"/>
      <c r="FU194" s="68"/>
      <c r="FV194" s="68"/>
      <c r="FW194" s="53" t="str">
        <f t="shared" ca="1" si="176"/>
        <v/>
      </c>
      <c r="FX194" s="19"/>
      <c r="FY194" s="16"/>
      <c r="FZ194" s="19"/>
      <c r="GA194" s="11"/>
      <c r="GB194" s="71"/>
      <c r="GC194" s="11"/>
      <c r="GD194" s="11"/>
      <c r="GE194" s="11"/>
      <c r="GF194" s="11"/>
      <c r="GG194" s="11"/>
      <c r="GH194" s="11"/>
      <c r="GI194" s="11"/>
      <c r="GJ194" s="12"/>
      <c r="GK194" s="12"/>
      <c r="GL194" s="40"/>
      <c r="GM194" s="40"/>
      <c r="GN194" s="12"/>
      <c r="GO194" s="12"/>
      <c r="GP194" s="12"/>
      <c r="GQ194" s="11"/>
    </row>
    <row r="195" spans="1:199" ht="15.75" customHeight="1">
      <c r="A195" s="11"/>
      <c r="B195" s="12"/>
      <c r="C195" s="12"/>
      <c r="D195" s="12"/>
      <c r="E195" s="12"/>
      <c r="F195" s="12"/>
      <c r="G195" s="12"/>
      <c r="H195" s="12"/>
      <c r="I195" s="13"/>
      <c r="J195" s="13"/>
      <c r="K195" s="11"/>
      <c r="L195" s="14"/>
      <c r="M195" s="12"/>
      <c r="N195" s="12"/>
      <c r="O195" s="12"/>
      <c r="P195" s="12"/>
      <c r="Q195" s="12"/>
      <c r="R195" s="12"/>
      <c r="S195" s="12"/>
      <c r="T195" s="11"/>
      <c r="U195" s="11"/>
      <c r="V195" s="11"/>
      <c r="W195" s="83"/>
      <c r="X195" s="11"/>
      <c r="Y195" s="11"/>
      <c r="Z195" s="11"/>
      <c r="AA195" s="11"/>
      <c r="AB195" s="48"/>
      <c r="AC195" s="48"/>
      <c r="AD195" s="48"/>
      <c r="AE195" s="15"/>
      <c r="AF195" s="15"/>
      <c r="AG195" s="40"/>
      <c r="AH195" s="44"/>
      <c r="AI195" s="44"/>
      <c r="AJ195" s="44"/>
      <c r="AK195" s="44"/>
      <c r="AL195" s="30"/>
      <c r="AM195" s="30"/>
      <c r="AN195" s="30"/>
      <c r="AO195" s="12"/>
      <c r="AP195" s="12"/>
      <c r="AQ195" s="82"/>
      <c r="AR195" s="73"/>
      <c r="AS195" s="67"/>
      <c r="AT195" s="53" t="str">
        <f ca="1">IF(AR195="","",IF(AR195="Cost",AS195,AS195*(AG195/VLOOKUP(K195,OFFSET(Lists!$A$1,0,0,COUNTA(Lists!$A:$A),22),22,FALSE))))</f>
        <v/>
      </c>
      <c r="AU195" s="67"/>
      <c r="AV195" s="53" t="str">
        <f ca="1">IF(AQ195="",IF(AR195="","",IF(AR195="Cost",AU195,AU195*(AG195/VLOOKUP(K195,OFFSET(Lists!$A$1,0,0,COUNTA(Lists!$A:$A),22),22,FALSE)))),IF(AR195="","",IF(AR195="Cost",ROUND(AU195*IF(AQ195=0,1,AQ195),4),ROUND(ROUND(AU195*(AG195/VLOOKUP(K195,OFFSET(Lists!$A$1,0,0,COUNTA(Lists!$A:$A),22),22,FALSE)),4)*IF(AQ195=0,1,AQ195),4))))</f>
        <v/>
      </c>
      <c r="AW195" s="67"/>
      <c r="AX195" s="57"/>
      <c r="AY195" s="53" t="str">
        <f t="shared" ca="1" si="118"/>
        <v/>
      </c>
      <c r="AZ195" s="67"/>
      <c r="BA195" s="57"/>
      <c r="BB195" s="57"/>
      <c r="BC195" s="53" t="str">
        <f t="shared" ca="1" si="119"/>
        <v/>
      </c>
      <c r="BD195" s="67"/>
      <c r="BE195" s="57"/>
      <c r="BF195" s="57"/>
      <c r="BG195" s="17" t="str">
        <f t="shared" ca="1" si="120"/>
        <v/>
      </c>
      <c r="BH195" s="67"/>
      <c r="BI195" s="57"/>
      <c r="BJ195" s="57"/>
      <c r="BK195" s="53" t="str">
        <f t="shared" ca="1" si="121"/>
        <v/>
      </c>
      <c r="BL195" s="67"/>
      <c r="BM195" s="57"/>
      <c r="BN195" s="57"/>
      <c r="BO195" s="53" t="str">
        <f t="shared" ca="1" si="122"/>
        <v/>
      </c>
      <c r="BP195" s="67"/>
      <c r="BQ195" s="57"/>
      <c r="BR195" s="57"/>
      <c r="BS195" s="53" t="str">
        <f t="shared" ca="1" si="123"/>
        <v/>
      </c>
      <c r="BT195" s="67"/>
      <c r="BU195" s="57"/>
      <c r="BV195" s="57"/>
      <c r="BW195" s="53" t="str">
        <f t="shared" ca="1" si="124"/>
        <v/>
      </c>
      <c r="BX195" s="67"/>
      <c r="BY195" s="57"/>
      <c r="BZ195" s="57"/>
      <c r="CA195" s="53" t="str">
        <f t="shared" ca="1" si="125"/>
        <v/>
      </c>
      <c r="CB195" s="67"/>
      <c r="CC195" s="57"/>
      <c r="CD195" s="57"/>
      <c r="CE195" s="53" t="str">
        <f t="shared" ca="1" si="126"/>
        <v/>
      </c>
      <c r="CF195" s="55"/>
      <c r="CG195" s="62"/>
      <c r="CH195" s="53" t="str">
        <f t="shared" ca="1" si="127"/>
        <v/>
      </c>
      <c r="CI195" s="67"/>
      <c r="CJ195" s="57"/>
      <c r="CK195" s="57"/>
      <c r="CL195" s="53" t="str">
        <f t="shared" ca="1" si="128"/>
        <v/>
      </c>
      <c r="CM195" s="53"/>
      <c r="CN195" s="53"/>
      <c r="CO195" s="85" t="str">
        <f t="shared" ca="1" si="129"/>
        <v/>
      </c>
      <c r="CP195" s="55"/>
      <c r="CQ195" s="62"/>
      <c r="CR195" s="57"/>
      <c r="CS195" s="53" t="str">
        <f t="shared" ca="1" si="130"/>
        <v/>
      </c>
      <c r="CT195" s="67"/>
      <c r="CU195" s="57"/>
      <c r="CV195" s="57"/>
      <c r="CW195" s="53" t="str">
        <f t="shared" ca="1" si="131"/>
        <v/>
      </c>
      <c r="CX195" s="67"/>
      <c r="CY195" s="57"/>
      <c r="CZ195" s="57"/>
      <c r="DA195" s="53" t="str">
        <f t="shared" ca="1" si="132"/>
        <v/>
      </c>
      <c r="DB195" s="67"/>
      <c r="DC195" s="57"/>
      <c r="DD195" s="57"/>
      <c r="DE195" s="53" t="str">
        <f t="shared" ca="1" si="133"/>
        <v/>
      </c>
      <c r="DF195" s="67" t="str">
        <f t="shared" ca="1" si="134"/>
        <v/>
      </c>
      <c r="DG195" s="67" t="str">
        <f t="shared" si="135"/>
        <v/>
      </c>
      <c r="DH195" s="57" t="str">
        <f t="shared" si="136"/>
        <v/>
      </c>
      <c r="DI195" s="53" t="str">
        <f t="shared" ca="1" si="137"/>
        <v/>
      </c>
      <c r="DJ195" s="67" t="str">
        <f t="shared" si="138"/>
        <v/>
      </c>
      <c r="DK195" s="68" t="str">
        <f t="shared" si="139"/>
        <v/>
      </c>
      <c r="DL195" s="68" t="str">
        <f t="shared" si="140"/>
        <v/>
      </c>
      <c r="DM195" s="53" t="str">
        <f t="shared" ca="1" si="141"/>
        <v/>
      </c>
      <c r="DN195" s="67" t="str">
        <f t="shared" si="142"/>
        <v/>
      </c>
      <c r="DO195" s="68" t="str">
        <f t="shared" si="143"/>
        <v/>
      </c>
      <c r="DP195" s="68" t="str">
        <f t="shared" si="144"/>
        <v/>
      </c>
      <c r="DQ195" s="53" t="str">
        <f t="shared" ca="1" si="145"/>
        <v/>
      </c>
      <c r="DR195" s="67"/>
      <c r="DS195" s="68"/>
      <c r="DT195" s="68"/>
      <c r="DU195" s="56" t="str">
        <f t="shared" ca="1" si="146"/>
        <v/>
      </c>
      <c r="DV195" s="67"/>
      <c r="DW195" s="68"/>
      <c r="DX195" s="68"/>
      <c r="DY195" s="53" t="str">
        <f t="shared" ca="1" si="147"/>
        <v/>
      </c>
      <c r="DZ195" s="67"/>
      <c r="EA195" s="68"/>
      <c r="EB195" s="68"/>
      <c r="EC195" s="53" t="str">
        <f t="shared" ca="1" si="148"/>
        <v/>
      </c>
      <c r="ED195" s="67" t="str">
        <f t="shared" si="149"/>
        <v/>
      </c>
      <c r="EE195" s="68" t="str">
        <f t="shared" si="150"/>
        <v/>
      </c>
      <c r="EF195" s="68" t="str">
        <f t="shared" si="151"/>
        <v/>
      </c>
      <c r="EG195" s="53" t="str">
        <f t="shared" ca="1" si="152"/>
        <v/>
      </c>
      <c r="EH195" s="67" t="str">
        <f t="shared" si="153"/>
        <v/>
      </c>
      <c r="EI195" s="68" t="str">
        <f t="shared" si="154"/>
        <v/>
      </c>
      <c r="EJ195" s="68" t="str">
        <f t="shared" si="155"/>
        <v/>
      </c>
      <c r="EK195" s="53" t="str">
        <f t="shared" ca="1" si="156"/>
        <v/>
      </c>
      <c r="EL195" s="67" t="str">
        <f t="shared" si="157"/>
        <v/>
      </c>
      <c r="EM195" s="68" t="str">
        <f t="shared" si="158"/>
        <v/>
      </c>
      <c r="EN195" s="68" t="str">
        <f t="shared" si="159"/>
        <v/>
      </c>
      <c r="EO195" s="53" t="str">
        <f t="shared" ca="1" si="160"/>
        <v/>
      </c>
      <c r="EP195" s="55" t="str">
        <f t="shared" si="161"/>
        <v/>
      </c>
      <c r="EQ195" s="68" t="str">
        <f t="shared" si="162"/>
        <v/>
      </c>
      <c r="ER195" s="68" t="str">
        <f t="shared" ca="1" si="163"/>
        <v/>
      </c>
      <c r="ES195" s="55"/>
      <c r="ET195" s="68"/>
      <c r="EU195" s="68"/>
      <c r="EV195" t="str">
        <f t="shared" ca="1" si="164"/>
        <v/>
      </c>
      <c r="EW195" s="67"/>
      <c r="EX195" s="68"/>
      <c r="EY195" s="68"/>
      <c r="EZ195" s="53" t="str">
        <f t="shared" ca="1" si="165"/>
        <v/>
      </c>
      <c r="FA195" s="53" t="str">
        <f t="shared" si="166"/>
        <v/>
      </c>
      <c r="FB195" s="53" t="str">
        <f t="shared" si="167"/>
        <v/>
      </c>
      <c r="FC195" s="85" t="str">
        <f t="shared" ca="1" si="168"/>
        <v/>
      </c>
      <c r="FD195" s="55" t="str">
        <f t="shared" si="169"/>
        <v/>
      </c>
      <c r="FE195" s="68" t="str">
        <f t="shared" si="170"/>
        <v/>
      </c>
      <c r="FF195" s="68" t="str">
        <f t="shared" si="171"/>
        <v/>
      </c>
      <c r="FG195" s="53" t="str">
        <f t="shared" ca="1" si="172"/>
        <v/>
      </c>
      <c r="FH195" s="55"/>
      <c r="FI195" s="62"/>
      <c r="FJ195" s="18"/>
      <c r="FK195" s="53" t="str">
        <f t="shared" ca="1" si="173"/>
        <v/>
      </c>
      <c r="FL195" s="67"/>
      <c r="FM195" s="68"/>
      <c r="FN195" s="68"/>
      <c r="FO195" s="53" t="str">
        <f t="shared" ca="1" si="174"/>
        <v/>
      </c>
      <c r="FP195" s="67"/>
      <c r="FQ195" s="68"/>
      <c r="FR195" s="68"/>
      <c r="FS195" s="53" t="str">
        <f t="shared" ca="1" si="175"/>
        <v/>
      </c>
      <c r="FT195" s="67"/>
      <c r="FU195" s="68"/>
      <c r="FV195" s="68"/>
      <c r="FW195" s="53" t="str">
        <f t="shared" ca="1" si="176"/>
        <v/>
      </c>
      <c r="FX195" s="19"/>
      <c r="FY195" s="16"/>
      <c r="FZ195" s="19"/>
      <c r="GA195" s="11"/>
      <c r="GB195" s="71"/>
      <c r="GC195" s="11"/>
      <c r="GD195" s="11"/>
      <c r="GE195" s="11"/>
      <c r="GF195" s="11"/>
      <c r="GG195" s="11"/>
      <c r="GH195" s="11"/>
      <c r="GI195" s="11"/>
      <c r="GJ195" s="12"/>
      <c r="GK195" s="12"/>
      <c r="GL195" s="40"/>
      <c r="GM195" s="40"/>
      <c r="GN195" s="12"/>
      <c r="GO195" s="12"/>
      <c r="GP195" s="12"/>
      <c r="GQ195" s="11"/>
    </row>
    <row r="196" spans="1:199" ht="15.75" customHeight="1">
      <c r="A196" s="11"/>
      <c r="B196" s="12"/>
      <c r="C196" s="12"/>
      <c r="D196" s="12"/>
      <c r="E196" s="12"/>
      <c r="F196" s="12"/>
      <c r="G196" s="12"/>
      <c r="H196" s="12"/>
      <c r="I196" s="13"/>
      <c r="J196" s="13"/>
      <c r="K196" s="11"/>
      <c r="L196" s="14"/>
      <c r="M196" s="12"/>
      <c r="N196" s="12"/>
      <c r="O196" s="12"/>
      <c r="P196" s="12"/>
      <c r="Q196" s="12"/>
      <c r="R196" s="12"/>
      <c r="S196" s="12"/>
      <c r="T196" s="11"/>
      <c r="U196" s="11"/>
      <c r="V196" s="11"/>
      <c r="W196" s="83"/>
      <c r="X196" s="11"/>
      <c r="Y196" s="11"/>
      <c r="Z196" s="11"/>
      <c r="AA196" s="11"/>
      <c r="AB196" s="48"/>
      <c r="AC196" s="48"/>
      <c r="AD196" s="48"/>
      <c r="AE196" s="15"/>
      <c r="AF196" s="15"/>
      <c r="AG196" s="40"/>
      <c r="AH196" s="44"/>
      <c r="AI196" s="44"/>
      <c r="AJ196" s="44"/>
      <c r="AK196" s="44"/>
      <c r="AL196" s="30"/>
      <c r="AM196" s="30"/>
      <c r="AN196" s="30"/>
      <c r="AO196" s="12"/>
      <c r="AP196" s="12"/>
      <c r="AQ196" s="82"/>
      <c r="AR196" s="73"/>
      <c r="AS196" s="67"/>
      <c r="AT196" s="53" t="str">
        <f ca="1">IF(AR196="","",IF(AR196="Cost",AS196,AS196*(AG196/VLOOKUP(K196,OFFSET(Lists!$A$1,0,0,COUNTA(Lists!$A:$A),22),22,FALSE))))</f>
        <v/>
      </c>
      <c r="AU196" s="67"/>
      <c r="AV196" s="53" t="str">
        <f ca="1">IF(AQ196="",IF(AR196="","",IF(AR196="Cost",AU196,AU196*(AG196/VLOOKUP(K196,OFFSET(Lists!$A$1,0,0,COUNTA(Lists!$A:$A),22),22,FALSE)))),IF(AR196="","",IF(AR196="Cost",ROUND(AU196*IF(AQ196=0,1,AQ196),4),ROUND(ROUND(AU196*(AG196/VLOOKUP(K196,OFFSET(Lists!$A$1,0,0,COUNTA(Lists!$A:$A),22),22,FALSE)),4)*IF(AQ196=0,1,AQ196),4))))</f>
        <v/>
      </c>
      <c r="AW196" s="67"/>
      <c r="AX196" s="57"/>
      <c r="AY196" s="53" t="str">
        <f t="shared" ca="1" si="118"/>
        <v/>
      </c>
      <c r="AZ196" s="67"/>
      <c r="BA196" s="57"/>
      <c r="BB196" s="57"/>
      <c r="BC196" s="53" t="str">
        <f t="shared" ca="1" si="119"/>
        <v/>
      </c>
      <c r="BD196" s="67"/>
      <c r="BE196" s="57"/>
      <c r="BF196" s="57"/>
      <c r="BG196" s="17" t="str">
        <f t="shared" ca="1" si="120"/>
        <v/>
      </c>
      <c r="BH196" s="67"/>
      <c r="BI196" s="57"/>
      <c r="BJ196" s="57"/>
      <c r="BK196" s="53" t="str">
        <f t="shared" ca="1" si="121"/>
        <v/>
      </c>
      <c r="BL196" s="67"/>
      <c r="BM196" s="57"/>
      <c r="BN196" s="57"/>
      <c r="BO196" s="53" t="str">
        <f t="shared" ca="1" si="122"/>
        <v/>
      </c>
      <c r="BP196" s="67"/>
      <c r="BQ196" s="57"/>
      <c r="BR196" s="57"/>
      <c r="BS196" s="53" t="str">
        <f t="shared" ca="1" si="123"/>
        <v/>
      </c>
      <c r="BT196" s="67"/>
      <c r="BU196" s="57"/>
      <c r="BV196" s="57"/>
      <c r="BW196" s="53" t="str">
        <f t="shared" ca="1" si="124"/>
        <v/>
      </c>
      <c r="BX196" s="67"/>
      <c r="BY196" s="57"/>
      <c r="BZ196" s="57"/>
      <c r="CA196" s="53" t="str">
        <f t="shared" ca="1" si="125"/>
        <v/>
      </c>
      <c r="CB196" s="67"/>
      <c r="CC196" s="57"/>
      <c r="CD196" s="57"/>
      <c r="CE196" s="53" t="str">
        <f t="shared" ca="1" si="126"/>
        <v/>
      </c>
      <c r="CF196" s="55"/>
      <c r="CG196" s="62"/>
      <c r="CH196" s="53" t="str">
        <f t="shared" ca="1" si="127"/>
        <v/>
      </c>
      <c r="CI196" s="67"/>
      <c r="CJ196" s="57"/>
      <c r="CK196" s="57"/>
      <c r="CL196" s="53" t="str">
        <f t="shared" ca="1" si="128"/>
        <v/>
      </c>
      <c r="CM196" s="53"/>
      <c r="CN196" s="53"/>
      <c r="CO196" s="85" t="str">
        <f t="shared" ca="1" si="129"/>
        <v/>
      </c>
      <c r="CP196" s="55"/>
      <c r="CQ196" s="62"/>
      <c r="CR196" s="57"/>
      <c r="CS196" s="53" t="str">
        <f t="shared" ca="1" si="130"/>
        <v/>
      </c>
      <c r="CT196" s="67"/>
      <c r="CU196" s="57"/>
      <c r="CV196" s="57"/>
      <c r="CW196" s="53" t="str">
        <f t="shared" ca="1" si="131"/>
        <v/>
      </c>
      <c r="CX196" s="67"/>
      <c r="CY196" s="57"/>
      <c r="CZ196" s="57"/>
      <c r="DA196" s="53" t="str">
        <f t="shared" ca="1" si="132"/>
        <v/>
      </c>
      <c r="DB196" s="67"/>
      <c r="DC196" s="57"/>
      <c r="DD196" s="57"/>
      <c r="DE196" s="53" t="str">
        <f t="shared" ca="1" si="133"/>
        <v/>
      </c>
      <c r="DF196" s="67" t="str">
        <f t="shared" ca="1" si="134"/>
        <v/>
      </c>
      <c r="DG196" s="67" t="str">
        <f t="shared" si="135"/>
        <v/>
      </c>
      <c r="DH196" s="57" t="str">
        <f t="shared" si="136"/>
        <v/>
      </c>
      <c r="DI196" s="53" t="str">
        <f t="shared" ca="1" si="137"/>
        <v/>
      </c>
      <c r="DJ196" s="67" t="str">
        <f t="shared" si="138"/>
        <v/>
      </c>
      <c r="DK196" s="68" t="str">
        <f t="shared" si="139"/>
        <v/>
      </c>
      <c r="DL196" s="68" t="str">
        <f t="shared" si="140"/>
        <v/>
      </c>
      <c r="DM196" s="53" t="str">
        <f t="shared" ca="1" si="141"/>
        <v/>
      </c>
      <c r="DN196" s="67" t="str">
        <f t="shared" si="142"/>
        <v/>
      </c>
      <c r="DO196" s="68" t="str">
        <f t="shared" si="143"/>
        <v/>
      </c>
      <c r="DP196" s="68" t="str">
        <f t="shared" si="144"/>
        <v/>
      </c>
      <c r="DQ196" s="53" t="str">
        <f t="shared" ca="1" si="145"/>
        <v/>
      </c>
      <c r="DR196" s="67"/>
      <c r="DS196" s="68"/>
      <c r="DT196" s="68"/>
      <c r="DU196" s="56" t="str">
        <f t="shared" ca="1" si="146"/>
        <v/>
      </c>
      <c r="DV196" s="67"/>
      <c r="DW196" s="68"/>
      <c r="DX196" s="68"/>
      <c r="DY196" s="53" t="str">
        <f t="shared" ca="1" si="147"/>
        <v/>
      </c>
      <c r="DZ196" s="67"/>
      <c r="EA196" s="68"/>
      <c r="EB196" s="68"/>
      <c r="EC196" s="53" t="str">
        <f t="shared" ca="1" si="148"/>
        <v/>
      </c>
      <c r="ED196" s="67" t="str">
        <f t="shared" si="149"/>
        <v/>
      </c>
      <c r="EE196" s="68" t="str">
        <f t="shared" si="150"/>
        <v/>
      </c>
      <c r="EF196" s="68" t="str">
        <f t="shared" si="151"/>
        <v/>
      </c>
      <c r="EG196" s="53" t="str">
        <f t="shared" ca="1" si="152"/>
        <v/>
      </c>
      <c r="EH196" s="67" t="str">
        <f t="shared" si="153"/>
        <v/>
      </c>
      <c r="EI196" s="68" t="str">
        <f t="shared" si="154"/>
        <v/>
      </c>
      <c r="EJ196" s="68" t="str">
        <f t="shared" si="155"/>
        <v/>
      </c>
      <c r="EK196" s="53" t="str">
        <f t="shared" ca="1" si="156"/>
        <v/>
      </c>
      <c r="EL196" s="67" t="str">
        <f t="shared" si="157"/>
        <v/>
      </c>
      <c r="EM196" s="68" t="str">
        <f t="shared" si="158"/>
        <v/>
      </c>
      <c r="EN196" s="68" t="str">
        <f t="shared" si="159"/>
        <v/>
      </c>
      <c r="EO196" s="53" t="str">
        <f t="shared" ca="1" si="160"/>
        <v/>
      </c>
      <c r="EP196" s="55" t="str">
        <f t="shared" si="161"/>
        <v/>
      </c>
      <c r="EQ196" s="68" t="str">
        <f t="shared" si="162"/>
        <v/>
      </c>
      <c r="ER196" s="68" t="str">
        <f t="shared" ca="1" si="163"/>
        <v/>
      </c>
      <c r="ES196" s="55"/>
      <c r="ET196" s="68"/>
      <c r="EU196" s="68"/>
      <c r="EV196" t="str">
        <f t="shared" ca="1" si="164"/>
        <v/>
      </c>
      <c r="EW196" s="67"/>
      <c r="EX196" s="68"/>
      <c r="EY196" s="68"/>
      <c r="EZ196" s="53" t="str">
        <f t="shared" ca="1" si="165"/>
        <v/>
      </c>
      <c r="FA196" s="53" t="str">
        <f t="shared" si="166"/>
        <v/>
      </c>
      <c r="FB196" s="53" t="str">
        <f t="shared" si="167"/>
        <v/>
      </c>
      <c r="FC196" s="85" t="str">
        <f t="shared" ca="1" si="168"/>
        <v/>
      </c>
      <c r="FD196" s="55" t="str">
        <f t="shared" si="169"/>
        <v/>
      </c>
      <c r="FE196" s="68" t="str">
        <f t="shared" si="170"/>
        <v/>
      </c>
      <c r="FF196" s="68" t="str">
        <f t="shared" si="171"/>
        <v/>
      </c>
      <c r="FG196" s="53" t="str">
        <f t="shared" ca="1" si="172"/>
        <v/>
      </c>
      <c r="FH196" s="55"/>
      <c r="FI196" s="62"/>
      <c r="FJ196" s="18"/>
      <c r="FK196" s="53" t="str">
        <f t="shared" ca="1" si="173"/>
        <v/>
      </c>
      <c r="FL196" s="67"/>
      <c r="FM196" s="68"/>
      <c r="FN196" s="68"/>
      <c r="FO196" s="53" t="str">
        <f t="shared" ca="1" si="174"/>
        <v/>
      </c>
      <c r="FP196" s="67"/>
      <c r="FQ196" s="68"/>
      <c r="FR196" s="68"/>
      <c r="FS196" s="53" t="str">
        <f t="shared" ca="1" si="175"/>
        <v/>
      </c>
      <c r="FT196" s="67"/>
      <c r="FU196" s="68"/>
      <c r="FV196" s="68"/>
      <c r="FW196" s="53" t="str">
        <f t="shared" ca="1" si="176"/>
        <v/>
      </c>
      <c r="FX196" s="19"/>
      <c r="FY196" s="16"/>
      <c r="FZ196" s="19"/>
      <c r="GA196" s="11"/>
      <c r="GB196" s="71"/>
      <c r="GC196" s="11"/>
      <c r="GD196" s="11"/>
      <c r="GE196" s="11"/>
      <c r="GF196" s="11"/>
      <c r="GG196" s="11"/>
      <c r="GH196" s="11"/>
      <c r="GI196" s="11"/>
      <c r="GJ196" s="12"/>
      <c r="GK196" s="12"/>
      <c r="GL196" s="40"/>
      <c r="GM196" s="40"/>
      <c r="GN196" s="12"/>
      <c r="GO196" s="12"/>
      <c r="GP196" s="12"/>
      <c r="GQ196" s="11"/>
    </row>
    <row r="197" spans="1:199" ht="15.75" customHeight="1">
      <c r="A197" s="11"/>
      <c r="B197" s="12"/>
      <c r="C197" s="12"/>
      <c r="D197" s="12"/>
      <c r="E197" s="12"/>
      <c r="F197" s="12"/>
      <c r="G197" s="12"/>
      <c r="H197" s="12"/>
      <c r="I197" s="13"/>
      <c r="J197" s="13"/>
      <c r="K197" s="11"/>
      <c r="L197" s="14"/>
      <c r="M197" s="12"/>
      <c r="N197" s="12"/>
      <c r="O197" s="12"/>
      <c r="P197" s="12"/>
      <c r="Q197" s="12"/>
      <c r="R197" s="12"/>
      <c r="S197" s="12"/>
      <c r="T197" s="11"/>
      <c r="U197" s="11"/>
      <c r="V197" s="11"/>
      <c r="W197" s="83"/>
      <c r="X197" s="11"/>
      <c r="Y197" s="11"/>
      <c r="Z197" s="11"/>
      <c r="AA197" s="11"/>
      <c r="AB197" s="48"/>
      <c r="AC197" s="48"/>
      <c r="AD197" s="48"/>
      <c r="AE197" s="15"/>
      <c r="AF197" s="15"/>
      <c r="AG197" s="40"/>
      <c r="AH197" s="44"/>
      <c r="AI197" s="44"/>
      <c r="AJ197" s="44"/>
      <c r="AK197" s="44"/>
      <c r="AL197" s="30"/>
      <c r="AM197" s="30"/>
      <c r="AN197" s="30"/>
      <c r="AO197" s="12"/>
      <c r="AP197" s="12"/>
      <c r="AQ197" s="82"/>
      <c r="AR197" s="73"/>
      <c r="AS197" s="67"/>
      <c r="AT197" s="53" t="str">
        <f ca="1">IF(AR197="","",IF(AR197="Cost",AS197,AS197*(AG197/VLOOKUP(K197,OFFSET(Lists!$A$1,0,0,COUNTA(Lists!$A:$A),22),22,FALSE))))</f>
        <v/>
      </c>
      <c r="AU197" s="67"/>
      <c r="AV197" s="53" t="str">
        <f ca="1">IF(AQ197="",IF(AR197="","",IF(AR197="Cost",AU197,AU197*(AG197/VLOOKUP(K197,OFFSET(Lists!$A$1,0,0,COUNTA(Lists!$A:$A),22),22,FALSE)))),IF(AR197="","",IF(AR197="Cost",ROUND(AU197*IF(AQ197=0,1,AQ197),4),ROUND(ROUND(AU197*(AG197/VLOOKUP(K197,OFFSET(Lists!$A$1,0,0,COUNTA(Lists!$A:$A),22),22,FALSE)),4)*IF(AQ197=0,1,AQ197),4))))</f>
        <v/>
      </c>
      <c r="AW197" s="67"/>
      <c r="AX197" s="57"/>
      <c r="AY197" s="53" t="str">
        <f t="shared" ca="1" si="118"/>
        <v/>
      </c>
      <c r="AZ197" s="67"/>
      <c r="BA197" s="57"/>
      <c r="BB197" s="57"/>
      <c r="BC197" s="53" t="str">
        <f t="shared" ca="1" si="119"/>
        <v/>
      </c>
      <c r="BD197" s="67"/>
      <c r="BE197" s="57"/>
      <c r="BF197" s="57"/>
      <c r="BG197" s="17" t="str">
        <f t="shared" ca="1" si="120"/>
        <v/>
      </c>
      <c r="BH197" s="67"/>
      <c r="BI197" s="57"/>
      <c r="BJ197" s="57"/>
      <c r="BK197" s="53" t="str">
        <f t="shared" ca="1" si="121"/>
        <v/>
      </c>
      <c r="BL197" s="67"/>
      <c r="BM197" s="57"/>
      <c r="BN197" s="57"/>
      <c r="BO197" s="53" t="str">
        <f t="shared" ca="1" si="122"/>
        <v/>
      </c>
      <c r="BP197" s="67"/>
      <c r="BQ197" s="57"/>
      <c r="BR197" s="57"/>
      <c r="BS197" s="53" t="str">
        <f t="shared" ca="1" si="123"/>
        <v/>
      </c>
      <c r="BT197" s="67"/>
      <c r="BU197" s="57"/>
      <c r="BV197" s="57"/>
      <c r="BW197" s="53" t="str">
        <f t="shared" ca="1" si="124"/>
        <v/>
      </c>
      <c r="BX197" s="67"/>
      <c r="BY197" s="57"/>
      <c r="BZ197" s="57"/>
      <c r="CA197" s="53" t="str">
        <f t="shared" ca="1" si="125"/>
        <v/>
      </c>
      <c r="CB197" s="67"/>
      <c r="CC197" s="57"/>
      <c r="CD197" s="57"/>
      <c r="CE197" s="53" t="str">
        <f t="shared" ca="1" si="126"/>
        <v/>
      </c>
      <c r="CF197" s="55"/>
      <c r="CG197" s="62"/>
      <c r="CH197" s="53" t="str">
        <f t="shared" ca="1" si="127"/>
        <v/>
      </c>
      <c r="CI197" s="67"/>
      <c r="CJ197" s="57"/>
      <c r="CK197" s="57"/>
      <c r="CL197" s="53" t="str">
        <f t="shared" ca="1" si="128"/>
        <v/>
      </c>
      <c r="CM197" s="53"/>
      <c r="CN197" s="53"/>
      <c r="CO197" s="85" t="str">
        <f t="shared" ca="1" si="129"/>
        <v/>
      </c>
      <c r="CP197" s="55"/>
      <c r="CQ197" s="62"/>
      <c r="CR197" s="57"/>
      <c r="CS197" s="53" t="str">
        <f t="shared" ca="1" si="130"/>
        <v/>
      </c>
      <c r="CT197" s="67"/>
      <c r="CU197" s="57"/>
      <c r="CV197" s="57"/>
      <c r="CW197" s="53" t="str">
        <f t="shared" ca="1" si="131"/>
        <v/>
      </c>
      <c r="CX197" s="67"/>
      <c r="CY197" s="57"/>
      <c r="CZ197" s="57"/>
      <c r="DA197" s="53" t="str">
        <f t="shared" ca="1" si="132"/>
        <v/>
      </c>
      <c r="DB197" s="67"/>
      <c r="DC197" s="57"/>
      <c r="DD197" s="57"/>
      <c r="DE197" s="53" t="str">
        <f t="shared" ca="1" si="133"/>
        <v/>
      </c>
      <c r="DF197" s="67" t="str">
        <f t="shared" ca="1" si="134"/>
        <v/>
      </c>
      <c r="DG197" s="67" t="str">
        <f t="shared" si="135"/>
        <v/>
      </c>
      <c r="DH197" s="57" t="str">
        <f t="shared" si="136"/>
        <v/>
      </c>
      <c r="DI197" s="53" t="str">
        <f t="shared" ca="1" si="137"/>
        <v/>
      </c>
      <c r="DJ197" s="67" t="str">
        <f t="shared" si="138"/>
        <v/>
      </c>
      <c r="DK197" s="68" t="str">
        <f t="shared" si="139"/>
        <v/>
      </c>
      <c r="DL197" s="68" t="str">
        <f t="shared" si="140"/>
        <v/>
      </c>
      <c r="DM197" s="53" t="str">
        <f t="shared" ca="1" si="141"/>
        <v/>
      </c>
      <c r="DN197" s="67" t="str">
        <f t="shared" si="142"/>
        <v/>
      </c>
      <c r="DO197" s="68" t="str">
        <f t="shared" si="143"/>
        <v/>
      </c>
      <c r="DP197" s="68" t="str">
        <f t="shared" si="144"/>
        <v/>
      </c>
      <c r="DQ197" s="53" t="str">
        <f t="shared" ca="1" si="145"/>
        <v/>
      </c>
      <c r="DR197" s="67"/>
      <c r="DS197" s="68"/>
      <c r="DT197" s="68"/>
      <c r="DU197" s="56" t="str">
        <f t="shared" ca="1" si="146"/>
        <v/>
      </c>
      <c r="DV197" s="67"/>
      <c r="DW197" s="68"/>
      <c r="DX197" s="68"/>
      <c r="DY197" s="53" t="str">
        <f t="shared" ca="1" si="147"/>
        <v/>
      </c>
      <c r="DZ197" s="67"/>
      <c r="EA197" s="68"/>
      <c r="EB197" s="68"/>
      <c r="EC197" s="53" t="str">
        <f t="shared" ca="1" si="148"/>
        <v/>
      </c>
      <c r="ED197" s="67" t="str">
        <f t="shared" si="149"/>
        <v/>
      </c>
      <c r="EE197" s="68" t="str">
        <f t="shared" si="150"/>
        <v/>
      </c>
      <c r="EF197" s="68" t="str">
        <f t="shared" si="151"/>
        <v/>
      </c>
      <c r="EG197" s="53" t="str">
        <f t="shared" ca="1" si="152"/>
        <v/>
      </c>
      <c r="EH197" s="67" t="str">
        <f t="shared" si="153"/>
        <v/>
      </c>
      <c r="EI197" s="68" t="str">
        <f t="shared" si="154"/>
        <v/>
      </c>
      <c r="EJ197" s="68" t="str">
        <f t="shared" si="155"/>
        <v/>
      </c>
      <c r="EK197" s="53" t="str">
        <f t="shared" ca="1" si="156"/>
        <v/>
      </c>
      <c r="EL197" s="67" t="str">
        <f t="shared" si="157"/>
        <v/>
      </c>
      <c r="EM197" s="68" t="str">
        <f t="shared" si="158"/>
        <v/>
      </c>
      <c r="EN197" s="68" t="str">
        <f t="shared" si="159"/>
        <v/>
      </c>
      <c r="EO197" s="53" t="str">
        <f t="shared" ca="1" si="160"/>
        <v/>
      </c>
      <c r="EP197" s="55" t="str">
        <f t="shared" si="161"/>
        <v/>
      </c>
      <c r="EQ197" s="68" t="str">
        <f t="shared" si="162"/>
        <v/>
      </c>
      <c r="ER197" s="68" t="str">
        <f t="shared" ca="1" si="163"/>
        <v/>
      </c>
      <c r="ES197" s="55"/>
      <c r="ET197" s="68"/>
      <c r="EU197" s="68"/>
      <c r="EV197" t="str">
        <f t="shared" ca="1" si="164"/>
        <v/>
      </c>
      <c r="EW197" s="67"/>
      <c r="EX197" s="68"/>
      <c r="EY197" s="68"/>
      <c r="EZ197" s="53" t="str">
        <f t="shared" ca="1" si="165"/>
        <v/>
      </c>
      <c r="FA197" s="53" t="str">
        <f t="shared" si="166"/>
        <v/>
      </c>
      <c r="FB197" s="53" t="str">
        <f t="shared" si="167"/>
        <v/>
      </c>
      <c r="FC197" s="85" t="str">
        <f t="shared" ca="1" si="168"/>
        <v/>
      </c>
      <c r="FD197" s="55" t="str">
        <f t="shared" si="169"/>
        <v/>
      </c>
      <c r="FE197" s="68" t="str">
        <f t="shared" si="170"/>
        <v/>
      </c>
      <c r="FF197" s="68" t="str">
        <f t="shared" si="171"/>
        <v/>
      </c>
      <c r="FG197" s="53" t="str">
        <f t="shared" ca="1" si="172"/>
        <v/>
      </c>
      <c r="FH197" s="55"/>
      <c r="FI197" s="62"/>
      <c r="FJ197" s="18"/>
      <c r="FK197" s="53" t="str">
        <f t="shared" ca="1" si="173"/>
        <v/>
      </c>
      <c r="FL197" s="67"/>
      <c r="FM197" s="68"/>
      <c r="FN197" s="68"/>
      <c r="FO197" s="53" t="str">
        <f t="shared" ca="1" si="174"/>
        <v/>
      </c>
      <c r="FP197" s="67"/>
      <c r="FQ197" s="68"/>
      <c r="FR197" s="68"/>
      <c r="FS197" s="53" t="str">
        <f t="shared" ca="1" si="175"/>
        <v/>
      </c>
      <c r="FT197" s="67"/>
      <c r="FU197" s="68"/>
      <c r="FV197" s="68"/>
      <c r="FW197" s="53" t="str">
        <f t="shared" ca="1" si="176"/>
        <v/>
      </c>
      <c r="FX197" s="19"/>
      <c r="FY197" s="16"/>
      <c r="FZ197" s="19"/>
      <c r="GA197" s="11"/>
      <c r="GB197" s="71"/>
      <c r="GC197" s="11"/>
      <c r="GD197" s="11"/>
      <c r="GE197" s="11"/>
      <c r="GF197" s="11"/>
      <c r="GG197" s="11"/>
      <c r="GH197" s="11"/>
      <c r="GI197" s="11"/>
      <c r="GJ197" s="12"/>
      <c r="GK197" s="12"/>
      <c r="GL197" s="40"/>
      <c r="GM197" s="40"/>
      <c r="GN197" s="12"/>
      <c r="GO197" s="12"/>
      <c r="GP197" s="12"/>
      <c r="GQ197" s="11"/>
    </row>
    <row r="198" spans="1:199" ht="15.75" customHeight="1">
      <c r="A198" s="11"/>
      <c r="B198" s="12"/>
      <c r="C198" s="12"/>
      <c r="D198" s="12"/>
      <c r="E198" s="12"/>
      <c r="F198" s="12"/>
      <c r="G198" s="12"/>
      <c r="H198" s="12"/>
      <c r="I198" s="13"/>
      <c r="J198" s="13"/>
      <c r="K198" s="11"/>
      <c r="L198" s="14"/>
      <c r="M198" s="12"/>
      <c r="N198" s="12"/>
      <c r="O198" s="12"/>
      <c r="P198" s="12"/>
      <c r="Q198" s="12"/>
      <c r="R198" s="12"/>
      <c r="S198" s="12"/>
      <c r="T198" s="11"/>
      <c r="U198" s="11"/>
      <c r="V198" s="11"/>
      <c r="W198" s="83"/>
      <c r="X198" s="11"/>
      <c r="Y198" s="11"/>
      <c r="Z198" s="11"/>
      <c r="AA198" s="11"/>
      <c r="AB198" s="48"/>
      <c r="AC198" s="48"/>
      <c r="AD198" s="48"/>
      <c r="AE198" s="15"/>
      <c r="AF198" s="15"/>
      <c r="AG198" s="40"/>
      <c r="AH198" s="44"/>
      <c r="AI198" s="44"/>
      <c r="AJ198" s="44"/>
      <c r="AK198" s="44"/>
      <c r="AL198" s="30"/>
      <c r="AM198" s="30"/>
      <c r="AN198" s="30"/>
      <c r="AO198" s="12"/>
      <c r="AP198" s="12"/>
      <c r="AQ198" s="82"/>
      <c r="AR198" s="73"/>
      <c r="AS198" s="67"/>
      <c r="AT198" s="53" t="str">
        <f ca="1">IF(AR198="","",IF(AR198="Cost",AS198,AS198*(AG198/VLOOKUP(K198,OFFSET(Lists!$A$1,0,0,COUNTA(Lists!$A:$A),22),22,FALSE))))</f>
        <v/>
      </c>
      <c r="AU198" s="67"/>
      <c r="AV198" s="53" t="str">
        <f ca="1">IF(AQ198="",IF(AR198="","",IF(AR198="Cost",AU198,AU198*(AG198/VLOOKUP(K198,OFFSET(Lists!$A$1,0,0,COUNTA(Lists!$A:$A),22),22,FALSE)))),IF(AR198="","",IF(AR198="Cost",ROUND(AU198*IF(AQ198=0,1,AQ198),4),ROUND(ROUND(AU198*(AG198/VLOOKUP(K198,OFFSET(Lists!$A$1,0,0,COUNTA(Lists!$A:$A),22),22,FALSE)),4)*IF(AQ198=0,1,AQ198),4))))</f>
        <v/>
      </c>
      <c r="AW198" s="67"/>
      <c r="AX198" s="57"/>
      <c r="AY198" s="53" t="str">
        <f t="shared" ref="AY198:AY234" ca="1" si="177">IF(AV198="","",  AV198-IF(AX198="Cost",AW198,(AV198*AW198/100)))</f>
        <v/>
      </c>
      <c r="AZ198" s="67"/>
      <c r="BA198" s="57"/>
      <c r="BB198" s="57"/>
      <c r="BC198" s="53" t="str">
        <f t="shared" ref="BC198:BC234" ca="1" si="178">IF(AY198="","",AY198-IF(BA198="Cost",AZ198,IF(BB198="Base",AV198,AY198)*AZ198/100))</f>
        <v/>
      </c>
      <c r="BD198" s="67"/>
      <c r="BE198" s="57"/>
      <c r="BF198" s="57"/>
      <c r="BG198" s="17" t="str">
        <f t="shared" ref="BG198:BG234" ca="1" si="179">IF(BC198="","",BC198-IF(BE198="Cost",BD198,IF(BF198="Base",AV198,BC198)*BD198/100))</f>
        <v/>
      </c>
      <c r="BH198" s="67"/>
      <c r="BI198" s="57"/>
      <c r="BJ198" s="57"/>
      <c r="BK198" s="53" t="str">
        <f t="shared" ref="BK198:BK234" ca="1" si="180">IF(BG198="","",BG198+IF(BI198="Cost",BH198,IF(BJ198="Base",AV198,BG198)*BH198/100))</f>
        <v/>
      </c>
      <c r="BL198" s="67"/>
      <c r="BM198" s="57"/>
      <c r="BN198" s="57"/>
      <c r="BO198" s="53" t="str">
        <f t="shared" ref="BO198:BO234" ca="1" si="181">IF(BK198="","",BK198+IF(BM198="Cost",BL198,IF(BN198="Base",AV198,BK198)*BL198/100))</f>
        <v/>
      </c>
      <c r="BP198" s="67"/>
      <c r="BQ198" s="57"/>
      <c r="BR198" s="57"/>
      <c r="BS198" s="53" t="str">
        <f t="shared" ref="BS198:BS234" ca="1" si="182">IF(BO198="","",BO198+IF(BQ198="Cost",BP198,IF(BR198="Base",AV198,BO198)*BP198/100))</f>
        <v/>
      </c>
      <c r="BT198" s="67"/>
      <c r="BU198" s="57"/>
      <c r="BV198" s="57"/>
      <c r="BW198" s="53" t="str">
        <f t="shared" ref="BW198:BW234" ca="1" si="183">IF(BS198="","",BS198-IF(BU198="Cost",BT198,IF(BV198="Base",AV198,BS198)*BT198/100))</f>
        <v/>
      </c>
      <c r="BX198" s="67"/>
      <c r="BY198" s="57"/>
      <c r="BZ198" s="57"/>
      <c r="CA198" s="53" t="str">
        <f t="shared" ref="CA198:CA234" ca="1" si="184">IF(BW198="","",BW198-IF(BY198="Cost",BX198,IF(BZ198="Base",AV198,BW198)*BX198/100))</f>
        <v/>
      </c>
      <c r="CB198" s="67"/>
      <c r="CC198" s="57"/>
      <c r="CD198" s="57"/>
      <c r="CE198" s="53" t="str">
        <f t="shared" ref="CE198:CE234" ca="1" si="185">IF(CA198="","",CA198-IF(CC198="Cost",CB198,IF(CD198="Base",AV198,CA198)*CB198/100))</f>
        <v/>
      </c>
      <c r="CF198" s="55"/>
      <c r="CG198" s="62"/>
      <c r="CH198" s="53" t="str">
        <f t="shared" ref="CH198:CH261" ca="1" si="186">IF(CE198="","",CE198-IF(CG198="Cost",CF198,CE198*CF198/100))</f>
        <v/>
      </c>
      <c r="CI198" s="67"/>
      <c r="CJ198" s="57"/>
      <c r="CK198" s="57"/>
      <c r="CL198" s="53" t="str">
        <f t="shared" ref="CL198:CL261" ca="1" si="187">IF(CH198="","",CH198-IF(CJ198="Cost",CI198,IF(CK198="Base",CE198,CH198)*CI198/100))</f>
        <v/>
      </c>
      <c r="CM198" s="53"/>
      <c r="CN198" s="53"/>
      <c r="CO198" s="85" t="str">
        <f t="shared" ref="CO198:CO261" ca="1" si="188">IF(CL198="","",IF(CN198="Cost",CM198+CL198,CL198+(CL198*CM198/100)))</f>
        <v/>
      </c>
      <c r="CP198" s="55"/>
      <c r="CQ198" s="62"/>
      <c r="CR198" s="57"/>
      <c r="CS198" s="53" t="str">
        <f t="shared" ref="CS198:CS234" ca="1" si="189">IF(CO198="","",CO198-IF(CQ198="Cost",CP198,IF(CR198="Purchase Cost",CE198,IF(CR198="Net Media Cost incl Digital Tax",CO198, CL198) *CP198/100)))</f>
        <v/>
      </c>
      <c r="CT198" s="67"/>
      <c r="CU198" s="57"/>
      <c r="CV198" s="57"/>
      <c r="CW198" s="53" t="str">
        <f t="shared" ref="CW198:CW261" ca="1" si="190">IF(CS198="","",CS198+IF(CU198="Cost",CT198,IF(CV198="Net Media Cost",CL198,IF(CV198="Net Cost incl Prepay",CS198,CE198))*CT198/100))</f>
        <v/>
      </c>
      <c r="CX198" s="67"/>
      <c r="CY198" s="57"/>
      <c r="CZ198" s="57"/>
      <c r="DA198" s="53" t="str">
        <f t="shared" ref="DA198:DA261" ca="1" si="191">IF(CW198="","",CW198+IF(CY198="Cost",CX198,(IF(CZ198="Net Media Cost",CL198,IF(CZ198="Net Cost incl Prepay",CS198,CE198)))*CX198/100))</f>
        <v/>
      </c>
      <c r="DB198" s="67"/>
      <c r="DC198" s="57"/>
      <c r="DD198" s="57"/>
      <c r="DE198" s="53" t="str">
        <f t="shared" ref="DE198:DE261" ca="1" si="192">IF(DA198="","",DA198+IF(DC198="Cost",DB198,IF(DD198="Net Media Cost",CL198,IF(DD198="Net Cost incl Prepay",CS198,CE198))*DB198/100))</f>
        <v/>
      </c>
      <c r="DF198" s="67" t="str">
        <f t="shared" ref="DF198:DF234" ca="1" si="193">IF(AV198="","",AV198)</f>
        <v/>
      </c>
      <c r="DG198" s="67" t="str">
        <f t="shared" ref="DG198:DG234" si="194">IF(AW198="","",AW198)</f>
        <v/>
      </c>
      <c r="DH198" s="57" t="str">
        <f t="shared" ref="DH198:DH234" si="195">IF(AX198="","",AX198)</f>
        <v/>
      </c>
      <c r="DI198" s="53" t="str">
        <f t="shared" ref="DI198:DI261" ca="1" si="196">IF(DF198="","",DF198-IF(DH198="Cost",IF(DG198="",0,DG198),(DF198*IF(DG198="",0,DG198))/100))</f>
        <v/>
      </c>
      <c r="DJ198" s="67" t="str">
        <f t="shared" ref="DJ198:DJ234" si="197">IF(AZ198="","",AZ198)</f>
        <v/>
      </c>
      <c r="DK198" s="68" t="str">
        <f t="shared" ref="DK198:DK234" si="198">IF(BA198="","",BA198)</f>
        <v/>
      </c>
      <c r="DL198" s="68" t="str">
        <f t="shared" ref="DL198:DL234" si="199">IF(BB198="","",BB198)</f>
        <v/>
      </c>
      <c r="DM198" s="53" t="str">
        <f t="shared" ref="DM198:DM234" ca="1" si="200">IF(DI198="","",DI198-IF(DK198="Cost",IF(DJ198="",0,DJ198),IF(DL198="Base",DF198,DI198)*IF(DJ198="",0,DJ198)/100))</f>
        <v/>
      </c>
      <c r="DN198" s="67" t="str">
        <f t="shared" ref="DN198:DN234" si="201">IF(BD198="","",BD198)</f>
        <v/>
      </c>
      <c r="DO198" s="68" t="str">
        <f t="shared" ref="DO198:DO234" si="202">IF(BE198="","",BE198)</f>
        <v/>
      </c>
      <c r="DP198" s="68" t="str">
        <f t="shared" ref="DP198:DP234" si="203">IF(BF198="","",BF198)</f>
        <v/>
      </c>
      <c r="DQ198" s="53" t="str">
        <f t="shared" ref="DQ198:DQ234" ca="1" si="204">IF(DM198="","",DM198-IF(DO198="Cost",IF(DN198="",0,DN198),IF(DP198="Base",DF198,DM198)*IF(DN198="",0,DN198)/100))</f>
        <v/>
      </c>
      <c r="DR198" s="67"/>
      <c r="DS198" s="68"/>
      <c r="DT198" s="68"/>
      <c r="DU198" s="56" t="str">
        <f t="shared" ref="DU198:DU234" ca="1" si="205">IF(DQ198="","",DQ198+IF(DS198="Cost",IF(DR198="",0,DR198),IF(DT198="Base",DF198,DQ198)*IF(DR198="",0,DR198)/100))</f>
        <v/>
      </c>
      <c r="DV198" s="67"/>
      <c r="DW198" s="68"/>
      <c r="DX198" s="68"/>
      <c r="DY198" s="53" t="str">
        <f t="shared" ref="DY198:DY234" ca="1" si="206">IF(DU198="","",DU198+IF(DW198="Cost",IF(DV198="",0,DV198),IF(DX198="Base",DF198,DU198)*IF(DV198="",0,DV198)/100))</f>
        <v/>
      </c>
      <c r="DZ198" s="67"/>
      <c r="EA198" s="68"/>
      <c r="EB198" s="68"/>
      <c r="EC198" s="53" t="str">
        <f t="shared" ref="EC198:EC234" ca="1" si="207">IF(DY198="","",DY198+IF(EA198="Cost",IF(DZ198="",0,DZ198),IF(EB198="Base",DF198,DY198)*IF(DZ198="",0,DZ198)/100))</f>
        <v/>
      </c>
      <c r="ED198" s="67" t="str">
        <f t="shared" ref="ED198:ED234" si="208">IF(BT198="","",BT198)</f>
        <v/>
      </c>
      <c r="EE198" s="68" t="str">
        <f t="shared" ref="EE198:EE234" si="209">IF(BU198="","",BU198)</f>
        <v/>
      </c>
      <c r="EF198" s="68" t="str">
        <f t="shared" ref="EF198:EF234" si="210">IF(BV198="","",BV198)</f>
        <v/>
      </c>
      <c r="EG198" s="53" t="str">
        <f t="shared" ref="EG198:EG234" ca="1" si="211">IF(EC198="","",EC198-IF(EE198="Cost",IF(ED198="",0,ED198),IF(EF198="Base",DF198,EC198)*IF(ED198="",0,ED198)/100))</f>
        <v/>
      </c>
      <c r="EH198" s="67" t="str">
        <f t="shared" ref="EH198:EH234" si="212">IF(BX198="","",BX198)</f>
        <v/>
      </c>
      <c r="EI198" s="68" t="str">
        <f t="shared" ref="EI198:EI234" si="213">IF(BY198="","",BY198)</f>
        <v/>
      </c>
      <c r="EJ198" s="68" t="str">
        <f t="shared" ref="EJ198:EJ234" si="214">IF(BZ198="","",BZ198)</f>
        <v/>
      </c>
      <c r="EK198" s="53" t="str">
        <f t="shared" ref="EK198:EK234" ca="1" si="215">IF(EG198="","",EG198-IF(EI198="Cost",IF(EH198="",0,EH198),IF(EJ198="Base",DF198,EG198)*IF(EH198="",0,EH198)/100))</f>
        <v/>
      </c>
      <c r="EL198" s="67" t="str">
        <f t="shared" ref="EL198:EL234" si="216">IF(CB198="","",CB198)</f>
        <v/>
      </c>
      <c r="EM198" s="68" t="str">
        <f t="shared" ref="EM198:EM234" si="217">IF(CC198="","",CC198)</f>
        <v/>
      </c>
      <c r="EN198" s="68" t="str">
        <f t="shared" ref="EN198:EN234" si="218">IF(CD198="","",CD198)</f>
        <v/>
      </c>
      <c r="EO198" s="53" t="str">
        <f t="shared" ref="EO198:EO234" ca="1" si="219">IF(EK198="","",EK198-IF(EM198="Cost",IF(EL198="",0,EL198),IF(EN198="Base",DF198,EK198)*IF(EL198="",0,EL198)/100))</f>
        <v/>
      </c>
      <c r="EP198" s="55" t="str">
        <f t="shared" ref="EP198:EP234" si="220">IF(CF198="","",CF198)</f>
        <v/>
      </c>
      <c r="EQ198" s="68" t="str">
        <f t="shared" ref="EQ198:EQ234" si="221">IF(CG198="","",CG198)</f>
        <v/>
      </c>
      <c r="ER198" s="68" t="str">
        <f t="shared" ref="ER198:ER261" ca="1" si="222">IF(EO198="","",EO198-IF(EQ198="Cost",EP198,EO198*IF(EP198="",0,EP198)/100))</f>
        <v/>
      </c>
      <c r="ES198" s="55"/>
      <c r="ET198" s="68"/>
      <c r="EU198" s="68"/>
      <c r="EV198" t="str">
        <f t="shared" ref="EV198:EV261" ca="1" si="223">IF(ER198="","",ER198+IFERROR(IF(ET198="Rate(%)",(ER198/IF(OR(ES198="",ES198=0), 0,((100/ES198)-1))),IF(ES198="",0,ES198)),0))</f>
        <v/>
      </c>
      <c r="EW198" s="67"/>
      <c r="EX198" s="68"/>
      <c r="EY198" s="68"/>
      <c r="EZ198" s="53" t="str">
        <f t="shared" ref="EZ198:EZ261" ca="1" si="224">IF(EV198="","",EV198-IF(EX198="Cost",IF(EW198="",0,EW198),IF(EY198="Base",EO198,EV198)*IF(EW198="",0,EW198)/100))</f>
        <v/>
      </c>
      <c r="FA198" s="53" t="str">
        <f t="shared" ref="FA198:FA261" si="225">IF(CM198="","",CM198)</f>
        <v/>
      </c>
      <c r="FB198" s="53" t="str">
        <f t="shared" ref="FB198:FB261" si="226">IF(CN198="","",CN198)</f>
        <v/>
      </c>
      <c r="FC198" s="85" t="str">
        <f t="shared" ref="FC198:FC261" ca="1" si="227">IF(EZ198="","",EZ198+IF(FB198="Cost",IF(FA198="",0,FA198),(EZ198*IF(FA198="",0,FA198)/100)))</f>
        <v/>
      </c>
      <c r="FD198" s="55" t="str">
        <f t="shared" ref="FD198:FD234" si="228">IF(CP198="","",CP198)</f>
        <v/>
      </c>
      <c r="FE198" s="68" t="str">
        <f t="shared" ref="FE198:FE234" si="229">IF(CQ198="","",CQ198)</f>
        <v/>
      </c>
      <c r="FF198" s="68" t="str">
        <f t="shared" ref="FF198:FF234" si="230">IF(CR198="","",CR198)</f>
        <v/>
      </c>
      <c r="FG198" s="53" t="str">
        <f t="shared" ref="FG198:FG234" ca="1" si="231">IF(FC198="","",FC198-IF(FE198="Cost",IF(FD198="",0,FD198),IF(FF198="Purchase Cost",EO198,IF(FF198="Net Media Cost incl Digital Tax",FC198,EZ198))*IF(FD198="",0,FD198)/100))</f>
        <v/>
      </c>
      <c r="FH198" s="55"/>
      <c r="FI198" s="62"/>
      <c r="FJ198" s="18"/>
      <c r="FK198" s="53" t="str">
        <f t="shared" ref="FK198:FK261" ca="1" si="232">IF(FG198="","",FG198+IF(FI198="Cost",FH198,IF(FJ198="Net Media Cost",EZ198,IF(FJ198="Net Cost incl Prepay",FG198,EO198))*FH198/100))</f>
        <v/>
      </c>
      <c r="FL198" s="67"/>
      <c r="FM198" s="68"/>
      <c r="FN198" s="68"/>
      <c r="FO198" s="53" t="str">
        <f t="shared" ref="FO198:FO234" ca="1" si="233">IF(FK198="","",FK198+IF(FM198="Cost",IF(FL198="",0,FL198),IF(FN198="Net Media Cost",EZ198,IF(FN198="Net Cost incl Prepay",FG198,EO198))*IF(FL198="",0,FL198)/100))</f>
        <v/>
      </c>
      <c r="FP198" s="67"/>
      <c r="FQ198" s="68"/>
      <c r="FR198" s="68"/>
      <c r="FS198" s="53" t="str">
        <f t="shared" ref="FS198:FS234" ca="1" si="234">IF(FO198="","",FO198+IF(FQ198="Cost",IF(FP198="",0,FP198),IF(FR198="Net Media Cost",EZ198,IF(FR198="Net Cost incl Prepay",FG198,EO198))*IF(FP198="",0,FP198)/100))</f>
        <v/>
      </c>
      <c r="FT198" s="67"/>
      <c r="FU198" s="68"/>
      <c r="FV198" s="68"/>
      <c r="FW198" s="53" t="str">
        <f t="shared" ref="FW198:FW234" ca="1" si="235">IF(FS198="","",FS198+IF(FU198="Cost",IF(FT198="",0,FT198),IF(FV198="Net Media Cost",EZ198,IF(FV198="Net Cost incl Prepay",FG198,EO198))*IF(FT198="",0,FT198)/100))</f>
        <v/>
      </c>
      <c r="FX198" s="19"/>
      <c r="FY198" s="16"/>
      <c r="FZ198" s="19"/>
      <c r="GA198" s="11"/>
      <c r="GB198" s="71"/>
      <c r="GC198" s="11"/>
      <c r="GD198" s="11"/>
      <c r="GE198" s="11"/>
      <c r="GF198" s="11"/>
      <c r="GG198" s="11"/>
      <c r="GH198" s="11"/>
      <c r="GI198" s="11"/>
      <c r="GJ198" s="12"/>
      <c r="GK198" s="12"/>
      <c r="GL198" s="40"/>
      <c r="GM198" s="40"/>
      <c r="GN198" s="12"/>
      <c r="GO198" s="12"/>
      <c r="GP198" s="12"/>
      <c r="GQ198" s="11"/>
    </row>
    <row r="199" spans="1:199" ht="15.75" customHeight="1">
      <c r="A199" s="11"/>
      <c r="B199" s="12"/>
      <c r="C199" s="12"/>
      <c r="D199" s="12"/>
      <c r="E199" s="12"/>
      <c r="F199" s="12"/>
      <c r="G199" s="12"/>
      <c r="H199" s="12"/>
      <c r="I199" s="13"/>
      <c r="J199" s="13"/>
      <c r="K199" s="11"/>
      <c r="L199" s="14"/>
      <c r="M199" s="12"/>
      <c r="N199" s="12"/>
      <c r="O199" s="12"/>
      <c r="P199" s="12"/>
      <c r="Q199" s="12"/>
      <c r="R199" s="12"/>
      <c r="S199" s="12"/>
      <c r="T199" s="11"/>
      <c r="U199" s="11"/>
      <c r="V199" s="11"/>
      <c r="W199" s="83"/>
      <c r="X199" s="11"/>
      <c r="Y199" s="11"/>
      <c r="Z199" s="11"/>
      <c r="AA199" s="11"/>
      <c r="AB199" s="48"/>
      <c r="AC199" s="48"/>
      <c r="AD199" s="48"/>
      <c r="AE199" s="15"/>
      <c r="AF199" s="15"/>
      <c r="AG199" s="40"/>
      <c r="AH199" s="44"/>
      <c r="AI199" s="44"/>
      <c r="AJ199" s="44"/>
      <c r="AK199" s="44"/>
      <c r="AL199" s="30"/>
      <c r="AM199" s="30"/>
      <c r="AN199" s="30"/>
      <c r="AO199" s="12"/>
      <c r="AP199" s="12"/>
      <c r="AQ199" s="82"/>
      <c r="AR199" s="73"/>
      <c r="AS199" s="67"/>
      <c r="AT199" s="53" t="str">
        <f ca="1">IF(AR199="","",IF(AR199="Cost",AS199,AS199*(AG199/VLOOKUP(K199,OFFSET(Lists!$A$1,0,0,COUNTA(Lists!$A:$A),22),22,FALSE))))</f>
        <v/>
      </c>
      <c r="AU199" s="67"/>
      <c r="AV199" s="53" t="str">
        <f ca="1">IF(AQ199="",IF(AR199="","",IF(AR199="Cost",AU199,AU199*(AG199/VLOOKUP(K199,OFFSET(Lists!$A$1,0,0,COUNTA(Lists!$A:$A),22),22,FALSE)))),IF(AR199="","",IF(AR199="Cost",ROUND(AU199*IF(AQ199=0,1,AQ199),4),ROUND(ROUND(AU199*(AG199/VLOOKUP(K199,OFFSET(Lists!$A$1,0,0,COUNTA(Lists!$A:$A),22),22,FALSE)),4)*IF(AQ199=0,1,AQ199),4))))</f>
        <v/>
      </c>
      <c r="AW199" s="67"/>
      <c r="AX199" s="57"/>
      <c r="AY199" s="53" t="str">
        <f t="shared" ca="1" si="177"/>
        <v/>
      </c>
      <c r="AZ199" s="67"/>
      <c r="BA199" s="57"/>
      <c r="BB199" s="57"/>
      <c r="BC199" s="53" t="str">
        <f t="shared" ca="1" si="178"/>
        <v/>
      </c>
      <c r="BD199" s="67"/>
      <c r="BE199" s="57"/>
      <c r="BF199" s="57"/>
      <c r="BG199" s="17" t="str">
        <f t="shared" ca="1" si="179"/>
        <v/>
      </c>
      <c r="BH199" s="67"/>
      <c r="BI199" s="57"/>
      <c r="BJ199" s="57"/>
      <c r="BK199" s="53" t="str">
        <f t="shared" ca="1" si="180"/>
        <v/>
      </c>
      <c r="BL199" s="67"/>
      <c r="BM199" s="57"/>
      <c r="BN199" s="57"/>
      <c r="BO199" s="53" t="str">
        <f t="shared" ca="1" si="181"/>
        <v/>
      </c>
      <c r="BP199" s="67"/>
      <c r="BQ199" s="57"/>
      <c r="BR199" s="57"/>
      <c r="BS199" s="53" t="str">
        <f t="shared" ca="1" si="182"/>
        <v/>
      </c>
      <c r="BT199" s="67"/>
      <c r="BU199" s="57"/>
      <c r="BV199" s="57"/>
      <c r="BW199" s="53" t="str">
        <f t="shared" ca="1" si="183"/>
        <v/>
      </c>
      <c r="BX199" s="67"/>
      <c r="BY199" s="57"/>
      <c r="BZ199" s="57"/>
      <c r="CA199" s="53" t="str">
        <f t="shared" ca="1" si="184"/>
        <v/>
      </c>
      <c r="CB199" s="67"/>
      <c r="CC199" s="57"/>
      <c r="CD199" s="57"/>
      <c r="CE199" s="53" t="str">
        <f t="shared" ca="1" si="185"/>
        <v/>
      </c>
      <c r="CF199" s="55"/>
      <c r="CG199" s="62"/>
      <c r="CH199" s="53" t="str">
        <f t="shared" ca="1" si="186"/>
        <v/>
      </c>
      <c r="CI199" s="67"/>
      <c r="CJ199" s="57"/>
      <c r="CK199" s="57"/>
      <c r="CL199" s="53" t="str">
        <f t="shared" ca="1" si="187"/>
        <v/>
      </c>
      <c r="CM199" s="53"/>
      <c r="CN199" s="53"/>
      <c r="CO199" s="85" t="str">
        <f t="shared" ca="1" si="188"/>
        <v/>
      </c>
      <c r="CP199" s="55"/>
      <c r="CQ199" s="62"/>
      <c r="CR199" s="57"/>
      <c r="CS199" s="53" t="str">
        <f t="shared" ca="1" si="189"/>
        <v/>
      </c>
      <c r="CT199" s="67"/>
      <c r="CU199" s="57"/>
      <c r="CV199" s="57"/>
      <c r="CW199" s="53" t="str">
        <f t="shared" ca="1" si="190"/>
        <v/>
      </c>
      <c r="CX199" s="67"/>
      <c r="CY199" s="57"/>
      <c r="CZ199" s="57"/>
      <c r="DA199" s="53" t="str">
        <f t="shared" ca="1" si="191"/>
        <v/>
      </c>
      <c r="DB199" s="67"/>
      <c r="DC199" s="57"/>
      <c r="DD199" s="57"/>
      <c r="DE199" s="53" t="str">
        <f t="shared" ca="1" si="192"/>
        <v/>
      </c>
      <c r="DF199" s="67" t="str">
        <f t="shared" ca="1" si="193"/>
        <v/>
      </c>
      <c r="DG199" s="67" t="str">
        <f t="shared" si="194"/>
        <v/>
      </c>
      <c r="DH199" s="57" t="str">
        <f t="shared" si="195"/>
        <v/>
      </c>
      <c r="DI199" s="53" t="str">
        <f t="shared" ca="1" si="196"/>
        <v/>
      </c>
      <c r="DJ199" s="67" t="str">
        <f t="shared" si="197"/>
        <v/>
      </c>
      <c r="DK199" s="68" t="str">
        <f t="shared" si="198"/>
        <v/>
      </c>
      <c r="DL199" s="68" t="str">
        <f t="shared" si="199"/>
        <v/>
      </c>
      <c r="DM199" s="53" t="str">
        <f t="shared" ca="1" si="200"/>
        <v/>
      </c>
      <c r="DN199" s="67" t="str">
        <f t="shared" si="201"/>
        <v/>
      </c>
      <c r="DO199" s="68" t="str">
        <f t="shared" si="202"/>
        <v/>
      </c>
      <c r="DP199" s="68" t="str">
        <f t="shared" si="203"/>
        <v/>
      </c>
      <c r="DQ199" s="53" t="str">
        <f t="shared" ca="1" si="204"/>
        <v/>
      </c>
      <c r="DR199" s="67"/>
      <c r="DS199" s="68"/>
      <c r="DT199" s="68"/>
      <c r="DU199" s="56" t="str">
        <f t="shared" ca="1" si="205"/>
        <v/>
      </c>
      <c r="DV199" s="67"/>
      <c r="DW199" s="68"/>
      <c r="DX199" s="68"/>
      <c r="DY199" s="53" t="str">
        <f t="shared" ca="1" si="206"/>
        <v/>
      </c>
      <c r="DZ199" s="67"/>
      <c r="EA199" s="68"/>
      <c r="EB199" s="68"/>
      <c r="EC199" s="53" t="str">
        <f t="shared" ca="1" si="207"/>
        <v/>
      </c>
      <c r="ED199" s="67" t="str">
        <f t="shared" si="208"/>
        <v/>
      </c>
      <c r="EE199" s="68" t="str">
        <f t="shared" si="209"/>
        <v/>
      </c>
      <c r="EF199" s="68" t="str">
        <f t="shared" si="210"/>
        <v/>
      </c>
      <c r="EG199" s="53" t="str">
        <f t="shared" ca="1" si="211"/>
        <v/>
      </c>
      <c r="EH199" s="67" t="str">
        <f t="shared" si="212"/>
        <v/>
      </c>
      <c r="EI199" s="68" t="str">
        <f t="shared" si="213"/>
        <v/>
      </c>
      <c r="EJ199" s="68" t="str">
        <f t="shared" si="214"/>
        <v/>
      </c>
      <c r="EK199" s="53" t="str">
        <f t="shared" ca="1" si="215"/>
        <v/>
      </c>
      <c r="EL199" s="67" t="str">
        <f t="shared" si="216"/>
        <v/>
      </c>
      <c r="EM199" s="68" t="str">
        <f t="shared" si="217"/>
        <v/>
      </c>
      <c r="EN199" s="68" t="str">
        <f t="shared" si="218"/>
        <v/>
      </c>
      <c r="EO199" s="53" t="str">
        <f t="shared" ca="1" si="219"/>
        <v/>
      </c>
      <c r="EP199" s="55" t="str">
        <f t="shared" si="220"/>
        <v/>
      </c>
      <c r="EQ199" s="68" t="str">
        <f t="shared" si="221"/>
        <v/>
      </c>
      <c r="ER199" s="68" t="str">
        <f t="shared" ca="1" si="222"/>
        <v/>
      </c>
      <c r="ES199" s="55"/>
      <c r="ET199" s="68"/>
      <c r="EU199" s="68"/>
      <c r="EV199" t="str">
        <f t="shared" ca="1" si="223"/>
        <v/>
      </c>
      <c r="EW199" s="67"/>
      <c r="EX199" s="68"/>
      <c r="EY199" s="68"/>
      <c r="EZ199" s="53" t="str">
        <f t="shared" ca="1" si="224"/>
        <v/>
      </c>
      <c r="FA199" s="53" t="str">
        <f t="shared" si="225"/>
        <v/>
      </c>
      <c r="FB199" s="53" t="str">
        <f t="shared" si="226"/>
        <v/>
      </c>
      <c r="FC199" s="85" t="str">
        <f t="shared" ca="1" si="227"/>
        <v/>
      </c>
      <c r="FD199" s="55" t="str">
        <f t="shared" si="228"/>
        <v/>
      </c>
      <c r="FE199" s="68" t="str">
        <f t="shared" si="229"/>
        <v/>
      </c>
      <c r="FF199" s="68" t="str">
        <f t="shared" si="230"/>
        <v/>
      </c>
      <c r="FG199" s="53" t="str">
        <f t="shared" ca="1" si="231"/>
        <v/>
      </c>
      <c r="FH199" s="55"/>
      <c r="FI199" s="62"/>
      <c r="FJ199" s="18"/>
      <c r="FK199" s="53" t="str">
        <f t="shared" ca="1" si="232"/>
        <v/>
      </c>
      <c r="FL199" s="67"/>
      <c r="FM199" s="68"/>
      <c r="FN199" s="68"/>
      <c r="FO199" s="53" t="str">
        <f t="shared" ca="1" si="233"/>
        <v/>
      </c>
      <c r="FP199" s="67"/>
      <c r="FQ199" s="68"/>
      <c r="FR199" s="68"/>
      <c r="FS199" s="53" t="str">
        <f t="shared" ca="1" si="234"/>
        <v/>
      </c>
      <c r="FT199" s="67"/>
      <c r="FU199" s="68"/>
      <c r="FV199" s="68"/>
      <c r="FW199" s="53" t="str">
        <f t="shared" ca="1" si="235"/>
        <v/>
      </c>
      <c r="FX199" s="19"/>
      <c r="FY199" s="16"/>
      <c r="FZ199" s="19"/>
      <c r="GA199" s="11"/>
      <c r="GB199" s="71"/>
      <c r="GC199" s="11"/>
      <c r="GD199" s="11"/>
      <c r="GE199" s="11"/>
      <c r="GF199" s="11"/>
      <c r="GG199" s="11"/>
      <c r="GH199" s="11"/>
      <c r="GI199" s="11"/>
      <c r="GJ199" s="12"/>
      <c r="GK199" s="12"/>
      <c r="GL199" s="40"/>
      <c r="GM199" s="40"/>
      <c r="GN199" s="12"/>
      <c r="GO199" s="12"/>
      <c r="GP199" s="12"/>
      <c r="GQ199" s="11"/>
    </row>
    <row r="200" spans="1:199" ht="15.75" customHeight="1">
      <c r="A200" s="11"/>
      <c r="B200" s="12"/>
      <c r="C200" s="12"/>
      <c r="D200" s="12"/>
      <c r="E200" s="12"/>
      <c r="F200" s="12"/>
      <c r="G200" s="12"/>
      <c r="H200" s="12"/>
      <c r="I200" s="13"/>
      <c r="J200" s="13"/>
      <c r="K200" s="11"/>
      <c r="L200" s="14"/>
      <c r="M200" s="12"/>
      <c r="N200" s="12"/>
      <c r="O200" s="12"/>
      <c r="P200" s="12"/>
      <c r="Q200" s="12"/>
      <c r="R200" s="12"/>
      <c r="S200" s="12"/>
      <c r="T200" s="11"/>
      <c r="U200" s="11"/>
      <c r="V200" s="11"/>
      <c r="W200" s="83"/>
      <c r="X200" s="11"/>
      <c r="Y200" s="11"/>
      <c r="Z200" s="11"/>
      <c r="AA200" s="11"/>
      <c r="AB200" s="48"/>
      <c r="AC200" s="48"/>
      <c r="AD200" s="48"/>
      <c r="AE200" s="15"/>
      <c r="AF200" s="15"/>
      <c r="AG200" s="40"/>
      <c r="AH200" s="44"/>
      <c r="AI200" s="44"/>
      <c r="AJ200" s="44"/>
      <c r="AK200" s="44"/>
      <c r="AL200" s="30"/>
      <c r="AM200" s="30"/>
      <c r="AN200" s="30"/>
      <c r="AO200" s="12"/>
      <c r="AP200" s="12"/>
      <c r="AQ200" s="82"/>
      <c r="AR200" s="73"/>
      <c r="AS200" s="67"/>
      <c r="AT200" s="53" t="str">
        <f ca="1">IF(AR200="","",IF(AR200="Cost",AS200,AS200*(AG200/VLOOKUP(K200,OFFSET(Lists!$A$1,0,0,COUNTA(Lists!$A:$A),22),22,FALSE))))</f>
        <v/>
      </c>
      <c r="AU200" s="67"/>
      <c r="AV200" s="53" t="str">
        <f ca="1">IF(AQ200="",IF(AR200="","",IF(AR200="Cost",AU200,AU200*(AG200/VLOOKUP(K200,OFFSET(Lists!$A$1,0,0,COUNTA(Lists!$A:$A),22),22,FALSE)))),IF(AR200="","",IF(AR200="Cost",ROUND(AU200*IF(AQ200=0,1,AQ200),4),ROUND(ROUND(AU200*(AG200/VLOOKUP(K200,OFFSET(Lists!$A$1,0,0,COUNTA(Lists!$A:$A),22),22,FALSE)),4)*IF(AQ200=0,1,AQ200),4))))</f>
        <v/>
      </c>
      <c r="AW200" s="67"/>
      <c r="AX200" s="57"/>
      <c r="AY200" s="53" t="str">
        <f t="shared" ca="1" si="177"/>
        <v/>
      </c>
      <c r="AZ200" s="67"/>
      <c r="BA200" s="57"/>
      <c r="BB200" s="57"/>
      <c r="BC200" s="53" t="str">
        <f t="shared" ca="1" si="178"/>
        <v/>
      </c>
      <c r="BD200" s="67"/>
      <c r="BE200" s="57"/>
      <c r="BF200" s="57"/>
      <c r="BG200" s="17" t="str">
        <f t="shared" ca="1" si="179"/>
        <v/>
      </c>
      <c r="BH200" s="67"/>
      <c r="BI200" s="57"/>
      <c r="BJ200" s="57"/>
      <c r="BK200" s="53" t="str">
        <f t="shared" ca="1" si="180"/>
        <v/>
      </c>
      <c r="BL200" s="67"/>
      <c r="BM200" s="57"/>
      <c r="BN200" s="57"/>
      <c r="BO200" s="53" t="str">
        <f t="shared" ca="1" si="181"/>
        <v/>
      </c>
      <c r="BP200" s="67"/>
      <c r="BQ200" s="57"/>
      <c r="BR200" s="57"/>
      <c r="BS200" s="53" t="str">
        <f t="shared" ca="1" si="182"/>
        <v/>
      </c>
      <c r="BT200" s="67"/>
      <c r="BU200" s="57"/>
      <c r="BV200" s="57"/>
      <c r="BW200" s="53" t="str">
        <f t="shared" ca="1" si="183"/>
        <v/>
      </c>
      <c r="BX200" s="67"/>
      <c r="BY200" s="57"/>
      <c r="BZ200" s="57"/>
      <c r="CA200" s="53" t="str">
        <f t="shared" ca="1" si="184"/>
        <v/>
      </c>
      <c r="CB200" s="67"/>
      <c r="CC200" s="57"/>
      <c r="CD200" s="57"/>
      <c r="CE200" s="53" t="str">
        <f t="shared" ca="1" si="185"/>
        <v/>
      </c>
      <c r="CF200" s="55"/>
      <c r="CG200" s="62"/>
      <c r="CH200" s="53" t="str">
        <f t="shared" ca="1" si="186"/>
        <v/>
      </c>
      <c r="CI200" s="67"/>
      <c r="CJ200" s="57"/>
      <c r="CK200" s="57"/>
      <c r="CL200" s="53" t="str">
        <f t="shared" ca="1" si="187"/>
        <v/>
      </c>
      <c r="CM200" s="53"/>
      <c r="CN200" s="53"/>
      <c r="CO200" s="85" t="str">
        <f t="shared" ca="1" si="188"/>
        <v/>
      </c>
      <c r="CP200" s="55"/>
      <c r="CQ200" s="62"/>
      <c r="CR200" s="57"/>
      <c r="CS200" s="53" t="str">
        <f t="shared" ca="1" si="189"/>
        <v/>
      </c>
      <c r="CT200" s="67"/>
      <c r="CU200" s="57"/>
      <c r="CV200" s="57"/>
      <c r="CW200" s="53" t="str">
        <f t="shared" ca="1" si="190"/>
        <v/>
      </c>
      <c r="CX200" s="67"/>
      <c r="CY200" s="57"/>
      <c r="CZ200" s="57"/>
      <c r="DA200" s="53" t="str">
        <f t="shared" ca="1" si="191"/>
        <v/>
      </c>
      <c r="DB200" s="67"/>
      <c r="DC200" s="57"/>
      <c r="DD200" s="57"/>
      <c r="DE200" s="53" t="str">
        <f t="shared" ca="1" si="192"/>
        <v/>
      </c>
      <c r="DF200" s="67" t="str">
        <f t="shared" ca="1" si="193"/>
        <v/>
      </c>
      <c r="DG200" s="67" t="str">
        <f t="shared" si="194"/>
        <v/>
      </c>
      <c r="DH200" s="57" t="str">
        <f t="shared" si="195"/>
        <v/>
      </c>
      <c r="DI200" s="53" t="str">
        <f t="shared" ca="1" si="196"/>
        <v/>
      </c>
      <c r="DJ200" s="67" t="str">
        <f t="shared" si="197"/>
        <v/>
      </c>
      <c r="DK200" s="68" t="str">
        <f t="shared" si="198"/>
        <v/>
      </c>
      <c r="DL200" s="68" t="str">
        <f t="shared" si="199"/>
        <v/>
      </c>
      <c r="DM200" s="53" t="str">
        <f t="shared" ca="1" si="200"/>
        <v/>
      </c>
      <c r="DN200" s="67" t="str">
        <f t="shared" si="201"/>
        <v/>
      </c>
      <c r="DO200" s="68" t="str">
        <f t="shared" si="202"/>
        <v/>
      </c>
      <c r="DP200" s="68" t="str">
        <f t="shared" si="203"/>
        <v/>
      </c>
      <c r="DQ200" s="53" t="str">
        <f t="shared" ca="1" si="204"/>
        <v/>
      </c>
      <c r="DR200" s="67"/>
      <c r="DS200" s="68"/>
      <c r="DT200" s="68"/>
      <c r="DU200" s="56" t="str">
        <f t="shared" ca="1" si="205"/>
        <v/>
      </c>
      <c r="DV200" s="67"/>
      <c r="DW200" s="68"/>
      <c r="DX200" s="68"/>
      <c r="DY200" s="53" t="str">
        <f t="shared" ca="1" si="206"/>
        <v/>
      </c>
      <c r="DZ200" s="67"/>
      <c r="EA200" s="68"/>
      <c r="EB200" s="68"/>
      <c r="EC200" s="53" t="str">
        <f t="shared" ca="1" si="207"/>
        <v/>
      </c>
      <c r="ED200" s="67" t="str">
        <f t="shared" si="208"/>
        <v/>
      </c>
      <c r="EE200" s="68" t="str">
        <f t="shared" si="209"/>
        <v/>
      </c>
      <c r="EF200" s="68" t="str">
        <f t="shared" si="210"/>
        <v/>
      </c>
      <c r="EG200" s="53" t="str">
        <f t="shared" ca="1" si="211"/>
        <v/>
      </c>
      <c r="EH200" s="67" t="str">
        <f t="shared" si="212"/>
        <v/>
      </c>
      <c r="EI200" s="68" t="str">
        <f t="shared" si="213"/>
        <v/>
      </c>
      <c r="EJ200" s="68" t="str">
        <f t="shared" si="214"/>
        <v/>
      </c>
      <c r="EK200" s="53" t="str">
        <f t="shared" ca="1" si="215"/>
        <v/>
      </c>
      <c r="EL200" s="67" t="str">
        <f t="shared" si="216"/>
        <v/>
      </c>
      <c r="EM200" s="68" t="str">
        <f t="shared" si="217"/>
        <v/>
      </c>
      <c r="EN200" s="68" t="str">
        <f t="shared" si="218"/>
        <v/>
      </c>
      <c r="EO200" s="53" t="str">
        <f t="shared" ca="1" si="219"/>
        <v/>
      </c>
      <c r="EP200" s="55" t="str">
        <f t="shared" si="220"/>
        <v/>
      </c>
      <c r="EQ200" s="68" t="str">
        <f t="shared" si="221"/>
        <v/>
      </c>
      <c r="ER200" s="68" t="str">
        <f t="shared" ca="1" si="222"/>
        <v/>
      </c>
      <c r="ES200" s="55"/>
      <c r="ET200" s="68"/>
      <c r="EU200" s="68"/>
      <c r="EV200" t="str">
        <f t="shared" ca="1" si="223"/>
        <v/>
      </c>
      <c r="EW200" s="67"/>
      <c r="EX200" s="68"/>
      <c r="EY200" s="68"/>
      <c r="EZ200" s="53" t="str">
        <f t="shared" ca="1" si="224"/>
        <v/>
      </c>
      <c r="FA200" s="53" t="str">
        <f t="shared" si="225"/>
        <v/>
      </c>
      <c r="FB200" s="53" t="str">
        <f t="shared" si="226"/>
        <v/>
      </c>
      <c r="FC200" s="85" t="str">
        <f t="shared" ca="1" si="227"/>
        <v/>
      </c>
      <c r="FD200" s="55" t="str">
        <f t="shared" si="228"/>
        <v/>
      </c>
      <c r="FE200" s="68" t="str">
        <f t="shared" si="229"/>
        <v/>
      </c>
      <c r="FF200" s="68" t="str">
        <f t="shared" si="230"/>
        <v/>
      </c>
      <c r="FG200" s="53" t="str">
        <f t="shared" ca="1" si="231"/>
        <v/>
      </c>
      <c r="FH200" s="55"/>
      <c r="FI200" s="62"/>
      <c r="FJ200" s="18"/>
      <c r="FK200" s="53" t="str">
        <f t="shared" ca="1" si="232"/>
        <v/>
      </c>
      <c r="FL200" s="67"/>
      <c r="FM200" s="68"/>
      <c r="FN200" s="68"/>
      <c r="FO200" s="53" t="str">
        <f t="shared" ca="1" si="233"/>
        <v/>
      </c>
      <c r="FP200" s="67"/>
      <c r="FQ200" s="68"/>
      <c r="FR200" s="68"/>
      <c r="FS200" s="53" t="str">
        <f t="shared" ca="1" si="234"/>
        <v/>
      </c>
      <c r="FT200" s="67"/>
      <c r="FU200" s="68"/>
      <c r="FV200" s="68"/>
      <c r="FW200" s="53" t="str">
        <f t="shared" ca="1" si="235"/>
        <v/>
      </c>
      <c r="FX200" s="19"/>
      <c r="FY200" s="16"/>
      <c r="FZ200" s="19"/>
      <c r="GA200" s="11"/>
      <c r="GB200" s="71"/>
      <c r="GC200" s="11"/>
      <c r="GD200" s="11"/>
      <c r="GE200" s="11"/>
      <c r="GF200" s="11"/>
      <c r="GG200" s="11"/>
      <c r="GH200" s="11"/>
      <c r="GI200" s="11"/>
      <c r="GJ200" s="12"/>
      <c r="GK200" s="12"/>
      <c r="GL200" s="40"/>
      <c r="GM200" s="40"/>
      <c r="GN200" s="12"/>
      <c r="GO200" s="12"/>
      <c r="GP200" s="12"/>
      <c r="GQ200" s="11"/>
    </row>
    <row r="201" spans="1:199" ht="15.75" customHeight="1">
      <c r="A201" s="11"/>
      <c r="B201" s="12"/>
      <c r="C201" s="12"/>
      <c r="D201" s="12"/>
      <c r="E201" s="12"/>
      <c r="F201" s="12"/>
      <c r="G201" s="12"/>
      <c r="H201" s="12"/>
      <c r="I201" s="13"/>
      <c r="J201" s="13"/>
      <c r="K201" s="11"/>
      <c r="L201" s="14"/>
      <c r="M201" s="12"/>
      <c r="N201" s="12"/>
      <c r="O201" s="12"/>
      <c r="P201" s="12"/>
      <c r="Q201" s="12"/>
      <c r="R201" s="12"/>
      <c r="S201" s="12"/>
      <c r="T201" s="11"/>
      <c r="U201" s="11"/>
      <c r="V201" s="11"/>
      <c r="W201" s="83"/>
      <c r="X201" s="11"/>
      <c r="Y201" s="11"/>
      <c r="Z201" s="11"/>
      <c r="AA201" s="11"/>
      <c r="AB201" s="48"/>
      <c r="AC201" s="48"/>
      <c r="AD201" s="48"/>
      <c r="AE201" s="15"/>
      <c r="AF201" s="15"/>
      <c r="AG201" s="40"/>
      <c r="AH201" s="44"/>
      <c r="AI201" s="44"/>
      <c r="AJ201" s="44"/>
      <c r="AK201" s="44"/>
      <c r="AL201" s="30"/>
      <c r="AM201" s="30"/>
      <c r="AN201" s="30"/>
      <c r="AO201" s="12"/>
      <c r="AP201" s="12"/>
      <c r="AQ201" s="82"/>
      <c r="AR201" s="73"/>
      <c r="AS201" s="67"/>
      <c r="AT201" s="53" t="str">
        <f ca="1">IF(AR201="","",IF(AR201="Cost",AS201,AS201*(AG201/VLOOKUP(K201,OFFSET(Lists!$A$1,0,0,COUNTA(Lists!$A:$A),22),22,FALSE))))</f>
        <v/>
      </c>
      <c r="AU201" s="67"/>
      <c r="AV201" s="53" t="str">
        <f ca="1">IF(AQ201="",IF(AR201="","",IF(AR201="Cost",AU201,AU201*(AG201/VLOOKUP(K201,OFFSET(Lists!$A$1,0,0,COUNTA(Lists!$A:$A),22),22,FALSE)))),IF(AR201="","",IF(AR201="Cost",ROUND(AU201*IF(AQ201=0,1,AQ201),4),ROUND(ROUND(AU201*(AG201/VLOOKUP(K201,OFFSET(Lists!$A$1,0,0,COUNTA(Lists!$A:$A),22),22,FALSE)),4)*IF(AQ201=0,1,AQ201),4))))</f>
        <v/>
      </c>
      <c r="AW201" s="67"/>
      <c r="AX201" s="57"/>
      <c r="AY201" s="53" t="str">
        <f t="shared" ca="1" si="177"/>
        <v/>
      </c>
      <c r="AZ201" s="67"/>
      <c r="BA201" s="57"/>
      <c r="BB201" s="57"/>
      <c r="BC201" s="53" t="str">
        <f t="shared" ca="1" si="178"/>
        <v/>
      </c>
      <c r="BD201" s="67"/>
      <c r="BE201" s="57"/>
      <c r="BF201" s="57"/>
      <c r="BG201" s="17" t="str">
        <f t="shared" ca="1" si="179"/>
        <v/>
      </c>
      <c r="BH201" s="67"/>
      <c r="BI201" s="57"/>
      <c r="BJ201" s="57"/>
      <c r="BK201" s="53" t="str">
        <f t="shared" ca="1" si="180"/>
        <v/>
      </c>
      <c r="BL201" s="67"/>
      <c r="BM201" s="57"/>
      <c r="BN201" s="57"/>
      <c r="BO201" s="53" t="str">
        <f t="shared" ca="1" si="181"/>
        <v/>
      </c>
      <c r="BP201" s="67"/>
      <c r="BQ201" s="57"/>
      <c r="BR201" s="57"/>
      <c r="BS201" s="53" t="str">
        <f t="shared" ca="1" si="182"/>
        <v/>
      </c>
      <c r="BT201" s="67"/>
      <c r="BU201" s="57"/>
      <c r="BV201" s="57"/>
      <c r="BW201" s="53" t="str">
        <f t="shared" ca="1" si="183"/>
        <v/>
      </c>
      <c r="BX201" s="67"/>
      <c r="BY201" s="57"/>
      <c r="BZ201" s="57"/>
      <c r="CA201" s="53" t="str">
        <f t="shared" ca="1" si="184"/>
        <v/>
      </c>
      <c r="CB201" s="67"/>
      <c r="CC201" s="57"/>
      <c r="CD201" s="57"/>
      <c r="CE201" s="53" t="str">
        <f t="shared" ca="1" si="185"/>
        <v/>
      </c>
      <c r="CF201" s="55"/>
      <c r="CG201" s="62"/>
      <c r="CH201" s="53" t="str">
        <f t="shared" ca="1" si="186"/>
        <v/>
      </c>
      <c r="CI201" s="67"/>
      <c r="CJ201" s="57"/>
      <c r="CK201" s="57"/>
      <c r="CL201" s="53" t="str">
        <f t="shared" ca="1" si="187"/>
        <v/>
      </c>
      <c r="CM201" s="53"/>
      <c r="CN201" s="53"/>
      <c r="CO201" s="85" t="str">
        <f t="shared" ca="1" si="188"/>
        <v/>
      </c>
      <c r="CP201" s="55"/>
      <c r="CQ201" s="62"/>
      <c r="CR201" s="57"/>
      <c r="CS201" s="53" t="str">
        <f t="shared" ca="1" si="189"/>
        <v/>
      </c>
      <c r="CT201" s="67"/>
      <c r="CU201" s="57"/>
      <c r="CV201" s="57"/>
      <c r="CW201" s="53" t="str">
        <f t="shared" ca="1" si="190"/>
        <v/>
      </c>
      <c r="CX201" s="67"/>
      <c r="CY201" s="57"/>
      <c r="CZ201" s="57"/>
      <c r="DA201" s="53" t="str">
        <f t="shared" ca="1" si="191"/>
        <v/>
      </c>
      <c r="DB201" s="67"/>
      <c r="DC201" s="57"/>
      <c r="DD201" s="57"/>
      <c r="DE201" s="53" t="str">
        <f t="shared" ca="1" si="192"/>
        <v/>
      </c>
      <c r="DF201" s="67" t="str">
        <f t="shared" ca="1" si="193"/>
        <v/>
      </c>
      <c r="DG201" s="67" t="str">
        <f t="shared" si="194"/>
        <v/>
      </c>
      <c r="DH201" s="57" t="str">
        <f t="shared" si="195"/>
        <v/>
      </c>
      <c r="DI201" s="53" t="str">
        <f t="shared" ca="1" si="196"/>
        <v/>
      </c>
      <c r="DJ201" s="67" t="str">
        <f t="shared" si="197"/>
        <v/>
      </c>
      <c r="DK201" s="68" t="str">
        <f t="shared" si="198"/>
        <v/>
      </c>
      <c r="DL201" s="68" t="str">
        <f t="shared" si="199"/>
        <v/>
      </c>
      <c r="DM201" s="53" t="str">
        <f t="shared" ca="1" si="200"/>
        <v/>
      </c>
      <c r="DN201" s="67" t="str">
        <f t="shared" si="201"/>
        <v/>
      </c>
      <c r="DO201" s="68" t="str">
        <f t="shared" si="202"/>
        <v/>
      </c>
      <c r="DP201" s="68" t="str">
        <f t="shared" si="203"/>
        <v/>
      </c>
      <c r="DQ201" s="53" t="str">
        <f t="shared" ca="1" si="204"/>
        <v/>
      </c>
      <c r="DR201" s="67"/>
      <c r="DS201" s="68"/>
      <c r="DT201" s="68"/>
      <c r="DU201" s="56" t="str">
        <f t="shared" ca="1" si="205"/>
        <v/>
      </c>
      <c r="DV201" s="67"/>
      <c r="DW201" s="68"/>
      <c r="DX201" s="68"/>
      <c r="DY201" s="53" t="str">
        <f t="shared" ca="1" si="206"/>
        <v/>
      </c>
      <c r="DZ201" s="67"/>
      <c r="EA201" s="68"/>
      <c r="EB201" s="68"/>
      <c r="EC201" s="53" t="str">
        <f t="shared" ca="1" si="207"/>
        <v/>
      </c>
      <c r="ED201" s="67" t="str">
        <f t="shared" si="208"/>
        <v/>
      </c>
      <c r="EE201" s="68" t="str">
        <f t="shared" si="209"/>
        <v/>
      </c>
      <c r="EF201" s="68" t="str">
        <f t="shared" si="210"/>
        <v/>
      </c>
      <c r="EG201" s="53" t="str">
        <f t="shared" ca="1" si="211"/>
        <v/>
      </c>
      <c r="EH201" s="67" t="str">
        <f t="shared" si="212"/>
        <v/>
      </c>
      <c r="EI201" s="68" t="str">
        <f t="shared" si="213"/>
        <v/>
      </c>
      <c r="EJ201" s="68" t="str">
        <f t="shared" si="214"/>
        <v/>
      </c>
      <c r="EK201" s="53" t="str">
        <f t="shared" ca="1" si="215"/>
        <v/>
      </c>
      <c r="EL201" s="67" t="str">
        <f t="shared" si="216"/>
        <v/>
      </c>
      <c r="EM201" s="68" t="str">
        <f t="shared" si="217"/>
        <v/>
      </c>
      <c r="EN201" s="68" t="str">
        <f t="shared" si="218"/>
        <v/>
      </c>
      <c r="EO201" s="53" t="str">
        <f t="shared" ca="1" si="219"/>
        <v/>
      </c>
      <c r="EP201" s="55" t="str">
        <f t="shared" si="220"/>
        <v/>
      </c>
      <c r="EQ201" s="68" t="str">
        <f t="shared" si="221"/>
        <v/>
      </c>
      <c r="ER201" s="68" t="str">
        <f t="shared" ca="1" si="222"/>
        <v/>
      </c>
      <c r="ES201" s="55"/>
      <c r="ET201" s="68"/>
      <c r="EU201" s="68"/>
      <c r="EV201" t="str">
        <f t="shared" ca="1" si="223"/>
        <v/>
      </c>
      <c r="EW201" s="67"/>
      <c r="EX201" s="68"/>
      <c r="EY201" s="68"/>
      <c r="EZ201" s="53" t="str">
        <f t="shared" ca="1" si="224"/>
        <v/>
      </c>
      <c r="FA201" s="53" t="str">
        <f t="shared" si="225"/>
        <v/>
      </c>
      <c r="FB201" s="53" t="str">
        <f t="shared" si="226"/>
        <v/>
      </c>
      <c r="FC201" s="85" t="str">
        <f t="shared" ca="1" si="227"/>
        <v/>
      </c>
      <c r="FD201" s="55" t="str">
        <f t="shared" si="228"/>
        <v/>
      </c>
      <c r="FE201" s="68" t="str">
        <f t="shared" si="229"/>
        <v/>
      </c>
      <c r="FF201" s="68" t="str">
        <f t="shared" si="230"/>
        <v/>
      </c>
      <c r="FG201" s="53" t="str">
        <f t="shared" ca="1" si="231"/>
        <v/>
      </c>
      <c r="FH201" s="55"/>
      <c r="FI201" s="62"/>
      <c r="FJ201" s="18"/>
      <c r="FK201" s="53" t="str">
        <f t="shared" ca="1" si="232"/>
        <v/>
      </c>
      <c r="FL201" s="67"/>
      <c r="FM201" s="68"/>
      <c r="FN201" s="68"/>
      <c r="FO201" s="53" t="str">
        <f t="shared" ca="1" si="233"/>
        <v/>
      </c>
      <c r="FP201" s="67"/>
      <c r="FQ201" s="68"/>
      <c r="FR201" s="68"/>
      <c r="FS201" s="53" t="str">
        <f t="shared" ca="1" si="234"/>
        <v/>
      </c>
      <c r="FT201" s="67"/>
      <c r="FU201" s="68"/>
      <c r="FV201" s="68"/>
      <c r="FW201" s="53" t="str">
        <f t="shared" ca="1" si="235"/>
        <v/>
      </c>
      <c r="FX201" s="19"/>
      <c r="FY201" s="16"/>
      <c r="FZ201" s="19"/>
      <c r="GA201" s="11"/>
      <c r="GB201" s="71"/>
      <c r="GC201" s="11"/>
      <c r="GD201" s="11"/>
      <c r="GE201" s="11"/>
      <c r="GF201" s="11"/>
      <c r="GG201" s="11"/>
      <c r="GH201" s="11"/>
      <c r="GI201" s="11"/>
      <c r="GJ201" s="12"/>
      <c r="GK201" s="12"/>
      <c r="GL201" s="40"/>
      <c r="GM201" s="40"/>
      <c r="GN201" s="12"/>
      <c r="GO201" s="12"/>
      <c r="GP201" s="12"/>
      <c r="GQ201" s="11"/>
    </row>
    <row r="202" spans="1:199" ht="15.75" customHeight="1">
      <c r="A202" s="11"/>
      <c r="B202" s="12"/>
      <c r="C202" s="12"/>
      <c r="D202" s="12"/>
      <c r="E202" s="12"/>
      <c r="F202" s="12"/>
      <c r="G202" s="12"/>
      <c r="H202" s="12"/>
      <c r="I202" s="13"/>
      <c r="J202" s="13"/>
      <c r="K202" s="11"/>
      <c r="L202" s="14"/>
      <c r="M202" s="12"/>
      <c r="N202" s="12"/>
      <c r="O202" s="12"/>
      <c r="P202" s="12"/>
      <c r="Q202" s="12"/>
      <c r="R202" s="12"/>
      <c r="S202" s="12"/>
      <c r="T202" s="11"/>
      <c r="U202" s="11"/>
      <c r="V202" s="11"/>
      <c r="W202" s="83"/>
      <c r="X202" s="11"/>
      <c r="Y202" s="11"/>
      <c r="Z202" s="11"/>
      <c r="AA202" s="11"/>
      <c r="AB202" s="48"/>
      <c r="AC202" s="48"/>
      <c r="AD202" s="48"/>
      <c r="AE202" s="15"/>
      <c r="AF202" s="15"/>
      <c r="AG202" s="40"/>
      <c r="AH202" s="44"/>
      <c r="AI202" s="44"/>
      <c r="AJ202" s="44"/>
      <c r="AK202" s="44"/>
      <c r="AL202" s="30"/>
      <c r="AM202" s="30"/>
      <c r="AN202" s="30"/>
      <c r="AO202" s="12"/>
      <c r="AP202" s="12"/>
      <c r="AQ202" s="82"/>
      <c r="AR202" s="73"/>
      <c r="AS202" s="67"/>
      <c r="AT202" s="53" t="str">
        <f ca="1">IF(AR202="","",IF(AR202="Cost",AS202,AS202*(AG202/VLOOKUP(K202,OFFSET(Lists!$A$1,0,0,COUNTA(Lists!$A:$A),22),22,FALSE))))</f>
        <v/>
      </c>
      <c r="AU202" s="67"/>
      <c r="AV202" s="53" t="str">
        <f ca="1">IF(AQ202="",IF(AR202="","",IF(AR202="Cost",AU202,AU202*(AG202/VLOOKUP(K202,OFFSET(Lists!$A$1,0,0,COUNTA(Lists!$A:$A),22),22,FALSE)))),IF(AR202="","",IF(AR202="Cost",ROUND(AU202*IF(AQ202=0,1,AQ202),4),ROUND(ROUND(AU202*(AG202/VLOOKUP(K202,OFFSET(Lists!$A$1,0,0,COUNTA(Lists!$A:$A),22),22,FALSE)),4)*IF(AQ202=0,1,AQ202),4))))</f>
        <v/>
      </c>
      <c r="AW202" s="67"/>
      <c r="AX202" s="57"/>
      <c r="AY202" s="53" t="str">
        <f t="shared" ca="1" si="177"/>
        <v/>
      </c>
      <c r="AZ202" s="67"/>
      <c r="BA202" s="57"/>
      <c r="BB202" s="57"/>
      <c r="BC202" s="53" t="str">
        <f t="shared" ca="1" si="178"/>
        <v/>
      </c>
      <c r="BD202" s="67"/>
      <c r="BE202" s="57"/>
      <c r="BF202" s="57"/>
      <c r="BG202" s="17" t="str">
        <f t="shared" ca="1" si="179"/>
        <v/>
      </c>
      <c r="BH202" s="67"/>
      <c r="BI202" s="57"/>
      <c r="BJ202" s="57"/>
      <c r="BK202" s="53" t="str">
        <f t="shared" ca="1" si="180"/>
        <v/>
      </c>
      <c r="BL202" s="67"/>
      <c r="BM202" s="57"/>
      <c r="BN202" s="57"/>
      <c r="BO202" s="53" t="str">
        <f t="shared" ca="1" si="181"/>
        <v/>
      </c>
      <c r="BP202" s="67"/>
      <c r="BQ202" s="57"/>
      <c r="BR202" s="57"/>
      <c r="BS202" s="53" t="str">
        <f t="shared" ca="1" si="182"/>
        <v/>
      </c>
      <c r="BT202" s="67"/>
      <c r="BU202" s="57"/>
      <c r="BV202" s="57"/>
      <c r="BW202" s="53" t="str">
        <f t="shared" ca="1" si="183"/>
        <v/>
      </c>
      <c r="BX202" s="67"/>
      <c r="BY202" s="57"/>
      <c r="BZ202" s="57"/>
      <c r="CA202" s="53" t="str">
        <f t="shared" ca="1" si="184"/>
        <v/>
      </c>
      <c r="CB202" s="67"/>
      <c r="CC202" s="57"/>
      <c r="CD202" s="57"/>
      <c r="CE202" s="53" t="str">
        <f t="shared" ca="1" si="185"/>
        <v/>
      </c>
      <c r="CF202" s="55"/>
      <c r="CG202" s="62"/>
      <c r="CH202" s="53" t="str">
        <f t="shared" ca="1" si="186"/>
        <v/>
      </c>
      <c r="CI202" s="67"/>
      <c r="CJ202" s="57"/>
      <c r="CK202" s="57"/>
      <c r="CL202" s="53" t="str">
        <f t="shared" ca="1" si="187"/>
        <v/>
      </c>
      <c r="CM202" s="53"/>
      <c r="CN202" s="53"/>
      <c r="CO202" s="85" t="str">
        <f t="shared" ca="1" si="188"/>
        <v/>
      </c>
      <c r="CP202" s="55"/>
      <c r="CQ202" s="62"/>
      <c r="CR202" s="57"/>
      <c r="CS202" s="53" t="str">
        <f t="shared" ca="1" si="189"/>
        <v/>
      </c>
      <c r="CT202" s="67"/>
      <c r="CU202" s="57"/>
      <c r="CV202" s="57"/>
      <c r="CW202" s="53" t="str">
        <f t="shared" ca="1" si="190"/>
        <v/>
      </c>
      <c r="CX202" s="67"/>
      <c r="CY202" s="57"/>
      <c r="CZ202" s="57"/>
      <c r="DA202" s="53" t="str">
        <f t="shared" ca="1" si="191"/>
        <v/>
      </c>
      <c r="DB202" s="67"/>
      <c r="DC202" s="57"/>
      <c r="DD202" s="57"/>
      <c r="DE202" s="53" t="str">
        <f t="shared" ca="1" si="192"/>
        <v/>
      </c>
      <c r="DF202" s="67" t="str">
        <f t="shared" ca="1" si="193"/>
        <v/>
      </c>
      <c r="DG202" s="67" t="str">
        <f t="shared" si="194"/>
        <v/>
      </c>
      <c r="DH202" s="57" t="str">
        <f t="shared" si="195"/>
        <v/>
      </c>
      <c r="DI202" s="53" t="str">
        <f t="shared" ca="1" si="196"/>
        <v/>
      </c>
      <c r="DJ202" s="67" t="str">
        <f t="shared" si="197"/>
        <v/>
      </c>
      <c r="DK202" s="68" t="str">
        <f t="shared" si="198"/>
        <v/>
      </c>
      <c r="DL202" s="68" t="str">
        <f t="shared" si="199"/>
        <v/>
      </c>
      <c r="DM202" s="53" t="str">
        <f t="shared" ca="1" si="200"/>
        <v/>
      </c>
      <c r="DN202" s="67" t="str">
        <f t="shared" si="201"/>
        <v/>
      </c>
      <c r="DO202" s="68" t="str">
        <f t="shared" si="202"/>
        <v/>
      </c>
      <c r="DP202" s="68" t="str">
        <f t="shared" si="203"/>
        <v/>
      </c>
      <c r="DQ202" s="53" t="str">
        <f t="shared" ca="1" si="204"/>
        <v/>
      </c>
      <c r="DR202" s="67"/>
      <c r="DS202" s="68"/>
      <c r="DT202" s="68"/>
      <c r="DU202" s="56" t="str">
        <f t="shared" ca="1" si="205"/>
        <v/>
      </c>
      <c r="DV202" s="67"/>
      <c r="DW202" s="68"/>
      <c r="DX202" s="68"/>
      <c r="DY202" s="53" t="str">
        <f t="shared" ca="1" si="206"/>
        <v/>
      </c>
      <c r="DZ202" s="67"/>
      <c r="EA202" s="68"/>
      <c r="EB202" s="68"/>
      <c r="EC202" s="53" t="str">
        <f t="shared" ca="1" si="207"/>
        <v/>
      </c>
      <c r="ED202" s="67" t="str">
        <f t="shared" si="208"/>
        <v/>
      </c>
      <c r="EE202" s="68" t="str">
        <f t="shared" si="209"/>
        <v/>
      </c>
      <c r="EF202" s="68" t="str">
        <f t="shared" si="210"/>
        <v/>
      </c>
      <c r="EG202" s="53" t="str">
        <f t="shared" ca="1" si="211"/>
        <v/>
      </c>
      <c r="EH202" s="67" t="str">
        <f t="shared" si="212"/>
        <v/>
      </c>
      <c r="EI202" s="68" t="str">
        <f t="shared" si="213"/>
        <v/>
      </c>
      <c r="EJ202" s="68" t="str">
        <f t="shared" si="214"/>
        <v/>
      </c>
      <c r="EK202" s="53" t="str">
        <f t="shared" ca="1" si="215"/>
        <v/>
      </c>
      <c r="EL202" s="67" t="str">
        <f t="shared" si="216"/>
        <v/>
      </c>
      <c r="EM202" s="68" t="str">
        <f t="shared" si="217"/>
        <v/>
      </c>
      <c r="EN202" s="68" t="str">
        <f t="shared" si="218"/>
        <v/>
      </c>
      <c r="EO202" s="53" t="str">
        <f t="shared" ca="1" si="219"/>
        <v/>
      </c>
      <c r="EP202" s="55" t="str">
        <f t="shared" si="220"/>
        <v/>
      </c>
      <c r="EQ202" s="68" t="str">
        <f t="shared" si="221"/>
        <v/>
      </c>
      <c r="ER202" s="68" t="str">
        <f t="shared" ca="1" si="222"/>
        <v/>
      </c>
      <c r="ES202" s="55"/>
      <c r="ET202" s="68"/>
      <c r="EU202" s="68"/>
      <c r="EV202" t="str">
        <f t="shared" ca="1" si="223"/>
        <v/>
      </c>
      <c r="EW202" s="67"/>
      <c r="EX202" s="68"/>
      <c r="EY202" s="68"/>
      <c r="EZ202" s="53" t="str">
        <f t="shared" ca="1" si="224"/>
        <v/>
      </c>
      <c r="FA202" s="53" t="str">
        <f t="shared" si="225"/>
        <v/>
      </c>
      <c r="FB202" s="53" t="str">
        <f t="shared" si="226"/>
        <v/>
      </c>
      <c r="FC202" s="85" t="str">
        <f t="shared" ca="1" si="227"/>
        <v/>
      </c>
      <c r="FD202" s="55" t="str">
        <f t="shared" si="228"/>
        <v/>
      </c>
      <c r="FE202" s="68" t="str">
        <f t="shared" si="229"/>
        <v/>
      </c>
      <c r="FF202" s="68" t="str">
        <f t="shared" si="230"/>
        <v/>
      </c>
      <c r="FG202" s="53" t="str">
        <f t="shared" ca="1" si="231"/>
        <v/>
      </c>
      <c r="FH202" s="55"/>
      <c r="FI202" s="62"/>
      <c r="FJ202" s="18"/>
      <c r="FK202" s="53" t="str">
        <f t="shared" ca="1" si="232"/>
        <v/>
      </c>
      <c r="FL202" s="67"/>
      <c r="FM202" s="68"/>
      <c r="FN202" s="68"/>
      <c r="FO202" s="53" t="str">
        <f t="shared" ca="1" si="233"/>
        <v/>
      </c>
      <c r="FP202" s="67"/>
      <c r="FQ202" s="68"/>
      <c r="FR202" s="68"/>
      <c r="FS202" s="53" t="str">
        <f t="shared" ca="1" si="234"/>
        <v/>
      </c>
      <c r="FT202" s="67"/>
      <c r="FU202" s="68"/>
      <c r="FV202" s="68"/>
      <c r="FW202" s="53" t="str">
        <f t="shared" ca="1" si="235"/>
        <v/>
      </c>
      <c r="FX202" s="19"/>
      <c r="FY202" s="16"/>
      <c r="FZ202" s="19"/>
      <c r="GA202" s="11"/>
      <c r="GB202" s="71"/>
      <c r="GC202" s="11"/>
      <c r="GD202" s="11"/>
      <c r="GE202" s="11"/>
      <c r="GF202" s="11"/>
      <c r="GG202" s="11"/>
      <c r="GH202" s="11"/>
      <c r="GI202" s="11"/>
      <c r="GJ202" s="12"/>
      <c r="GK202" s="12"/>
      <c r="GL202" s="40"/>
      <c r="GM202" s="40"/>
      <c r="GN202" s="12"/>
      <c r="GO202" s="12"/>
      <c r="GP202" s="12"/>
      <c r="GQ202" s="11"/>
    </row>
    <row r="203" spans="1:199" ht="15.75" customHeight="1">
      <c r="A203" s="11"/>
      <c r="B203" s="12"/>
      <c r="C203" s="12"/>
      <c r="D203" s="12"/>
      <c r="E203" s="12"/>
      <c r="F203" s="12"/>
      <c r="G203" s="12"/>
      <c r="H203" s="12"/>
      <c r="I203" s="13"/>
      <c r="J203" s="13"/>
      <c r="K203" s="11"/>
      <c r="L203" s="14"/>
      <c r="M203" s="12"/>
      <c r="N203" s="12"/>
      <c r="O203" s="12"/>
      <c r="P203" s="12"/>
      <c r="Q203" s="12"/>
      <c r="R203" s="12"/>
      <c r="S203" s="12"/>
      <c r="T203" s="11"/>
      <c r="U203" s="11"/>
      <c r="V203" s="11"/>
      <c r="W203" s="83"/>
      <c r="X203" s="11"/>
      <c r="Y203" s="11"/>
      <c r="Z203" s="11"/>
      <c r="AA203" s="11"/>
      <c r="AB203" s="48"/>
      <c r="AC203" s="48"/>
      <c r="AD203" s="48"/>
      <c r="AE203" s="15"/>
      <c r="AF203" s="15"/>
      <c r="AG203" s="40"/>
      <c r="AH203" s="44"/>
      <c r="AI203" s="44"/>
      <c r="AJ203" s="44"/>
      <c r="AK203" s="44"/>
      <c r="AL203" s="30"/>
      <c r="AM203" s="30"/>
      <c r="AN203" s="30"/>
      <c r="AO203" s="12"/>
      <c r="AP203" s="12"/>
      <c r="AQ203" s="82"/>
      <c r="AR203" s="73"/>
      <c r="AS203" s="67"/>
      <c r="AT203" s="53" t="str">
        <f ca="1">IF(AR203="","",IF(AR203="Cost",AS203,AS203*(AG203/VLOOKUP(K203,OFFSET(Lists!$A$1,0,0,COUNTA(Lists!$A:$A),22),22,FALSE))))</f>
        <v/>
      </c>
      <c r="AU203" s="67"/>
      <c r="AV203" s="53" t="str">
        <f ca="1">IF(AQ203="",IF(AR203="","",IF(AR203="Cost",AU203,AU203*(AG203/VLOOKUP(K203,OFFSET(Lists!$A$1,0,0,COUNTA(Lists!$A:$A),22),22,FALSE)))),IF(AR203="","",IF(AR203="Cost",ROUND(AU203*IF(AQ203=0,1,AQ203),4),ROUND(ROUND(AU203*(AG203/VLOOKUP(K203,OFFSET(Lists!$A$1,0,0,COUNTA(Lists!$A:$A),22),22,FALSE)),4)*IF(AQ203=0,1,AQ203),4))))</f>
        <v/>
      </c>
      <c r="AW203" s="67"/>
      <c r="AX203" s="57"/>
      <c r="AY203" s="53" t="str">
        <f t="shared" ca="1" si="177"/>
        <v/>
      </c>
      <c r="AZ203" s="67"/>
      <c r="BA203" s="57"/>
      <c r="BB203" s="57"/>
      <c r="BC203" s="53" t="str">
        <f t="shared" ca="1" si="178"/>
        <v/>
      </c>
      <c r="BD203" s="67"/>
      <c r="BE203" s="57"/>
      <c r="BF203" s="57"/>
      <c r="BG203" s="17" t="str">
        <f t="shared" ca="1" si="179"/>
        <v/>
      </c>
      <c r="BH203" s="67"/>
      <c r="BI203" s="57"/>
      <c r="BJ203" s="57"/>
      <c r="BK203" s="53" t="str">
        <f t="shared" ca="1" si="180"/>
        <v/>
      </c>
      <c r="BL203" s="67"/>
      <c r="BM203" s="57"/>
      <c r="BN203" s="57"/>
      <c r="BO203" s="53" t="str">
        <f t="shared" ca="1" si="181"/>
        <v/>
      </c>
      <c r="BP203" s="67"/>
      <c r="BQ203" s="57"/>
      <c r="BR203" s="57"/>
      <c r="BS203" s="53" t="str">
        <f t="shared" ca="1" si="182"/>
        <v/>
      </c>
      <c r="BT203" s="67"/>
      <c r="BU203" s="57"/>
      <c r="BV203" s="57"/>
      <c r="BW203" s="53" t="str">
        <f t="shared" ca="1" si="183"/>
        <v/>
      </c>
      <c r="BX203" s="67"/>
      <c r="BY203" s="57"/>
      <c r="BZ203" s="57"/>
      <c r="CA203" s="53" t="str">
        <f t="shared" ca="1" si="184"/>
        <v/>
      </c>
      <c r="CB203" s="67"/>
      <c r="CC203" s="57"/>
      <c r="CD203" s="57"/>
      <c r="CE203" s="53" t="str">
        <f t="shared" ca="1" si="185"/>
        <v/>
      </c>
      <c r="CF203" s="55"/>
      <c r="CG203" s="62"/>
      <c r="CH203" s="53" t="str">
        <f t="shared" ca="1" si="186"/>
        <v/>
      </c>
      <c r="CI203" s="67"/>
      <c r="CJ203" s="57"/>
      <c r="CK203" s="57"/>
      <c r="CL203" s="53" t="str">
        <f t="shared" ca="1" si="187"/>
        <v/>
      </c>
      <c r="CM203" s="53"/>
      <c r="CN203" s="53"/>
      <c r="CO203" s="85" t="str">
        <f t="shared" ca="1" si="188"/>
        <v/>
      </c>
      <c r="CP203" s="55"/>
      <c r="CQ203" s="62"/>
      <c r="CR203" s="57"/>
      <c r="CS203" s="53" t="str">
        <f t="shared" ca="1" si="189"/>
        <v/>
      </c>
      <c r="CT203" s="67"/>
      <c r="CU203" s="57"/>
      <c r="CV203" s="57"/>
      <c r="CW203" s="53" t="str">
        <f t="shared" ca="1" si="190"/>
        <v/>
      </c>
      <c r="CX203" s="67"/>
      <c r="CY203" s="57"/>
      <c r="CZ203" s="57"/>
      <c r="DA203" s="53" t="str">
        <f t="shared" ca="1" si="191"/>
        <v/>
      </c>
      <c r="DB203" s="67"/>
      <c r="DC203" s="57"/>
      <c r="DD203" s="57"/>
      <c r="DE203" s="53" t="str">
        <f t="shared" ca="1" si="192"/>
        <v/>
      </c>
      <c r="DF203" s="67" t="str">
        <f t="shared" ca="1" si="193"/>
        <v/>
      </c>
      <c r="DG203" s="67" t="str">
        <f t="shared" si="194"/>
        <v/>
      </c>
      <c r="DH203" s="57" t="str">
        <f t="shared" si="195"/>
        <v/>
      </c>
      <c r="DI203" s="53" t="str">
        <f t="shared" ca="1" si="196"/>
        <v/>
      </c>
      <c r="DJ203" s="67" t="str">
        <f t="shared" si="197"/>
        <v/>
      </c>
      <c r="DK203" s="68" t="str">
        <f t="shared" si="198"/>
        <v/>
      </c>
      <c r="DL203" s="68" t="str">
        <f t="shared" si="199"/>
        <v/>
      </c>
      <c r="DM203" s="53" t="str">
        <f t="shared" ca="1" si="200"/>
        <v/>
      </c>
      <c r="DN203" s="67" t="str">
        <f t="shared" si="201"/>
        <v/>
      </c>
      <c r="DO203" s="68" t="str">
        <f t="shared" si="202"/>
        <v/>
      </c>
      <c r="DP203" s="68" t="str">
        <f t="shared" si="203"/>
        <v/>
      </c>
      <c r="DQ203" s="53" t="str">
        <f t="shared" ca="1" si="204"/>
        <v/>
      </c>
      <c r="DR203" s="67"/>
      <c r="DS203" s="68"/>
      <c r="DT203" s="68"/>
      <c r="DU203" s="56" t="str">
        <f t="shared" ca="1" si="205"/>
        <v/>
      </c>
      <c r="DV203" s="67"/>
      <c r="DW203" s="68"/>
      <c r="DX203" s="68"/>
      <c r="DY203" s="53" t="str">
        <f t="shared" ca="1" si="206"/>
        <v/>
      </c>
      <c r="DZ203" s="67"/>
      <c r="EA203" s="68"/>
      <c r="EB203" s="68"/>
      <c r="EC203" s="53" t="str">
        <f t="shared" ca="1" si="207"/>
        <v/>
      </c>
      <c r="ED203" s="67" t="str">
        <f t="shared" si="208"/>
        <v/>
      </c>
      <c r="EE203" s="68" t="str">
        <f t="shared" si="209"/>
        <v/>
      </c>
      <c r="EF203" s="68" t="str">
        <f t="shared" si="210"/>
        <v/>
      </c>
      <c r="EG203" s="53" t="str">
        <f t="shared" ca="1" si="211"/>
        <v/>
      </c>
      <c r="EH203" s="67" t="str">
        <f t="shared" si="212"/>
        <v/>
      </c>
      <c r="EI203" s="68" t="str">
        <f t="shared" si="213"/>
        <v/>
      </c>
      <c r="EJ203" s="68" t="str">
        <f t="shared" si="214"/>
        <v/>
      </c>
      <c r="EK203" s="53" t="str">
        <f t="shared" ca="1" si="215"/>
        <v/>
      </c>
      <c r="EL203" s="67" t="str">
        <f t="shared" si="216"/>
        <v/>
      </c>
      <c r="EM203" s="68" t="str">
        <f t="shared" si="217"/>
        <v/>
      </c>
      <c r="EN203" s="68" t="str">
        <f t="shared" si="218"/>
        <v/>
      </c>
      <c r="EO203" s="53" t="str">
        <f t="shared" ca="1" si="219"/>
        <v/>
      </c>
      <c r="EP203" s="55" t="str">
        <f t="shared" si="220"/>
        <v/>
      </c>
      <c r="EQ203" s="68" t="str">
        <f t="shared" si="221"/>
        <v/>
      </c>
      <c r="ER203" s="68" t="str">
        <f t="shared" ca="1" si="222"/>
        <v/>
      </c>
      <c r="ES203" s="55"/>
      <c r="ET203" s="68"/>
      <c r="EU203" s="68"/>
      <c r="EV203" t="str">
        <f t="shared" ca="1" si="223"/>
        <v/>
      </c>
      <c r="EW203" s="67"/>
      <c r="EX203" s="68"/>
      <c r="EY203" s="68"/>
      <c r="EZ203" s="53" t="str">
        <f t="shared" ca="1" si="224"/>
        <v/>
      </c>
      <c r="FA203" s="53" t="str">
        <f t="shared" si="225"/>
        <v/>
      </c>
      <c r="FB203" s="53" t="str">
        <f t="shared" si="226"/>
        <v/>
      </c>
      <c r="FC203" s="85" t="str">
        <f t="shared" ca="1" si="227"/>
        <v/>
      </c>
      <c r="FD203" s="55" t="str">
        <f t="shared" si="228"/>
        <v/>
      </c>
      <c r="FE203" s="68" t="str">
        <f t="shared" si="229"/>
        <v/>
      </c>
      <c r="FF203" s="68" t="str">
        <f t="shared" si="230"/>
        <v/>
      </c>
      <c r="FG203" s="53" t="str">
        <f t="shared" ca="1" si="231"/>
        <v/>
      </c>
      <c r="FH203" s="55"/>
      <c r="FI203" s="62"/>
      <c r="FJ203" s="18"/>
      <c r="FK203" s="53" t="str">
        <f t="shared" ca="1" si="232"/>
        <v/>
      </c>
      <c r="FL203" s="67"/>
      <c r="FM203" s="68"/>
      <c r="FN203" s="68"/>
      <c r="FO203" s="53" t="str">
        <f t="shared" ca="1" si="233"/>
        <v/>
      </c>
      <c r="FP203" s="67"/>
      <c r="FQ203" s="68"/>
      <c r="FR203" s="68"/>
      <c r="FS203" s="53" t="str">
        <f t="shared" ca="1" si="234"/>
        <v/>
      </c>
      <c r="FT203" s="67"/>
      <c r="FU203" s="68"/>
      <c r="FV203" s="68"/>
      <c r="FW203" s="53" t="str">
        <f t="shared" ca="1" si="235"/>
        <v/>
      </c>
      <c r="FX203" s="19"/>
      <c r="FY203" s="16"/>
      <c r="FZ203" s="19"/>
      <c r="GA203" s="11"/>
      <c r="GB203" s="71"/>
      <c r="GC203" s="11"/>
      <c r="GD203" s="11"/>
      <c r="GE203" s="11"/>
      <c r="GF203" s="11"/>
      <c r="GG203" s="11"/>
      <c r="GH203" s="11"/>
      <c r="GI203" s="11"/>
      <c r="GJ203" s="12"/>
      <c r="GK203" s="12"/>
      <c r="GL203" s="40"/>
      <c r="GM203" s="40"/>
      <c r="GN203" s="12"/>
      <c r="GO203" s="12"/>
      <c r="GP203" s="12"/>
      <c r="GQ203" s="11"/>
    </row>
    <row r="204" spans="1:199" ht="15.75" customHeight="1">
      <c r="A204" s="11"/>
      <c r="B204" s="12"/>
      <c r="C204" s="12"/>
      <c r="D204" s="12"/>
      <c r="E204" s="12"/>
      <c r="F204" s="12"/>
      <c r="G204" s="12"/>
      <c r="H204" s="12"/>
      <c r="I204" s="13"/>
      <c r="J204" s="13"/>
      <c r="K204" s="11"/>
      <c r="L204" s="14"/>
      <c r="M204" s="12"/>
      <c r="N204" s="12"/>
      <c r="O204" s="12"/>
      <c r="P204" s="12"/>
      <c r="Q204" s="12"/>
      <c r="R204" s="12"/>
      <c r="S204" s="12"/>
      <c r="T204" s="11"/>
      <c r="U204" s="11"/>
      <c r="V204" s="11"/>
      <c r="W204" s="83"/>
      <c r="X204" s="11"/>
      <c r="Y204" s="11"/>
      <c r="Z204" s="11"/>
      <c r="AA204" s="11"/>
      <c r="AB204" s="48"/>
      <c r="AC204" s="48"/>
      <c r="AD204" s="48"/>
      <c r="AE204" s="15"/>
      <c r="AF204" s="15"/>
      <c r="AG204" s="40"/>
      <c r="AH204" s="44"/>
      <c r="AI204" s="44"/>
      <c r="AJ204" s="44"/>
      <c r="AK204" s="44"/>
      <c r="AL204" s="30"/>
      <c r="AM204" s="30"/>
      <c r="AN204" s="30"/>
      <c r="AO204" s="12"/>
      <c r="AP204" s="12"/>
      <c r="AQ204" s="82"/>
      <c r="AR204" s="73"/>
      <c r="AS204" s="67"/>
      <c r="AT204" s="53" t="str">
        <f ca="1">IF(AR204="","",IF(AR204="Cost",AS204,AS204*(AG204/VLOOKUP(K204,OFFSET(Lists!$A$1,0,0,COUNTA(Lists!$A:$A),22),22,FALSE))))</f>
        <v/>
      </c>
      <c r="AU204" s="67"/>
      <c r="AV204" s="53" t="str">
        <f ca="1">IF(AQ204="",IF(AR204="","",IF(AR204="Cost",AU204,AU204*(AG204/VLOOKUP(K204,OFFSET(Lists!$A$1,0,0,COUNTA(Lists!$A:$A),22),22,FALSE)))),IF(AR204="","",IF(AR204="Cost",ROUND(AU204*IF(AQ204=0,1,AQ204),4),ROUND(ROUND(AU204*(AG204/VLOOKUP(K204,OFFSET(Lists!$A$1,0,0,COUNTA(Lists!$A:$A),22),22,FALSE)),4)*IF(AQ204=0,1,AQ204),4))))</f>
        <v/>
      </c>
      <c r="AW204" s="67"/>
      <c r="AX204" s="57"/>
      <c r="AY204" s="53" t="str">
        <f t="shared" ca="1" si="177"/>
        <v/>
      </c>
      <c r="AZ204" s="67"/>
      <c r="BA204" s="57"/>
      <c r="BB204" s="57"/>
      <c r="BC204" s="53" t="str">
        <f t="shared" ca="1" si="178"/>
        <v/>
      </c>
      <c r="BD204" s="67"/>
      <c r="BE204" s="57"/>
      <c r="BF204" s="57"/>
      <c r="BG204" s="17" t="str">
        <f t="shared" ca="1" si="179"/>
        <v/>
      </c>
      <c r="BH204" s="67"/>
      <c r="BI204" s="57"/>
      <c r="BJ204" s="57"/>
      <c r="BK204" s="53" t="str">
        <f t="shared" ca="1" si="180"/>
        <v/>
      </c>
      <c r="BL204" s="67"/>
      <c r="BM204" s="57"/>
      <c r="BN204" s="57"/>
      <c r="BO204" s="53" t="str">
        <f t="shared" ca="1" si="181"/>
        <v/>
      </c>
      <c r="BP204" s="67"/>
      <c r="BQ204" s="57"/>
      <c r="BR204" s="57"/>
      <c r="BS204" s="53" t="str">
        <f t="shared" ca="1" si="182"/>
        <v/>
      </c>
      <c r="BT204" s="67"/>
      <c r="BU204" s="57"/>
      <c r="BV204" s="57"/>
      <c r="BW204" s="53" t="str">
        <f t="shared" ca="1" si="183"/>
        <v/>
      </c>
      <c r="BX204" s="67"/>
      <c r="BY204" s="57"/>
      <c r="BZ204" s="57"/>
      <c r="CA204" s="53" t="str">
        <f t="shared" ca="1" si="184"/>
        <v/>
      </c>
      <c r="CB204" s="67"/>
      <c r="CC204" s="57"/>
      <c r="CD204" s="57"/>
      <c r="CE204" s="53" t="str">
        <f t="shared" ca="1" si="185"/>
        <v/>
      </c>
      <c r="CF204" s="55"/>
      <c r="CG204" s="62"/>
      <c r="CH204" s="53" t="str">
        <f t="shared" ca="1" si="186"/>
        <v/>
      </c>
      <c r="CI204" s="67"/>
      <c r="CJ204" s="57"/>
      <c r="CK204" s="57"/>
      <c r="CL204" s="53" t="str">
        <f t="shared" ca="1" si="187"/>
        <v/>
      </c>
      <c r="CM204" s="53"/>
      <c r="CN204" s="53"/>
      <c r="CO204" s="85" t="str">
        <f t="shared" ca="1" si="188"/>
        <v/>
      </c>
      <c r="CP204" s="55"/>
      <c r="CQ204" s="62"/>
      <c r="CR204" s="57"/>
      <c r="CS204" s="53" t="str">
        <f t="shared" ca="1" si="189"/>
        <v/>
      </c>
      <c r="CT204" s="67"/>
      <c r="CU204" s="57"/>
      <c r="CV204" s="57"/>
      <c r="CW204" s="53" t="str">
        <f t="shared" ca="1" si="190"/>
        <v/>
      </c>
      <c r="CX204" s="67"/>
      <c r="CY204" s="57"/>
      <c r="CZ204" s="57"/>
      <c r="DA204" s="53" t="str">
        <f t="shared" ca="1" si="191"/>
        <v/>
      </c>
      <c r="DB204" s="67"/>
      <c r="DC204" s="57"/>
      <c r="DD204" s="57"/>
      <c r="DE204" s="53" t="str">
        <f t="shared" ca="1" si="192"/>
        <v/>
      </c>
      <c r="DF204" s="67" t="str">
        <f t="shared" ca="1" si="193"/>
        <v/>
      </c>
      <c r="DG204" s="67" t="str">
        <f t="shared" si="194"/>
        <v/>
      </c>
      <c r="DH204" s="57" t="str">
        <f t="shared" si="195"/>
        <v/>
      </c>
      <c r="DI204" s="53" t="str">
        <f t="shared" ca="1" si="196"/>
        <v/>
      </c>
      <c r="DJ204" s="67" t="str">
        <f t="shared" si="197"/>
        <v/>
      </c>
      <c r="DK204" s="68" t="str">
        <f t="shared" si="198"/>
        <v/>
      </c>
      <c r="DL204" s="68" t="str">
        <f t="shared" si="199"/>
        <v/>
      </c>
      <c r="DM204" s="53" t="str">
        <f t="shared" ca="1" si="200"/>
        <v/>
      </c>
      <c r="DN204" s="67" t="str">
        <f t="shared" si="201"/>
        <v/>
      </c>
      <c r="DO204" s="68" t="str">
        <f t="shared" si="202"/>
        <v/>
      </c>
      <c r="DP204" s="68" t="str">
        <f t="shared" si="203"/>
        <v/>
      </c>
      <c r="DQ204" s="53" t="str">
        <f t="shared" ca="1" si="204"/>
        <v/>
      </c>
      <c r="DR204" s="67"/>
      <c r="DS204" s="68"/>
      <c r="DT204" s="68"/>
      <c r="DU204" s="56" t="str">
        <f t="shared" ca="1" si="205"/>
        <v/>
      </c>
      <c r="DV204" s="67"/>
      <c r="DW204" s="68"/>
      <c r="DX204" s="68"/>
      <c r="DY204" s="53" t="str">
        <f t="shared" ca="1" si="206"/>
        <v/>
      </c>
      <c r="DZ204" s="67"/>
      <c r="EA204" s="68"/>
      <c r="EB204" s="68"/>
      <c r="EC204" s="53" t="str">
        <f t="shared" ca="1" si="207"/>
        <v/>
      </c>
      <c r="ED204" s="67" t="str">
        <f t="shared" si="208"/>
        <v/>
      </c>
      <c r="EE204" s="68" t="str">
        <f t="shared" si="209"/>
        <v/>
      </c>
      <c r="EF204" s="68" t="str">
        <f t="shared" si="210"/>
        <v/>
      </c>
      <c r="EG204" s="53" t="str">
        <f t="shared" ca="1" si="211"/>
        <v/>
      </c>
      <c r="EH204" s="67" t="str">
        <f t="shared" si="212"/>
        <v/>
      </c>
      <c r="EI204" s="68" t="str">
        <f t="shared" si="213"/>
        <v/>
      </c>
      <c r="EJ204" s="68" t="str">
        <f t="shared" si="214"/>
        <v/>
      </c>
      <c r="EK204" s="53" t="str">
        <f t="shared" ca="1" si="215"/>
        <v/>
      </c>
      <c r="EL204" s="67" t="str">
        <f t="shared" si="216"/>
        <v/>
      </c>
      <c r="EM204" s="68" t="str">
        <f t="shared" si="217"/>
        <v/>
      </c>
      <c r="EN204" s="68" t="str">
        <f t="shared" si="218"/>
        <v/>
      </c>
      <c r="EO204" s="53" t="str">
        <f t="shared" ca="1" si="219"/>
        <v/>
      </c>
      <c r="EP204" s="55" t="str">
        <f t="shared" si="220"/>
        <v/>
      </c>
      <c r="EQ204" s="68" t="str">
        <f t="shared" si="221"/>
        <v/>
      </c>
      <c r="ER204" s="68" t="str">
        <f t="shared" ca="1" si="222"/>
        <v/>
      </c>
      <c r="ES204" s="55"/>
      <c r="ET204" s="68"/>
      <c r="EU204" s="68"/>
      <c r="EV204" t="str">
        <f t="shared" ca="1" si="223"/>
        <v/>
      </c>
      <c r="EW204" s="67"/>
      <c r="EX204" s="68"/>
      <c r="EY204" s="68"/>
      <c r="EZ204" s="53" t="str">
        <f t="shared" ca="1" si="224"/>
        <v/>
      </c>
      <c r="FA204" s="53" t="str">
        <f t="shared" si="225"/>
        <v/>
      </c>
      <c r="FB204" s="53" t="str">
        <f t="shared" si="226"/>
        <v/>
      </c>
      <c r="FC204" s="85" t="str">
        <f t="shared" ca="1" si="227"/>
        <v/>
      </c>
      <c r="FD204" s="55" t="str">
        <f t="shared" si="228"/>
        <v/>
      </c>
      <c r="FE204" s="68" t="str">
        <f t="shared" si="229"/>
        <v/>
      </c>
      <c r="FF204" s="68" t="str">
        <f t="shared" si="230"/>
        <v/>
      </c>
      <c r="FG204" s="53" t="str">
        <f t="shared" ca="1" si="231"/>
        <v/>
      </c>
      <c r="FH204" s="55"/>
      <c r="FI204" s="62"/>
      <c r="FJ204" s="18"/>
      <c r="FK204" s="53" t="str">
        <f t="shared" ca="1" si="232"/>
        <v/>
      </c>
      <c r="FL204" s="67"/>
      <c r="FM204" s="68"/>
      <c r="FN204" s="68"/>
      <c r="FO204" s="53" t="str">
        <f t="shared" ca="1" si="233"/>
        <v/>
      </c>
      <c r="FP204" s="67"/>
      <c r="FQ204" s="68"/>
      <c r="FR204" s="68"/>
      <c r="FS204" s="53" t="str">
        <f t="shared" ca="1" si="234"/>
        <v/>
      </c>
      <c r="FT204" s="67"/>
      <c r="FU204" s="68"/>
      <c r="FV204" s="68"/>
      <c r="FW204" s="53" t="str">
        <f t="shared" ca="1" si="235"/>
        <v/>
      </c>
      <c r="FX204" s="19"/>
      <c r="FY204" s="16"/>
      <c r="FZ204" s="19"/>
      <c r="GA204" s="11"/>
      <c r="GB204" s="71"/>
      <c r="GC204" s="11"/>
      <c r="GD204" s="11"/>
      <c r="GE204" s="11"/>
      <c r="GF204" s="11"/>
      <c r="GG204" s="11"/>
      <c r="GH204" s="11"/>
      <c r="GI204" s="11"/>
      <c r="GJ204" s="12"/>
      <c r="GK204" s="12"/>
      <c r="GL204" s="40"/>
      <c r="GM204" s="40"/>
      <c r="GN204" s="12"/>
      <c r="GO204" s="12"/>
      <c r="GP204" s="12"/>
      <c r="GQ204" s="11"/>
    </row>
    <row r="205" spans="1:199" ht="15.75" customHeight="1">
      <c r="A205" s="11"/>
      <c r="B205" s="12"/>
      <c r="C205" s="12"/>
      <c r="D205" s="12"/>
      <c r="E205" s="12"/>
      <c r="F205" s="12"/>
      <c r="G205" s="12"/>
      <c r="H205" s="12"/>
      <c r="I205" s="13"/>
      <c r="J205" s="13"/>
      <c r="K205" s="11"/>
      <c r="L205" s="14"/>
      <c r="M205" s="12"/>
      <c r="N205" s="12"/>
      <c r="O205" s="12"/>
      <c r="P205" s="12"/>
      <c r="Q205" s="12"/>
      <c r="R205" s="12"/>
      <c r="S205" s="12"/>
      <c r="T205" s="11"/>
      <c r="U205" s="11"/>
      <c r="V205" s="11"/>
      <c r="W205" s="83"/>
      <c r="X205" s="11"/>
      <c r="Y205" s="11"/>
      <c r="Z205" s="11"/>
      <c r="AA205" s="11"/>
      <c r="AB205" s="48"/>
      <c r="AC205" s="48"/>
      <c r="AD205" s="48"/>
      <c r="AE205" s="15"/>
      <c r="AF205" s="15"/>
      <c r="AG205" s="40"/>
      <c r="AH205" s="44"/>
      <c r="AI205" s="44"/>
      <c r="AJ205" s="44"/>
      <c r="AK205" s="44"/>
      <c r="AL205" s="30"/>
      <c r="AM205" s="30"/>
      <c r="AN205" s="30"/>
      <c r="AO205" s="12"/>
      <c r="AP205" s="12"/>
      <c r="AQ205" s="82"/>
      <c r="AR205" s="73"/>
      <c r="AS205" s="67"/>
      <c r="AT205" s="53" t="str">
        <f ca="1">IF(AR205="","",IF(AR205="Cost",AS205,AS205*(AG205/VLOOKUP(K205,OFFSET(Lists!$A$1,0,0,COUNTA(Lists!$A:$A),22),22,FALSE))))</f>
        <v/>
      </c>
      <c r="AU205" s="67"/>
      <c r="AV205" s="53" t="str">
        <f ca="1">IF(AQ205="",IF(AR205="","",IF(AR205="Cost",AU205,AU205*(AG205/VLOOKUP(K205,OFFSET(Lists!$A$1,0,0,COUNTA(Lists!$A:$A),22),22,FALSE)))),IF(AR205="","",IF(AR205="Cost",ROUND(AU205*IF(AQ205=0,1,AQ205),4),ROUND(ROUND(AU205*(AG205/VLOOKUP(K205,OFFSET(Lists!$A$1,0,0,COUNTA(Lists!$A:$A),22),22,FALSE)),4)*IF(AQ205=0,1,AQ205),4))))</f>
        <v/>
      </c>
      <c r="AW205" s="67"/>
      <c r="AX205" s="57"/>
      <c r="AY205" s="53" t="str">
        <f t="shared" ca="1" si="177"/>
        <v/>
      </c>
      <c r="AZ205" s="67"/>
      <c r="BA205" s="57"/>
      <c r="BB205" s="57"/>
      <c r="BC205" s="53" t="str">
        <f t="shared" ca="1" si="178"/>
        <v/>
      </c>
      <c r="BD205" s="67"/>
      <c r="BE205" s="57"/>
      <c r="BF205" s="57"/>
      <c r="BG205" s="17" t="str">
        <f t="shared" ca="1" si="179"/>
        <v/>
      </c>
      <c r="BH205" s="67"/>
      <c r="BI205" s="57"/>
      <c r="BJ205" s="57"/>
      <c r="BK205" s="53" t="str">
        <f t="shared" ca="1" si="180"/>
        <v/>
      </c>
      <c r="BL205" s="67"/>
      <c r="BM205" s="57"/>
      <c r="BN205" s="57"/>
      <c r="BO205" s="53" t="str">
        <f t="shared" ca="1" si="181"/>
        <v/>
      </c>
      <c r="BP205" s="67"/>
      <c r="BQ205" s="57"/>
      <c r="BR205" s="57"/>
      <c r="BS205" s="53" t="str">
        <f t="shared" ca="1" si="182"/>
        <v/>
      </c>
      <c r="BT205" s="67"/>
      <c r="BU205" s="57"/>
      <c r="BV205" s="57"/>
      <c r="BW205" s="53" t="str">
        <f t="shared" ca="1" si="183"/>
        <v/>
      </c>
      <c r="BX205" s="67"/>
      <c r="BY205" s="57"/>
      <c r="BZ205" s="57"/>
      <c r="CA205" s="53" t="str">
        <f t="shared" ca="1" si="184"/>
        <v/>
      </c>
      <c r="CB205" s="67"/>
      <c r="CC205" s="57"/>
      <c r="CD205" s="57"/>
      <c r="CE205" s="53" t="str">
        <f t="shared" ca="1" si="185"/>
        <v/>
      </c>
      <c r="CF205" s="55"/>
      <c r="CG205" s="62"/>
      <c r="CH205" s="53" t="str">
        <f t="shared" ca="1" si="186"/>
        <v/>
      </c>
      <c r="CI205" s="67"/>
      <c r="CJ205" s="57"/>
      <c r="CK205" s="57"/>
      <c r="CL205" s="53" t="str">
        <f t="shared" ca="1" si="187"/>
        <v/>
      </c>
      <c r="CM205" s="53"/>
      <c r="CN205" s="53"/>
      <c r="CO205" s="85" t="str">
        <f t="shared" ca="1" si="188"/>
        <v/>
      </c>
      <c r="CP205" s="55"/>
      <c r="CQ205" s="62"/>
      <c r="CR205" s="57"/>
      <c r="CS205" s="53" t="str">
        <f t="shared" ca="1" si="189"/>
        <v/>
      </c>
      <c r="CT205" s="67"/>
      <c r="CU205" s="57"/>
      <c r="CV205" s="57"/>
      <c r="CW205" s="53" t="str">
        <f t="shared" ca="1" si="190"/>
        <v/>
      </c>
      <c r="CX205" s="67"/>
      <c r="CY205" s="57"/>
      <c r="CZ205" s="57"/>
      <c r="DA205" s="53" t="str">
        <f t="shared" ca="1" si="191"/>
        <v/>
      </c>
      <c r="DB205" s="67"/>
      <c r="DC205" s="57"/>
      <c r="DD205" s="57"/>
      <c r="DE205" s="53" t="str">
        <f t="shared" ca="1" si="192"/>
        <v/>
      </c>
      <c r="DF205" s="67" t="str">
        <f t="shared" ca="1" si="193"/>
        <v/>
      </c>
      <c r="DG205" s="67" t="str">
        <f t="shared" si="194"/>
        <v/>
      </c>
      <c r="DH205" s="57" t="str">
        <f t="shared" si="195"/>
        <v/>
      </c>
      <c r="DI205" s="53" t="str">
        <f t="shared" ca="1" si="196"/>
        <v/>
      </c>
      <c r="DJ205" s="67" t="str">
        <f t="shared" si="197"/>
        <v/>
      </c>
      <c r="DK205" s="68" t="str">
        <f t="shared" si="198"/>
        <v/>
      </c>
      <c r="DL205" s="68" t="str">
        <f t="shared" si="199"/>
        <v/>
      </c>
      <c r="DM205" s="53" t="str">
        <f t="shared" ca="1" si="200"/>
        <v/>
      </c>
      <c r="DN205" s="67" t="str">
        <f t="shared" si="201"/>
        <v/>
      </c>
      <c r="DO205" s="68" t="str">
        <f t="shared" si="202"/>
        <v/>
      </c>
      <c r="DP205" s="68" t="str">
        <f t="shared" si="203"/>
        <v/>
      </c>
      <c r="DQ205" s="53" t="str">
        <f t="shared" ca="1" si="204"/>
        <v/>
      </c>
      <c r="DR205" s="67"/>
      <c r="DS205" s="68"/>
      <c r="DT205" s="68"/>
      <c r="DU205" s="56" t="str">
        <f t="shared" ca="1" si="205"/>
        <v/>
      </c>
      <c r="DV205" s="67"/>
      <c r="DW205" s="68"/>
      <c r="DX205" s="68"/>
      <c r="DY205" s="53" t="str">
        <f t="shared" ca="1" si="206"/>
        <v/>
      </c>
      <c r="DZ205" s="67"/>
      <c r="EA205" s="68"/>
      <c r="EB205" s="68"/>
      <c r="EC205" s="53" t="str">
        <f t="shared" ca="1" si="207"/>
        <v/>
      </c>
      <c r="ED205" s="67" t="str">
        <f t="shared" si="208"/>
        <v/>
      </c>
      <c r="EE205" s="68" t="str">
        <f t="shared" si="209"/>
        <v/>
      </c>
      <c r="EF205" s="68" t="str">
        <f t="shared" si="210"/>
        <v/>
      </c>
      <c r="EG205" s="53" t="str">
        <f t="shared" ca="1" si="211"/>
        <v/>
      </c>
      <c r="EH205" s="67" t="str">
        <f t="shared" si="212"/>
        <v/>
      </c>
      <c r="EI205" s="68" t="str">
        <f t="shared" si="213"/>
        <v/>
      </c>
      <c r="EJ205" s="68" t="str">
        <f t="shared" si="214"/>
        <v/>
      </c>
      <c r="EK205" s="53" t="str">
        <f t="shared" ca="1" si="215"/>
        <v/>
      </c>
      <c r="EL205" s="67" t="str">
        <f t="shared" si="216"/>
        <v/>
      </c>
      <c r="EM205" s="68" t="str">
        <f t="shared" si="217"/>
        <v/>
      </c>
      <c r="EN205" s="68" t="str">
        <f t="shared" si="218"/>
        <v/>
      </c>
      <c r="EO205" s="53" t="str">
        <f t="shared" ca="1" si="219"/>
        <v/>
      </c>
      <c r="EP205" s="55" t="str">
        <f t="shared" si="220"/>
        <v/>
      </c>
      <c r="EQ205" s="68" t="str">
        <f t="shared" si="221"/>
        <v/>
      </c>
      <c r="ER205" s="68" t="str">
        <f t="shared" ca="1" si="222"/>
        <v/>
      </c>
      <c r="ES205" s="55"/>
      <c r="ET205" s="68"/>
      <c r="EU205" s="68"/>
      <c r="EV205" t="str">
        <f t="shared" ca="1" si="223"/>
        <v/>
      </c>
      <c r="EW205" s="67"/>
      <c r="EX205" s="68"/>
      <c r="EY205" s="68"/>
      <c r="EZ205" s="53" t="str">
        <f t="shared" ca="1" si="224"/>
        <v/>
      </c>
      <c r="FA205" s="53" t="str">
        <f t="shared" si="225"/>
        <v/>
      </c>
      <c r="FB205" s="53" t="str">
        <f t="shared" si="226"/>
        <v/>
      </c>
      <c r="FC205" s="85" t="str">
        <f t="shared" ca="1" si="227"/>
        <v/>
      </c>
      <c r="FD205" s="55" t="str">
        <f t="shared" si="228"/>
        <v/>
      </c>
      <c r="FE205" s="68" t="str">
        <f t="shared" si="229"/>
        <v/>
      </c>
      <c r="FF205" s="68" t="str">
        <f t="shared" si="230"/>
        <v/>
      </c>
      <c r="FG205" s="53" t="str">
        <f t="shared" ca="1" si="231"/>
        <v/>
      </c>
      <c r="FH205" s="55"/>
      <c r="FI205" s="62"/>
      <c r="FJ205" s="18"/>
      <c r="FK205" s="53" t="str">
        <f t="shared" ca="1" si="232"/>
        <v/>
      </c>
      <c r="FL205" s="67"/>
      <c r="FM205" s="68"/>
      <c r="FN205" s="68"/>
      <c r="FO205" s="53" t="str">
        <f t="shared" ca="1" si="233"/>
        <v/>
      </c>
      <c r="FP205" s="67"/>
      <c r="FQ205" s="68"/>
      <c r="FR205" s="68"/>
      <c r="FS205" s="53" t="str">
        <f t="shared" ca="1" si="234"/>
        <v/>
      </c>
      <c r="FT205" s="67"/>
      <c r="FU205" s="68"/>
      <c r="FV205" s="68"/>
      <c r="FW205" s="53" t="str">
        <f t="shared" ca="1" si="235"/>
        <v/>
      </c>
      <c r="FX205" s="19"/>
      <c r="FY205" s="16"/>
      <c r="FZ205" s="19"/>
      <c r="GA205" s="11"/>
      <c r="GB205" s="71"/>
      <c r="GC205" s="11"/>
      <c r="GD205" s="11"/>
      <c r="GE205" s="11"/>
      <c r="GF205" s="11"/>
      <c r="GG205" s="11"/>
      <c r="GH205" s="11"/>
      <c r="GI205" s="11"/>
      <c r="GJ205" s="12"/>
      <c r="GK205" s="12"/>
      <c r="GL205" s="40"/>
      <c r="GM205" s="40"/>
      <c r="GN205" s="12"/>
      <c r="GO205" s="12"/>
      <c r="GP205" s="12"/>
      <c r="GQ205" s="11"/>
    </row>
    <row r="206" spans="1:199" ht="15.75" customHeight="1">
      <c r="A206" s="11"/>
      <c r="B206" s="12"/>
      <c r="C206" s="12"/>
      <c r="D206" s="12"/>
      <c r="E206" s="12"/>
      <c r="F206" s="12"/>
      <c r="G206" s="12"/>
      <c r="H206" s="12"/>
      <c r="I206" s="13"/>
      <c r="J206" s="13"/>
      <c r="K206" s="11"/>
      <c r="L206" s="14"/>
      <c r="M206" s="12"/>
      <c r="N206" s="12"/>
      <c r="O206" s="12"/>
      <c r="P206" s="12"/>
      <c r="Q206" s="12"/>
      <c r="R206" s="12"/>
      <c r="S206" s="12"/>
      <c r="T206" s="11"/>
      <c r="U206" s="11"/>
      <c r="V206" s="11"/>
      <c r="W206" s="83"/>
      <c r="X206" s="11"/>
      <c r="Y206" s="11"/>
      <c r="Z206" s="11"/>
      <c r="AA206" s="11"/>
      <c r="AB206" s="48"/>
      <c r="AC206" s="48"/>
      <c r="AD206" s="48"/>
      <c r="AE206" s="15"/>
      <c r="AF206" s="15"/>
      <c r="AG206" s="40"/>
      <c r="AH206" s="44"/>
      <c r="AI206" s="44"/>
      <c r="AJ206" s="44"/>
      <c r="AK206" s="44"/>
      <c r="AL206" s="30"/>
      <c r="AM206" s="30"/>
      <c r="AN206" s="30"/>
      <c r="AO206" s="12"/>
      <c r="AP206" s="12"/>
      <c r="AQ206" s="82"/>
      <c r="AR206" s="73"/>
      <c r="AS206" s="67"/>
      <c r="AT206" s="53" t="str">
        <f ca="1">IF(AR206="","",IF(AR206="Cost",AS206,AS206*(AG206/VLOOKUP(K206,OFFSET(Lists!$A$1,0,0,COUNTA(Lists!$A:$A),22),22,FALSE))))</f>
        <v/>
      </c>
      <c r="AU206" s="67"/>
      <c r="AV206" s="53" t="str">
        <f ca="1">IF(AQ206="",IF(AR206="","",IF(AR206="Cost",AU206,AU206*(AG206/VLOOKUP(K206,OFFSET(Lists!$A$1,0,0,COUNTA(Lists!$A:$A),22),22,FALSE)))),IF(AR206="","",IF(AR206="Cost",ROUND(AU206*IF(AQ206=0,1,AQ206),4),ROUND(ROUND(AU206*(AG206/VLOOKUP(K206,OFFSET(Lists!$A$1,0,0,COUNTA(Lists!$A:$A),22),22,FALSE)),4)*IF(AQ206=0,1,AQ206),4))))</f>
        <v/>
      </c>
      <c r="AW206" s="67"/>
      <c r="AX206" s="57"/>
      <c r="AY206" s="53" t="str">
        <f t="shared" ca="1" si="177"/>
        <v/>
      </c>
      <c r="AZ206" s="67"/>
      <c r="BA206" s="57"/>
      <c r="BB206" s="57"/>
      <c r="BC206" s="53" t="str">
        <f t="shared" ca="1" si="178"/>
        <v/>
      </c>
      <c r="BD206" s="67"/>
      <c r="BE206" s="57"/>
      <c r="BF206" s="57"/>
      <c r="BG206" s="17" t="str">
        <f t="shared" ca="1" si="179"/>
        <v/>
      </c>
      <c r="BH206" s="67"/>
      <c r="BI206" s="57"/>
      <c r="BJ206" s="57"/>
      <c r="BK206" s="53" t="str">
        <f t="shared" ca="1" si="180"/>
        <v/>
      </c>
      <c r="BL206" s="67"/>
      <c r="BM206" s="57"/>
      <c r="BN206" s="57"/>
      <c r="BO206" s="53" t="str">
        <f t="shared" ca="1" si="181"/>
        <v/>
      </c>
      <c r="BP206" s="67"/>
      <c r="BQ206" s="57"/>
      <c r="BR206" s="57"/>
      <c r="BS206" s="53" t="str">
        <f t="shared" ca="1" si="182"/>
        <v/>
      </c>
      <c r="BT206" s="67"/>
      <c r="BU206" s="57"/>
      <c r="BV206" s="57"/>
      <c r="BW206" s="53" t="str">
        <f t="shared" ca="1" si="183"/>
        <v/>
      </c>
      <c r="BX206" s="67"/>
      <c r="BY206" s="57"/>
      <c r="BZ206" s="57"/>
      <c r="CA206" s="53" t="str">
        <f t="shared" ca="1" si="184"/>
        <v/>
      </c>
      <c r="CB206" s="67"/>
      <c r="CC206" s="57"/>
      <c r="CD206" s="57"/>
      <c r="CE206" s="53" t="str">
        <f t="shared" ca="1" si="185"/>
        <v/>
      </c>
      <c r="CF206" s="55"/>
      <c r="CG206" s="62"/>
      <c r="CH206" s="53" t="str">
        <f t="shared" ca="1" si="186"/>
        <v/>
      </c>
      <c r="CI206" s="67"/>
      <c r="CJ206" s="57"/>
      <c r="CK206" s="57"/>
      <c r="CL206" s="53" t="str">
        <f t="shared" ca="1" si="187"/>
        <v/>
      </c>
      <c r="CM206" s="53"/>
      <c r="CN206" s="53"/>
      <c r="CO206" s="85" t="str">
        <f t="shared" ca="1" si="188"/>
        <v/>
      </c>
      <c r="CP206" s="55"/>
      <c r="CQ206" s="62"/>
      <c r="CR206" s="57"/>
      <c r="CS206" s="53" t="str">
        <f t="shared" ca="1" si="189"/>
        <v/>
      </c>
      <c r="CT206" s="67"/>
      <c r="CU206" s="57"/>
      <c r="CV206" s="57"/>
      <c r="CW206" s="53" t="str">
        <f t="shared" ca="1" si="190"/>
        <v/>
      </c>
      <c r="CX206" s="67"/>
      <c r="CY206" s="57"/>
      <c r="CZ206" s="57"/>
      <c r="DA206" s="53" t="str">
        <f t="shared" ca="1" si="191"/>
        <v/>
      </c>
      <c r="DB206" s="67"/>
      <c r="DC206" s="57"/>
      <c r="DD206" s="57"/>
      <c r="DE206" s="53" t="str">
        <f t="shared" ca="1" si="192"/>
        <v/>
      </c>
      <c r="DF206" s="67" t="str">
        <f t="shared" ca="1" si="193"/>
        <v/>
      </c>
      <c r="DG206" s="67" t="str">
        <f t="shared" si="194"/>
        <v/>
      </c>
      <c r="DH206" s="57" t="str">
        <f t="shared" si="195"/>
        <v/>
      </c>
      <c r="DI206" s="53" t="str">
        <f t="shared" ca="1" si="196"/>
        <v/>
      </c>
      <c r="DJ206" s="67" t="str">
        <f t="shared" si="197"/>
        <v/>
      </c>
      <c r="DK206" s="68" t="str">
        <f t="shared" si="198"/>
        <v/>
      </c>
      <c r="DL206" s="68" t="str">
        <f t="shared" si="199"/>
        <v/>
      </c>
      <c r="DM206" s="53" t="str">
        <f t="shared" ca="1" si="200"/>
        <v/>
      </c>
      <c r="DN206" s="67" t="str">
        <f t="shared" si="201"/>
        <v/>
      </c>
      <c r="DO206" s="68" t="str">
        <f t="shared" si="202"/>
        <v/>
      </c>
      <c r="DP206" s="68" t="str">
        <f t="shared" si="203"/>
        <v/>
      </c>
      <c r="DQ206" s="53" t="str">
        <f t="shared" ca="1" si="204"/>
        <v/>
      </c>
      <c r="DR206" s="67"/>
      <c r="DS206" s="68"/>
      <c r="DT206" s="68"/>
      <c r="DU206" s="56" t="str">
        <f t="shared" ca="1" si="205"/>
        <v/>
      </c>
      <c r="DV206" s="67"/>
      <c r="DW206" s="68"/>
      <c r="DX206" s="68"/>
      <c r="DY206" s="53" t="str">
        <f t="shared" ca="1" si="206"/>
        <v/>
      </c>
      <c r="DZ206" s="67"/>
      <c r="EA206" s="68"/>
      <c r="EB206" s="68"/>
      <c r="EC206" s="53" t="str">
        <f t="shared" ca="1" si="207"/>
        <v/>
      </c>
      <c r="ED206" s="67" t="str">
        <f t="shared" si="208"/>
        <v/>
      </c>
      <c r="EE206" s="68" t="str">
        <f t="shared" si="209"/>
        <v/>
      </c>
      <c r="EF206" s="68" t="str">
        <f t="shared" si="210"/>
        <v/>
      </c>
      <c r="EG206" s="53" t="str">
        <f t="shared" ca="1" si="211"/>
        <v/>
      </c>
      <c r="EH206" s="67" t="str">
        <f t="shared" si="212"/>
        <v/>
      </c>
      <c r="EI206" s="68" t="str">
        <f t="shared" si="213"/>
        <v/>
      </c>
      <c r="EJ206" s="68" t="str">
        <f t="shared" si="214"/>
        <v/>
      </c>
      <c r="EK206" s="53" t="str">
        <f t="shared" ca="1" si="215"/>
        <v/>
      </c>
      <c r="EL206" s="67" t="str">
        <f t="shared" si="216"/>
        <v/>
      </c>
      <c r="EM206" s="68" t="str">
        <f t="shared" si="217"/>
        <v/>
      </c>
      <c r="EN206" s="68" t="str">
        <f t="shared" si="218"/>
        <v/>
      </c>
      <c r="EO206" s="53" t="str">
        <f t="shared" ca="1" si="219"/>
        <v/>
      </c>
      <c r="EP206" s="55" t="str">
        <f t="shared" si="220"/>
        <v/>
      </c>
      <c r="EQ206" s="68" t="str">
        <f t="shared" si="221"/>
        <v/>
      </c>
      <c r="ER206" s="68" t="str">
        <f t="shared" ca="1" si="222"/>
        <v/>
      </c>
      <c r="ES206" s="55"/>
      <c r="ET206" s="68"/>
      <c r="EU206" s="68"/>
      <c r="EV206" t="str">
        <f t="shared" ca="1" si="223"/>
        <v/>
      </c>
      <c r="EW206" s="67"/>
      <c r="EX206" s="68"/>
      <c r="EY206" s="68"/>
      <c r="EZ206" s="53" t="str">
        <f t="shared" ca="1" si="224"/>
        <v/>
      </c>
      <c r="FA206" s="53" t="str">
        <f t="shared" si="225"/>
        <v/>
      </c>
      <c r="FB206" s="53" t="str">
        <f t="shared" si="226"/>
        <v/>
      </c>
      <c r="FC206" s="85" t="str">
        <f t="shared" ca="1" si="227"/>
        <v/>
      </c>
      <c r="FD206" s="55" t="str">
        <f t="shared" si="228"/>
        <v/>
      </c>
      <c r="FE206" s="68" t="str">
        <f t="shared" si="229"/>
        <v/>
      </c>
      <c r="FF206" s="68" t="str">
        <f t="shared" si="230"/>
        <v/>
      </c>
      <c r="FG206" s="53" t="str">
        <f t="shared" ca="1" si="231"/>
        <v/>
      </c>
      <c r="FH206" s="55"/>
      <c r="FI206" s="62"/>
      <c r="FJ206" s="18"/>
      <c r="FK206" s="53" t="str">
        <f t="shared" ca="1" si="232"/>
        <v/>
      </c>
      <c r="FL206" s="67"/>
      <c r="FM206" s="68"/>
      <c r="FN206" s="68"/>
      <c r="FO206" s="53" t="str">
        <f t="shared" ca="1" si="233"/>
        <v/>
      </c>
      <c r="FP206" s="67"/>
      <c r="FQ206" s="68"/>
      <c r="FR206" s="68"/>
      <c r="FS206" s="53" t="str">
        <f t="shared" ca="1" si="234"/>
        <v/>
      </c>
      <c r="FT206" s="67"/>
      <c r="FU206" s="68"/>
      <c r="FV206" s="68"/>
      <c r="FW206" s="53" t="str">
        <f t="shared" ca="1" si="235"/>
        <v/>
      </c>
      <c r="FX206" s="19"/>
      <c r="FY206" s="16"/>
      <c r="FZ206" s="19"/>
      <c r="GA206" s="11"/>
      <c r="GB206" s="71"/>
      <c r="GC206" s="11"/>
      <c r="GD206" s="11"/>
      <c r="GE206" s="11"/>
      <c r="GF206" s="11"/>
      <c r="GG206" s="11"/>
      <c r="GH206" s="11"/>
      <c r="GI206" s="11"/>
      <c r="GJ206" s="12"/>
      <c r="GK206" s="12"/>
      <c r="GL206" s="40"/>
      <c r="GM206" s="40"/>
      <c r="GN206" s="12"/>
      <c r="GO206" s="12"/>
      <c r="GP206" s="12"/>
      <c r="GQ206" s="11"/>
    </row>
    <row r="207" spans="1:199" ht="15.75" customHeight="1">
      <c r="A207" s="11"/>
      <c r="B207" s="12"/>
      <c r="C207" s="12"/>
      <c r="D207" s="12"/>
      <c r="E207" s="12"/>
      <c r="F207" s="12"/>
      <c r="G207" s="12"/>
      <c r="H207" s="12"/>
      <c r="I207" s="13"/>
      <c r="J207" s="13"/>
      <c r="K207" s="11"/>
      <c r="L207" s="14"/>
      <c r="M207" s="12"/>
      <c r="N207" s="12"/>
      <c r="O207" s="12"/>
      <c r="P207" s="12"/>
      <c r="Q207" s="12"/>
      <c r="R207" s="12"/>
      <c r="S207" s="12"/>
      <c r="T207" s="11"/>
      <c r="U207" s="11"/>
      <c r="V207" s="11"/>
      <c r="W207" s="83"/>
      <c r="X207" s="11"/>
      <c r="Y207" s="11"/>
      <c r="Z207" s="11"/>
      <c r="AA207" s="11"/>
      <c r="AB207" s="48"/>
      <c r="AC207" s="48"/>
      <c r="AD207" s="48"/>
      <c r="AE207" s="15"/>
      <c r="AF207" s="15"/>
      <c r="AG207" s="40"/>
      <c r="AH207" s="44"/>
      <c r="AI207" s="44"/>
      <c r="AJ207" s="44"/>
      <c r="AK207" s="44"/>
      <c r="AL207" s="30"/>
      <c r="AM207" s="30"/>
      <c r="AN207" s="30"/>
      <c r="AO207" s="12"/>
      <c r="AP207" s="12"/>
      <c r="AQ207" s="82"/>
      <c r="AR207" s="73"/>
      <c r="AS207" s="67"/>
      <c r="AT207" s="53" t="str">
        <f ca="1">IF(AR207="","",IF(AR207="Cost",AS207,AS207*(AG207/VLOOKUP(K207,OFFSET(Lists!$A$1,0,0,COUNTA(Lists!$A:$A),22),22,FALSE))))</f>
        <v/>
      </c>
      <c r="AU207" s="67"/>
      <c r="AV207" s="53" t="str">
        <f ca="1">IF(AQ207="",IF(AR207="","",IF(AR207="Cost",AU207,AU207*(AG207/VLOOKUP(K207,OFFSET(Lists!$A$1,0,0,COUNTA(Lists!$A:$A),22),22,FALSE)))),IF(AR207="","",IF(AR207="Cost",ROUND(AU207*IF(AQ207=0,1,AQ207),4),ROUND(ROUND(AU207*(AG207/VLOOKUP(K207,OFFSET(Lists!$A$1,0,0,COUNTA(Lists!$A:$A),22),22,FALSE)),4)*IF(AQ207=0,1,AQ207),4))))</f>
        <v/>
      </c>
      <c r="AW207" s="67"/>
      <c r="AX207" s="57"/>
      <c r="AY207" s="53" t="str">
        <f t="shared" ca="1" si="177"/>
        <v/>
      </c>
      <c r="AZ207" s="67"/>
      <c r="BA207" s="57"/>
      <c r="BB207" s="57"/>
      <c r="BC207" s="53" t="str">
        <f t="shared" ca="1" si="178"/>
        <v/>
      </c>
      <c r="BD207" s="67"/>
      <c r="BE207" s="57"/>
      <c r="BF207" s="57"/>
      <c r="BG207" s="17" t="str">
        <f t="shared" ca="1" si="179"/>
        <v/>
      </c>
      <c r="BH207" s="67"/>
      <c r="BI207" s="57"/>
      <c r="BJ207" s="57"/>
      <c r="BK207" s="53" t="str">
        <f t="shared" ca="1" si="180"/>
        <v/>
      </c>
      <c r="BL207" s="67"/>
      <c r="BM207" s="57"/>
      <c r="BN207" s="57"/>
      <c r="BO207" s="53" t="str">
        <f t="shared" ca="1" si="181"/>
        <v/>
      </c>
      <c r="BP207" s="67"/>
      <c r="BQ207" s="57"/>
      <c r="BR207" s="57"/>
      <c r="BS207" s="53" t="str">
        <f t="shared" ca="1" si="182"/>
        <v/>
      </c>
      <c r="BT207" s="67"/>
      <c r="BU207" s="57"/>
      <c r="BV207" s="57"/>
      <c r="BW207" s="53" t="str">
        <f t="shared" ca="1" si="183"/>
        <v/>
      </c>
      <c r="BX207" s="67"/>
      <c r="BY207" s="57"/>
      <c r="BZ207" s="57"/>
      <c r="CA207" s="53" t="str">
        <f t="shared" ca="1" si="184"/>
        <v/>
      </c>
      <c r="CB207" s="67"/>
      <c r="CC207" s="57"/>
      <c r="CD207" s="57"/>
      <c r="CE207" s="53" t="str">
        <f t="shared" ca="1" si="185"/>
        <v/>
      </c>
      <c r="CF207" s="55"/>
      <c r="CG207" s="62"/>
      <c r="CH207" s="53" t="str">
        <f t="shared" ca="1" si="186"/>
        <v/>
      </c>
      <c r="CI207" s="67"/>
      <c r="CJ207" s="57"/>
      <c r="CK207" s="57"/>
      <c r="CL207" s="53" t="str">
        <f t="shared" ca="1" si="187"/>
        <v/>
      </c>
      <c r="CM207" s="53"/>
      <c r="CN207" s="53"/>
      <c r="CO207" s="85" t="str">
        <f t="shared" ca="1" si="188"/>
        <v/>
      </c>
      <c r="CP207" s="55"/>
      <c r="CQ207" s="62"/>
      <c r="CR207" s="57"/>
      <c r="CS207" s="53" t="str">
        <f t="shared" ca="1" si="189"/>
        <v/>
      </c>
      <c r="CT207" s="67"/>
      <c r="CU207" s="57"/>
      <c r="CV207" s="57"/>
      <c r="CW207" s="53" t="str">
        <f t="shared" ca="1" si="190"/>
        <v/>
      </c>
      <c r="CX207" s="67"/>
      <c r="CY207" s="57"/>
      <c r="CZ207" s="57"/>
      <c r="DA207" s="53" t="str">
        <f t="shared" ca="1" si="191"/>
        <v/>
      </c>
      <c r="DB207" s="67"/>
      <c r="DC207" s="57"/>
      <c r="DD207" s="57"/>
      <c r="DE207" s="53" t="str">
        <f t="shared" ca="1" si="192"/>
        <v/>
      </c>
      <c r="DF207" s="67" t="str">
        <f t="shared" ca="1" si="193"/>
        <v/>
      </c>
      <c r="DG207" s="67" t="str">
        <f t="shared" si="194"/>
        <v/>
      </c>
      <c r="DH207" s="57" t="str">
        <f t="shared" si="195"/>
        <v/>
      </c>
      <c r="DI207" s="53" t="str">
        <f t="shared" ca="1" si="196"/>
        <v/>
      </c>
      <c r="DJ207" s="67" t="str">
        <f t="shared" si="197"/>
        <v/>
      </c>
      <c r="DK207" s="68" t="str">
        <f t="shared" si="198"/>
        <v/>
      </c>
      <c r="DL207" s="68" t="str">
        <f t="shared" si="199"/>
        <v/>
      </c>
      <c r="DM207" s="53" t="str">
        <f t="shared" ca="1" si="200"/>
        <v/>
      </c>
      <c r="DN207" s="67" t="str">
        <f t="shared" si="201"/>
        <v/>
      </c>
      <c r="DO207" s="68" t="str">
        <f t="shared" si="202"/>
        <v/>
      </c>
      <c r="DP207" s="68" t="str">
        <f t="shared" si="203"/>
        <v/>
      </c>
      <c r="DQ207" s="53" t="str">
        <f t="shared" ca="1" si="204"/>
        <v/>
      </c>
      <c r="DR207" s="67"/>
      <c r="DS207" s="68"/>
      <c r="DT207" s="68"/>
      <c r="DU207" s="56" t="str">
        <f t="shared" ca="1" si="205"/>
        <v/>
      </c>
      <c r="DV207" s="67"/>
      <c r="DW207" s="68"/>
      <c r="DX207" s="68"/>
      <c r="DY207" s="53" t="str">
        <f t="shared" ca="1" si="206"/>
        <v/>
      </c>
      <c r="DZ207" s="67"/>
      <c r="EA207" s="68"/>
      <c r="EB207" s="68"/>
      <c r="EC207" s="53" t="str">
        <f t="shared" ca="1" si="207"/>
        <v/>
      </c>
      <c r="ED207" s="67" t="str">
        <f t="shared" si="208"/>
        <v/>
      </c>
      <c r="EE207" s="68" t="str">
        <f t="shared" si="209"/>
        <v/>
      </c>
      <c r="EF207" s="68" t="str">
        <f t="shared" si="210"/>
        <v/>
      </c>
      <c r="EG207" s="53" t="str">
        <f t="shared" ca="1" si="211"/>
        <v/>
      </c>
      <c r="EH207" s="67" t="str">
        <f t="shared" si="212"/>
        <v/>
      </c>
      <c r="EI207" s="68" t="str">
        <f t="shared" si="213"/>
        <v/>
      </c>
      <c r="EJ207" s="68" t="str">
        <f t="shared" si="214"/>
        <v/>
      </c>
      <c r="EK207" s="53" t="str">
        <f t="shared" ca="1" si="215"/>
        <v/>
      </c>
      <c r="EL207" s="67" t="str">
        <f t="shared" si="216"/>
        <v/>
      </c>
      <c r="EM207" s="68" t="str">
        <f t="shared" si="217"/>
        <v/>
      </c>
      <c r="EN207" s="68" t="str">
        <f t="shared" si="218"/>
        <v/>
      </c>
      <c r="EO207" s="53" t="str">
        <f t="shared" ca="1" si="219"/>
        <v/>
      </c>
      <c r="EP207" s="55" t="str">
        <f t="shared" si="220"/>
        <v/>
      </c>
      <c r="EQ207" s="68" t="str">
        <f t="shared" si="221"/>
        <v/>
      </c>
      <c r="ER207" s="68" t="str">
        <f t="shared" ca="1" si="222"/>
        <v/>
      </c>
      <c r="ES207" s="55"/>
      <c r="ET207" s="68"/>
      <c r="EU207" s="68"/>
      <c r="EV207" t="str">
        <f t="shared" ca="1" si="223"/>
        <v/>
      </c>
      <c r="EW207" s="67"/>
      <c r="EX207" s="68"/>
      <c r="EY207" s="68"/>
      <c r="EZ207" s="53" t="str">
        <f t="shared" ca="1" si="224"/>
        <v/>
      </c>
      <c r="FA207" s="53" t="str">
        <f t="shared" si="225"/>
        <v/>
      </c>
      <c r="FB207" s="53" t="str">
        <f t="shared" si="226"/>
        <v/>
      </c>
      <c r="FC207" s="85" t="str">
        <f t="shared" ca="1" si="227"/>
        <v/>
      </c>
      <c r="FD207" s="55" t="str">
        <f t="shared" si="228"/>
        <v/>
      </c>
      <c r="FE207" s="68" t="str">
        <f t="shared" si="229"/>
        <v/>
      </c>
      <c r="FF207" s="68" t="str">
        <f t="shared" si="230"/>
        <v/>
      </c>
      <c r="FG207" s="53" t="str">
        <f t="shared" ca="1" si="231"/>
        <v/>
      </c>
      <c r="FH207" s="55"/>
      <c r="FI207" s="62"/>
      <c r="FJ207" s="18"/>
      <c r="FK207" s="53" t="str">
        <f t="shared" ca="1" si="232"/>
        <v/>
      </c>
      <c r="FL207" s="67"/>
      <c r="FM207" s="68"/>
      <c r="FN207" s="68"/>
      <c r="FO207" s="53" t="str">
        <f t="shared" ca="1" si="233"/>
        <v/>
      </c>
      <c r="FP207" s="67"/>
      <c r="FQ207" s="68"/>
      <c r="FR207" s="68"/>
      <c r="FS207" s="53" t="str">
        <f t="shared" ca="1" si="234"/>
        <v/>
      </c>
      <c r="FT207" s="67"/>
      <c r="FU207" s="68"/>
      <c r="FV207" s="68"/>
      <c r="FW207" s="53" t="str">
        <f t="shared" ca="1" si="235"/>
        <v/>
      </c>
      <c r="FX207" s="19"/>
      <c r="FY207" s="16"/>
      <c r="FZ207" s="19"/>
      <c r="GA207" s="11"/>
      <c r="GB207" s="71"/>
      <c r="GC207" s="11"/>
      <c r="GD207" s="11"/>
      <c r="GE207" s="11"/>
      <c r="GF207" s="11"/>
      <c r="GG207" s="11"/>
      <c r="GH207" s="11"/>
      <c r="GI207" s="11"/>
      <c r="GJ207" s="12"/>
      <c r="GK207" s="12"/>
      <c r="GL207" s="40"/>
      <c r="GM207" s="40"/>
      <c r="GN207" s="12"/>
      <c r="GO207" s="12"/>
      <c r="GP207" s="12"/>
      <c r="GQ207" s="11"/>
    </row>
    <row r="208" spans="1:199" ht="15.75" customHeight="1">
      <c r="A208" s="11"/>
      <c r="B208" s="12"/>
      <c r="C208" s="12"/>
      <c r="D208" s="12"/>
      <c r="E208" s="12"/>
      <c r="F208" s="12"/>
      <c r="G208" s="12"/>
      <c r="H208" s="12"/>
      <c r="I208" s="13"/>
      <c r="J208" s="13"/>
      <c r="K208" s="11"/>
      <c r="L208" s="14"/>
      <c r="M208" s="12"/>
      <c r="N208" s="12"/>
      <c r="O208" s="12"/>
      <c r="P208" s="12"/>
      <c r="Q208" s="12"/>
      <c r="R208" s="12"/>
      <c r="S208" s="12"/>
      <c r="T208" s="11"/>
      <c r="U208" s="11"/>
      <c r="V208" s="11"/>
      <c r="W208" s="83"/>
      <c r="X208" s="11"/>
      <c r="Y208" s="11"/>
      <c r="Z208" s="11"/>
      <c r="AA208" s="11"/>
      <c r="AB208" s="48"/>
      <c r="AC208" s="48"/>
      <c r="AD208" s="48"/>
      <c r="AE208" s="15"/>
      <c r="AF208" s="15"/>
      <c r="AG208" s="40"/>
      <c r="AH208" s="44"/>
      <c r="AI208" s="44"/>
      <c r="AJ208" s="44"/>
      <c r="AK208" s="44"/>
      <c r="AL208" s="30"/>
      <c r="AM208" s="30"/>
      <c r="AN208" s="30"/>
      <c r="AO208" s="12"/>
      <c r="AP208" s="12"/>
      <c r="AQ208" s="82"/>
      <c r="AR208" s="73"/>
      <c r="AS208" s="67"/>
      <c r="AT208" s="53" t="str">
        <f ca="1">IF(AR208="","",IF(AR208="Cost",AS208,AS208*(AG208/VLOOKUP(K208,OFFSET(Lists!$A$1,0,0,COUNTA(Lists!$A:$A),22),22,FALSE))))</f>
        <v/>
      </c>
      <c r="AU208" s="67"/>
      <c r="AV208" s="53" t="str">
        <f ca="1">IF(AQ208="",IF(AR208="","",IF(AR208="Cost",AU208,AU208*(AG208/VLOOKUP(K208,OFFSET(Lists!$A$1,0,0,COUNTA(Lists!$A:$A),22),22,FALSE)))),IF(AR208="","",IF(AR208="Cost",ROUND(AU208*IF(AQ208=0,1,AQ208),4),ROUND(ROUND(AU208*(AG208/VLOOKUP(K208,OFFSET(Lists!$A$1,0,0,COUNTA(Lists!$A:$A),22),22,FALSE)),4)*IF(AQ208=0,1,AQ208),4))))</f>
        <v/>
      </c>
      <c r="AW208" s="67"/>
      <c r="AX208" s="57"/>
      <c r="AY208" s="53" t="str">
        <f t="shared" ca="1" si="177"/>
        <v/>
      </c>
      <c r="AZ208" s="67"/>
      <c r="BA208" s="57"/>
      <c r="BB208" s="57"/>
      <c r="BC208" s="53" t="str">
        <f t="shared" ca="1" si="178"/>
        <v/>
      </c>
      <c r="BD208" s="67"/>
      <c r="BE208" s="57"/>
      <c r="BF208" s="57"/>
      <c r="BG208" s="17" t="str">
        <f t="shared" ca="1" si="179"/>
        <v/>
      </c>
      <c r="BH208" s="67"/>
      <c r="BI208" s="57"/>
      <c r="BJ208" s="57"/>
      <c r="BK208" s="53" t="str">
        <f t="shared" ca="1" si="180"/>
        <v/>
      </c>
      <c r="BL208" s="67"/>
      <c r="BM208" s="57"/>
      <c r="BN208" s="57"/>
      <c r="BO208" s="53" t="str">
        <f t="shared" ca="1" si="181"/>
        <v/>
      </c>
      <c r="BP208" s="67"/>
      <c r="BQ208" s="57"/>
      <c r="BR208" s="57"/>
      <c r="BS208" s="53" t="str">
        <f t="shared" ca="1" si="182"/>
        <v/>
      </c>
      <c r="BT208" s="67"/>
      <c r="BU208" s="57"/>
      <c r="BV208" s="57"/>
      <c r="BW208" s="53" t="str">
        <f t="shared" ca="1" si="183"/>
        <v/>
      </c>
      <c r="BX208" s="67"/>
      <c r="BY208" s="57"/>
      <c r="BZ208" s="57"/>
      <c r="CA208" s="53" t="str">
        <f t="shared" ca="1" si="184"/>
        <v/>
      </c>
      <c r="CB208" s="67"/>
      <c r="CC208" s="57"/>
      <c r="CD208" s="57"/>
      <c r="CE208" s="53" t="str">
        <f t="shared" ca="1" si="185"/>
        <v/>
      </c>
      <c r="CF208" s="55"/>
      <c r="CG208" s="62"/>
      <c r="CH208" s="53" t="str">
        <f t="shared" ca="1" si="186"/>
        <v/>
      </c>
      <c r="CI208" s="67"/>
      <c r="CJ208" s="57"/>
      <c r="CK208" s="57"/>
      <c r="CL208" s="53" t="str">
        <f t="shared" ca="1" si="187"/>
        <v/>
      </c>
      <c r="CM208" s="53"/>
      <c r="CN208" s="53"/>
      <c r="CO208" s="85" t="str">
        <f t="shared" ca="1" si="188"/>
        <v/>
      </c>
      <c r="CP208" s="55"/>
      <c r="CQ208" s="62"/>
      <c r="CR208" s="57"/>
      <c r="CS208" s="53" t="str">
        <f t="shared" ca="1" si="189"/>
        <v/>
      </c>
      <c r="CT208" s="67"/>
      <c r="CU208" s="57"/>
      <c r="CV208" s="57"/>
      <c r="CW208" s="53" t="str">
        <f t="shared" ca="1" si="190"/>
        <v/>
      </c>
      <c r="CX208" s="67"/>
      <c r="CY208" s="57"/>
      <c r="CZ208" s="57"/>
      <c r="DA208" s="53" t="str">
        <f t="shared" ca="1" si="191"/>
        <v/>
      </c>
      <c r="DB208" s="67"/>
      <c r="DC208" s="57"/>
      <c r="DD208" s="57"/>
      <c r="DE208" s="53" t="str">
        <f t="shared" ca="1" si="192"/>
        <v/>
      </c>
      <c r="DF208" s="67" t="str">
        <f t="shared" ca="1" si="193"/>
        <v/>
      </c>
      <c r="DG208" s="67" t="str">
        <f t="shared" si="194"/>
        <v/>
      </c>
      <c r="DH208" s="57" t="str">
        <f t="shared" si="195"/>
        <v/>
      </c>
      <c r="DI208" s="53" t="str">
        <f t="shared" ca="1" si="196"/>
        <v/>
      </c>
      <c r="DJ208" s="67" t="str">
        <f t="shared" si="197"/>
        <v/>
      </c>
      <c r="DK208" s="68" t="str">
        <f t="shared" si="198"/>
        <v/>
      </c>
      <c r="DL208" s="68" t="str">
        <f t="shared" si="199"/>
        <v/>
      </c>
      <c r="DM208" s="53" t="str">
        <f t="shared" ca="1" si="200"/>
        <v/>
      </c>
      <c r="DN208" s="67" t="str">
        <f t="shared" si="201"/>
        <v/>
      </c>
      <c r="DO208" s="68" t="str">
        <f t="shared" si="202"/>
        <v/>
      </c>
      <c r="DP208" s="68" t="str">
        <f t="shared" si="203"/>
        <v/>
      </c>
      <c r="DQ208" s="53" t="str">
        <f t="shared" ca="1" si="204"/>
        <v/>
      </c>
      <c r="DR208" s="67"/>
      <c r="DS208" s="68"/>
      <c r="DT208" s="68"/>
      <c r="DU208" s="56" t="str">
        <f t="shared" ca="1" si="205"/>
        <v/>
      </c>
      <c r="DV208" s="67"/>
      <c r="DW208" s="68"/>
      <c r="DX208" s="68"/>
      <c r="DY208" s="53" t="str">
        <f t="shared" ca="1" si="206"/>
        <v/>
      </c>
      <c r="DZ208" s="67"/>
      <c r="EA208" s="68"/>
      <c r="EB208" s="68"/>
      <c r="EC208" s="53" t="str">
        <f t="shared" ca="1" si="207"/>
        <v/>
      </c>
      <c r="ED208" s="67" t="str">
        <f t="shared" si="208"/>
        <v/>
      </c>
      <c r="EE208" s="68" t="str">
        <f t="shared" si="209"/>
        <v/>
      </c>
      <c r="EF208" s="68" t="str">
        <f t="shared" si="210"/>
        <v/>
      </c>
      <c r="EG208" s="53" t="str">
        <f t="shared" ca="1" si="211"/>
        <v/>
      </c>
      <c r="EH208" s="67" t="str">
        <f t="shared" si="212"/>
        <v/>
      </c>
      <c r="EI208" s="68" t="str">
        <f t="shared" si="213"/>
        <v/>
      </c>
      <c r="EJ208" s="68" t="str">
        <f t="shared" si="214"/>
        <v/>
      </c>
      <c r="EK208" s="53" t="str">
        <f t="shared" ca="1" si="215"/>
        <v/>
      </c>
      <c r="EL208" s="67" t="str">
        <f t="shared" si="216"/>
        <v/>
      </c>
      <c r="EM208" s="68" t="str">
        <f t="shared" si="217"/>
        <v/>
      </c>
      <c r="EN208" s="68" t="str">
        <f t="shared" si="218"/>
        <v/>
      </c>
      <c r="EO208" s="53" t="str">
        <f t="shared" ca="1" si="219"/>
        <v/>
      </c>
      <c r="EP208" s="55" t="str">
        <f t="shared" si="220"/>
        <v/>
      </c>
      <c r="EQ208" s="68" t="str">
        <f t="shared" si="221"/>
        <v/>
      </c>
      <c r="ER208" s="68" t="str">
        <f t="shared" ca="1" si="222"/>
        <v/>
      </c>
      <c r="ES208" s="55"/>
      <c r="ET208" s="68"/>
      <c r="EU208" s="68"/>
      <c r="EV208" t="str">
        <f t="shared" ca="1" si="223"/>
        <v/>
      </c>
      <c r="EW208" s="67"/>
      <c r="EX208" s="68"/>
      <c r="EY208" s="68"/>
      <c r="EZ208" s="53" t="str">
        <f t="shared" ca="1" si="224"/>
        <v/>
      </c>
      <c r="FA208" s="53" t="str">
        <f t="shared" si="225"/>
        <v/>
      </c>
      <c r="FB208" s="53" t="str">
        <f t="shared" si="226"/>
        <v/>
      </c>
      <c r="FC208" s="85" t="str">
        <f t="shared" ca="1" si="227"/>
        <v/>
      </c>
      <c r="FD208" s="55" t="str">
        <f t="shared" si="228"/>
        <v/>
      </c>
      <c r="FE208" s="68" t="str">
        <f t="shared" si="229"/>
        <v/>
      </c>
      <c r="FF208" s="68" t="str">
        <f t="shared" si="230"/>
        <v/>
      </c>
      <c r="FG208" s="53" t="str">
        <f t="shared" ca="1" si="231"/>
        <v/>
      </c>
      <c r="FH208" s="55"/>
      <c r="FI208" s="62"/>
      <c r="FJ208" s="18"/>
      <c r="FK208" s="53" t="str">
        <f t="shared" ca="1" si="232"/>
        <v/>
      </c>
      <c r="FL208" s="67"/>
      <c r="FM208" s="68"/>
      <c r="FN208" s="68"/>
      <c r="FO208" s="53" t="str">
        <f t="shared" ca="1" si="233"/>
        <v/>
      </c>
      <c r="FP208" s="67"/>
      <c r="FQ208" s="68"/>
      <c r="FR208" s="68"/>
      <c r="FS208" s="53" t="str">
        <f t="shared" ca="1" si="234"/>
        <v/>
      </c>
      <c r="FT208" s="67"/>
      <c r="FU208" s="68"/>
      <c r="FV208" s="68"/>
      <c r="FW208" s="53" t="str">
        <f t="shared" ca="1" si="235"/>
        <v/>
      </c>
      <c r="FX208" s="19"/>
      <c r="FY208" s="16"/>
      <c r="FZ208" s="19"/>
      <c r="GA208" s="11"/>
      <c r="GB208" s="71"/>
      <c r="GC208" s="11"/>
      <c r="GD208" s="11"/>
      <c r="GE208" s="11"/>
      <c r="GF208" s="11"/>
      <c r="GG208" s="11"/>
      <c r="GH208" s="11"/>
      <c r="GI208" s="11"/>
      <c r="GJ208" s="12"/>
      <c r="GK208" s="12"/>
      <c r="GL208" s="40"/>
      <c r="GM208" s="40"/>
      <c r="GN208" s="12"/>
      <c r="GO208" s="12"/>
      <c r="GP208" s="12"/>
      <c r="GQ208" s="11"/>
    </row>
    <row r="209" spans="1:199" ht="15.75" customHeight="1">
      <c r="A209" s="11"/>
      <c r="B209" s="12"/>
      <c r="C209" s="12"/>
      <c r="D209" s="12"/>
      <c r="E209" s="12"/>
      <c r="F209" s="12"/>
      <c r="G209" s="12"/>
      <c r="H209" s="12"/>
      <c r="I209" s="13"/>
      <c r="J209" s="13"/>
      <c r="K209" s="11"/>
      <c r="L209" s="14"/>
      <c r="M209" s="12"/>
      <c r="N209" s="12"/>
      <c r="O209" s="12"/>
      <c r="P209" s="12"/>
      <c r="Q209" s="12"/>
      <c r="R209" s="12"/>
      <c r="S209" s="12"/>
      <c r="T209" s="11"/>
      <c r="U209" s="11"/>
      <c r="V209" s="11"/>
      <c r="W209" s="83"/>
      <c r="X209" s="11"/>
      <c r="Y209" s="11"/>
      <c r="Z209" s="11"/>
      <c r="AA209" s="11"/>
      <c r="AB209" s="48"/>
      <c r="AC209" s="48"/>
      <c r="AD209" s="48"/>
      <c r="AE209" s="15"/>
      <c r="AF209" s="15"/>
      <c r="AG209" s="40"/>
      <c r="AH209" s="44"/>
      <c r="AI209" s="44"/>
      <c r="AJ209" s="44"/>
      <c r="AK209" s="44"/>
      <c r="AL209" s="30"/>
      <c r="AM209" s="30"/>
      <c r="AN209" s="30"/>
      <c r="AO209" s="12"/>
      <c r="AP209" s="12"/>
      <c r="AQ209" s="82"/>
      <c r="AR209" s="73"/>
      <c r="AS209" s="67"/>
      <c r="AT209" s="53" t="str">
        <f ca="1">IF(AR209="","",IF(AR209="Cost",AS209,AS209*(AG209/VLOOKUP(K209,OFFSET(Lists!$A$1,0,0,COUNTA(Lists!$A:$A),22),22,FALSE))))</f>
        <v/>
      </c>
      <c r="AU209" s="67"/>
      <c r="AV209" s="53" t="str">
        <f ca="1">IF(AQ209="",IF(AR209="","",IF(AR209="Cost",AU209,AU209*(AG209/VLOOKUP(K209,OFFSET(Lists!$A$1,0,0,COUNTA(Lists!$A:$A),22),22,FALSE)))),IF(AR209="","",IF(AR209="Cost",ROUND(AU209*IF(AQ209=0,1,AQ209),4),ROUND(ROUND(AU209*(AG209/VLOOKUP(K209,OFFSET(Lists!$A$1,0,0,COUNTA(Lists!$A:$A),22),22,FALSE)),4)*IF(AQ209=0,1,AQ209),4))))</f>
        <v/>
      </c>
      <c r="AW209" s="67"/>
      <c r="AX209" s="57"/>
      <c r="AY209" s="53" t="str">
        <f t="shared" ca="1" si="177"/>
        <v/>
      </c>
      <c r="AZ209" s="67"/>
      <c r="BA209" s="57"/>
      <c r="BB209" s="57"/>
      <c r="BC209" s="53" t="str">
        <f t="shared" ca="1" si="178"/>
        <v/>
      </c>
      <c r="BD209" s="67"/>
      <c r="BE209" s="57"/>
      <c r="BF209" s="57"/>
      <c r="BG209" s="17" t="str">
        <f t="shared" ca="1" si="179"/>
        <v/>
      </c>
      <c r="BH209" s="67"/>
      <c r="BI209" s="57"/>
      <c r="BJ209" s="57"/>
      <c r="BK209" s="53" t="str">
        <f t="shared" ca="1" si="180"/>
        <v/>
      </c>
      <c r="BL209" s="67"/>
      <c r="BM209" s="57"/>
      <c r="BN209" s="57"/>
      <c r="BO209" s="53" t="str">
        <f t="shared" ca="1" si="181"/>
        <v/>
      </c>
      <c r="BP209" s="67"/>
      <c r="BQ209" s="57"/>
      <c r="BR209" s="57"/>
      <c r="BS209" s="53" t="str">
        <f t="shared" ca="1" si="182"/>
        <v/>
      </c>
      <c r="BT209" s="67"/>
      <c r="BU209" s="57"/>
      <c r="BV209" s="57"/>
      <c r="BW209" s="53" t="str">
        <f t="shared" ca="1" si="183"/>
        <v/>
      </c>
      <c r="BX209" s="67"/>
      <c r="BY209" s="57"/>
      <c r="BZ209" s="57"/>
      <c r="CA209" s="53" t="str">
        <f t="shared" ca="1" si="184"/>
        <v/>
      </c>
      <c r="CB209" s="67"/>
      <c r="CC209" s="57"/>
      <c r="CD209" s="57"/>
      <c r="CE209" s="53" t="str">
        <f t="shared" ca="1" si="185"/>
        <v/>
      </c>
      <c r="CF209" s="55"/>
      <c r="CG209" s="62"/>
      <c r="CH209" s="53" t="str">
        <f t="shared" ca="1" si="186"/>
        <v/>
      </c>
      <c r="CI209" s="67"/>
      <c r="CJ209" s="57"/>
      <c r="CK209" s="57"/>
      <c r="CL209" s="53" t="str">
        <f t="shared" ca="1" si="187"/>
        <v/>
      </c>
      <c r="CM209" s="53"/>
      <c r="CN209" s="53"/>
      <c r="CO209" s="85" t="str">
        <f t="shared" ca="1" si="188"/>
        <v/>
      </c>
      <c r="CP209" s="55"/>
      <c r="CQ209" s="62"/>
      <c r="CR209" s="57"/>
      <c r="CS209" s="53" t="str">
        <f t="shared" ca="1" si="189"/>
        <v/>
      </c>
      <c r="CT209" s="67"/>
      <c r="CU209" s="57"/>
      <c r="CV209" s="57"/>
      <c r="CW209" s="53" t="str">
        <f t="shared" ca="1" si="190"/>
        <v/>
      </c>
      <c r="CX209" s="67"/>
      <c r="CY209" s="57"/>
      <c r="CZ209" s="57"/>
      <c r="DA209" s="53" t="str">
        <f t="shared" ca="1" si="191"/>
        <v/>
      </c>
      <c r="DB209" s="67"/>
      <c r="DC209" s="57"/>
      <c r="DD209" s="57"/>
      <c r="DE209" s="53" t="str">
        <f t="shared" ca="1" si="192"/>
        <v/>
      </c>
      <c r="DF209" s="67" t="str">
        <f t="shared" ca="1" si="193"/>
        <v/>
      </c>
      <c r="DG209" s="67" t="str">
        <f t="shared" si="194"/>
        <v/>
      </c>
      <c r="DH209" s="57" t="str">
        <f t="shared" si="195"/>
        <v/>
      </c>
      <c r="DI209" s="53" t="str">
        <f t="shared" ca="1" si="196"/>
        <v/>
      </c>
      <c r="DJ209" s="67" t="str">
        <f t="shared" si="197"/>
        <v/>
      </c>
      <c r="DK209" s="68" t="str">
        <f t="shared" si="198"/>
        <v/>
      </c>
      <c r="DL209" s="68" t="str">
        <f t="shared" si="199"/>
        <v/>
      </c>
      <c r="DM209" s="53" t="str">
        <f t="shared" ca="1" si="200"/>
        <v/>
      </c>
      <c r="DN209" s="67" t="str">
        <f t="shared" si="201"/>
        <v/>
      </c>
      <c r="DO209" s="68" t="str">
        <f t="shared" si="202"/>
        <v/>
      </c>
      <c r="DP209" s="68" t="str">
        <f t="shared" si="203"/>
        <v/>
      </c>
      <c r="DQ209" s="53" t="str">
        <f t="shared" ca="1" si="204"/>
        <v/>
      </c>
      <c r="DR209" s="67"/>
      <c r="DS209" s="68"/>
      <c r="DT209" s="68"/>
      <c r="DU209" s="56" t="str">
        <f t="shared" ca="1" si="205"/>
        <v/>
      </c>
      <c r="DV209" s="67"/>
      <c r="DW209" s="68"/>
      <c r="DX209" s="68"/>
      <c r="DY209" s="53" t="str">
        <f t="shared" ca="1" si="206"/>
        <v/>
      </c>
      <c r="DZ209" s="67"/>
      <c r="EA209" s="68"/>
      <c r="EB209" s="68"/>
      <c r="EC209" s="53" t="str">
        <f t="shared" ca="1" si="207"/>
        <v/>
      </c>
      <c r="ED209" s="67" t="str">
        <f t="shared" si="208"/>
        <v/>
      </c>
      <c r="EE209" s="68" t="str">
        <f t="shared" si="209"/>
        <v/>
      </c>
      <c r="EF209" s="68" t="str">
        <f t="shared" si="210"/>
        <v/>
      </c>
      <c r="EG209" s="53" t="str">
        <f t="shared" ca="1" si="211"/>
        <v/>
      </c>
      <c r="EH209" s="67" t="str">
        <f t="shared" si="212"/>
        <v/>
      </c>
      <c r="EI209" s="68" t="str">
        <f t="shared" si="213"/>
        <v/>
      </c>
      <c r="EJ209" s="68" t="str">
        <f t="shared" si="214"/>
        <v/>
      </c>
      <c r="EK209" s="53" t="str">
        <f t="shared" ca="1" si="215"/>
        <v/>
      </c>
      <c r="EL209" s="67" t="str">
        <f t="shared" si="216"/>
        <v/>
      </c>
      <c r="EM209" s="68" t="str">
        <f t="shared" si="217"/>
        <v/>
      </c>
      <c r="EN209" s="68" t="str">
        <f t="shared" si="218"/>
        <v/>
      </c>
      <c r="EO209" s="53" t="str">
        <f t="shared" ca="1" si="219"/>
        <v/>
      </c>
      <c r="EP209" s="55" t="str">
        <f t="shared" si="220"/>
        <v/>
      </c>
      <c r="EQ209" s="68" t="str">
        <f t="shared" si="221"/>
        <v/>
      </c>
      <c r="ER209" s="68" t="str">
        <f t="shared" ca="1" si="222"/>
        <v/>
      </c>
      <c r="ES209" s="55"/>
      <c r="ET209" s="68"/>
      <c r="EU209" s="68"/>
      <c r="EV209" t="str">
        <f t="shared" ca="1" si="223"/>
        <v/>
      </c>
      <c r="EW209" s="67"/>
      <c r="EX209" s="68"/>
      <c r="EY209" s="68"/>
      <c r="EZ209" s="53" t="str">
        <f t="shared" ca="1" si="224"/>
        <v/>
      </c>
      <c r="FA209" s="53" t="str">
        <f t="shared" si="225"/>
        <v/>
      </c>
      <c r="FB209" s="53" t="str">
        <f t="shared" si="226"/>
        <v/>
      </c>
      <c r="FC209" s="85" t="str">
        <f t="shared" ca="1" si="227"/>
        <v/>
      </c>
      <c r="FD209" s="55" t="str">
        <f t="shared" si="228"/>
        <v/>
      </c>
      <c r="FE209" s="68" t="str">
        <f t="shared" si="229"/>
        <v/>
      </c>
      <c r="FF209" s="68" t="str">
        <f t="shared" si="230"/>
        <v/>
      </c>
      <c r="FG209" s="53" t="str">
        <f t="shared" ca="1" si="231"/>
        <v/>
      </c>
      <c r="FH209" s="55"/>
      <c r="FI209" s="62"/>
      <c r="FJ209" s="18"/>
      <c r="FK209" s="53" t="str">
        <f t="shared" ca="1" si="232"/>
        <v/>
      </c>
      <c r="FL209" s="67"/>
      <c r="FM209" s="68"/>
      <c r="FN209" s="68"/>
      <c r="FO209" s="53" t="str">
        <f t="shared" ca="1" si="233"/>
        <v/>
      </c>
      <c r="FP209" s="67"/>
      <c r="FQ209" s="68"/>
      <c r="FR209" s="68"/>
      <c r="FS209" s="53" t="str">
        <f t="shared" ca="1" si="234"/>
        <v/>
      </c>
      <c r="FT209" s="67"/>
      <c r="FU209" s="68"/>
      <c r="FV209" s="68"/>
      <c r="FW209" s="53" t="str">
        <f t="shared" ca="1" si="235"/>
        <v/>
      </c>
      <c r="FX209" s="19"/>
      <c r="FY209" s="16"/>
      <c r="FZ209" s="19"/>
      <c r="GA209" s="11"/>
      <c r="GB209" s="71"/>
      <c r="GC209" s="11"/>
      <c r="GD209" s="11"/>
      <c r="GE209" s="11"/>
      <c r="GF209" s="11"/>
      <c r="GG209" s="11"/>
      <c r="GH209" s="11"/>
      <c r="GI209" s="11"/>
      <c r="GJ209" s="12"/>
      <c r="GK209" s="12"/>
      <c r="GL209" s="40"/>
      <c r="GM209" s="40"/>
      <c r="GN209" s="12"/>
      <c r="GO209" s="12"/>
      <c r="GP209" s="12"/>
      <c r="GQ209" s="11"/>
    </row>
    <row r="210" spans="1:199" ht="15.75" customHeight="1">
      <c r="A210" s="11"/>
      <c r="B210" s="12"/>
      <c r="C210" s="12"/>
      <c r="D210" s="12"/>
      <c r="E210" s="12"/>
      <c r="F210" s="12"/>
      <c r="G210" s="12"/>
      <c r="H210" s="12"/>
      <c r="I210" s="13"/>
      <c r="J210" s="13"/>
      <c r="K210" s="11"/>
      <c r="L210" s="14"/>
      <c r="M210" s="12"/>
      <c r="N210" s="12"/>
      <c r="O210" s="12"/>
      <c r="P210" s="12"/>
      <c r="Q210" s="12"/>
      <c r="R210" s="12"/>
      <c r="S210" s="12"/>
      <c r="T210" s="11"/>
      <c r="U210" s="11"/>
      <c r="V210" s="11"/>
      <c r="W210" s="11"/>
      <c r="X210" s="11"/>
      <c r="Y210" s="11"/>
      <c r="Z210" s="11"/>
      <c r="AA210" s="11"/>
      <c r="AB210" s="48"/>
      <c r="AC210" s="48"/>
      <c r="AD210" s="48"/>
      <c r="AE210" s="15"/>
      <c r="AF210" s="15"/>
      <c r="AG210" s="40"/>
      <c r="AH210" s="44"/>
      <c r="AI210" s="44"/>
      <c r="AJ210" s="44"/>
      <c r="AK210" s="44"/>
      <c r="AL210" s="30"/>
      <c r="AM210" s="30"/>
      <c r="AN210" s="30"/>
      <c r="AO210" s="12"/>
      <c r="AP210" s="12"/>
      <c r="AQ210" s="82"/>
      <c r="AR210" s="73"/>
      <c r="AS210" s="67"/>
      <c r="AT210" s="53" t="str">
        <f ca="1">IF(AR210="","",IF(AR210="Cost",AS210,AS210*(AG210/VLOOKUP(K210,OFFSET(Lists!$A$1,0,0,COUNTA(Lists!$A:$A),22),22,FALSE))))</f>
        <v/>
      </c>
      <c r="AU210" s="67"/>
      <c r="AV210" s="53" t="str">
        <f ca="1">IF(AQ210="",IF(AR210="","",IF(AR210="Cost",AU210,AU210*(AG210/VLOOKUP(K210,OFFSET(Lists!$A$1,0,0,COUNTA(Lists!$A:$A),22),22,FALSE)))),IF(AR210="","",IF(AR210="Cost",ROUND(AU210*IF(AQ210=0,1,AQ210),4),ROUND(ROUND(AU210*(AG210/VLOOKUP(K210,OFFSET(Lists!$A$1,0,0,COUNTA(Lists!$A:$A),22),22,FALSE)),4)*IF(AQ210=0,1,AQ210),4))))</f>
        <v/>
      </c>
      <c r="AW210" s="67"/>
      <c r="AX210" s="57"/>
      <c r="AY210" s="53" t="str">
        <f t="shared" ca="1" si="177"/>
        <v/>
      </c>
      <c r="AZ210" s="67"/>
      <c r="BA210" s="57"/>
      <c r="BB210" s="57"/>
      <c r="BC210" s="53" t="str">
        <f t="shared" ca="1" si="178"/>
        <v/>
      </c>
      <c r="BD210" s="67"/>
      <c r="BE210" s="57"/>
      <c r="BF210" s="57"/>
      <c r="BG210" s="17" t="str">
        <f t="shared" ca="1" si="179"/>
        <v/>
      </c>
      <c r="BH210" s="67"/>
      <c r="BI210" s="57"/>
      <c r="BJ210" s="57"/>
      <c r="BK210" s="53" t="str">
        <f t="shared" ca="1" si="180"/>
        <v/>
      </c>
      <c r="BL210" s="67"/>
      <c r="BM210" s="57"/>
      <c r="BN210" s="57"/>
      <c r="BO210" s="53" t="str">
        <f t="shared" ca="1" si="181"/>
        <v/>
      </c>
      <c r="BP210" s="67"/>
      <c r="BQ210" s="57"/>
      <c r="BR210" s="57"/>
      <c r="BS210" s="53" t="str">
        <f t="shared" ca="1" si="182"/>
        <v/>
      </c>
      <c r="BT210" s="67"/>
      <c r="BU210" s="57"/>
      <c r="BV210" s="57"/>
      <c r="BW210" s="53" t="str">
        <f t="shared" ca="1" si="183"/>
        <v/>
      </c>
      <c r="BX210" s="67"/>
      <c r="BY210" s="57"/>
      <c r="BZ210" s="57"/>
      <c r="CA210" s="53" t="str">
        <f t="shared" ca="1" si="184"/>
        <v/>
      </c>
      <c r="CB210" s="67"/>
      <c r="CC210" s="57"/>
      <c r="CD210" s="57"/>
      <c r="CE210" s="53" t="str">
        <f t="shared" ca="1" si="185"/>
        <v/>
      </c>
      <c r="CF210" s="55"/>
      <c r="CG210" s="62"/>
      <c r="CH210" s="53" t="str">
        <f t="shared" ca="1" si="186"/>
        <v/>
      </c>
      <c r="CI210" s="67"/>
      <c r="CJ210" s="57"/>
      <c r="CK210" s="57"/>
      <c r="CL210" s="53" t="str">
        <f t="shared" ca="1" si="187"/>
        <v/>
      </c>
      <c r="CM210" s="53"/>
      <c r="CN210" s="53"/>
      <c r="CO210" s="85" t="str">
        <f t="shared" ca="1" si="188"/>
        <v/>
      </c>
      <c r="CP210" s="55"/>
      <c r="CQ210" s="62"/>
      <c r="CR210" s="57"/>
      <c r="CS210" s="53" t="str">
        <f t="shared" ca="1" si="189"/>
        <v/>
      </c>
      <c r="CT210" s="67"/>
      <c r="CU210" s="57"/>
      <c r="CV210" s="57"/>
      <c r="CW210" s="53" t="str">
        <f t="shared" ca="1" si="190"/>
        <v/>
      </c>
      <c r="CX210" s="67"/>
      <c r="CY210" s="57"/>
      <c r="CZ210" s="57"/>
      <c r="DA210" s="53" t="str">
        <f t="shared" ca="1" si="191"/>
        <v/>
      </c>
      <c r="DB210" s="67"/>
      <c r="DC210" s="57"/>
      <c r="DD210" s="57"/>
      <c r="DE210" s="53" t="str">
        <f t="shared" ca="1" si="192"/>
        <v/>
      </c>
      <c r="DF210" s="67" t="str">
        <f t="shared" ca="1" si="193"/>
        <v/>
      </c>
      <c r="DG210" s="67" t="str">
        <f t="shared" si="194"/>
        <v/>
      </c>
      <c r="DH210" s="57" t="str">
        <f t="shared" si="195"/>
        <v/>
      </c>
      <c r="DI210" s="53" t="str">
        <f t="shared" ca="1" si="196"/>
        <v/>
      </c>
      <c r="DJ210" s="67" t="str">
        <f t="shared" si="197"/>
        <v/>
      </c>
      <c r="DK210" s="68" t="str">
        <f t="shared" si="198"/>
        <v/>
      </c>
      <c r="DL210" s="68" t="str">
        <f t="shared" si="199"/>
        <v/>
      </c>
      <c r="DM210" s="53" t="str">
        <f t="shared" ca="1" si="200"/>
        <v/>
      </c>
      <c r="DN210" s="67" t="str">
        <f t="shared" si="201"/>
        <v/>
      </c>
      <c r="DO210" s="68" t="str">
        <f t="shared" si="202"/>
        <v/>
      </c>
      <c r="DP210" s="68" t="str">
        <f t="shared" si="203"/>
        <v/>
      </c>
      <c r="DQ210" s="53" t="str">
        <f t="shared" ca="1" si="204"/>
        <v/>
      </c>
      <c r="DR210" s="67"/>
      <c r="DS210" s="68"/>
      <c r="DT210" s="68"/>
      <c r="DU210" s="56" t="str">
        <f t="shared" ca="1" si="205"/>
        <v/>
      </c>
      <c r="DV210" s="67"/>
      <c r="DW210" s="68"/>
      <c r="DX210" s="68"/>
      <c r="DY210" s="53" t="str">
        <f t="shared" ca="1" si="206"/>
        <v/>
      </c>
      <c r="DZ210" s="67"/>
      <c r="EA210" s="68"/>
      <c r="EB210" s="68"/>
      <c r="EC210" s="53" t="str">
        <f t="shared" ca="1" si="207"/>
        <v/>
      </c>
      <c r="ED210" s="67" t="str">
        <f t="shared" si="208"/>
        <v/>
      </c>
      <c r="EE210" s="68" t="str">
        <f t="shared" si="209"/>
        <v/>
      </c>
      <c r="EF210" s="68" t="str">
        <f t="shared" si="210"/>
        <v/>
      </c>
      <c r="EG210" s="53" t="str">
        <f t="shared" ca="1" si="211"/>
        <v/>
      </c>
      <c r="EH210" s="67" t="str">
        <f t="shared" si="212"/>
        <v/>
      </c>
      <c r="EI210" s="68" t="str">
        <f t="shared" si="213"/>
        <v/>
      </c>
      <c r="EJ210" s="68" t="str">
        <f t="shared" si="214"/>
        <v/>
      </c>
      <c r="EK210" s="53" t="str">
        <f t="shared" ca="1" si="215"/>
        <v/>
      </c>
      <c r="EL210" s="67" t="str">
        <f t="shared" si="216"/>
        <v/>
      </c>
      <c r="EM210" s="68" t="str">
        <f t="shared" si="217"/>
        <v/>
      </c>
      <c r="EN210" s="68" t="str">
        <f t="shared" si="218"/>
        <v/>
      </c>
      <c r="EO210" s="53" t="str">
        <f t="shared" ca="1" si="219"/>
        <v/>
      </c>
      <c r="EP210" s="55" t="str">
        <f t="shared" si="220"/>
        <v/>
      </c>
      <c r="EQ210" s="68" t="str">
        <f t="shared" si="221"/>
        <v/>
      </c>
      <c r="ER210" s="68" t="str">
        <f t="shared" ca="1" si="222"/>
        <v/>
      </c>
      <c r="ES210" s="55"/>
      <c r="ET210" s="68"/>
      <c r="EU210" s="68"/>
      <c r="EV210" t="str">
        <f t="shared" ca="1" si="223"/>
        <v/>
      </c>
      <c r="EW210" s="67"/>
      <c r="EX210" s="68"/>
      <c r="EY210" s="68"/>
      <c r="EZ210" s="53" t="str">
        <f t="shared" ca="1" si="224"/>
        <v/>
      </c>
      <c r="FA210" s="53" t="str">
        <f t="shared" si="225"/>
        <v/>
      </c>
      <c r="FB210" s="53" t="str">
        <f t="shared" si="226"/>
        <v/>
      </c>
      <c r="FC210" s="85" t="str">
        <f t="shared" ca="1" si="227"/>
        <v/>
      </c>
      <c r="FD210" s="55" t="str">
        <f t="shared" si="228"/>
        <v/>
      </c>
      <c r="FE210" s="68" t="str">
        <f t="shared" si="229"/>
        <v/>
      </c>
      <c r="FF210" s="68" t="str">
        <f t="shared" si="230"/>
        <v/>
      </c>
      <c r="FG210" s="53" t="str">
        <f t="shared" ca="1" si="231"/>
        <v/>
      </c>
      <c r="FH210" s="55"/>
      <c r="FI210" s="62"/>
      <c r="FJ210" s="18"/>
      <c r="FK210" s="53" t="str">
        <f t="shared" ca="1" si="232"/>
        <v/>
      </c>
      <c r="FL210" s="67"/>
      <c r="FM210" s="68"/>
      <c r="FN210" s="68"/>
      <c r="FO210" s="53" t="str">
        <f t="shared" ca="1" si="233"/>
        <v/>
      </c>
      <c r="FP210" s="67"/>
      <c r="FQ210" s="68"/>
      <c r="FR210" s="68"/>
      <c r="FS210" s="53" t="str">
        <f t="shared" ca="1" si="234"/>
        <v/>
      </c>
      <c r="FT210" s="67"/>
      <c r="FU210" s="68"/>
      <c r="FV210" s="68"/>
      <c r="FW210" s="53" t="str">
        <f t="shared" ca="1" si="235"/>
        <v/>
      </c>
      <c r="FX210" s="19"/>
      <c r="FY210" s="16"/>
      <c r="FZ210" s="19"/>
      <c r="GA210" s="11"/>
      <c r="GB210" s="71"/>
      <c r="GC210" s="11"/>
      <c r="GD210" s="11"/>
      <c r="GE210" s="11"/>
      <c r="GF210" s="11"/>
      <c r="GG210" s="11"/>
      <c r="GH210" s="11"/>
      <c r="GI210" s="11"/>
      <c r="GJ210" s="12"/>
      <c r="GK210" s="12"/>
      <c r="GL210" s="40"/>
      <c r="GM210" s="40"/>
      <c r="GN210" s="12"/>
      <c r="GO210" s="12"/>
      <c r="GP210" s="12"/>
      <c r="GQ210" s="11"/>
    </row>
    <row r="211" spans="1:199" ht="15.75" customHeight="1">
      <c r="A211" s="11"/>
      <c r="B211" s="12"/>
      <c r="C211" s="12"/>
      <c r="D211" s="12"/>
      <c r="E211" s="12"/>
      <c r="F211" s="12"/>
      <c r="G211" s="12"/>
      <c r="H211" s="12"/>
      <c r="I211" s="13"/>
      <c r="J211" s="13"/>
      <c r="K211" s="11"/>
      <c r="L211" s="14"/>
      <c r="M211" s="12"/>
      <c r="N211" s="12"/>
      <c r="O211" s="12"/>
      <c r="P211" s="12"/>
      <c r="Q211" s="12"/>
      <c r="R211" s="12"/>
      <c r="S211" s="12"/>
      <c r="T211" s="11"/>
      <c r="U211" s="11"/>
      <c r="V211" s="11"/>
      <c r="W211" s="11"/>
      <c r="X211" s="11"/>
      <c r="Y211" s="11"/>
      <c r="Z211" s="11"/>
      <c r="AA211" s="11"/>
      <c r="AB211" s="48"/>
      <c r="AC211" s="48"/>
      <c r="AD211" s="48"/>
      <c r="AE211" s="15"/>
      <c r="AF211" s="15"/>
      <c r="AG211" s="40"/>
      <c r="AH211" s="44"/>
      <c r="AI211" s="44"/>
      <c r="AJ211" s="44"/>
      <c r="AK211" s="44"/>
      <c r="AL211" s="30"/>
      <c r="AM211" s="30"/>
      <c r="AN211" s="30"/>
      <c r="AO211" s="12"/>
      <c r="AP211" s="12"/>
      <c r="AQ211" s="82"/>
      <c r="AR211" s="73"/>
      <c r="AS211" s="67"/>
      <c r="AT211" s="53" t="str">
        <f ca="1">IF(AR211="","",IF(AR211="Cost",AS211,AS211*(AG211/VLOOKUP(K211,OFFSET(Lists!$A$1,0,0,COUNTA(Lists!$A:$A),22),22,FALSE))))</f>
        <v/>
      </c>
      <c r="AU211" s="67"/>
      <c r="AV211" s="53" t="str">
        <f ca="1">IF(AQ211="",IF(AR211="","",IF(AR211="Cost",AU211,AU211*(AG211/VLOOKUP(K211,OFFSET(Lists!$A$1,0,0,COUNTA(Lists!$A:$A),22),22,FALSE)))),IF(AR211="","",IF(AR211="Cost",ROUND(AU211*IF(AQ211=0,1,AQ211),4),ROUND(ROUND(AU211*(AG211/VLOOKUP(K211,OFFSET(Lists!$A$1,0,0,COUNTA(Lists!$A:$A),22),22,FALSE)),4)*IF(AQ211=0,1,AQ211),4))))</f>
        <v/>
      </c>
      <c r="AW211" s="67"/>
      <c r="AX211" s="57"/>
      <c r="AY211" s="53" t="str">
        <f t="shared" ca="1" si="177"/>
        <v/>
      </c>
      <c r="AZ211" s="67"/>
      <c r="BA211" s="57"/>
      <c r="BB211" s="57"/>
      <c r="BC211" s="53" t="str">
        <f t="shared" ca="1" si="178"/>
        <v/>
      </c>
      <c r="BD211" s="67"/>
      <c r="BE211" s="57"/>
      <c r="BF211" s="57"/>
      <c r="BG211" s="17" t="str">
        <f t="shared" ca="1" si="179"/>
        <v/>
      </c>
      <c r="BH211" s="67"/>
      <c r="BI211" s="57"/>
      <c r="BJ211" s="57"/>
      <c r="BK211" s="53" t="str">
        <f t="shared" ca="1" si="180"/>
        <v/>
      </c>
      <c r="BL211" s="67"/>
      <c r="BM211" s="57"/>
      <c r="BN211" s="57"/>
      <c r="BO211" s="53" t="str">
        <f t="shared" ca="1" si="181"/>
        <v/>
      </c>
      <c r="BP211" s="67"/>
      <c r="BQ211" s="57"/>
      <c r="BR211" s="57"/>
      <c r="BS211" s="53" t="str">
        <f t="shared" ca="1" si="182"/>
        <v/>
      </c>
      <c r="BT211" s="67"/>
      <c r="BU211" s="57"/>
      <c r="BV211" s="57"/>
      <c r="BW211" s="53" t="str">
        <f t="shared" ca="1" si="183"/>
        <v/>
      </c>
      <c r="BX211" s="67"/>
      <c r="BY211" s="57"/>
      <c r="BZ211" s="57"/>
      <c r="CA211" s="53" t="str">
        <f t="shared" ca="1" si="184"/>
        <v/>
      </c>
      <c r="CB211" s="67"/>
      <c r="CC211" s="57"/>
      <c r="CD211" s="57"/>
      <c r="CE211" s="53" t="str">
        <f t="shared" ca="1" si="185"/>
        <v/>
      </c>
      <c r="CF211" s="55"/>
      <c r="CG211" s="62"/>
      <c r="CH211" s="53" t="str">
        <f t="shared" ca="1" si="186"/>
        <v/>
      </c>
      <c r="CI211" s="67"/>
      <c r="CJ211" s="57"/>
      <c r="CK211" s="57"/>
      <c r="CL211" s="53" t="str">
        <f t="shared" ca="1" si="187"/>
        <v/>
      </c>
      <c r="CM211" s="53"/>
      <c r="CN211" s="53"/>
      <c r="CO211" s="85" t="str">
        <f t="shared" ca="1" si="188"/>
        <v/>
      </c>
      <c r="CP211" s="55"/>
      <c r="CQ211" s="62"/>
      <c r="CR211" s="57"/>
      <c r="CS211" s="53" t="str">
        <f t="shared" ca="1" si="189"/>
        <v/>
      </c>
      <c r="CT211" s="67"/>
      <c r="CU211" s="57"/>
      <c r="CV211" s="57"/>
      <c r="CW211" s="53" t="str">
        <f t="shared" ca="1" si="190"/>
        <v/>
      </c>
      <c r="CX211" s="67"/>
      <c r="CY211" s="57"/>
      <c r="CZ211" s="57"/>
      <c r="DA211" s="53" t="str">
        <f t="shared" ca="1" si="191"/>
        <v/>
      </c>
      <c r="DB211" s="67"/>
      <c r="DC211" s="57"/>
      <c r="DD211" s="57"/>
      <c r="DE211" s="53" t="str">
        <f t="shared" ca="1" si="192"/>
        <v/>
      </c>
      <c r="DF211" s="67" t="str">
        <f t="shared" ca="1" si="193"/>
        <v/>
      </c>
      <c r="DG211" s="67" t="str">
        <f t="shared" si="194"/>
        <v/>
      </c>
      <c r="DH211" s="57" t="str">
        <f t="shared" si="195"/>
        <v/>
      </c>
      <c r="DI211" s="53" t="str">
        <f t="shared" ca="1" si="196"/>
        <v/>
      </c>
      <c r="DJ211" s="67" t="str">
        <f t="shared" si="197"/>
        <v/>
      </c>
      <c r="DK211" s="68" t="str">
        <f t="shared" si="198"/>
        <v/>
      </c>
      <c r="DL211" s="68" t="str">
        <f t="shared" si="199"/>
        <v/>
      </c>
      <c r="DM211" s="53" t="str">
        <f t="shared" ca="1" si="200"/>
        <v/>
      </c>
      <c r="DN211" s="67" t="str">
        <f t="shared" si="201"/>
        <v/>
      </c>
      <c r="DO211" s="68" t="str">
        <f t="shared" si="202"/>
        <v/>
      </c>
      <c r="DP211" s="68" t="str">
        <f t="shared" si="203"/>
        <v/>
      </c>
      <c r="DQ211" s="53" t="str">
        <f t="shared" ca="1" si="204"/>
        <v/>
      </c>
      <c r="DR211" s="67"/>
      <c r="DS211" s="68"/>
      <c r="DT211" s="68"/>
      <c r="DU211" s="56" t="str">
        <f t="shared" ca="1" si="205"/>
        <v/>
      </c>
      <c r="DV211" s="67"/>
      <c r="DW211" s="68"/>
      <c r="DX211" s="68"/>
      <c r="DY211" s="53" t="str">
        <f t="shared" ca="1" si="206"/>
        <v/>
      </c>
      <c r="DZ211" s="67"/>
      <c r="EA211" s="68"/>
      <c r="EB211" s="68"/>
      <c r="EC211" s="53" t="str">
        <f t="shared" ca="1" si="207"/>
        <v/>
      </c>
      <c r="ED211" s="67" t="str">
        <f t="shared" si="208"/>
        <v/>
      </c>
      <c r="EE211" s="68" t="str">
        <f t="shared" si="209"/>
        <v/>
      </c>
      <c r="EF211" s="68" t="str">
        <f t="shared" si="210"/>
        <v/>
      </c>
      <c r="EG211" s="53" t="str">
        <f t="shared" ca="1" si="211"/>
        <v/>
      </c>
      <c r="EH211" s="67" t="str">
        <f t="shared" si="212"/>
        <v/>
      </c>
      <c r="EI211" s="68" t="str">
        <f t="shared" si="213"/>
        <v/>
      </c>
      <c r="EJ211" s="68" t="str">
        <f t="shared" si="214"/>
        <v/>
      </c>
      <c r="EK211" s="53" t="str">
        <f t="shared" ca="1" si="215"/>
        <v/>
      </c>
      <c r="EL211" s="67" t="str">
        <f t="shared" si="216"/>
        <v/>
      </c>
      <c r="EM211" s="68" t="str">
        <f t="shared" si="217"/>
        <v/>
      </c>
      <c r="EN211" s="68" t="str">
        <f t="shared" si="218"/>
        <v/>
      </c>
      <c r="EO211" s="53" t="str">
        <f t="shared" ca="1" si="219"/>
        <v/>
      </c>
      <c r="EP211" s="55" t="str">
        <f t="shared" si="220"/>
        <v/>
      </c>
      <c r="EQ211" s="68" t="str">
        <f t="shared" si="221"/>
        <v/>
      </c>
      <c r="ER211" s="68" t="str">
        <f t="shared" ca="1" si="222"/>
        <v/>
      </c>
      <c r="ES211" s="55"/>
      <c r="ET211" s="68"/>
      <c r="EU211" s="68"/>
      <c r="EV211" t="str">
        <f t="shared" ca="1" si="223"/>
        <v/>
      </c>
      <c r="EW211" s="67"/>
      <c r="EX211" s="68"/>
      <c r="EY211" s="68"/>
      <c r="EZ211" s="53" t="str">
        <f t="shared" ca="1" si="224"/>
        <v/>
      </c>
      <c r="FA211" s="53" t="str">
        <f t="shared" si="225"/>
        <v/>
      </c>
      <c r="FB211" s="53" t="str">
        <f t="shared" si="226"/>
        <v/>
      </c>
      <c r="FC211" s="85" t="str">
        <f t="shared" ca="1" si="227"/>
        <v/>
      </c>
      <c r="FD211" s="55" t="str">
        <f t="shared" si="228"/>
        <v/>
      </c>
      <c r="FE211" s="68" t="str">
        <f t="shared" si="229"/>
        <v/>
      </c>
      <c r="FF211" s="68" t="str">
        <f t="shared" si="230"/>
        <v/>
      </c>
      <c r="FG211" s="53" t="str">
        <f t="shared" ca="1" si="231"/>
        <v/>
      </c>
      <c r="FH211" s="55"/>
      <c r="FI211" s="62"/>
      <c r="FJ211" s="18"/>
      <c r="FK211" s="53" t="str">
        <f t="shared" ca="1" si="232"/>
        <v/>
      </c>
      <c r="FL211" s="67"/>
      <c r="FM211" s="68"/>
      <c r="FN211" s="68"/>
      <c r="FO211" s="53" t="str">
        <f t="shared" ca="1" si="233"/>
        <v/>
      </c>
      <c r="FP211" s="67"/>
      <c r="FQ211" s="68"/>
      <c r="FR211" s="68"/>
      <c r="FS211" s="53" t="str">
        <f t="shared" ca="1" si="234"/>
        <v/>
      </c>
      <c r="FT211" s="67"/>
      <c r="FU211" s="68"/>
      <c r="FV211" s="68"/>
      <c r="FW211" s="53" t="str">
        <f t="shared" ca="1" si="235"/>
        <v/>
      </c>
      <c r="FX211" s="19"/>
      <c r="FY211" s="16"/>
      <c r="FZ211" s="19"/>
      <c r="GA211" s="11"/>
      <c r="GB211" s="71"/>
      <c r="GC211" s="11"/>
      <c r="GD211" s="11"/>
      <c r="GE211" s="11"/>
      <c r="GF211" s="11"/>
      <c r="GG211" s="11"/>
      <c r="GH211" s="11"/>
      <c r="GI211" s="11"/>
      <c r="GJ211" s="12"/>
      <c r="GK211" s="12"/>
      <c r="GL211" s="40"/>
      <c r="GM211" s="40"/>
      <c r="GN211" s="12"/>
      <c r="GO211" s="12"/>
      <c r="GP211" s="12"/>
      <c r="GQ211" s="11"/>
    </row>
    <row r="212" spans="1:199" ht="15.75" customHeight="1">
      <c r="A212" s="11"/>
      <c r="B212" s="12"/>
      <c r="C212" s="12"/>
      <c r="D212" s="12"/>
      <c r="E212" s="12"/>
      <c r="F212" s="12"/>
      <c r="G212" s="12"/>
      <c r="H212" s="12"/>
      <c r="I212" s="13"/>
      <c r="J212" s="13"/>
      <c r="K212" s="11"/>
      <c r="L212" s="14"/>
      <c r="M212" s="12"/>
      <c r="N212" s="12"/>
      <c r="O212" s="12"/>
      <c r="P212" s="12"/>
      <c r="Q212" s="12"/>
      <c r="R212" s="12"/>
      <c r="S212" s="12"/>
      <c r="T212" s="11"/>
      <c r="U212" s="11"/>
      <c r="V212" s="11"/>
      <c r="W212" s="11"/>
      <c r="X212" s="11"/>
      <c r="Y212" s="11"/>
      <c r="Z212" s="11"/>
      <c r="AA212" s="11"/>
      <c r="AB212" s="48"/>
      <c r="AC212" s="48"/>
      <c r="AD212" s="48"/>
      <c r="AE212" s="15"/>
      <c r="AF212" s="15"/>
      <c r="AG212" s="40"/>
      <c r="AH212" s="44"/>
      <c r="AI212" s="44"/>
      <c r="AJ212" s="44"/>
      <c r="AK212" s="44"/>
      <c r="AL212" s="30"/>
      <c r="AM212" s="30"/>
      <c r="AN212" s="30"/>
      <c r="AO212" s="12"/>
      <c r="AP212" s="12"/>
      <c r="AQ212" s="82"/>
      <c r="AR212" s="73"/>
      <c r="AS212" s="67"/>
      <c r="AT212" s="53" t="str">
        <f ca="1">IF(AR212="","",IF(AR212="Cost",AS212,AS212*(AG212/VLOOKUP(K212,OFFSET(Lists!$A$1,0,0,COUNTA(Lists!$A:$A),22),22,FALSE))))</f>
        <v/>
      </c>
      <c r="AU212" s="67"/>
      <c r="AV212" s="53" t="str">
        <f ca="1">IF(AQ212="",IF(AR212="","",IF(AR212="Cost",AU212,AU212*(AG212/VLOOKUP(K212,OFFSET(Lists!$A$1,0,0,COUNTA(Lists!$A:$A),22),22,FALSE)))),IF(AR212="","",IF(AR212="Cost",ROUND(AU212*IF(AQ212=0,1,AQ212),4),ROUND(ROUND(AU212*(AG212/VLOOKUP(K212,OFFSET(Lists!$A$1,0,0,COUNTA(Lists!$A:$A),22),22,FALSE)),4)*IF(AQ212=0,1,AQ212),4))))</f>
        <v/>
      </c>
      <c r="AW212" s="67"/>
      <c r="AX212" s="57"/>
      <c r="AY212" s="53" t="str">
        <f t="shared" ca="1" si="177"/>
        <v/>
      </c>
      <c r="AZ212" s="67"/>
      <c r="BA212" s="57"/>
      <c r="BB212" s="57"/>
      <c r="BC212" s="53" t="str">
        <f t="shared" ca="1" si="178"/>
        <v/>
      </c>
      <c r="BD212" s="67"/>
      <c r="BE212" s="57"/>
      <c r="BF212" s="57"/>
      <c r="BG212" s="17" t="str">
        <f t="shared" ca="1" si="179"/>
        <v/>
      </c>
      <c r="BH212" s="67"/>
      <c r="BI212" s="57"/>
      <c r="BJ212" s="57"/>
      <c r="BK212" s="53" t="str">
        <f t="shared" ca="1" si="180"/>
        <v/>
      </c>
      <c r="BL212" s="67"/>
      <c r="BM212" s="57"/>
      <c r="BN212" s="57"/>
      <c r="BO212" s="53" t="str">
        <f t="shared" ca="1" si="181"/>
        <v/>
      </c>
      <c r="BP212" s="67"/>
      <c r="BQ212" s="57"/>
      <c r="BR212" s="57"/>
      <c r="BS212" s="53" t="str">
        <f t="shared" ca="1" si="182"/>
        <v/>
      </c>
      <c r="BT212" s="67"/>
      <c r="BU212" s="57"/>
      <c r="BV212" s="57"/>
      <c r="BW212" s="53" t="str">
        <f t="shared" ca="1" si="183"/>
        <v/>
      </c>
      <c r="BX212" s="67"/>
      <c r="BY212" s="57"/>
      <c r="BZ212" s="57"/>
      <c r="CA212" s="53" t="str">
        <f t="shared" ca="1" si="184"/>
        <v/>
      </c>
      <c r="CB212" s="67"/>
      <c r="CC212" s="57"/>
      <c r="CD212" s="57"/>
      <c r="CE212" s="53" t="str">
        <f t="shared" ca="1" si="185"/>
        <v/>
      </c>
      <c r="CF212" s="55"/>
      <c r="CG212" s="62"/>
      <c r="CH212" s="53" t="str">
        <f t="shared" ca="1" si="186"/>
        <v/>
      </c>
      <c r="CI212" s="67"/>
      <c r="CJ212" s="57"/>
      <c r="CK212" s="57"/>
      <c r="CL212" s="53" t="str">
        <f t="shared" ca="1" si="187"/>
        <v/>
      </c>
      <c r="CM212" s="53"/>
      <c r="CN212" s="53"/>
      <c r="CO212" s="85" t="str">
        <f t="shared" ca="1" si="188"/>
        <v/>
      </c>
      <c r="CP212" s="55"/>
      <c r="CQ212" s="62"/>
      <c r="CR212" s="57"/>
      <c r="CS212" s="53" t="str">
        <f t="shared" ca="1" si="189"/>
        <v/>
      </c>
      <c r="CT212" s="67"/>
      <c r="CU212" s="57"/>
      <c r="CV212" s="57"/>
      <c r="CW212" s="53" t="str">
        <f t="shared" ca="1" si="190"/>
        <v/>
      </c>
      <c r="CX212" s="67"/>
      <c r="CY212" s="57"/>
      <c r="CZ212" s="57"/>
      <c r="DA212" s="53" t="str">
        <f t="shared" ca="1" si="191"/>
        <v/>
      </c>
      <c r="DB212" s="67"/>
      <c r="DC212" s="57"/>
      <c r="DD212" s="57"/>
      <c r="DE212" s="53" t="str">
        <f t="shared" ca="1" si="192"/>
        <v/>
      </c>
      <c r="DF212" s="67" t="str">
        <f t="shared" ca="1" si="193"/>
        <v/>
      </c>
      <c r="DG212" s="67" t="str">
        <f t="shared" si="194"/>
        <v/>
      </c>
      <c r="DH212" s="57" t="str">
        <f t="shared" si="195"/>
        <v/>
      </c>
      <c r="DI212" s="53" t="str">
        <f t="shared" ca="1" si="196"/>
        <v/>
      </c>
      <c r="DJ212" s="67" t="str">
        <f t="shared" si="197"/>
        <v/>
      </c>
      <c r="DK212" s="68" t="str">
        <f t="shared" si="198"/>
        <v/>
      </c>
      <c r="DL212" s="68" t="str">
        <f t="shared" si="199"/>
        <v/>
      </c>
      <c r="DM212" s="53" t="str">
        <f t="shared" ca="1" si="200"/>
        <v/>
      </c>
      <c r="DN212" s="67" t="str">
        <f t="shared" si="201"/>
        <v/>
      </c>
      <c r="DO212" s="68" t="str">
        <f t="shared" si="202"/>
        <v/>
      </c>
      <c r="DP212" s="68" t="str">
        <f t="shared" si="203"/>
        <v/>
      </c>
      <c r="DQ212" s="53" t="str">
        <f t="shared" ca="1" si="204"/>
        <v/>
      </c>
      <c r="DR212" s="67"/>
      <c r="DS212" s="68"/>
      <c r="DT212" s="68"/>
      <c r="DU212" s="56" t="str">
        <f t="shared" ca="1" si="205"/>
        <v/>
      </c>
      <c r="DV212" s="67"/>
      <c r="DW212" s="68"/>
      <c r="DX212" s="68"/>
      <c r="DY212" s="53" t="str">
        <f t="shared" ca="1" si="206"/>
        <v/>
      </c>
      <c r="DZ212" s="67"/>
      <c r="EA212" s="68"/>
      <c r="EB212" s="68"/>
      <c r="EC212" s="53" t="str">
        <f t="shared" ca="1" si="207"/>
        <v/>
      </c>
      <c r="ED212" s="67" t="str">
        <f t="shared" si="208"/>
        <v/>
      </c>
      <c r="EE212" s="68" t="str">
        <f t="shared" si="209"/>
        <v/>
      </c>
      <c r="EF212" s="68" t="str">
        <f t="shared" si="210"/>
        <v/>
      </c>
      <c r="EG212" s="53" t="str">
        <f t="shared" ca="1" si="211"/>
        <v/>
      </c>
      <c r="EH212" s="67" t="str">
        <f t="shared" si="212"/>
        <v/>
      </c>
      <c r="EI212" s="68" t="str">
        <f t="shared" si="213"/>
        <v/>
      </c>
      <c r="EJ212" s="68" t="str">
        <f t="shared" si="214"/>
        <v/>
      </c>
      <c r="EK212" s="53" t="str">
        <f t="shared" ca="1" si="215"/>
        <v/>
      </c>
      <c r="EL212" s="67" t="str">
        <f t="shared" si="216"/>
        <v/>
      </c>
      <c r="EM212" s="68" t="str">
        <f t="shared" si="217"/>
        <v/>
      </c>
      <c r="EN212" s="68" t="str">
        <f t="shared" si="218"/>
        <v/>
      </c>
      <c r="EO212" s="53" t="str">
        <f t="shared" ca="1" si="219"/>
        <v/>
      </c>
      <c r="EP212" s="55" t="str">
        <f t="shared" si="220"/>
        <v/>
      </c>
      <c r="EQ212" s="68" t="str">
        <f t="shared" si="221"/>
        <v/>
      </c>
      <c r="ER212" s="68" t="str">
        <f t="shared" ca="1" si="222"/>
        <v/>
      </c>
      <c r="ES212" s="55"/>
      <c r="ET212" s="68"/>
      <c r="EU212" s="68"/>
      <c r="EV212" t="str">
        <f t="shared" ca="1" si="223"/>
        <v/>
      </c>
      <c r="EW212" s="67"/>
      <c r="EX212" s="68"/>
      <c r="EY212" s="68"/>
      <c r="EZ212" s="53" t="str">
        <f t="shared" ca="1" si="224"/>
        <v/>
      </c>
      <c r="FA212" s="53" t="str">
        <f t="shared" si="225"/>
        <v/>
      </c>
      <c r="FB212" s="53" t="str">
        <f t="shared" si="226"/>
        <v/>
      </c>
      <c r="FC212" s="85" t="str">
        <f t="shared" ca="1" si="227"/>
        <v/>
      </c>
      <c r="FD212" s="55" t="str">
        <f t="shared" si="228"/>
        <v/>
      </c>
      <c r="FE212" s="68" t="str">
        <f t="shared" si="229"/>
        <v/>
      </c>
      <c r="FF212" s="68" t="str">
        <f t="shared" si="230"/>
        <v/>
      </c>
      <c r="FG212" s="53" t="str">
        <f t="shared" ca="1" si="231"/>
        <v/>
      </c>
      <c r="FH212" s="55"/>
      <c r="FI212" s="62"/>
      <c r="FJ212" s="18"/>
      <c r="FK212" s="53" t="str">
        <f t="shared" ca="1" si="232"/>
        <v/>
      </c>
      <c r="FL212" s="67"/>
      <c r="FM212" s="68"/>
      <c r="FN212" s="68"/>
      <c r="FO212" s="53" t="str">
        <f t="shared" ca="1" si="233"/>
        <v/>
      </c>
      <c r="FP212" s="67"/>
      <c r="FQ212" s="68"/>
      <c r="FR212" s="68"/>
      <c r="FS212" s="53" t="str">
        <f t="shared" ca="1" si="234"/>
        <v/>
      </c>
      <c r="FT212" s="67"/>
      <c r="FU212" s="68"/>
      <c r="FV212" s="68"/>
      <c r="FW212" s="53" t="str">
        <f t="shared" ca="1" si="235"/>
        <v/>
      </c>
      <c r="FX212" s="19"/>
      <c r="FY212" s="16"/>
      <c r="FZ212" s="19"/>
      <c r="GA212" s="11"/>
      <c r="GB212" s="71"/>
      <c r="GC212" s="11"/>
      <c r="GD212" s="11"/>
      <c r="GE212" s="11"/>
      <c r="GF212" s="11"/>
      <c r="GG212" s="11"/>
      <c r="GH212" s="11"/>
      <c r="GI212" s="11"/>
      <c r="GJ212" s="12"/>
      <c r="GK212" s="12"/>
      <c r="GL212" s="40"/>
      <c r="GM212" s="40"/>
      <c r="GN212" s="12"/>
      <c r="GO212" s="12"/>
      <c r="GP212" s="12"/>
      <c r="GQ212" s="11"/>
    </row>
    <row r="213" spans="1:199" ht="15.75" customHeight="1">
      <c r="A213" s="11"/>
      <c r="B213" s="12"/>
      <c r="C213" s="12"/>
      <c r="D213" s="12"/>
      <c r="E213" s="12"/>
      <c r="F213" s="12"/>
      <c r="G213" s="12"/>
      <c r="H213" s="12"/>
      <c r="I213" s="13"/>
      <c r="J213" s="13"/>
      <c r="K213" s="11"/>
      <c r="L213" s="14"/>
      <c r="M213" s="12"/>
      <c r="N213" s="12"/>
      <c r="O213" s="12"/>
      <c r="P213" s="12"/>
      <c r="Q213" s="12"/>
      <c r="R213" s="12"/>
      <c r="S213" s="12"/>
      <c r="T213" s="11"/>
      <c r="U213" s="11"/>
      <c r="V213" s="11"/>
      <c r="W213" s="11"/>
      <c r="X213" s="11"/>
      <c r="Y213" s="11"/>
      <c r="Z213" s="11"/>
      <c r="AA213" s="11"/>
      <c r="AB213" s="48"/>
      <c r="AC213" s="48"/>
      <c r="AD213" s="48"/>
      <c r="AE213" s="15"/>
      <c r="AF213" s="15"/>
      <c r="AG213" s="40"/>
      <c r="AH213" s="44"/>
      <c r="AI213" s="44"/>
      <c r="AJ213" s="44"/>
      <c r="AK213" s="44"/>
      <c r="AL213" s="30"/>
      <c r="AM213" s="30"/>
      <c r="AN213" s="30"/>
      <c r="AO213" s="12"/>
      <c r="AP213" s="12"/>
      <c r="AQ213" s="82"/>
      <c r="AR213" s="73"/>
      <c r="AS213" s="67"/>
      <c r="AT213" s="53" t="str">
        <f ca="1">IF(AR213="","",IF(AR213="Cost",AS213,AS213*(AG213/VLOOKUP(K213,OFFSET(Lists!$A$1,0,0,COUNTA(Lists!$A:$A),22),22,FALSE))))</f>
        <v/>
      </c>
      <c r="AU213" s="67"/>
      <c r="AV213" s="53" t="str">
        <f ca="1">IF(AQ213="",IF(AR213="","",IF(AR213="Cost",AU213,AU213*(AG213/VLOOKUP(K213,OFFSET(Lists!$A$1,0,0,COUNTA(Lists!$A:$A),22),22,FALSE)))),IF(AR213="","",IF(AR213="Cost",ROUND(AU213*IF(AQ213=0,1,AQ213),4),ROUND(ROUND(AU213*(AG213/VLOOKUP(K213,OFFSET(Lists!$A$1,0,0,COUNTA(Lists!$A:$A),22),22,FALSE)),4)*IF(AQ213=0,1,AQ213),4))))</f>
        <v/>
      </c>
      <c r="AW213" s="67"/>
      <c r="AX213" s="57"/>
      <c r="AY213" s="53" t="str">
        <f t="shared" ca="1" si="177"/>
        <v/>
      </c>
      <c r="AZ213" s="67"/>
      <c r="BA213" s="57"/>
      <c r="BB213" s="57"/>
      <c r="BC213" s="53" t="str">
        <f t="shared" ca="1" si="178"/>
        <v/>
      </c>
      <c r="BD213" s="67"/>
      <c r="BE213" s="57"/>
      <c r="BF213" s="57"/>
      <c r="BG213" s="17" t="str">
        <f t="shared" ca="1" si="179"/>
        <v/>
      </c>
      <c r="BH213" s="67"/>
      <c r="BI213" s="57"/>
      <c r="BJ213" s="57"/>
      <c r="BK213" s="53" t="str">
        <f t="shared" ca="1" si="180"/>
        <v/>
      </c>
      <c r="BL213" s="67"/>
      <c r="BM213" s="57"/>
      <c r="BN213" s="57"/>
      <c r="BO213" s="53" t="str">
        <f t="shared" ca="1" si="181"/>
        <v/>
      </c>
      <c r="BP213" s="67"/>
      <c r="BQ213" s="57"/>
      <c r="BR213" s="57"/>
      <c r="BS213" s="53" t="str">
        <f t="shared" ca="1" si="182"/>
        <v/>
      </c>
      <c r="BT213" s="67"/>
      <c r="BU213" s="57"/>
      <c r="BV213" s="57"/>
      <c r="BW213" s="53" t="str">
        <f t="shared" ca="1" si="183"/>
        <v/>
      </c>
      <c r="BX213" s="67"/>
      <c r="BY213" s="57"/>
      <c r="BZ213" s="57"/>
      <c r="CA213" s="53" t="str">
        <f t="shared" ca="1" si="184"/>
        <v/>
      </c>
      <c r="CB213" s="67"/>
      <c r="CC213" s="57"/>
      <c r="CD213" s="57"/>
      <c r="CE213" s="53" t="str">
        <f t="shared" ca="1" si="185"/>
        <v/>
      </c>
      <c r="CF213" s="55"/>
      <c r="CG213" s="62"/>
      <c r="CH213" s="53" t="str">
        <f t="shared" ca="1" si="186"/>
        <v/>
      </c>
      <c r="CI213" s="67"/>
      <c r="CJ213" s="57"/>
      <c r="CK213" s="57"/>
      <c r="CL213" s="53" t="str">
        <f t="shared" ca="1" si="187"/>
        <v/>
      </c>
      <c r="CM213" s="53"/>
      <c r="CN213" s="53"/>
      <c r="CO213" s="85" t="str">
        <f t="shared" ca="1" si="188"/>
        <v/>
      </c>
      <c r="CP213" s="55"/>
      <c r="CQ213" s="62"/>
      <c r="CR213" s="57"/>
      <c r="CS213" s="53" t="str">
        <f t="shared" ca="1" si="189"/>
        <v/>
      </c>
      <c r="CT213" s="67"/>
      <c r="CU213" s="57"/>
      <c r="CV213" s="57"/>
      <c r="CW213" s="53" t="str">
        <f t="shared" ca="1" si="190"/>
        <v/>
      </c>
      <c r="CX213" s="67"/>
      <c r="CY213" s="57"/>
      <c r="CZ213" s="57"/>
      <c r="DA213" s="53" t="str">
        <f t="shared" ca="1" si="191"/>
        <v/>
      </c>
      <c r="DB213" s="67"/>
      <c r="DC213" s="57"/>
      <c r="DD213" s="57"/>
      <c r="DE213" s="53" t="str">
        <f t="shared" ca="1" si="192"/>
        <v/>
      </c>
      <c r="DF213" s="67" t="str">
        <f t="shared" ca="1" si="193"/>
        <v/>
      </c>
      <c r="DG213" s="67" t="str">
        <f t="shared" si="194"/>
        <v/>
      </c>
      <c r="DH213" s="57" t="str">
        <f t="shared" si="195"/>
        <v/>
      </c>
      <c r="DI213" s="53" t="str">
        <f t="shared" ca="1" si="196"/>
        <v/>
      </c>
      <c r="DJ213" s="67" t="str">
        <f t="shared" si="197"/>
        <v/>
      </c>
      <c r="DK213" s="68" t="str">
        <f t="shared" si="198"/>
        <v/>
      </c>
      <c r="DL213" s="68" t="str">
        <f t="shared" si="199"/>
        <v/>
      </c>
      <c r="DM213" s="53" t="str">
        <f t="shared" ca="1" si="200"/>
        <v/>
      </c>
      <c r="DN213" s="67" t="str">
        <f t="shared" si="201"/>
        <v/>
      </c>
      <c r="DO213" s="68" t="str">
        <f t="shared" si="202"/>
        <v/>
      </c>
      <c r="DP213" s="68" t="str">
        <f t="shared" si="203"/>
        <v/>
      </c>
      <c r="DQ213" s="53" t="str">
        <f t="shared" ca="1" si="204"/>
        <v/>
      </c>
      <c r="DR213" s="67"/>
      <c r="DS213" s="68"/>
      <c r="DT213" s="68"/>
      <c r="DU213" s="56" t="str">
        <f t="shared" ca="1" si="205"/>
        <v/>
      </c>
      <c r="DV213" s="67"/>
      <c r="DW213" s="68"/>
      <c r="DX213" s="68"/>
      <c r="DY213" s="53" t="str">
        <f t="shared" ca="1" si="206"/>
        <v/>
      </c>
      <c r="DZ213" s="67"/>
      <c r="EA213" s="68"/>
      <c r="EB213" s="68"/>
      <c r="EC213" s="53" t="str">
        <f t="shared" ca="1" si="207"/>
        <v/>
      </c>
      <c r="ED213" s="67" t="str">
        <f t="shared" si="208"/>
        <v/>
      </c>
      <c r="EE213" s="68" t="str">
        <f t="shared" si="209"/>
        <v/>
      </c>
      <c r="EF213" s="68" t="str">
        <f t="shared" si="210"/>
        <v/>
      </c>
      <c r="EG213" s="53" t="str">
        <f t="shared" ca="1" si="211"/>
        <v/>
      </c>
      <c r="EH213" s="67" t="str">
        <f t="shared" si="212"/>
        <v/>
      </c>
      <c r="EI213" s="68" t="str">
        <f t="shared" si="213"/>
        <v/>
      </c>
      <c r="EJ213" s="68" t="str">
        <f t="shared" si="214"/>
        <v/>
      </c>
      <c r="EK213" s="53" t="str">
        <f t="shared" ca="1" si="215"/>
        <v/>
      </c>
      <c r="EL213" s="67" t="str">
        <f t="shared" si="216"/>
        <v/>
      </c>
      <c r="EM213" s="68" t="str">
        <f t="shared" si="217"/>
        <v/>
      </c>
      <c r="EN213" s="68" t="str">
        <f t="shared" si="218"/>
        <v/>
      </c>
      <c r="EO213" s="53" t="str">
        <f t="shared" ca="1" si="219"/>
        <v/>
      </c>
      <c r="EP213" s="55" t="str">
        <f t="shared" si="220"/>
        <v/>
      </c>
      <c r="EQ213" s="68" t="str">
        <f t="shared" si="221"/>
        <v/>
      </c>
      <c r="ER213" s="68" t="str">
        <f t="shared" ca="1" si="222"/>
        <v/>
      </c>
      <c r="ES213" s="55"/>
      <c r="ET213" s="68"/>
      <c r="EU213" s="68"/>
      <c r="EV213" t="str">
        <f t="shared" ca="1" si="223"/>
        <v/>
      </c>
      <c r="EW213" s="67"/>
      <c r="EX213" s="68"/>
      <c r="EY213" s="68"/>
      <c r="EZ213" s="53" t="str">
        <f t="shared" ca="1" si="224"/>
        <v/>
      </c>
      <c r="FA213" s="53" t="str">
        <f t="shared" si="225"/>
        <v/>
      </c>
      <c r="FB213" s="53" t="str">
        <f t="shared" si="226"/>
        <v/>
      </c>
      <c r="FC213" s="85" t="str">
        <f t="shared" ca="1" si="227"/>
        <v/>
      </c>
      <c r="FD213" s="55" t="str">
        <f t="shared" si="228"/>
        <v/>
      </c>
      <c r="FE213" s="68" t="str">
        <f t="shared" si="229"/>
        <v/>
      </c>
      <c r="FF213" s="68" t="str">
        <f t="shared" si="230"/>
        <v/>
      </c>
      <c r="FG213" s="53" t="str">
        <f t="shared" ca="1" si="231"/>
        <v/>
      </c>
      <c r="FH213" s="55"/>
      <c r="FI213" s="62"/>
      <c r="FJ213" s="18"/>
      <c r="FK213" s="53" t="str">
        <f t="shared" ca="1" si="232"/>
        <v/>
      </c>
      <c r="FL213" s="67"/>
      <c r="FM213" s="68"/>
      <c r="FN213" s="68"/>
      <c r="FO213" s="53" t="str">
        <f t="shared" ca="1" si="233"/>
        <v/>
      </c>
      <c r="FP213" s="67"/>
      <c r="FQ213" s="68"/>
      <c r="FR213" s="68"/>
      <c r="FS213" s="53" t="str">
        <f t="shared" ca="1" si="234"/>
        <v/>
      </c>
      <c r="FT213" s="67"/>
      <c r="FU213" s="68"/>
      <c r="FV213" s="68"/>
      <c r="FW213" s="53" t="str">
        <f t="shared" ca="1" si="235"/>
        <v/>
      </c>
      <c r="FX213" s="19"/>
      <c r="FY213" s="16"/>
      <c r="FZ213" s="19"/>
      <c r="GA213" s="11"/>
      <c r="GB213" s="71"/>
      <c r="GC213" s="11"/>
      <c r="GD213" s="11"/>
      <c r="GE213" s="11"/>
      <c r="GF213" s="11"/>
      <c r="GG213" s="11"/>
      <c r="GH213" s="11"/>
      <c r="GI213" s="11"/>
      <c r="GJ213" s="12"/>
      <c r="GK213" s="12"/>
      <c r="GL213" s="40"/>
      <c r="GM213" s="40"/>
      <c r="GN213" s="12"/>
      <c r="GO213" s="12"/>
      <c r="GP213" s="12"/>
      <c r="GQ213" s="11"/>
    </row>
    <row r="214" spans="1:199" ht="15.75" customHeight="1">
      <c r="A214" s="11"/>
      <c r="B214" s="12"/>
      <c r="C214" s="12"/>
      <c r="D214" s="12"/>
      <c r="E214" s="12"/>
      <c r="F214" s="12"/>
      <c r="G214" s="12"/>
      <c r="H214" s="12"/>
      <c r="I214" s="13"/>
      <c r="J214" s="13"/>
      <c r="K214" s="11"/>
      <c r="L214" s="14"/>
      <c r="M214" s="12"/>
      <c r="N214" s="12"/>
      <c r="O214" s="12"/>
      <c r="P214" s="12"/>
      <c r="Q214" s="12"/>
      <c r="R214" s="12"/>
      <c r="S214" s="12"/>
      <c r="T214" s="11"/>
      <c r="U214" s="11"/>
      <c r="V214" s="11"/>
      <c r="W214" s="11"/>
      <c r="X214" s="11"/>
      <c r="Y214" s="11"/>
      <c r="Z214" s="11"/>
      <c r="AA214" s="11"/>
      <c r="AB214" s="48"/>
      <c r="AC214" s="48"/>
      <c r="AD214" s="48"/>
      <c r="AE214" s="15"/>
      <c r="AF214" s="15"/>
      <c r="AG214" s="40"/>
      <c r="AH214" s="44"/>
      <c r="AI214" s="44"/>
      <c r="AJ214" s="44"/>
      <c r="AK214" s="44"/>
      <c r="AL214" s="30"/>
      <c r="AM214" s="30"/>
      <c r="AN214" s="30"/>
      <c r="AO214" s="12"/>
      <c r="AP214" s="12"/>
      <c r="AQ214" s="82"/>
      <c r="AR214" s="73"/>
      <c r="AS214" s="67"/>
      <c r="AT214" s="53" t="str">
        <f ca="1">IF(AR214="","",IF(AR214="Cost",AS214,AS214*(AG214/VLOOKUP(K214,OFFSET(Lists!$A$1,0,0,COUNTA(Lists!$A:$A),22),22,FALSE))))</f>
        <v/>
      </c>
      <c r="AU214" s="67"/>
      <c r="AV214" s="53" t="str">
        <f ca="1">IF(AQ214="",IF(AR214="","",IF(AR214="Cost",AU214,AU214*(AG214/VLOOKUP(K214,OFFSET(Lists!$A$1,0,0,COUNTA(Lists!$A:$A),22),22,FALSE)))),IF(AR214="","",IF(AR214="Cost",ROUND(AU214*IF(AQ214=0,1,AQ214),4),ROUND(ROUND(AU214*(AG214/VLOOKUP(K214,OFFSET(Lists!$A$1,0,0,COUNTA(Lists!$A:$A),22),22,FALSE)),4)*IF(AQ214=0,1,AQ214),4))))</f>
        <v/>
      </c>
      <c r="AW214" s="67"/>
      <c r="AX214" s="57"/>
      <c r="AY214" s="53" t="str">
        <f t="shared" ca="1" si="177"/>
        <v/>
      </c>
      <c r="AZ214" s="67"/>
      <c r="BA214" s="57"/>
      <c r="BB214" s="57"/>
      <c r="BC214" s="53" t="str">
        <f t="shared" ca="1" si="178"/>
        <v/>
      </c>
      <c r="BD214" s="67"/>
      <c r="BE214" s="57"/>
      <c r="BF214" s="57"/>
      <c r="BG214" s="17" t="str">
        <f t="shared" ca="1" si="179"/>
        <v/>
      </c>
      <c r="BH214" s="67"/>
      <c r="BI214" s="57"/>
      <c r="BJ214" s="57"/>
      <c r="BK214" s="53" t="str">
        <f t="shared" ca="1" si="180"/>
        <v/>
      </c>
      <c r="BL214" s="67"/>
      <c r="BM214" s="57"/>
      <c r="BN214" s="57"/>
      <c r="BO214" s="53" t="str">
        <f t="shared" ca="1" si="181"/>
        <v/>
      </c>
      <c r="BP214" s="67"/>
      <c r="BQ214" s="57"/>
      <c r="BR214" s="57"/>
      <c r="BS214" s="53" t="str">
        <f t="shared" ca="1" si="182"/>
        <v/>
      </c>
      <c r="BT214" s="67"/>
      <c r="BU214" s="57"/>
      <c r="BV214" s="57"/>
      <c r="BW214" s="53" t="str">
        <f t="shared" ca="1" si="183"/>
        <v/>
      </c>
      <c r="BX214" s="67"/>
      <c r="BY214" s="57"/>
      <c r="BZ214" s="57"/>
      <c r="CA214" s="53" t="str">
        <f t="shared" ca="1" si="184"/>
        <v/>
      </c>
      <c r="CB214" s="67"/>
      <c r="CC214" s="57"/>
      <c r="CD214" s="57"/>
      <c r="CE214" s="53" t="str">
        <f t="shared" ca="1" si="185"/>
        <v/>
      </c>
      <c r="CF214" s="55"/>
      <c r="CG214" s="62"/>
      <c r="CH214" s="53" t="str">
        <f t="shared" ca="1" si="186"/>
        <v/>
      </c>
      <c r="CI214" s="67"/>
      <c r="CJ214" s="57"/>
      <c r="CK214" s="57"/>
      <c r="CL214" s="53" t="str">
        <f t="shared" ca="1" si="187"/>
        <v/>
      </c>
      <c r="CM214" s="53"/>
      <c r="CN214" s="53"/>
      <c r="CO214" s="85" t="str">
        <f t="shared" ca="1" si="188"/>
        <v/>
      </c>
      <c r="CP214" s="55"/>
      <c r="CQ214" s="62"/>
      <c r="CR214" s="57"/>
      <c r="CS214" s="53" t="str">
        <f t="shared" ca="1" si="189"/>
        <v/>
      </c>
      <c r="CT214" s="67"/>
      <c r="CU214" s="57"/>
      <c r="CV214" s="57"/>
      <c r="CW214" s="53" t="str">
        <f t="shared" ca="1" si="190"/>
        <v/>
      </c>
      <c r="CX214" s="67"/>
      <c r="CY214" s="57"/>
      <c r="CZ214" s="57"/>
      <c r="DA214" s="53" t="str">
        <f t="shared" ca="1" si="191"/>
        <v/>
      </c>
      <c r="DB214" s="67"/>
      <c r="DC214" s="57"/>
      <c r="DD214" s="57"/>
      <c r="DE214" s="53" t="str">
        <f t="shared" ca="1" si="192"/>
        <v/>
      </c>
      <c r="DF214" s="67" t="str">
        <f t="shared" ca="1" si="193"/>
        <v/>
      </c>
      <c r="DG214" s="67" t="str">
        <f t="shared" si="194"/>
        <v/>
      </c>
      <c r="DH214" s="57" t="str">
        <f t="shared" si="195"/>
        <v/>
      </c>
      <c r="DI214" s="53" t="str">
        <f t="shared" ca="1" si="196"/>
        <v/>
      </c>
      <c r="DJ214" s="67" t="str">
        <f t="shared" si="197"/>
        <v/>
      </c>
      <c r="DK214" s="68" t="str">
        <f t="shared" si="198"/>
        <v/>
      </c>
      <c r="DL214" s="68" t="str">
        <f t="shared" si="199"/>
        <v/>
      </c>
      <c r="DM214" s="53" t="str">
        <f t="shared" ca="1" si="200"/>
        <v/>
      </c>
      <c r="DN214" s="67" t="str">
        <f t="shared" si="201"/>
        <v/>
      </c>
      <c r="DO214" s="68" t="str">
        <f t="shared" si="202"/>
        <v/>
      </c>
      <c r="DP214" s="68" t="str">
        <f t="shared" si="203"/>
        <v/>
      </c>
      <c r="DQ214" s="53" t="str">
        <f t="shared" ca="1" si="204"/>
        <v/>
      </c>
      <c r="DR214" s="67"/>
      <c r="DS214" s="68"/>
      <c r="DT214" s="68"/>
      <c r="DU214" s="56" t="str">
        <f t="shared" ca="1" si="205"/>
        <v/>
      </c>
      <c r="DV214" s="67"/>
      <c r="DW214" s="68"/>
      <c r="DX214" s="68"/>
      <c r="DY214" s="53" t="str">
        <f t="shared" ca="1" si="206"/>
        <v/>
      </c>
      <c r="DZ214" s="67"/>
      <c r="EA214" s="68"/>
      <c r="EB214" s="68"/>
      <c r="EC214" s="53" t="str">
        <f t="shared" ca="1" si="207"/>
        <v/>
      </c>
      <c r="ED214" s="67" t="str">
        <f t="shared" si="208"/>
        <v/>
      </c>
      <c r="EE214" s="68" t="str">
        <f t="shared" si="209"/>
        <v/>
      </c>
      <c r="EF214" s="68" t="str">
        <f t="shared" si="210"/>
        <v/>
      </c>
      <c r="EG214" s="53" t="str">
        <f t="shared" ca="1" si="211"/>
        <v/>
      </c>
      <c r="EH214" s="67" t="str">
        <f t="shared" si="212"/>
        <v/>
      </c>
      <c r="EI214" s="68" t="str">
        <f t="shared" si="213"/>
        <v/>
      </c>
      <c r="EJ214" s="68" t="str">
        <f t="shared" si="214"/>
        <v/>
      </c>
      <c r="EK214" s="53" t="str">
        <f t="shared" ca="1" si="215"/>
        <v/>
      </c>
      <c r="EL214" s="67" t="str">
        <f t="shared" si="216"/>
        <v/>
      </c>
      <c r="EM214" s="68" t="str">
        <f t="shared" si="217"/>
        <v/>
      </c>
      <c r="EN214" s="68" t="str">
        <f t="shared" si="218"/>
        <v/>
      </c>
      <c r="EO214" s="53" t="str">
        <f t="shared" ca="1" si="219"/>
        <v/>
      </c>
      <c r="EP214" s="55" t="str">
        <f t="shared" si="220"/>
        <v/>
      </c>
      <c r="EQ214" s="68" t="str">
        <f t="shared" si="221"/>
        <v/>
      </c>
      <c r="ER214" s="68" t="str">
        <f t="shared" ca="1" si="222"/>
        <v/>
      </c>
      <c r="ES214" s="55"/>
      <c r="ET214" s="68"/>
      <c r="EU214" s="68"/>
      <c r="EV214" t="str">
        <f t="shared" ca="1" si="223"/>
        <v/>
      </c>
      <c r="EW214" s="67"/>
      <c r="EX214" s="68"/>
      <c r="EY214" s="68"/>
      <c r="EZ214" s="53" t="str">
        <f t="shared" ca="1" si="224"/>
        <v/>
      </c>
      <c r="FA214" s="53" t="str">
        <f t="shared" si="225"/>
        <v/>
      </c>
      <c r="FB214" s="53" t="str">
        <f t="shared" si="226"/>
        <v/>
      </c>
      <c r="FC214" s="85" t="str">
        <f t="shared" ca="1" si="227"/>
        <v/>
      </c>
      <c r="FD214" s="55" t="str">
        <f t="shared" si="228"/>
        <v/>
      </c>
      <c r="FE214" s="68" t="str">
        <f t="shared" si="229"/>
        <v/>
      </c>
      <c r="FF214" s="68" t="str">
        <f t="shared" si="230"/>
        <v/>
      </c>
      <c r="FG214" s="53" t="str">
        <f t="shared" ca="1" si="231"/>
        <v/>
      </c>
      <c r="FH214" s="55"/>
      <c r="FI214" s="62"/>
      <c r="FJ214" s="18"/>
      <c r="FK214" s="53" t="str">
        <f t="shared" ca="1" si="232"/>
        <v/>
      </c>
      <c r="FL214" s="67"/>
      <c r="FM214" s="68"/>
      <c r="FN214" s="68"/>
      <c r="FO214" s="53" t="str">
        <f t="shared" ca="1" si="233"/>
        <v/>
      </c>
      <c r="FP214" s="67"/>
      <c r="FQ214" s="68"/>
      <c r="FR214" s="68"/>
      <c r="FS214" s="53" t="str">
        <f t="shared" ca="1" si="234"/>
        <v/>
      </c>
      <c r="FT214" s="67"/>
      <c r="FU214" s="68"/>
      <c r="FV214" s="68"/>
      <c r="FW214" s="53" t="str">
        <f t="shared" ca="1" si="235"/>
        <v/>
      </c>
      <c r="FX214" s="19"/>
      <c r="FY214" s="16"/>
      <c r="FZ214" s="19"/>
      <c r="GA214" s="11"/>
      <c r="GB214" s="71"/>
      <c r="GC214" s="11"/>
      <c r="GD214" s="11"/>
      <c r="GE214" s="11"/>
      <c r="GF214" s="11"/>
      <c r="GG214" s="11"/>
      <c r="GH214" s="11"/>
      <c r="GI214" s="11"/>
      <c r="GJ214" s="12"/>
      <c r="GK214" s="12"/>
      <c r="GL214" s="40"/>
      <c r="GM214" s="40"/>
      <c r="GN214" s="12"/>
      <c r="GO214" s="12"/>
      <c r="GP214" s="12"/>
      <c r="GQ214" s="11"/>
    </row>
    <row r="215" spans="1:199" ht="15.75" customHeight="1">
      <c r="A215" s="11"/>
      <c r="B215" s="12"/>
      <c r="C215" s="12"/>
      <c r="D215" s="12"/>
      <c r="E215" s="12"/>
      <c r="F215" s="12"/>
      <c r="G215" s="12"/>
      <c r="H215" s="12"/>
      <c r="I215" s="13"/>
      <c r="J215" s="13"/>
      <c r="K215" s="11"/>
      <c r="L215" s="14"/>
      <c r="M215" s="12"/>
      <c r="N215" s="12"/>
      <c r="O215" s="12"/>
      <c r="P215" s="12"/>
      <c r="Q215" s="12"/>
      <c r="R215" s="12"/>
      <c r="S215" s="12"/>
      <c r="T215" s="11"/>
      <c r="U215" s="11"/>
      <c r="V215" s="11"/>
      <c r="W215" s="11"/>
      <c r="X215" s="11"/>
      <c r="Y215" s="11"/>
      <c r="Z215" s="11"/>
      <c r="AA215" s="11"/>
      <c r="AB215" s="48"/>
      <c r="AC215" s="48"/>
      <c r="AD215" s="48"/>
      <c r="AE215" s="15"/>
      <c r="AF215" s="15"/>
      <c r="AG215" s="40"/>
      <c r="AH215" s="44"/>
      <c r="AI215" s="44"/>
      <c r="AJ215" s="44"/>
      <c r="AK215" s="44"/>
      <c r="AL215" s="30"/>
      <c r="AM215" s="30"/>
      <c r="AN215" s="30"/>
      <c r="AO215" s="12"/>
      <c r="AP215" s="12"/>
      <c r="AQ215" s="82"/>
      <c r="AR215" s="73"/>
      <c r="AS215" s="67"/>
      <c r="AT215" s="53" t="str">
        <f ca="1">IF(AR215="","",IF(AR215="Cost",AS215,AS215*(AG215/VLOOKUP(K215,OFFSET(Lists!$A$1,0,0,COUNTA(Lists!$A:$A),22),22,FALSE))))</f>
        <v/>
      </c>
      <c r="AU215" s="67"/>
      <c r="AV215" s="53" t="str">
        <f ca="1">IF(AQ215="",IF(AR215="","",IF(AR215="Cost",AU215,AU215*(AG215/VLOOKUP(K215,OFFSET(Lists!$A$1,0,0,COUNTA(Lists!$A:$A),22),22,FALSE)))),IF(AR215="","",IF(AR215="Cost",ROUND(AU215*IF(AQ215=0,1,AQ215),4),ROUND(ROUND(AU215*(AG215/VLOOKUP(K215,OFFSET(Lists!$A$1,0,0,COUNTA(Lists!$A:$A),22),22,FALSE)),4)*IF(AQ215=0,1,AQ215),4))))</f>
        <v/>
      </c>
      <c r="AW215" s="67"/>
      <c r="AX215" s="57"/>
      <c r="AY215" s="53" t="str">
        <f t="shared" ca="1" si="177"/>
        <v/>
      </c>
      <c r="AZ215" s="67"/>
      <c r="BA215" s="57"/>
      <c r="BB215" s="57"/>
      <c r="BC215" s="53" t="str">
        <f t="shared" ca="1" si="178"/>
        <v/>
      </c>
      <c r="BD215" s="67"/>
      <c r="BE215" s="57"/>
      <c r="BF215" s="57"/>
      <c r="BG215" s="17" t="str">
        <f t="shared" ca="1" si="179"/>
        <v/>
      </c>
      <c r="BH215" s="67"/>
      <c r="BI215" s="57"/>
      <c r="BJ215" s="57"/>
      <c r="BK215" s="53" t="str">
        <f t="shared" ca="1" si="180"/>
        <v/>
      </c>
      <c r="BL215" s="67"/>
      <c r="BM215" s="57"/>
      <c r="BN215" s="57"/>
      <c r="BO215" s="53" t="str">
        <f t="shared" ca="1" si="181"/>
        <v/>
      </c>
      <c r="BP215" s="67"/>
      <c r="BQ215" s="57"/>
      <c r="BR215" s="57"/>
      <c r="BS215" s="53" t="str">
        <f t="shared" ca="1" si="182"/>
        <v/>
      </c>
      <c r="BT215" s="67"/>
      <c r="BU215" s="57"/>
      <c r="BV215" s="57"/>
      <c r="BW215" s="53" t="str">
        <f t="shared" ca="1" si="183"/>
        <v/>
      </c>
      <c r="BX215" s="67"/>
      <c r="BY215" s="57"/>
      <c r="BZ215" s="57"/>
      <c r="CA215" s="53" t="str">
        <f t="shared" ca="1" si="184"/>
        <v/>
      </c>
      <c r="CB215" s="67"/>
      <c r="CC215" s="57"/>
      <c r="CD215" s="57"/>
      <c r="CE215" s="53" t="str">
        <f t="shared" ca="1" si="185"/>
        <v/>
      </c>
      <c r="CF215" s="55"/>
      <c r="CG215" s="62"/>
      <c r="CH215" s="53" t="str">
        <f t="shared" ca="1" si="186"/>
        <v/>
      </c>
      <c r="CI215" s="67"/>
      <c r="CJ215" s="57"/>
      <c r="CK215" s="57"/>
      <c r="CL215" s="53" t="str">
        <f t="shared" ca="1" si="187"/>
        <v/>
      </c>
      <c r="CM215" s="53"/>
      <c r="CN215" s="53"/>
      <c r="CO215" s="85" t="str">
        <f t="shared" ca="1" si="188"/>
        <v/>
      </c>
      <c r="CP215" s="55"/>
      <c r="CQ215" s="62"/>
      <c r="CR215" s="57"/>
      <c r="CS215" s="53" t="str">
        <f t="shared" ca="1" si="189"/>
        <v/>
      </c>
      <c r="CT215" s="67"/>
      <c r="CU215" s="57"/>
      <c r="CV215" s="57"/>
      <c r="CW215" s="53" t="str">
        <f t="shared" ca="1" si="190"/>
        <v/>
      </c>
      <c r="CX215" s="67"/>
      <c r="CY215" s="57"/>
      <c r="CZ215" s="57"/>
      <c r="DA215" s="53" t="str">
        <f t="shared" ca="1" si="191"/>
        <v/>
      </c>
      <c r="DB215" s="67"/>
      <c r="DC215" s="57"/>
      <c r="DD215" s="57"/>
      <c r="DE215" s="53" t="str">
        <f t="shared" ca="1" si="192"/>
        <v/>
      </c>
      <c r="DF215" s="67" t="str">
        <f t="shared" ca="1" si="193"/>
        <v/>
      </c>
      <c r="DG215" s="67" t="str">
        <f t="shared" si="194"/>
        <v/>
      </c>
      <c r="DH215" s="57" t="str">
        <f t="shared" si="195"/>
        <v/>
      </c>
      <c r="DI215" s="53" t="str">
        <f t="shared" ca="1" si="196"/>
        <v/>
      </c>
      <c r="DJ215" s="67" t="str">
        <f t="shared" si="197"/>
        <v/>
      </c>
      <c r="DK215" s="68" t="str">
        <f t="shared" si="198"/>
        <v/>
      </c>
      <c r="DL215" s="68" t="str">
        <f t="shared" si="199"/>
        <v/>
      </c>
      <c r="DM215" s="53" t="str">
        <f t="shared" ca="1" si="200"/>
        <v/>
      </c>
      <c r="DN215" s="67" t="str">
        <f t="shared" si="201"/>
        <v/>
      </c>
      <c r="DO215" s="68" t="str">
        <f t="shared" si="202"/>
        <v/>
      </c>
      <c r="DP215" s="68" t="str">
        <f t="shared" si="203"/>
        <v/>
      </c>
      <c r="DQ215" s="53" t="str">
        <f t="shared" ca="1" si="204"/>
        <v/>
      </c>
      <c r="DR215" s="67"/>
      <c r="DS215" s="68"/>
      <c r="DT215" s="68"/>
      <c r="DU215" s="56" t="str">
        <f t="shared" ca="1" si="205"/>
        <v/>
      </c>
      <c r="DV215" s="67"/>
      <c r="DW215" s="68"/>
      <c r="DX215" s="68"/>
      <c r="DY215" s="53" t="str">
        <f t="shared" ca="1" si="206"/>
        <v/>
      </c>
      <c r="DZ215" s="67"/>
      <c r="EA215" s="68"/>
      <c r="EB215" s="68"/>
      <c r="EC215" s="53" t="str">
        <f t="shared" ca="1" si="207"/>
        <v/>
      </c>
      <c r="ED215" s="67" t="str">
        <f t="shared" si="208"/>
        <v/>
      </c>
      <c r="EE215" s="68" t="str">
        <f t="shared" si="209"/>
        <v/>
      </c>
      <c r="EF215" s="68" t="str">
        <f t="shared" si="210"/>
        <v/>
      </c>
      <c r="EG215" s="53" t="str">
        <f t="shared" ca="1" si="211"/>
        <v/>
      </c>
      <c r="EH215" s="67" t="str">
        <f t="shared" si="212"/>
        <v/>
      </c>
      <c r="EI215" s="68" t="str">
        <f t="shared" si="213"/>
        <v/>
      </c>
      <c r="EJ215" s="68" t="str">
        <f t="shared" si="214"/>
        <v/>
      </c>
      <c r="EK215" s="53" t="str">
        <f t="shared" ca="1" si="215"/>
        <v/>
      </c>
      <c r="EL215" s="67" t="str">
        <f t="shared" si="216"/>
        <v/>
      </c>
      <c r="EM215" s="68" t="str">
        <f t="shared" si="217"/>
        <v/>
      </c>
      <c r="EN215" s="68" t="str">
        <f t="shared" si="218"/>
        <v/>
      </c>
      <c r="EO215" s="53" t="str">
        <f t="shared" ca="1" si="219"/>
        <v/>
      </c>
      <c r="EP215" s="55" t="str">
        <f t="shared" si="220"/>
        <v/>
      </c>
      <c r="EQ215" s="68" t="str">
        <f t="shared" si="221"/>
        <v/>
      </c>
      <c r="ER215" s="68" t="str">
        <f t="shared" ca="1" si="222"/>
        <v/>
      </c>
      <c r="ES215" s="55"/>
      <c r="ET215" s="68"/>
      <c r="EU215" s="68"/>
      <c r="EV215" t="str">
        <f t="shared" ca="1" si="223"/>
        <v/>
      </c>
      <c r="EW215" s="67"/>
      <c r="EX215" s="68"/>
      <c r="EY215" s="68"/>
      <c r="EZ215" s="53" t="str">
        <f t="shared" ca="1" si="224"/>
        <v/>
      </c>
      <c r="FA215" s="53" t="str">
        <f t="shared" si="225"/>
        <v/>
      </c>
      <c r="FB215" s="53" t="str">
        <f t="shared" si="226"/>
        <v/>
      </c>
      <c r="FC215" s="85" t="str">
        <f t="shared" ca="1" si="227"/>
        <v/>
      </c>
      <c r="FD215" s="55" t="str">
        <f t="shared" si="228"/>
        <v/>
      </c>
      <c r="FE215" s="68" t="str">
        <f t="shared" si="229"/>
        <v/>
      </c>
      <c r="FF215" s="68" t="str">
        <f t="shared" si="230"/>
        <v/>
      </c>
      <c r="FG215" s="53" t="str">
        <f t="shared" ca="1" si="231"/>
        <v/>
      </c>
      <c r="FH215" s="55"/>
      <c r="FI215" s="62"/>
      <c r="FJ215" s="18"/>
      <c r="FK215" s="53" t="str">
        <f t="shared" ca="1" si="232"/>
        <v/>
      </c>
      <c r="FL215" s="67"/>
      <c r="FM215" s="68"/>
      <c r="FN215" s="68"/>
      <c r="FO215" s="53" t="str">
        <f t="shared" ca="1" si="233"/>
        <v/>
      </c>
      <c r="FP215" s="67"/>
      <c r="FQ215" s="68"/>
      <c r="FR215" s="68"/>
      <c r="FS215" s="53" t="str">
        <f t="shared" ca="1" si="234"/>
        <v/>
      </c>
      <c r="FT215" s="67"/>
      <c r="FU215" s="68"/>
      <c r="FV215" s="68"/>
      <c r="FW215" s="53" t="str">
        <f t="shared" ca="1" si="235"/>
        <v/>
      </c>
      <c r="FX215" s="19"/>
      <c r="FY215" s="16"/>
      <c r="FZ215" s="19"/>
      <c r="GA215" s="11"/>
      <c r="GB215" s="71"/>
      <c r="GC215" s="11"/>
      <c r="GD215" s="11"/>
      <c r="GE215" s="11"/>
      <c r="GF215" s="11"/>
      <c r="GG215" s="11"/>
      <c r="GH215" s="11"/>
      <c r="GI215" s="11"/>
      <c r="GJ215" s="12"/>
      <c r="GK215" s="12"/>
      <c r="GL215" s="40"/>
      <c r="GM215" s="40"/>
      <c r="GN215" s="12"/>
      <c r="GO215" s="12"/>
      <c r="GP215" s="12"/>
      <c r="GQ215" s="11"/>
    </row>
    <row r="216" spans="1:199" ht="15.75" customHeight="1">
      <c r="A216" s="11"/>
      <c r="B216" s="12"/>
      <c r="C216" s="12"/>
      <c r="D216" s="12"/>
      <c r="E216" s="12"/>
      <c r="F216" s="12"/>
      <c r="G216" s="12"/>
      <c r="H216" s="12"/>
      <c r="I216" s="13"/>
      <c r="J216" s="13"/>
      <c r="K216" s="11"/>
      <c r="L216" s="14"/>
      <c r="M216" s="12"/>
      <c r="N216" s="12"/>
      <c r="O216" s="12"/>
      <c r="P216" s="12"/>
      <c r="Q216" s="12"/>
      <c r="R216" s="12"/>
      <c r="S216" s="12"/>
      <c r="T216" s="11"/>
      <c r="U216" s="11"/>
      <c r="V216" s="11"/>
      <c r="W216" s="11"/>
      <c r="X216" s="11"/>
      <c r="Y216" s="11"/>
      <c r="Z216" s="11"/>
      <c r="AA216" s="11"/>
      <c r="AB216" s="48"/>
      <c r="AC216" s="48"/>
      <c r="AD216" s="48"/>
      <c r="AE216" s="15"/>
      <c r="AF216" s="15"/>
      <c r="AG216" s="40"/>
      <c r="AH216" s="44"/>
      <c r="AI216" s="44"/>
      <c r="AJ216" s="44"/>
      <c r="AK216" s="44"/>
      <c r="AL216" s="30"/>
      <c r="AM216" s="30"/>
      <c r="AN216" s="30"/>
      <c r="AO216" s="12"/>
      <c r="AP216" s="12"/>
      <c r="AQ216" s="82"/>
      <c r="AR216" s="73"/>
      <c r="AS216" s="67"/>
      <c r="AT216" s="53" t="str">
        <f ca="1">IF(AR216="","",IF(AR216="Cost",AS216,AS216*(AG216/VLOOKUP(K216,OFFSET(Lists!$A$1,0,0,COUNTA(Lists!$A:$A),22),22,FALSE))))</f>
        <v/>
      </c>
      <c r="AU216" s="67"/>
      <c r="AV216" s="53" t="str">
        <f ca="1">IF(AQ216="",IF(AR216="","",IF(AR216="Cost",AU216,AU216*(AG216/VLOOKUP(K216,OFFSET(Lists!$A$1,0,0,COUNTA(Lists!$A:$A),22),22,FALSE)))),IF(AR216="","",IF(AR216="Cost",ROUND(AU216*IF(AQ216=0,1,AQ216),4),ROUND(ROUND(AU216*(AG216/VLOOKUP(K216,OFFSET(Lists!$A$1,0,0,COUNTA(Lists!$A:$A),22),22,FALSE)),4)*IF(AQ216=0,1,AQ216),4))))</f>
        <v/>
      </c>
      <c r="AW216" s="67"/>
      <c r="AX216" s="57"/>
      <c r="AY216" s="53" t="str">
        <f t="shared" ca="1" si="177"/>
        <v/>
      </c>
      <c r="AZ216" s="67"/>
      <c r="BA216" s="57"/>
      <c r="BB216" s="57"/>
      <c r="BC216" s="53" t="str">
        <f t="shared" ca="1" si="178"/>
        <v/>
      </c>
      <c r="BD216" s="67"/>
      <c r="BE216" s="57"/>
      <c r="BF216" s="57"/>
      <c r="BG216" s="17" t="str">
        <f t="shared" ca="1" si="179"/>
        <v/>
      </c>
      <c r="BH216" s="67"/>
      <c r="BI216" s="57"/>
      <c r="BJ216" s="57"/>
      <c r="BK216" s="53" t="str">
        <f t="shared" ca="1" si="180"/>
        <v/>
      </c>
      <c r="BL216" s="67"/>
      <c r="BM216" s="57"/>
      <c r="BN216" s="57"/>
      <c r="BO216" s="53" t="str">
        <f t="shared" ca="1" si="181"/>
        <v/>
      </c>
      <c r="BP216" s="67"/>
      <c r="BQ216" s="57"/>
      <c r="BR216" s="57"/>
      <c r="BS216" s="53" t="str">
        <f t="shared" ca="1" si="182"/>
        <v/>
      </c>
      <c r="BT216" s="67"/>
      <c r="BU216" s="57"/>
      <c r="BV216" s="57"/>
      <c r="BW216" s="53" t="str">
        <f t="shared" ca="1" si="183"/>
        <v/>
      </c>
      <c r="BX216" s="67"/>
      <c r="BY216" s="57"/>
      <c r="BZ216" s="57"/>
      <c r="CA216" s="53" t="str">
        <f t="shared" ca="1" si="184"/>
        <v/>
      </c>
      <c r="CB216" s="67"/>
      <c r="CC216" s="57"/>
      <c r="CD216" s="57"/>
      <c r="CE216" s="53" t="str">
        <f t="shared" ca="1" si="185"/>
        <v/>
      </c>
      <c r="CF216" s="55"/>
      <c r="CG216" s="62"/>
      <c r="CH216" s="53" t="str">
        <f t="shared" ca="1" si="186"/>
        <v/>
      </c>
      <c r="CI216" s="67"/>
      <c r="CJ216" s="57"/>
      <c r="CK216" s="57"/>
      <c r="CL216" s="53" t="str">
        <f t="shared" ca="1" si="187"/>
        <v/>
      </c>
      <c r="CM216" s="53"/>
      <c r="CN216" s="53"/>
      <c r="CO216" s="85" t="str">
        <f t="shared" ca="1" si="188"/>
        <v/>
      </c>
      <c r="CP216" s="55"/>
      <c r="CQ216" s="62"/>
      <c r="CR216" s="57"/>
      <c r="CS216" s="53" t="str">
        <f t="shared" ca="1" si="189"/>
        <v/>
      </c>
      <c r="CT216" s="67"/>
      <c r="CU216" s="57"/>
      <c r="CV216" s="57"/>
      <c r="CW216" s="53" t="str">
        <f t="shared" ca="1" si="190"/>
        <v/>
      </c>
      <c r="CX216" s="67"/>
      <c r="CY216" s="57"/>
      <c r="CZ216" s="57"/>
      <c r="DA216" s="53" t="str">
        <f t="shared" ca="1" si="191"/>
        <v/>
      </c>
      <c r="DB216" s="67"/>
      <c r="DC216" s="57"/>
      <c r="DD216" s="57"/>
      <c r="DE216" s="53" t="str">
        <f t="shared" ca="1" si="192"/>
        <v/>
      </c>
      <c r="DF216" s="67" t="str">
        <f t="shared" ca="1" si="193"/>
        <v/>
      </c>
      <c r="DG216" s="67" t="str">
        <f t="shared" si="194"/>
        <v/>
      </c>
      <c r="DH216" s="57" t="str">
        <f t="shared" si="195"/>
        <v/>
      </c>
      <c r="DI216" s="53" t="str">
        <f t="shared" ca="1" si="196"/>
        <v/>
      </c>
      <c r="DJ216" s="67" t="str">
        <f t="shared" si="197"/>
        <v/>
      </c>
      <c r="DK216" s="68" t="str">
        <f t="shared" si="198"/>
        <v/>
      </c>
      <c r="DL216" s="68" t="str">
        <f t="shared" si="199"/>
        <v/>
      </c>
      <c r="DM216" s="53" t="str">
        <f t="shared" ca="1" si="200"/>
        <v/>
      </c>
      <c r="DN216" s="67" t="str">
        <f t="shared" si="201"/>
        <v/>
      </c>
      <c r="DO216" s="68" t="str">
        <f t="shared" si="202"/>
        <v/>
      </c>
      <c r="DP216" s="68" t="str">
        <f t="shared" si="203"/>
        <v/>
      </c>
      <c r="DQ216" s="53" t="str">
        <f t="shared" ca="1" si="204"/>
        <v/>
      </c>
      <c r="DR216" s="67"/>
      <c r="DS216" s="68"/>
      <c r="DT216" s="68"/>
      <c r="DU216" s="56" t="str">
        <f t="shared" ca="1" si="205"/>
        <v/>
      </c>
      <c r="DV216" s="67"/>
      <c r="DW216" s="68"/>
      <c r="DX216" s="68"/>
      <c r="DY216" s="53" t="str">
        <f t="shared" ca="1" si="206"/>
        <v/>
      </c>
      <c r="DZ216" s="67"/>
      <c r="EA216" s="68"/>
      <c r="EB216" s="68"/>
      <c r="EC216" s="53" t="str">
        <f t="shared" ca="1" si="207"/>
        <v/>
      </c>
      <c r="ED216" s="67" t="str">
        <f t="shared" si="208"/>
        <v/>
      </c>
      <c r="EE216" s="68" t="str">
        <f t="shared" si="209"/>
        <v/>
      </c>
      <c r="EF216" s="68" t="str">
        <f t="shared" si="210"/>
        <v/>
      </c>
      <c r="EG216" s="53" t="str">
        <f t="shared" ca="1" si="211"/>
        <v/>
      </c>
      <c r="EH216" s="67" t="str">
        <f t="shared" si="212"/>
        <v/>
      </c>
      <c r="EI216" s="68" t="str">
        <f t="shared" si="213"/>
        <v/>
      </c>
      <c r="EJ216" s="68" t="str">
        <f t="shared" si="214"/>
        <v/>
      </c>
      <c r="EK216" s="53" t="str">
        <f t="shared" ca="1" si="215"/>
        <v/>
      </c>
      <c r="EL216" s="67" t="str">
        <f t="shared" si="216"/>
        <v/>
      </c>
      <c r="EM216" s="68" t="str">
        <f t="shared" si="217"/>
        <v/>
      </c>
      <c r="EN216" s="68" t="str">
        <f t="shared" si="218"/>
        <v/>
      </c>
      <c r="EO216" s="53" t="str">
        <f t="shared" ca="1" si="219"/>
        <v/>
      </c>
      <c r="EP216" s="55" t="str">
        <f t="shared" si="220"/>
        <v/>
      </c>
      <c r="EQ216" s="68" t="str">
        <f t="shared" si="221"/>
        <v/>
      </c>
      <c r="ER216" s="68" t="str">
        <f t="shared" ca="1" si="222"/>
        <v/>
      </c>
      <c r="ES216" s="55"/>
      <c r="ET216" s="68"/>
      <c r="EU216" s="68"/>
      <c r="EV216" t="str">
        <f t="shared" ca="1" si="223"/>
        <v/>
      </c>
      <c r="EW216" s="67"/>
      <c r="EX216" s="68"/>
      <c r="EY216" s="68"/>
      <c r="EZ216" s="53" t="str">
        <f t="shared" ca="1" si="224"/>
        <v/>
      </c>
      <c r="FA216" s="53" t="str">
        <f t="shared" si="225"/>
        <v/>
      </c>
      <c r="FB216" s="53" t="str">
        <f t="shared" si="226"/>
        <v/>
      </c>
      <c r="FC216" s="85" t="str">
        <f t="shared" ca="1" si="227"/>
        <v/>
      </c>
      <c r="FD216" s="55" t="str">
        <f t="shared" si="228"/>
        <v/>
      </c>
      <c r="FE216" s="68" t="str">
        <f t="shared" si="229"/>
        <v/>
      </c>
      <c r="FF216" s="68" t="str">
        <f t="shared" si="230"/>
        <v/>
      </c>
      <c r="FG216" s="53" t="str">
        <f t="shared" ca="1" si="231"/>
        <v/>
      </c>
      <c r="FH216" s="55"/>
      <c r="FI216" s="62"/>
      <c r="FJ216" s="18"/>
      <c r="FK216" s="53" t="str">
        <f t="shared" ca="1" si="232"/>
        <v/>
      </c>
      <c r="FL216" s="67"/>
      <c r="FM216" s="68"/>
      <c r="FN216" s="68"/>
      <c r="FO216" s="53" t="str">
        <f t="shared" ca="1" si="233"/>
        <v/>
      </c>
      <c r="FP216" s="67"/>
      <c r="FQ216" s="68"/>
      <c r="FR216" s="68"/>
      <c r="FS216" s="53" t="str">
        <f t="shared" ca="1" si="234"/>
        <v/>
      </c>
      <c r="FT216" s="67"/>
      <c r="FU216" s="68"/>
      <c r="FV216" s="68"/>
      <c r="FW216" s="53" t="str">
        <f t="shared" ca="1" si="235"/>
        <v/>
      </c>
      <c r="FX216" s="19"/>
      <c r="FY216" s="16"/>
      <c r="FZ216" s="19"/>
      <c r="GA216" s="11"/>
      <c r="GB216" s="71"/>
      <c r="GC216" s="11"/>
      <c r="GD216" s="11"/>
      <c r="GE216" s="11"/>
      <c r="GF216" s="11"/>
      <c r="GG216" s="11"/>
      <c r="GH216" s="11"/>
      <c r="GI216" s="11"/>
      <c r="GJ216" s="12"/>
      <c r="GK216" s="12"/>
      <c r="GL216" s="40"/>
      <c r="GM216" s="40"/>
      <c r="GN216" s="12"/>
      <c r="GO216" s="12"/>
      <c r="GP216" s="12"/>
      <c r="GQ216" s="11"/>
    </row>
    <row r="217" spans="1:199" ht="15.75" customHeight="1">
      <c r="A217" s="11"/>
      <c r="B217" s="12"/>
      <c r="C217" s="12"/>
      <c r="D217" s="12"/>
      <c r="E217" s="12"/>
      <c r="F217" s="12"/>
      <c r="G217" s="12"/>
      <c r="H217" s="12"/>
      <c r="I217" s="13"/>
      <c r="J217" s="13"/>
      <c r="K217" s="11"/>
      <c r="L217" s="14"/>
      <c r="M217" s="12"/>
      <c r="N217" s="12"/>
      <c r="O217" s="12"/>
      <c r="P217" s="12"/>
      <c r="Q217" s="12"/>
      <c r="R217" s="12"/>
      <c r="S217" s="12"/>
      <c r="T217" s="11"/>
      <c r="U217" s="11"/>
      <c r="V217" s="11"/>
      <c r="W217" s="11"/>
      <c r="X217" s="11"/>
      <c r="Y217" s="11"/>
      <c r="Z217" s="11"/>
      <c r="AA217" s="11"/>
      <c r="AB217" s="48"/>
      <c r="AC217" s="48"/>
      <c r="AD217" s="48"/>
      <c r="AE217" s="15"/>
      <c r="AF217" s="15"/>
      <c r="AG217" s="40"/>
      <c r="AH217" s="44"/>
      <c r="AI217" s="44"/>
      <c r="AJ217" s="44"/>
      <c r="AK217" s="44"/>
      <c r="AL217" s="30"/>
      <c r="AM217" s="30"/>
      <c r="AN217" s="30"/>
      <c r="AO217" s="12"/>
      <c r="AP217" s="12"/>
      <c r="AQ217" s="82"/>
      <c r="AR217" s="73"/>
      <c r="AS217" s="67"/>
      <c r="AT217" s="53" t="str">
        <f ca="1">IF(AR217="","",IF(AR217="Cost",AS217,AS217*(AG217/VLOOKUP(K217,OFFSET(Lists!$A$1,0,0,COUNTA(Lists!$A:$A),22),22,FALSE))))</f>
        <v/>
      </c>
      <c r="AU217" s="67"/>
      <c r="AV217" s="53" t="str">
        <f ca="1">IF(AQ217="",IF(AR217="","",IF(AR217="Cost",AU217,AU217*(AG217/VLOOKUP(K217,OFFSET(Lists!$A$1,0,0,COUNTA(Lists!$A:$A),22),22,FALSE)))),IF(AR217="","",IF(AR217="Cost",ROUND(AU217*IF(AQ217=0,1,AQ217),4),ROUND(ROUND(AU217*(AG217/VLOOKUP(K217,OFFSET(Lists!$A$1,0,0,COUNTA(Lists!$A:$A),22),22,FALSE)),4)*IF(AQ217=0,1,AQ217),4))))</f>
        <v/>
      </c>
      <c r="AW217" s="67"/>
      <c r="AX217" s="57"/>
      <c r="AY217" s="53" t="str">
        <f t="shared" ca="1" si="177"/>
        <v/>
      </c>
      <c r="AZ217" s="67"/>
      <c r="BA217" s="57"/>
      <c r="BB217" s="57"/>
      <c r="BC217" s="53" t="str">
        <f t="shared" ca="1" si="178"/>
        <v/>
      </c>
      <c r="BD217" s="67"/>
      <c r="BE217" s="57"/>
      <c r="BF217" s="57"/>
      <c r="BG217" s="17" t="str">
        <f t="shared" ca="1" si="179"/>
        <v/>
      </c>
      <c r="BH217" s="67"/>
      <c r="BI217" s="57"/>
      <c r="BJ217" s="57"/>
      <c r="BK217" s="53" t="str">
        <f t="shared" ca="1" si="180"/>
        <v/>
      </c>
      <c r="BL217" s="67"/>
      <c r="BM217" s="57"/>
      <c r="BN217" s="57"/>
      <c r="BO217" s="53" t="str">
        <f t="shared" ca="1" si="181"/>
        <v/>
      </c>
      <c r="BP217" s="67"/>
      <c r="BQ217" s="57"/>
      <c r="BR217" s="57"/>
      <c r="BS217" s="53" t="str">
        <f t="shared" ca="1" si="182"/>
        <v/>
      </c>
      <c r="BT217" s="67"/>
      <c r="BU217" s="57"/>
      <c r="BV217" s="57"/>
      <c r="BW217" s="53" t="str">
        <f t="shared" ca="1" si="183"/>
        <v/>
      </c>
      <c r="BX217" s="67"/>
      <c r="BY217" s="57"/>
      <c r="BZ217" s="57"/>
      <c r="CA217" s="53" t="str">
        <f t="shared" ca="1" si="184"/>
        <v/>
      </c>
      <c r="CB217" s="67"/>
      <c r="CC217" s="57"/>
      <c r="CD217" s="57"/>
      <c r="CE217" s="53" t="str">
        <f t="shared" ca="1" si="185"/>
        <v/>
      </c>
      <c r="CF217" s="55"/>
      <c r="CG217" s="62"/>
      <c r="CH217" s="53" t="str">
        <f t="shared" ca="1" si="186"/>
        <v/>
      </c>
      <c r="CI217" s="67"/>
      <c r="CJ217" s="57"/>
      <c r="CK217" s="57"/>
      <c r="CL217" s="53" t="str">
        <f t="shared" ca="1" si="187"/>
        <v/>
      </c>
      <c r="CM217" s="53"/>
      <c r="CN217" s="53"/>
      <c r="CO217" s="85" t="str">
        <f t="shared" ca="1" si="188"/>
        <v/>
      </c>
      <c r="CP217" s="55"/>
      <c r="CQ217" s="62"/>
      <c r="CR217" s="57"/>
      <c r="CS217" s="53" t="str">
        <f t="shared" ca="1" si="189"/>
        <v/>
      </c>
      <c r="CT217" s="67"/>
      <c r="CU217" s="57"/>
      <c r="CV217" s="57"/>
      <c r="CW217" s="53" t="str">
        <f t="shared" ca="1" si="190"/>
        <v/>
      </c>
      <c r="CX217" s="67"/>
      <c r="CY217" s="57"/>
      <c r="CZ217" s="57"/>
      <c r="DA217" s="53" t="str">
        <f t="shared" ca="1" si="191"/>
        <v/>
      </c>
      <c r="DB217" s="67"/>
      <c r="DC217" s="57"/>
      <c r="DD217" s="57"/>
      <c r="DE217" s="53" t="str">
        <f t="shared" ca="1" si="192"/>
        <v/>
      </c>
      <c r="DF217" s="67" t="str">
        <f t="shared" ca="1" si="193"/>
        <v/>
      </c>
      <c r="DG217" s="67" t="str">
        <f t="shared" si="194"/>
        <v/>
      </c>
      <c r="DH217" s="57" t="str">
        <f t="shared" si="195"/>
        <v/>
      </c>
      <c r="DI217" s="53" t="str">
        <f t="shared" ca="1" si="196"/>
        <v/>
      </c>
      <c r="DJ217" s="67" t="str">
        <f t="shared" si="197"/>
        <v/>
      </c>
      <c r="DK217" s="68" t="str">
        <f t="shared" si="198"/>
        <v/>
      </c>
      <c r="DL217" s="68" t="str">
        <f t="shared" si="199"/>
        <v/>
      </c>
      <c r="DM217" s="53" t="str">
        <f t="shared" ca="1" si="200"/>
        <v/>
      </c>
      <c r="DN217" s="67" t="str">
        <f t="shared" si="201"/>
        <v/>
      </c>
      <c r="DO217" s="68" t="str">
        <f t="shared" si="202"/>
        <v/>
      </c>
      <c r="DP217" s="68" t="str">
        <f t="shared" si="203"/>
        <v/>
      </c>
      <c r="DQ217" s="53" t="str">
        <f t="shared" ca="1" si="204"/>
        <v/>
      </c>
      <c r="DR217" s="67"/>
      <c r="DS217" s="68"/>
      <c r="DT217" s="68"/>
      <c r="DU217" s="56" t="str">
        <f t="shared" ca="1" si="205"/>
        <v/>
      </c>
      <c r="DV217" s="67"/>
      <c r="DW217" s="68"/>
      <c r="DX217" s="68"/>
      <c r="DY217" s="53" t="str">
        <f t="shared" ca="1" si="206"/>
        <v/>
      </c>
      <c r="DZ217" s="67"/>
      <c r="EA217" s="68"/>
      <c r="EB217" s="68"/>
      <c r="EC217" s="53" t="str">
        <f t="shared" ca="1" si="207"/>
        <v/>
      </c>
      <c r="ED217" s="67" t="str">
        <f t="shared" si="208"/>
        <v/>
      </c>
      <c r="EE217" s="68" t="str">
        <f t="shared" si="209"/>
        <v/>
      </c>
      <c r="EF217" s="68" t="str">
        <f t="shared" si="210"/>
        <v/>
      </c>
      <c r="EG217" s="53" t="str">
        <f t="shared" ca="1" si="211"/>
        <v/>
      </c>
      <c r="EH217" s="67" t="str">
        <f t="shared" si="212"/>
        <v/>
      </c>
      <c r="EI217" s="68" t="str">
        <f t="shared" si="213"/>
        <v/>
      </c>
      <c r="EJ217" s="68" t="str">
        <f t="shared" si="214"/>
        <v/>
      </c>
      <c r="EK217" s="53" t="str">
        <f t="shared" ca="1" si="215"/>
        <v/>
      </c>
      <c r="EL217" s="67" t="str">
        <f t="shared" si="216"/>
        <v/>
      </c>
      <c r="EM217" s="68" t="str">
        <f t="shared" si="217"/>
        <v/>
      </c>
      <c r="EN217" s="68" t="str">
        <f t="shared" si="218"/>
        <v/>
      </c>
      <c r="EO217" s="53" t="str">
        <f t="shared" ca="1" si="219"/>
        <v/>
      </c>
      <c r="EP217" s="55" t="str">
        <f t="shared" si="220"/>
        <v/>
      </c>
      <c r="EQ217" s="68" t="str">
        <f t="shared" si="221"/>
        <v/>
      </c>
      <c r="ER217" s="68" t="str">
        <f t="shared" ca="1" si="222"/>
        <v/>
      </c>
      <c r="ES217" s="55"/>
      <c r="ET217" s="68"/>
      <c r="EU217" s="68"/>
      <c r="EV217" t="str">
        <f t="shared" ca="1" si="223"/>
        <v/>
      </c>
      <c r="EW217" s="67"/>
      <c r="EX217" s="68"/>
      <c r="EY217" s="68"/>
      <c r="EZ217" s="53" t="str">
        <f t="shared" ca="1" si="224"/>
        <v/>
      </c>
      <c r="FA217" s="53" t="str">
        <f t="shared" si="225"/>
        <v/>
      </c>
      <c r="FB217" s="53" t="str">
        <f t="shared" si="226"/>
        <v/>
      </c>
      <c r="FC217" s="85" t="str">
        <f t="shared" ca="1" si="227"/>
        <v/>
      </c>
      <c r="FD217" s="55" t="str">
        <f t="shared" si="228"/>
        <v/>
      </c>
      <c r="FE217" s="68" t="str">
        <f t="shared" si="229"/>
        <v/>
      </c>
      <c r="FF217" s="68" t="str">
        <f t="shared" si="230"/>
        <v/>
      </c>
      <c r="FG217" s="53" t="str">
        <f t="shared" ca="1" si="231"/>
        <v/>
      </c>
      <c r="FH217" s="55"/>
      <c r="FI217" s="62"/>
      <c r="FJ217" s="18"/>
      <c r="FK217" s="53" t="str">
        <f t="shared" ca="1" si="232"/>
        <v/>
      </c>
      <c r="FL217" s="67"/>
      <c r="FM217" s="68"/>
      <c r="FN217" s="68"/>
      <c r="FO217" s="53" t="str">
        <f t="shared" ca="1" si="233"/>
        <v/>
      </c>
      <c r="FP217" s="67"/>
      <c r="FQ217" s="68"/>
      <c r="FR217" s="68"/>
      <c r="FS217" s="53" t="str">
        <f t="shared" ca="1" si="234"/>
        <v/>
      </c>
      <c r="FT217" s="67"/>
      <c r="FU217" s="68"/>
      <c r="FV217" s="68"/>
      <c r="FW217" s="53" t="str">
        <f t="shared" ca="1" si="235"/>
        <v/>
      </c>
      <c r="FX217" s="19"/>
      <c r="FY217" s="16"/>
      <c r="FZ217" s="19"/>
      <c r="GA217" s="11"/>
      <c r="GB217" s="71"/>
      <c r="GC217" s="11"/>
      <c r="GD217" s="11"/>
      <c r="GE217" s="11"/>
      <c r="GF217" s="11"/>
      <c r="GG217" s="11"/>
      <c r="GH217" s="11"/>
      <c r="GI217" s="11"/>
      <c r="GJ217" s="12"/>
      <c r="GK217" s="12"/>
      <c r="GL217" s="40"/>
      <c r="GM217" s="40"/>
      <c r="GN217" s="12"/>
      <c r="GO217" s="12"/>
      <c r="GP217" s="12"/>
      <c r="GQ217" s="11"/>
    </row>
    <row r="218" spans="1:199" ht="15.75" customHeight="1">
      <c r="A218" s="11"/>
      <c r="B218" s="12"/>
      <c r="C218" s="12"/>
      <c r="D218" s="12"/>
      <c r="E218" s="12"/>
      <c r="F218" s="12"/>
      <c r="G218" s="12"/>
      <c r="H218" s="12"/>
      <c r="I218" s="13"/>
      <c r="J218" s="13"/>
      <c r="K218" s="11"/>
      <c r="L218" s="14"/>
      <c r="M218" s="12"/>
      <c r="N218" s="12"/>
      <c r="O218" s="12"/>
      <c r="P218" s="12"/>
      <c r="Q218" s="12"/>
      <c r="R218" s="12"/>
      <c r="S218" s="12"/>
      <c r="T218" s="11"/>
      <c r="U218" s="11"/>
      <c r="V218" s="11"/>
      <c r="W218" s="11"/>
      <c r="X218" s="11"/>
      <c r="Y218" s="11"/>
      <c r="Z218" s="11"/>
      <c r="AA218" s="11"/>
      <c r="AB218" s="48"/>
      <c r="AC218" s="48"/>
      <c r="AD218" s="48"/>
      <c r="AE218" s="15"/>
      <c r="AF218" s="15"/>
      <c r="AG218" s="40"/>
      <c r="AH218" s="44"/>
      <c r="AI218" s="44"/>
      <c r="AJ218" s="44"/>
      <c r="AK218" s="44"/>
      <c r="AL218" s="30"/>
      <c r="AM218" s="30"/>
      <c r="AN218" s="30"/>
      <c r="AO218" s="12"/>
      <c r="AP218" s="12"/>
      <c r="AQ218" s="82"/>
      <c r="AR218" s="73"/>
      <c r="AS218" s="67"/>
      <c r="AT218" s="53" t="str">
        <f ca="1">IF(AR218="","",IF(AR218="Cost",AS218,AS218*(AG218/VLOOKUP(K218,OFFSET(Lists!$A$1,0,0,COUNTA(Lists!$A:$A),22),22,FALSE))))</f>
        <v/>
      </c>
      <c r="AU218" s="67"/>
      <c r="AV218" s="53" t="str">
        <f ca="1">IF(AQ218="",IF(AR218="","",IF(AR218="Cost",AU218,AU218*(AG218/VLOOKUP(K218,OFFSET(Lists!$A$1,0,0,COUNTA(Lists!$A:$A),22),22,FALSE)))),IF(AR218="","",IF(AR218="Cost",ROUND(AU218*IF(AQ218=0,1,AQ218),4),ROUND(ROUND(AU218*(AG218/VLOOKUP(K218,OFFSET(Lists!$A$1,0,0,COUNTA(Lists!$A:$A),22),22,FALSE)),4)*IF(AQ218=0,1,AQ218),4))))</f>
        <v/>
      </c>
      <c r="AW218" s="67"/>
      <c r="AX218" s="57"/>
      <c r="AY218" s="53" t="str">
        <f t="shared" ca="1" si="177"/>
        <v/>
      </c>
      <c r="AZ218" s="67"/>
      <c r="BA218" s="57"/>
      <c r="BB218" s="57"/>
      <c r="BC218" s="53" t="str">
        <f t="shared" ca="1" si="178"/>
        <v/>
      </c>
      <c r="BD218" s="67"/>
      <c r="BE218" s="57"/>
      <c r="BF218" s="57"/>
      <c r="BG218" s="17" t="str">
        <f t="shared" ca="1" si="179"/>
        <v/>
      </c>
      <c r="BH218" s="67"/>
      <c r="BI218" s="57"/>
      <c r="BJ218" s="57"/>
      <c r="BK218" s="53" t="str">
        <f t="shared" ca="1" si="180"/>
        <v/>
      </c>
      <c r="BL218" s="67"/>
      <c r="BM218" s="57"/>
      <c r="BN218" s="57"/>
      <c r="BO218" s="53" t="str">
        <f t="shared" ca="1" si="181"/>
        <v/>
      </c>
      <c r="BP218" s="67"/>
      <c r="BQ218" s="57"/>
      <c r="BR218" s="57"/>
      <c r="BS218" s="53" t="str">
        <f t="shared" ca="1" si="182"/>
        <v/>
      </c>
      <c r="BT218" s="67"/>
      <c r="BU218" s="57"/>
      <c r="BV218" s="57"/>
      <c r="BW218" s="53" t="str">
        <f t="shared" ca="1" si="183"/>
        <v/>
      </c>
      <c r="BX218" s="67"/>
      <c r="BY218" s="57"/>
      <c r="BZ218" s="57"/>
      <c r="CA218" s="53" t="str">
        <f t="shared" ca="1" si="184"/>
        <v/>
      </c>
      <c r="CB218" s="67"/>
      <c r="CC218" s="57"/>
      <c r="CD218" s="57"/>
      <c r="CE218" s="53" t="str">
        <f t="shared" ca="1" si="185"/>
        <v/>
      </c>
      <c r="CF218" s="55"/>
      <c r="CG218" s="62"/>
      <c r="CH218" s="53" t="str">
        <f t="shared" ca="1" si="186"/>
        <v/>
      </c>
      <c r="CI218" s="67"/>
      <c r="CJ218" s="57"/>
      <c r="CK218" s="57"/>
      <c r="CL218" s="53" t="str">
        <f t="shared" ca="1" si="187"/>
        <v/>
      </c>
      <c r="CM218" s="53"/>
      <c r="CN218" s="53"/>
      <c r="CO218" s="85" t="str">
        <f t="shared" ca="1" si="188"/>
        <v/>
      </c>
      <c r="CP218" s="55"/>
      <c r="CQ218" s="62"/>
      <c r="CR218" s="57"/>
      <c r="CS218" s="53" t="str">
        <f t="shared" ca="1" si="189"/>
        <v/>
      </c>
      <c r="CT218" s="67"/>
      <c r="CU218" s="57"/>
      <c r="CV218" s="57"/>
      <c r="CW218" s="53" t="str">
        <f t="shared" ca="1" si="190"/>
        <v/>
      </c>
      <c r="CX218" s="67"/>
      <c r="CY218" s="57"/>
      <c r="CZ218" s="57"/>
      <c r="DA218" s="53" t="str">
        <f t="shared" ca="1" si="191"/>
        <v/>
      </c>
      <c r="DB218" s="67"/>
      <c r="DC218" s="57"/>
      <c r="DD218" s="57"/>
      <c r="DE218" s="53" t="str">
        <f t="shared" ca="1" si="192"/>
        <v/>
      </c>
      <c r="DF218" s="67" t="str">
        <f t="shared" ca="1" si="193"/>
        <v/>
      </c>
      <c r="DG218" s="67" t="str">
        <f t="shared" si="194"/>
        <v/>
      </c>
      <c r="DH218" s="57" t="str">
        <f t="shared" si="195"/>
        <v/>
      </c>
      <c r="DI218" s="53" t="str">
        <f t="shared" ca="1" si="196"/>
        <v/>
      </c>
      <c r="DJ218" s="67" t="str">
        <f t="shared" si="197"/>
        <v/>
      </c>
      <c r="DK218" s="68" t="str">
        <f t="shared" si="198"/>
        <v/>
      </c>
      <c r="DL218" s="68" t="str">
        <f t="shared" si="199"/>
        <v/>
      </c>
      <c r="DM218" s="53" t="str">
        <f t="shared" ca="1" si="200"/>
        <v/>
      </c>
      <c r="DN218" s="67" t="str">
        <f t="shared" si="201"/>
        <v/>
      </c>
      <c r="DO218" s="68" t="str">
        <f t="shared" si="202"/>
        <v/>
      </c>
      <c r="DP218" s="68" t="str">
        <f t="shared" si="203"/>
        <v/>
      </c>
      <c r="DQ218" s="53" t="str">
        <f t="shared" ca="1" si="204"/>
        <v/>
      </c>
      <c r="DR218" s="67"/>
      <c r="DS218" s="68"/>
      <c r="DT218" s="68"/>
      <c r="DU218" s="56" t="str">
        <f t="shared" ca="1" si="205"/>
        <v/>
      </c>
      <c r="DV218" s="67"/>
      <c r="DW218" s="68"/>
      <c r="DX218" s="68"/>
      <c r="DY218" s="53" t="str">
        <f t="shared" ca="1" si="206"/>
        <v/>
      </c>
      <c r="DZ218" s="67"/>
      <c r="EA218" s="68"/>
      <c r="EB218" s="68"/>
      <c r="EC218" s="53" t="str">
        <f t="shared" ca="1" si="207"/>
        <v/>
      </c>
      <c r="ED218" s="67" t="str">
        <f t="shared" si="208"/>
        <v/>
      </c>
      <c r="EE218" s="68" t="str">
        <f t="shared" si="209"/>
        <v/>
      </c>
      <c r="EF218" s="68" t="str">
        <f t="shared" si="210"/>
        <v/>
      </c>
      <c r="EG218" s="53" t="str">
        <f t="shared" ca="1" si="211"/>
        <v/>
      </c>
      <c r="EH218" s="67" t="str">
        <f t="shared" si="212"/>
        <v/>
      </c>
      <c r="EI218" s="68" t="str">
        <f t="shared" si="213"/>
        <v/>
      </c>
      <c r="EJ218" s="68" t="str">
        <f t="shared" si="214"/>
        <v/>
      </c>
      <c r="EK218" s="53" t="str">
        <f t="shared" ca="1" si="215"/>
        <v/>
      </c>
      <c r="EL218" s="67" t="str">
        <f t="shared" si="216"/>
        <v/>
      </c>
      <c r="EM218" s="68" t="str">
        <f t="shared" si="217"/>
        <v/>
      </c>
      <c r="EN218" s="68" t="str">
        <f t="shared" si="218"/>
        <v/>
      </c>
      <c r="EO218" s="53" t="str">
        <f t="shared" ca="1" si="219"/>
        <v/>
      </c>
      <c r="EP218" s="55" t="str">
        <f t="shared" si="220"/>
        <v/>
      </c>
      <c r="EQ218" s="68" t="str">
        <f t="shared" si="221"/>
        <v/>
      </c>
      <c r="ER218" s="68" t="str">
        <f t="shared" ca="1" si="222"/>
        <v/>
      </c>
      <c r="ES218" s="55"/>
      <c r="ET218" s="68"/>
      <c r="EU218" s="68"/>
      <c r="EV218" t="str">
        <f t="shared" ca="1" si="223"/>
        <v/>
      </c>
      <c r="EW218" s="67"/>
      <c r="EX218" s="68"/>
      <c r="EY218" s="68"/>
      <c r="EZ218" s="53" t="str">
        <f t="shared" ca="1" si="224"/>
        <v/>
      </c>
      <c r="FA218" s="53" t="str">
        <f t="shared" si="225"/>
        <v/>
      </c>
      <c r="FB218" s="53" t="str">
        <f t="shared" si="226"/>
        <v/>
      </c>
      <c r="FC218" s="85" t="str">
        <f t="shared" ca="1" si="227"/>
        <v/>
      </c>
      <c r="FD218" s="55" t="str">
        <f t="shared" si="228"/>
        <v/>
      </c>
      <c r="FE218" s="68" t="str">
        <f t="shared" si="229"/>
        <v/>
      </c>
      <c r="FF218" s="68" t="str">
        <f t="shared" si="230"/>
        <v/>
      </c>
      <c r="FG218" s="53" t="str">
        <f t="shared" ca="1" si="231"/>
        <v/>
      </c>
      <c r="FH218" s="55"/>
      <c r="FI218" s="62"/>
      <c r="FJ218" s="18"/>
      <c r="FK218" s="53" t="str">
        <f t="shared" ca="1" si="232"/>
        <v/>
      </c>
      <c r="FL218" s="67"/>
      <c r="FM218" s="68"/>
      <c r="FN218" s="68"/>
      <c r="FO218" s="53" t="str">
        <f t="shared" ca="1" si="233"/>
        <v/>
      </c>
      <c r="FP218" s="67"/>
      <c r="FQ218" s="68"/>
      <c r="FR218" s="68"/>
      <c r="FS218" s="53" t="str">
        <f t="shared" ca="1" si="234"/>
        <v/>
      </c>
      <c r="FT218" s="67"/>
      <c r="FU218" s="68"/>
      <c r="FV218" s="68"/>
      <c r="FW218" s="53" t="str">
        <f t="shared" ca="1" si="235"/>
        <v/>
      </c>
      <c r="FX218" s="19"/>
      <c r="FY218" s="16"/>
      <c r="FZ218" s="19"/>
      <c r="GA218" s="11"/>
      <c r="GB218" s="71"/>
      <c r="GC218" s="11"/>
      <c r="GD218" s="11"/>
      <c r="GE218" s="11"/>
      <c r="GF218" s="11"/>
      <c r="GG218" s="11"/>
      <c r="GH218" s="11"/>
      <c r="GI218" s="11"/>
      <c r="GJ218" s="12"/>
      <c r="GK218" s="12"/>
      <c r="GL218" s="40"/>
      <c r="GM218" s="40"/>
      <c r="GN218" s="12"/>
      <c r="GO218" s="12"/>
      <c r="GP218" s="12"/>
      <c r="GQ218" s="11"/>
    </row>
    <row r="219" spans="1:199" ht="15.75" customHeight="1">
      <c r="A219" s="11"/>
      <c r="B219" s="12"/>
      <c r="C219" s="12"/>
      <c r="D219" s="12"/>
      <c r="E219" s="12"/>
      <c r="F219" s="12"/>
      <c r="G219" s="12"/>
      <c r="H219" s="12"/>
      <c r="I219" s="13"/>
      <c r="J219" s="13"/>
      <c r="K219" s="11"/>
      <c r="L219" s="14"/>
      <c r="M219" s="12"/>
      <c r="N219" s="12"/>
      <c r="O219" s="12"/>
      <c r="P219" s="12"/>
      <c r="Q219" s="12"/>
      <c r="R219" s="12"/>
      <c r="S219" s="12"/>
      <c r="T219" s="11"/>
      <c r="U219" s="11"/>
      <c r="V219" s="11"/>
      <c r="W219" s="11"/>
      <c r="X219" s="11"/>
      <c r="Y219" s="11"/>
      <c r="Z219" s="11"/>
      <c r="AA219" s="11"/>
      <c r="AB219" s="48"/>
      <c r="AC219" s="48"/>
      <c r="AD219" s="48"/>
      <c r="AE219" s="15"/>
      <c r="AF219" s="15"/>
      <c r="AG219" s="40"/>
      <c r="AH219" s="44"/>
      <c r="AI219" s="44"/>
      <c r="AJ219" s="44"/>
      <c r="AK219" s="44"/>
      <c r="AL219" s="30"/>
      <c r="AM219" s="30"/>
      <c r="AN219" s="30"/>
      <c r="AO219" s="12"/>
      <c r="AP219" s="12"/>
      <c r="AQ219" s="82"/>
      <c r="AR219" s="73"/>
      <c r="AS219" s="67"/>
      <c r="AT219" s="53" t="str">
        <f ca="1">IF(AR219="","",IF(AR219="Cost",AS219,AS219*(AG219/VLOOKUP(K219,OFFSET(Lists!$A$1,0,0,COUNTA(Lists!$A:$A),22),22,FALSE))))</f>
        <v/>
      </c>
      <c r="AU219" s="67"/>
      <c r="AV219" s="53" t="str">
        <f ca="1">IF(AQ219="",IF(AR219="","",IF(AR219="Cost",AU219,AU219*(AG219/VLOOKUP(K219,OFFSET(Lists!$A$1,0,0,COUNTA(Lists!$A:$A),22),22,FALSE)))),IF(AR219="","",IF(AR219="Cost",ROUND(AU219*IF(AQ219=0,1,AQ219),4),ROUND(ROUND(AU219*(AG219/VLOOKUP(K219,OFFSET(Lists!$A$1,0,0,COUNTA(Lists!$A:$A),22),22,FALSE)),4)*IF(AQ219=0,1,AQ219),4))))</f>
        <v/>
      </c>
      <c r="AW219" s="67"/>
      <c r="AX219" s="57"/>
      <c r="AY219" s="53" t="str">
        <f t="shared" ca="1" si="177"/>
        <v/>
      </c>
      <c r="AZ219" s="67"/>
      <c r="BA219" s="57"/>
      <c r="BB219" s="57"/>
      <c r="BC219" s="53" t="str">
        <f t="shared" ca="1" si="178"/>
        <v/>
      </c>
      <c r="BD219" s="67"/>
      <c r="BE219" s="57"/>
      <c r="BF219" s="57"/>
      <c r="BG219" s="17" t="str">
        <f t="shared" ca="1" si="179"/>
        <v/>
      </c>
      <c r="BH219" s="67"/>
      <c r="BI219" s="57"/>
      <c r="BJ219" s="57"/>
      <c r="BK219" s="53" t="str">
        <f t="shared" ca="1" si="180"/>
        <v/>
      </c>
      <c r="BL219" s="67"/>
      <c r="BM219" s="57"/>
      <c r="BN219" s="57"/>
      <c r="BO219" s="53" t="str">
        <f t="shared" ca="1" si="181"/>
        <v/>
      </c>
      <c r="BP219" s="67"/>
      <c r="BQ219" s="57"/>
      <c r="BR219" s="57"/>
      <c r="BS219" s="53" t="str">
        <f t="shared" ca="1" si="182"/>
        <v/>
      </c>
      <c r="BT219" s="67"/>
      <c r="BU219" s="57"/>
      <c r="BV219" s="57"/>
      <c r="BW219" s="53" t="str">
        <f t="shared" ca="1" si="183"/>
        <v/>
      </c>
      <c r="BX219" s="67"/>
      <c r="BY219" s="57"/>
      <c r="BZ219" s="57"/>
      <c r="CA219" s="53" t="str">
        <f t="shared" ca="1" si="184"/>
        <v/>
      </c>
      <c r="CB219" s="67"/>
      <c r="CC219" s="57"/>
      <c r="CD219" s="57"/>
      <c r="CE219" s="53" t="str">
        <f t="shared" ca="1" si="185"/>
        <v/>
      </c>
      <c r="CF219" s="55"/>
      <c r="CG219" s="62"/>
      <c r="CH219" s="53" t="str">
        <f t="shared" ca="1" si="186"/>
        <v/>
      </c>
      <c r="CI219" s="67"/>
      <c r="CJ219" s="57"/>
      <c r="CK219" s="57"/>
      <c r="CL219" s="53" t="str">
        <f t="shared" ca="1" si="187"/>
        <v/>
      </c>
      <c r="CM219" s="53"/>
      <c r="CN219" s="53"/>
      <c r="CO219" s="85" t="str">
        <f t="shared" ca="1" si="188"/>
        <v/>
      </c>
      <c r="CP219" s="55"/>
      <c r="CQ219" s="62"/>
      <c r="CR219" s="57"/>
      <c r="CS219" s="53" t="str">
        <f t="shared" ca="1" si="189"/>
        <v/>
      </c>
      <c r="CT219" s="67"/>
      <c r="CU219" s="57"/>
      <c r="CV219" s="57"/>
      <c r="CW219" s="53" t="str">
        <f t="shared" ca="1" si="190"/>
        <v/>
      </c>
      <c r="CX219" s="67"/>
      <c r="CY219" s="57"/>
      <c r="CZ219" s="57"/>
      <c r="DA219" s="53" t="str">
        <f t="shared" ca="1" si="191"/>
        <v/>
      </c>
      <c r="DB219" s="67"/>
      <c r="DC219" s="57"/>
      <c r="DD219" s="57"/>
      <c r="DE219" s="53" t="str">
        <f t="shared" ca="1" si="192"/>
        <v/>
      </c>
      <c r="DF219" s="67" t="str">
        <f t="shared" ca="1" si="193"/>
        <v/>
      </c>
      <c r="DG219" s="67" t="str">
        <f t="shared" si="194"/>
        <v/>
      </c>
      <c r="DH219" s="57" t="str">
        <f t="shared" si="195"/>
        <v/>
      </c>
      <c r="DI219" s="53" t="str">
        <f t="shared" ca="1" si="196"/>
        <v/>
      </c>
      <c r="DJ219" s="67" t="str">
        <f t="shared" si="197"/>
        <v/>
      </c>
      <c r="DK219" s="68" t="str">
        <f t="shared" si="198"/>
        <v/>
      </c>
      <c r="DL219" s="68" t="str">
        <f t="shared" si="199"/>
        <v/>
      </c>
      <c r="DM219" s="53" t="str">
        <f t="shared" ca="1" si="200"/>
        <v/>
      </c>
      <c r="DN219" s="67" t="str">
        <f t="shared" si="201"/>
        <v/>
      </c>
      <c r="DO219" s="68" t="str">
        <f t="shared" si="202"/>
        <v/>
      </c>
      <c r="DP219" s="68" t="str">
        <f t="shared" si="203"/>
        <v/>
      </c>
      <c r="DQ219" s="53" t="str">
        <f t="shared" ca="1" si="204"/>
        <v/>
      </c>
      <c r="DR219" s="67"/>
      <c r="DS219" s="68"/>
      <c r="DT219" s="68"/>
      <c r="DU219" s="56" t="str">
        <f t="shared" ca="1" si="205"/>
        <v/>
      </c>
      <c r="DV219" s="67"/>
      <c r="DW219" s="68"/>
      <c r="DX219" s="68"/>
      <c r="DY219" s="53" t="str">
        <f t="shared" ca="1" si="206"/>
        <v/>
      </c>
      <c r="DZ219" s="67"/>
      <c r="EA219" s="68"/>
      <c r="EB219" s="68"/>
      <c r="EC219" s="53" t="str">
        <f t="shared" ca="1" si="207"/>
        <v/>
      </c>
      <c r="ED219" s="67" t="str">
        <f t="shared" si="208"/>
        <v/>
      </c>
      <c r="EE219" s="68" t="str">
        <f t="shared" si="209"/>
        <v/>
      </c>
      <c r="EF219" s="68" t="str">
        <f t="shared" si="210"/>
        <v/>
      </c>
      <c r="EG219" s="53" t="str">
        <f t="shared" ca="1" si="211"/>
        <v/>
      </c>
      <c r="EH219" s="67" t="str">
        <f t="shared" si="212"/>
        <v/>
      </c>
      <c r="EI219" s="68" t="str">
        <f t="shared" si="213"/>
        <v/>
      </c>
      <c r="EJ219" s="68" t="str">
        <f t="shared" si="214"/>
        <v/>
      </c>
      <c r="EK219" s="53" t="str">
        <f t="shared" ca="1" si="215"/>
        <v/>
      </c>
      <c r="EL219" s="67" t="str">
        <f t="shared" si="216"/>
        <v/>
      </c>
      <c r="EM219" s="68" t="str">
        <f t="shared" si="217"/>
        <v/>
      </c>
      <c r="EN219" s="68" t="str">
        <f t="shared" si="218"/>
        <v/>
      </c>
      <c r="EO219" s="53" t="str">
        <f t="shared" ca="1" si="219"/>
        <v/>
      </c>
      <c r="EP219" s="55" t="str">
        <f t="shared" si="220"/>
        <v/>
      </c>
      <c r="EQ219" s="68" t="str">
        <f t="shared" si="221"/>
        <v/>
      </c>
      <c r="ER219" s="68" t="str">
        <f t="shared" ca="1" si="222"/>
        <v/>
      </c>
      <c r="ES219" s="55"/>
      <c r="ET219" s="68"/>
      <c r="EU219" s="68"/>
      <c r="EV219" t="str">
        <f t="shared" ca="1" si="223"/>
        <v/>
      </c>
      <c r="EW219" s="67"/>
      <c r="EX219" s="68"/>
      <c r="EY219" s="68"/>
      <c r="EZ219" s="53" t="str">
        <f t="shared" ca="1" si="224"/>
        <v/>
      </c>
      <c r="FA219" s="53" t="str">
        <f t="shared" si="225"/>
        <v/>
      </c>
      <c r="FB219" s="53" t="str">
        <f t="shared" si="226"/>
        <v/>
      </c>
      <c r="FC219" s="85" t="str">
        <f t="shared" ca="1" si="227"/>
        <v/>
      </c>
      <c r="FD219" s="55" t="str">
        <f t="shared" si="228"/>
        <v/>
      </c>
      <c r="FE219" s="68" t="str">
        <f t="shared" si="229"/>
        <v/>
      </c>
      <c r="FF219" s="68" t="str">
        <f t="shared" si="230"/>
        <v/>
      </c>
      <c r="FG219" s="53" t="str">
        <f t="shared" ca="1" si="231"/>
        <v/>
      </c>
      <c r="FH219" s="55"/>
      <c r="FI219" s="62"/>
      <c r="FJ219" s="18"/>
      <c r="FK219" s="53" t="str">
        <f t="shared" ca="1" si="232"/>
        <v/>
      </c>
      <c r="FL219" s="67"/>
      <c r="FM219" s="68"/>
      <c r="FN219" s="68"/>
      <c r="FO219" s="53" t="str">
        <f t="shared" ca="1" si="233"/>
        <v/>
      </c>
      <c r="FP219" s="67"/>
      <c r="FQ219" s="68"/>
      <c r="FR219" s="68"/>
      <c r="FS219" s="53" t="str">
        <f t="shared" ca="1" si="234"/>
        <v/>
      </c>
      <c r="FT219" s="67"/>
      <c r="FU219" s="68"/>
      <c r="FV219" s="68"/>
      <c r="FW219" s="53" t="str">
        <f t="shared" ca="1" si="235"/>
        <v/>
      </c>
      <c r="FX219" s="19"/>
      <c r="FY219" s="16"/>
      <c r="FZ219" s="19"/>
      <c r="GA219" s="11"/>
      <c r="GB219" s="71"/>
      <c r="GC219" s="11"/>
      <c r="GD219" s="11"/>
      <c r="GE219" s="11"/>
      <c r="GF219" s="11"/>
      <c r="GG219" s="11"/>
      <c r="GH219" s="11"/>
      <c r="GI219" s="11"/>
      <c r="GJ219" s="12"/>
      <c r="GK219" s="12"/>
      <c r="GL219" s="40"/>
      <c r="GM219" s="40"/>
      <c r="GN219" s="12"/>
      <c r="GO219" s="12"/>
      <c r="GP219" s="12"/>
      <c r="GQ219" s="11"/>
    </row>
    <row r="220" spans="1:199" ht="15.75" customHeight="1">
      <c r="A220" s="11"/>
      <c r="B220" s="12"/>
      <c r="C220" s="12"/>
      <c r="D220" s="12"/>
      <c r="E220" s="12"/>
      <c r="F220" s="12"/>
      <c r="G220" s="12"/>
      <c r="H220" s="12"/>
      <c r="I220" s="13"/>
      <c r="J220" s="13"/>
      <c r="K220" s="11"/>
      <c r="L220" s="14"/>
      <c r="M220" s="12"/>
      <c r="N220" s="12"/>
      <c r="O220" s="12"/>
      <c r="P220" s="12"/>
      <c r="Q220" s="12"/>
      <c r="R220" s="12"/>
      <c r="S220" s="12"/>
      <c r="T220" s="11"/>
      <c r="U220" s="11"/>
      <c r="V220" s="11"/>
      <c r="W220" s="11"/>
      <c r="X220" s="11"/>
      <c r="Y220" s="11"/>
      <c r="Z220" s="11"/>
      <c r="AA220" s="11"/>
      <c r="AB220" s="48"/>
      <c r="AC220" s="48"/>
      <c r="AD220" s="48"/>
      <c r="AE220" s="15"/>
      <c r="AF220" s="15"/>
      <c r="AG220" s="40"/>
      <c r="AH220" s="44"/>
      <c r="AI220" s="44"/>
      <c r="AJ220" s="44"/>
      <c r="AK220" s="44"/>
      <c r="AL220" s="30"/>
      <c r="AM220" s="30"/>
      <c r="AN220" s="30"/>
      <c r="AO220" s="12"/>
      <c r="AP220" s="12"/>
      <c r="AQ220" s="82"/>
      <c r="AR220" s="73"/>
      <c r="AS220" s="67"/>
      <c r="AT220" s="53" t="str">
        <f ca="1">IF(AR220="","",IF(AR220="Cost",AS220,AS220*(AG220/VLOOKUP(K220,OFFSET(Lists!$A$1,0,0,COUNTA(Lists!$A:$A),22),22,FALSE))))</f>
        <v/>
      </c>
      <c r="AU220" s="67"/>
      <c r="AV220" s="53" t="str">
        <f ca="1">IF(AQ220="",IF(AR220="","",IF(AR220="Cost",AU220,AU220*(AG220/VLOOKUP(K220,OFFSET(Lists!$A$1,0,0,COUNTA(Lists!$A:$A),22),22,FALSE)))),IF(AR220="","",IF(AR220="Cost",ROUND(AU220*IF(AQ220=0,1,AQ220),4),ROUND(ROUND(AU220*(AG220/VLOOKUP(K220,OFFSET(Lists!$A$1,0,0,COUNTA(Lists!$A:$A),22),22,FALSE)),4)*IF(AQ220=0,1,AQ220),4))))</f>
        <v/>
      </c>
      <c r="AW220" s="67"/>
      <c r="AX220" s="57"/>
      <c r="AY220" s="53" t="str">
        <f t="shared" ca="1" si="177"/>
        <v/>
      </c>
      <c r="AZ220" s="67"/>
      <c r="BA220" s="57"/>
      <c r="BB220" s="57"/>
      <c r="BC220" s="53" t="str">
        <f t="shared" ca="1" si="178"/>
        <v/>
      </c>
      <c r="BD220" s="67"/>
      <c r="BE220" s="57"/>
      <c r="BF220" s="57"/>
      <c r="BG220" s="17" t="str">
        <f t="shared" ca="1" si="179"/>
        <v/>
      </c>
      <c r="BH220" s="67"/>
      <c r="BI220" s="57"/>
      <c r="BJ220" s="57"/>
      <c r="BK220" s="53" t="str">
        <f t="shared" ca="1" si="180"/>
        <v/>
      </c>
      <c r="BL220" s="67"/>
      <c r="BM220" s="57"/>
      <c r="BN220" s="57"/>
      <c r="BO220" s="53" t="str">
        <f t="shared" ca="1" si="181"/>
        <v/>
      </c>
      <c r="BP220" s="67"/>
      <c r="BQ220" s="57"/>
      <c r="BR220" s="57"/>
      <c r="BS220" s="53" t="str">
        <f t="shared" ca="1" si="182"/>
        <v/>
      </c>
      <c r="BT220" s="67"/>
      <c r="BU220" s="57"/>
      <c r="BV220" s="57"/>
      <c r="BW220" s="53" t="str">
        <f t="shared" ca="1" si="183"/>
        <v/>
      </c>
      <c r="BX220" s="67"/>
      <c r="BY220" s="57"/>
      <c r="BZ220" s="57"/>
      <c r="CA220" s="53" t="str">
        <f t="shared" ca="1" si="184"/>
        <v/>
      </c>
      <c r="CB220" s="67"/>
      <c r="CC220" s="57"/>
      <c r="CD220" s="57"/>
      <c r="CE220" s="53" t="str">
        <f t="shared" ca="1" si="185"/>
        <v/>
      </c>
      <c r="CF220" s="55"/>
      <c r="CG220" s="62"/>
      <c r="CH220" s="53" t="str">
        <f t="shared" ca="1" si="186"/>
        <v/>
      </c>
      <c r="CI220" s="67"/>
      <c r="CJ220" s="57"/>
      <c r="CK220" s="57"/>
      <c r="CL220" s="53" t="str">
        <f t="shared" ca="1" si="187"/>
        <v/>
      </c>
      <c r="CM220" s="53"/>
      <c r="CN220" s="53"/>
      <c r="CO220" s="85" t="str">
        <f t="shared" ca="1" si="188"/>
        <v/>
      </c>
      <c r="CP220" s="55"/>
      <c r="CQ220" s="62"/>
      <c r="CR220" s="57"/>
      <c r="CS220" s="53" t="str">
        <f t="shared" ca="1" si="189"/>
        <v/>
      </c>
      <c r="CT220" s="67"/>
      <c r="CU220" s="57"/>
      <c r="CV220" s="57"/>
      <c r="CW220" s="53" t="str">
        <f t="shared" ca="1" si="190"/>
        <v/>
      </c>
      <c r="CX220" s="67"/>
      <c r="CY220" s="57"/>
      <c r="CZ220" s="57"/>
      <c r="DA220" s="53" t="str">
        <f t="shared" ca="1" si="191"/>
        <v/>
      </c>
      <c r="DB220" s="67"/>
      <c r="DC220" s="57"/>
      <c r="DD220" s="57"/>
      <c r="DE220" s="53" t="str">
        <f t="shared" ca="1" si="192"/>
        <v/>
      </c>
      <c r="DF220" s="67" t="str">
        <f t="shared" ca="1" si="193"/>
        <v/>
      </c>
      <c r="DG220" s="67" t="str">
        <f t="shared" si="194"/>
        <v/>
      </c>
      <c r="DH220" s="57" t="str">
        <f t="shared" si="195"/>
        <v/>
      </c>
      <c r="DI220" s="53" t="str">
        <f t="shared" ca="1" si="196"/>
        <v/>
      </c>
      <c r="DJ220" s="67" t="str">
        <f t="shared" si="197"/>
        <v/>
      </c>
      <c r="DK220" s="68" t="str">
        <f t="shared" si="198"/>
        <v/>
      </c>
      <c r="DL220" s="68" t="str">
        <f t="shared" si="199"/>
        <v/>
      </c>
      <c r="DM220" s="53" t="str">
        <f t="shared" ca="1" si="200"/>
        <v/>
      </c>
      <c r="DN220" s="67" t="str">
        <f t="shared" si="201"/>
        <v/>
      </c>
      <c r="DO220" s="68" t="str">
        <f t="shared" si="202"/>
        <v/>
      </c>
      <c r="DP220" s="68" t="str">
        <f t="shared" si="203"/>
        <v/>
      </c>
      <c r="DQ220" s="53" t="str">
        <f t="shared" ca="1" si="204"/>
        <v/>
      </c>
      <c r="DR220" s="67"/>
      <c r="DS220" s="68"/>
      <c r="DT220" s="68"/>
      <c r="DU220" s="56" t="str">
        <f t="shared" ca="1" si="205"/>
        <v/>
      </c>
      <c r="DV220" s="67"/>
      <c r="DW220" s="68"/>
      <c r="DX220" s="68"/>
      <c r="DY220" s="53" t="str">
        <f t="shared" ca="1" si="206"/>
        <v/>
      </c>
      <c r="DZ220" s="67"/>
      <c r="EA220" s="68"/>
      <c r="EB220" s="68"/>
      <c r="EC220" s="53" t="str">
        <f t="shared" ca="1" si="207"/>
        <v/>
      </c>
      <c r="ED220" s="67" t="str">
        <f t="shared" si="208"/>
        <v/>
      </c>
      <c r="EE220" s="68" t="str">
        <f t="shared" si="209"/>
        <v/>
      </c>
      <c r="EF220" s="68" t="str">
        <f t="shared" si="210"/>
        <v/>
      </c>
      <c r="EG220" s="53" t="str">
        <f t="shared" ca="1" si="211"/>
        <v/>
      </c>
      <c r="EH220" s="67" t="str">
        <f t="shared" si="212"/>
        <v/>
      </c>
      <c r="EI220" s="68" t="str">
        <f t="shared" si="213"/>
        <v/>
      </c>
      <c r="EJ220" s="68" t="str">
        <f t="shared" si="214"/>
        <v/>
      </c>
      <c r="EK220" s="53" t="str">
        <f t="shared" ca="1" si="215"/>
        <v/>
      </c>
      <c r="EL220" s="67" t="str">
        <f t="shared" si="216"/>
        <v/>
      </c>
      <c r="EM220" s="68" t="str">
        <f t="shared" si="217"/>
        <v/>
      </c>
      <c r="EN220" s="68" t="str">
        <f t="shared" si="218"/>
        <v/>
      </c>
      <c r="EO220" s="53" t="str">
        <f t="shared" ca="1" si="219"/>
        <v/>
      </c>
      <c r="EP220" s="55" t="str">
        <f t="shared" si="220"/>
        <v/>
      </c>
      <c r="EQ220" s="68" t="str">
        <f t="shared" si="221"/>
        <v/>
      </c>
      <c r="ER220" s="68" t="str">
        <f t="shared" ca="1" si="222"/>
        <v/>
      </c>
      <c r="ES220" s="55"/>
      <c r="ET220" s="68"/>
      <c r="EU220" s="68"/>
      <c r="EV220" t="str">
        <f t="shared" ca="1" si="223"/>
        <v/>
      </c>
      <c r="EW220" s="67"/>
      <c r="EX220" s="68"/>
      <c r="EY220" s="68"/>
      <c r="EZ220" s="53" t="str">
        <f t="shared" ca="1" si="224"/>
        <v/>
      </c>
      <c r="FA220" s="53" t="str">
        <f t="shared" si="225"/>
        <v/>
      </c>
      <c r="FB220" s="53" t="str">
        <f t="shared" si="226"/>
        <v/>
      </c>
      <c r="FC220" s="85" t="str">
        <f t="shared" ca="1" si="227"/>
        <v/>
      </c>
      <c r="FD220" s="55" t="str">
        <f t="shared" si="228"/>
        <v/>
      </c>
      <c r="FE220" s="68" t="str">
        <f t="shared" si="229"/>
        <v/>
      </c>
      <c r="FF220" s="68" t="str">
        <f t="shared" si="230"/>
        <v/>
      </c>
      <c r="FG220" s="53" t="str">
        <f t="shared" ca="1" si="231"/>
        <v/>
      </c>
      <c r="FH220" s="55"/>
      <c r="FI220" s="62"/>
      <c r="FJ220" s="18"/>
      <c r="FK220" s="53" t="str">
        <f t="shared" ca="1" si="232"/>
        <v/>
      </c>
      <c r="FL220" s="67"/>
      <c r="FM220" s="68"/>
      <c r="FN220" s="68"/>
      <c r="FO220" s="53" t="str">
        <f t="shared" ca="1" si="233"/>
        <v/>
      </c>
      <c r="FP220" s="67"/>
      <c r="FQ220" s="68"/>
      <c r="FR220" s="68"/>
      <c r="FS220" s="53" t="str">
        <f t="shared" ca="1" si="234"/>
        <v/>
      </c>
      <c r="FT220" s="67"/>
      <c r="FU220" s="68"/>
      <c r="FV220" s="68"/>
      <c r="FW220" s="53" t="str">
        <f t="shared" ca="1" si="235"/>
        <v/>
      </c>
      <c r="FX220" s="19"/>
      <c r="FY220" s="16"/>
      <c r="FZ220" s="19"/>
      <c r="GA220" s="11"/>
      <c r="GB220" s="71"/>
      <c r="GC220" s="11"/>
      <c r="GD220" s="11"/>
      <c r="GE220" s="11"/>
      <c r="GF220" s="11"/>
      <c r="GG220" s="11"/>
      <c r="GH220" s="11"/>
      <c r="GI220" s="11"/>
      <c r="GJ220" s="12"/>
      <c r="GK220" s="12"/>
      <c r="GL220" s="40"/>
      <c r="GM220" s="40"/>
      <c r="GN220" s="12"/>
      <c r="GO220" s="12"/>
      <c r="GP220" s="12"/>
      <c r="GQ220" s="11"/>
    </row>
    <row r="221" spans="1:199" ht="15.75" customHeight="1">
      <c r="A221" s="11"/>
      <c r="B221" s="12"/>
      <c r="C221" s="12"/>
      <c r="D221" s="12"/>
      <c r="E221" s="12"/>
      <c r="F221" s="12"/>
      <c r="G221" s="12"/>
      <c r="H221" s="12"/>
      <c r="I221" s="13"/>
      <c r="J221" s="13"/>
      <c r="K221" s="11"/>
      <c r="L221" s="14"/>
      <c r="M221" s="12"/>
      <c r="N221" s="12"/>
      <c r="O221" s="12"/>
      <c r="P221" s="12"/>
      <c r="Q221" s="12"/>
      <c r="R221" s="12"/>
      <c r="S221" s="12"/>
      <c r="T221" s="11"/>
      <c r="U221" s="11"/>
      <c r="V221" s="11"/>
      <c r="W221" s="11"/>
      <c r="X221" s="11"/>
      <c r="Y221" s="11"/>
      <c r="Z221" s="11"/>
      <c r="AA221" s="11"/>
      <c r="AB221" s="48"/>
      <c r="AC221" s="48"/>
      <c r="AD221" s="48"/>
      <c r="AE221" s="15"/>
      <c r="AF221" s="15"/>
      <c r="AG221" s="40"/>
      <c r="AH221" s="44"/>
      <c r="AI221" s="44"/>
      <c r="AJ221" s="44"/>
      <c r="AK221" s="44"/>
      <c r="AL221" s="30"/>
      <c r="AM221" s="30"/>
      <c r="AN221" s="30"/>
      <c r="AO221" s="12"/>
      <c r="AP221" s="12"/>
      <c r="AQ221" s="82"/>
      <c r="AR221" s="73"/>
      <c r="AS221" s="67"/>
      <c r="AT221" s="53" t="str">
        <f ca="1">IF(AR221="","",IF(AR221="Cost",AS221,AS221*(AG221/VLOOKUP(K221,OFFSET(Lists!$A$1,0,0,COUNTA(Lists!$A:$A),22),22,FALSE))))</f>
        <v/>
      </c>
      <c r="AU221" s="67"/>
      <c r="AV221" s="53" t="str">
        <f ca="1">IF(AQ221="",IF(AR221="","",IF(AR221="Cost",AU221,AU221*(AG221/VLOOKUP(K221,OFFSET(Lists!$A$1,0,0,COUNTA(Lists!$A:$A),22),22,FALSE)))),IF(AR221="","",IF(AR221="Cost",ROUND(AU221*IF(AQ221=0,1,AQ221),4),ROUND(ROUND(AU221*(AG221/VLOOKUP(K221,OFFSET(Lists!$A$1,0,0,COUNTA(Lists!$A:$A),22),22,FALSE)),4)*IF(AQ221=0,1,AQ221),4))))</f>
        <v/>
      </c>
      <c r="AW221" s="67"/>
      <c r="AX221" s="57"/>
      <c r="AY221" s="53" t="str">
        <f t="shared" ca="1" si="177"/>
        <v/>
      </c>
      <c r="AZ221" s="67"/>
      <c r="BA221" s="57"/>
      <c r="BB221" s="57"/>
      <c r="BC221" s="53" t="str">
        <f t="shared" ca="1" si="178"/>
        <v/>
      </c>
      <c r="BD221" s="67"/>
      <c r="BE221" s="57"/>
      <c r="BF221" s="57"/>
      <c r="BG221" s="17" t="str">
        <f t="shared" ca="1" si="179"/>
        <v/>
      </c>
      <c r="BH221" s="67"/>
      <c r="BI221" s="57"/>
      <c r="BJ221" s="57"/>
      <c r="BK221" s="53" t="str">
        <f t="shared" ca="1" si="180"/>
        <v/>
      </c>
      <c r="BL221" s="67"/>
      <c r="BM221" s="57"/>
      <c r="BN221" s="57"/>
      <c r="BO221" s="53" t="str">
        <f t="shared" ca="1" si="181"/>
        <v/>
      </c>
      <c r="BP221" s="67"/>
      <c r="BQ221" s="57"/>
      <c r="BR221" s="57"/>
      <c r="BS221" s="53" t="str">
        <f t="shared" ca="1" si="182"/>
        <v/>
      </c>
      <c r="BT221" s="67"/>
      <c r="BU221" s="57"/>
      <c r="BV221" s="57"/>
      <c r="BW221" s="53" t="str">
        <f t="shared" ca="1" si="183"/>
        <v/>
      </c>
      <c r="BX221" s="67"/>
      <c r="BY221" s="57"/>
      <c r="BZ221" s="57"/>
      <c r="CA221" s="53" t="str">
        <f t="shared" ca="1" si="184"/>
        <v/>
      </c>
      <c r="CB221" s="67"/>
      <c r="CC221" s="57"/>
      <c r="CD221" s="57"/>
      <c r="CE221" s="53" t="str">
        <f t="shared" ca="1" si="185"/>
        <v/>
      </c>
      <c r="CF221" s="55"/>
      <c r="CG221" s="62"/>
      <c r="CH221" s="53" t="str">
        <f t="shared" ca="1" si="186"/>
        <v/>
      </c>
      <c r="CI221" s="67"/>
      <c r="CJ221" s="57"/>
      <c r="CK221" s="57"/>
      <c r="CL221" s="53" t="str">
        <f t="shared" ca="1" si="187"/>
        <v/>
      </c>
      <c r="CM221" s="53"/>
      <c r="CN221" s="53"/>
      <c r="CO221" s="85" t="str">
        <f t="shared" ca="1" si="188"/>
        <v/>
      </c>
      <c r="CP221" s="55"/>
      <c r="CQ221" s="62"/>
      <c r="CR221" s="57"/>
      <c r="CS221" s="53" t="str">
        <f t="shared" ca="1" si="189"/>
        <v/>
      </c>
      <c r="CT221" s="67"/>
      <c r="CU221" s="57"/>
      <c r="CV221" s="57"/>
      <c r="CW221" s="53" t="str">
        <f t="shared" ca="1" si="190"/>
        <v/>
      </c>
      <c r="CX221" s="67"/>
      <c r="CY221" s="57"/>
      <c r="CZ221" s="57"/>
      <c r="DA221" s="53" t="str">
        <f t="shared" ca="1" si="191"/>
        <v/>
      </c>
      <c r="DB221" s="67"/>
      <c r="DC221" s="57"/>
      <c r="DD221" s="57"/>
      <c r="DE221" s="53" t="str">
        <f t="shared" ca="1" si="192"/>
        <v/>
      </c>
      <c r="DF221" s="67" t="str">
        <f t="shared" ca="1" si="193"/>
        <v/>
      </c>
      <c r="DG221" s="67" t="str">
        <f t="shared" si="194"/>
        <v/>
      </c>
      <c r="DH221" s="57" t="str">
        <f t="shared" si="195"/>
        <v/>
      </c>
      <c r="DI221" s="53" t="str">
        <f t="shared" ca="1" si="196"/>
        <v/>
      </c>
      <c r="DJ221" s="67" t="str">
        <f t="shared" si="197"/>
        <v/>
      </c>
      <c r="DK221" s="68" t="str">
        <f t="shared" si="198"/>
        <v/>
      </c>
      <c r="DL221" s="68" t="str">
        <f t="shared" si="199"/>
        <v/>
      </c>
      <c r="DM221" s="53" t="str">
        <f t="shared" ca="1" si="200"/>
        <v/>
      </c>
      <c r="DN221" s="67" t="str">
        <f t="shared" si="201"/>
        <v/>
      </c>
      <c r="DO221" s="68" t="str">
        <f t="shared" si="202"/>
        <v/>
      </c>
      <c r="DP221" s="68" t="str">
        <f t="shared" si="203"/>
        <v/>
      </c>
      <c r="DQ221" s="53" t="str">
        <f t="shared" ca="1" si="204"/>
        <v/>
      </c>
      <c r="DR221" s="67"/>
      <c r="DS221" s="68"/>
      <c r="DT221" s="68"/>
      <c r="DU221" s="56" t="str">
        <f t="shared" ca="1" si="205"/>
        <v/>
      </c>
      <c r="DV221" s="67"/>
      <c r="DW221" s="68"/>
      <c r="DX221" s="68"/>
      <c r="DY221" s="53" t="str">
        <f t="shared" ca="1" si="206"/>
        <v/>
      </c>
      <c r="DZ221" s="67"/>
      <c r="EA221" s="68"/>
      <c r="EB221" s="68"/>
      <c r="EC221" s="53" t="str">
        <f t="shared" ca="1" si="207"/>
        <v/>
      </c>
      <c r="ED221" s="67" t="str">
        <f t="shared" si="208"/>
        <v/>
      </c>
      <c r="EE221" s="68" t="str">
        <f t="shared" si="209"/>
        <v/>
      </c>
      <c r="EF221" s="68" t="str">
        <f t="shared" si="210"/>
        <v/>
      </c>
      <c r="EG221" s="53" t="str">
        <f t="shared" ca="1" si="211"/>
        <v/>
      </c>
      <c r="EH221" s="67" t="str">
        <f t="shared" si="212"/>
        <v/>
      </c>
      <c r="EI221" s="68" t="str">
        <f t="shared" si="213"/>
        <v/>
      </c>
      <c r="EJ221" s="68" t="str">
        <f t="shared" si="214"/>
        <v/>
      </c>
      <c r="EK221" s="53" t="str">
        <f t="shared" ca="1" si="215"/>
        <v/>
      </c>
      <c r="EL221" s="67" t="str">
        <f t="shared" si="216"/>
        <v/>
      </c>
      <c r="EM221" s="68" t="str">
        <f t="shared" si="217"/>
        <v/>
      </c>
      <c r="EN221" s="68" t="str">
        <f t="shared" si="218"/>
        <v/>
      </c>
      <c r="EO221" s="53" t="str">
        <f t="shared" ca="1" si="219"/>
        <v/>
      </c>
      <c r="EP221" s="55" t="str">
        <f t="shared" si="220"/>
        <v/>
      </c>
      <c r="EQ221" s="68" t="str">
        <f t="shared" si="221"/>
        <v/>
      </c>
      <c r="ER221" s="68" t="str">
        <f t="shared" ca="1" si="222"/>
        <v/>
      </c>
      <c r="ES221" s="55"/>
      <c r="ET221" s="68"/>
      <c r="EU221" s="68"/>
      <c r="EV221" t="str">
        <f t="shared" ca="1" si="223"/>
        <v/>
      </c>
      <c r="EW221" s="67"/>
      <c r="EX221" s="68"/>
      <c r="EY221" s="68"/>
      <c r="EZ221" s="53" t="str">
        <f t="shared" ca="1" si="224"/>
        <v/>
      </c>
      <c r="FA221" s="53" t="str">
        <f t="shared" si="225"/>
        <v/>
      </c>
      <c r="FB221" s="53" t="str">
        <f t="shared" si="226"/>
        <v/>
      </c>
      <c r="FC221" s="85" t="str">
        <f t="shared" ca="1" si="227"/>
        <v/>
      </c>
      <c r="FD221" s="55" t="str">
        <f t="shared" si="228"/>
        <v/>
      </c>
      <c r="FE221" s="68" t="str">
        <f t="shared" si="229"/>
        <v/>
      </c>
      <c r="FF221" s="68" t="str">
        <f t="shared" si="230"/>
        <v/>
      </c>
      <c r="FG221" s="53" t="str">
        <f t="shared" ca="1" si="231"/>
        <v/>
      </c>
      <c r="FH221" s="55"/>
      <c r="FI221" s="62"/>
      <c r="FJ221" s="18"/>
      <c r="FK221" s="53" t="str">
        <f t="shared" ca="1" si="232"/>
        <v/>
      </c>
      <c r="FL221" s="67"/>
      <c r="FM221" s="68"/>
      <c r="FN221" s="68"/>
      <c r="FO221" s="53" t="str">
        <f t="shared" ca="1" si="233"/>
        <v/>
      </c>
      <c r="FP221" s="67"/>
      <c r="FQ221" s="68"/>
      <c r="FR221" s="68"/>
      <c r="FS221" s="53" t="str">
        <f t="shared" ca="1" si="234"/>
        <v/>
      </c>
      <c r="FT221" s="67"/>
      <c r="FU221" s="68"/>
      <c r="FV221" s="68"/>
      <c r="FW221" s="53" t="str">
        <f t="shared" ca="1" si="235"/>
        <v/>
      </c>
      <c r="FX221" s="19"/>
      <c r="FY221" s="16"/>
      <c r="FZ221" s="19"/>
      <c r="GA221" s="11"/>
      <c r="GB221" s="71"/>
      <c r="GC221" s="11"/>
      <c r="GD221" s="11"/>
      <c r="GE221" s="11"/>
      <c r="GF221" s="11"/>
      <c r="GG221" s="11"/>
      <c r="GH221" s="11"/>
      <c r="GI221" s="11"/>
      <c r="GJ221" s="12"/>
      <c r="GK221" s="12"/>
      <c r="GL221" s="40"/>
      <c r="GM221" s="40"/>
      <c r="GN221" s="12"/>
      <c r="GO221" s="12"/>
      <c r="GP221" s="12"/>
      <c r="GQ221" s="11"/>
    </row>
    <row r="222" spans="1:199" ht="15.75" customHeight="1">
      <c r="A222" s="11"/>
      <c r="B222" s="12"/>
      <c r="C222" s="12"/>
      <c r="D222" s="12"/>
      <c r="E222" s="12"/>
      <c r="F222" s="12"/>
      <c r="G222" s="12"/>
      <c r="H222" s="12"/>
      <c r="I222" s="13"/>
      <c r="J222" s="13"/>
      <c r="K222" s="11"/>
      <c r="L222" s="14"/>
      <c r="M222" s="12"/>
      <c r="N222" s="12"/>
      <c r="O222" s="12"/>
      <c r="P222" s="12"/>
      <c r="Q222" s="12"/>
      <c r="R222" s="12"/>
      <c r="S222" s="12"/>
      <c r="T222" s="11"/>
      <c r="U222" s="11"/>
      <c r="V222" s="11"/>
      <c r="W222" s="11"/>
      <c r="X222" s="11"/>
      <c r="Y222" s="11"/>
      <c r="Z222" s="11"/>
      <c r="AA222" s="11"/>
      <c r="AB222" s="48"/>
      <c r="AC222" s="48"/>
      <c r="AD222" s="48"/>
      <c r="AE222" s="15"/>
      <c r="AF222" s="15"/>
      <c r="AG222" s="40"/>
      <c r="AH222" s="44"/>
      <c r="AI222" s="44"/>
      <c r="AJ222" s="44"/>
      <c r="AK222" s="44"/>
      <c r="AL222" s="30"/>
      <c r="AM222" s="30"/>
      <c r="AN222" s="30"/>
      <c r="AO222" s="12"/>
      <c r="AP222" s="12"/>
      <c r="AQ222" s="82"/>
      <c r="AR222" s="73"/>
      <c r="AS222" s="67"/>
      <c r="AT222" s="53" t="str">
        <f ca="1">IF(AR222="","",IF(AR222="Cost",AS222,AS222*(AG222/VLOOKUP(K222,OFFSET(Lists!$A$1,0,0,COUNTA(Lists!$A:$A),22),22,FALSE))))</f>
        <v/>
      </c>
      <c r="AU222" s="67"/>
      <c r="AV222" s="53" t="str">
        <f ca="1">IF(AQ222="",IF(AR222="","",IF(AR222="Cost",AU222,AU222*(AG222/VLOOKUP(K222,OFFSET(Lists!$A$1,0,0,COUNTA(Lists!$A:$A),22),22,FALSE)))),IF(AR222="","",IF(AR222="Cost",ROUND(AU222*IF(AQ222=0,1,AQ222),4),ROUND(ROUND(AU222*(AG222/VLOOKUP(K222,OFFSET(Lists!$A$1,0,0,COUNTA(Lists!$A:$A),22),22,FALSE)),4)*IF(AQ222=0,1,AQ222),4))))</f>
        <v/>
      </c>
      <c r="AW222" s="67"/>
      <c r="AX222" s="57"/>
      <c r="AY222" s="53" t="str">
        <f t="shared" ca="1" si="177"/>
        <v/>
      </c>
      <c r="AZ222" s="67"/>
      <c r="BA222" s="57"/>
      <c r="BB222" s="57"/>
      <c r="BC222" s="53" t="str">
        <f t="shared" ca="1" si="178"/>
        <v/>
      </c>
      <c r="BD222" s="67"/>
      <c r="BE222" s="57"/>
      <c r="BF222" s="57"/>
      <c r="BG222" s="17" t="str">
        <f t="shared" ca="1" si="179"/>
        <v/>
      </c>
      <c r="BH222" s="67"/>
      <c r="BI222" s="57"/>
      <c r="BJ222" s="57"/>
      <c r="BK222" s="53" t="str">
        <f t="shared" ca="1" si="180"/>
        <v/>
      </c>
      <c r="BL222" s="67"/>
      <c r="BM222" s="57"/>
      <c r="BN222" s="57"/>
      <c r="BO222" s="53" t="str">
        <f t="shared" ca="1" si="181"/>
        <v/>
      </c>
      <c r="BP222" s="67"/>
      <c r="BQ222" s="57"/>
      <c r="BR222" s="57"/>
      <c r="BS222" s="53" t="str">
        <f t="shared" ca="1" si="182"/>
        <v/>
      </c>
      <c r="BT222" s="67"/>
      <c r="BU222" s="57"/>
      <c r="BV222" s="57"/>
      <c r="BW222" s="53" t="str">
        <f t="shared" ca="1" si="183"/>
        <v/>
      </c>
      <c r="BX222" s="67"/>
      <c r="BY222" s="57"/>
      <c r="BZ222" s="57"/>
      <c r="CA222" s="53" t="str">
        <f t="shared" ca="1" si="184"/>
        <v/>
      </c>
      <c r="CB222" s="67"/>
      <c r="CC222" s="57"/>
      <c r="CD222" s="57"/>
      <c r="CE222" s="53" t="str">
        <f t="shared" ca="1" si="185"/>
        <v/>
      </c>
      <c r="CF222" s="55"/>
      <c r="CG222" s="62"/>
      <c r="CH222" s="53" t="str">
        <f t="shared" ca="1" si="186"/>
        <v/>
      </c>
      <c r="CI222" s="67"/>
      <c r="CJ222" s="57"/>
      <c r="CK222" s="57"/>
      <c r="CL222" s="53" t="str">
        <f t="shared" ca="1" si="187"/>
        <v/>
      </c>
      <c r="CM222" s="53"/>
      <c r="CN222" s="53"/>
      <c r="CO222" s="85" t="str">
        <f t="shared" ca="1" si="188"/>
        <v/>
      </c>
      <c r="CP222" s="55"/>
      <c r="CQ222" s="62"/>
      <c r="CR222" s="57"/>
      <c r="CS222" s="53" t="str">
        <f t="shared" ca="1" si="189"/>
        <v/>
      </c>
      <c r="CT222" s="67"/>
      <c r="CU222" s="57"/>
      <c r="CV222" s="57"/>
      <c r="CW222" s="53" t="str">
        <f t="shared" ca="1" si="190"/>
        <v/>
      </c>
      <c r="CX222" s="67"/>
      <c r="CY222" s="57"/>
      <c r="CZ222" s="57"/>
      <c r="DA222" s="53" t="str">
        <f t="shared" ca="1" si="191"/>
        <v/>
      </c>
      <c r="DB222" s="67"/>
      <c r="DC222" s="57"/>
      <c r="DD222" s="57"/>
      <c r="DE222" s="53" t="str">
        <f t="shared" ca="1" si="192"/>
        <v/>
      </c>
      <c r="DF222" s="67" t="str">
        <f t="shared" ca="1" si="193"/>
        <v/>
      </c>
      <c r="DG222" s="67" t="str">
        <f t="shared" si="194"/>
        <v/>
      </c>
      <c r="DH222" s="57" t="str">
        <f t="shared" si="195"/>
        <v/>
      </c>
      <c r="DI222" s="53" t="str">
        <f t="shared" ca="1" si="196"/>
        <v/>
      </c>
      <c r="DJ222" s="67" t="str">
        <f t="shared" si="197"/>
        <v/>
      </c>
      <c r="DK222" s="68" t="str">
        <f t="shared" si="198"/>
        <v/>
      </c>
      <c r="DL222" s="68" t="str">
        <f t="shared" si="199"/>
        <v/>
      </c>
      <c r="DM222" s="53" t="str">
        <f t="shared" ca="1" si="200"/>
        <v/>
      </c>
      <c r="DN222" s="67" t="str">
        <f t="shared" si="201"/>
        <v/>
      </c>
      <c r="DO222" s="68" t="str">
        <f t="shared" si="202"/>
        <v/>
      </c>
      <c r="DP222" s="68" t="str">
        <f t="shared" si="203"/>
        <v/>
      </c>
      <c r="DQ222" s="53" t="str">
        <f t="shared" ca="1" si="204"/>
        <v/>
      </c>
      <c r="DR222" s="67"/>
      <c r="DS222" s="68"/>
      <c r="DT222" s="68"/>
      <c r="DU222" s="56" t="str">
        <f t="shared" ca="1" si="205"/>
        <v/>
      </c>
      <c r="DV222" s="67"/>
      <c r="DW222" s="68"/>
      <c r="DX222" s="68"/>
      <c r="DY222" s="53" t="str">
        <f t="shared" ca="1" si="206"/>
        <v/>
      </c>
      <c r="DZ222" s="67"/>
      <c r="EA222" s="68"/>
      <c r="EB222" s="68"/>
      <c r="EC222" s="53" t="str">
        <f t="shared" ca="1" si="207"/>
        <v/>
      </c>
      <c r="ED222" s="67" t="str">
        <f t="shared" si="208"/>
        <v/>
      </c>
      <c r="EE222" s="68" t="str">
        <f t="shared" si="209"/>
        <v/>
      </c>
      <c r="EF222" s="68" t="str">
        <f t="shared" si="210"/>
        <v/>
      </c>
      <c r="EG222" s="53" t="str">
        <f t="shared" ca="1" si="211"/>
        <v/>
      </c>
      <c r="EH222" s="67" t="str">
        <f t="shared" si="212"/>
        <v/>
      </c>
      <c r="EI222" s="68" t="str">
        <f t="shared" si="213"/>
        <v/>
      </c>
      <c r="EJ222" s="68" t="str">
        <f t="shared" si="214"/>
        <v/>
      </c>
      <c r="EK222" s="53" t="str">
        <f t="shared" ca="1" si="215"/>
        <v/>
      </c>
      <c r="EL222" s="67" t="str">
        <f t="shared" si="216"/>
        <v/>
      </c>
      <c r="EM222" s="68" t="str">
        <f t="shared" si="217"/>
        <v/>
      </c>
      <c r="EN222" s="68" t="str">
        <f t="shared" si="218"/>
        <v/>
      </c>
      <c r="EO222" s="53" t="str">
        <f t="shared" ca="1" si="219"/>
        <v/>
      </c>
      <c r="EP222" s="55" t="str">
        <f t="shared" si="220"/>
        <v/>
      </c>
      <c r="EQ222" s="68" t="str">
        <f t="shared" si="221"/>
        <v/>
      </c>
      <c r="ER222" s="68" t="str">
        <f t="shared" ca="1" si="222"/>
        <v/>
      </c>
      <c r="ES222" s="55"/>
      <c r="ET222" s="68"/>
      <c r="EU222" s="68"/>
      <c r="EV222" t="str">
        <f t="shared" ca="1" si="223"/>
        <v/>
      </c>
      <c r="EW222" s="67"/>
      <c r="EX222" s="68"/>
      <c r="EY222" s="68"/>
      <c r="EZ222" s="53" t="str">
        <f t="shared" ca="1" si="224"/>
        <v/>
      </c>
      <c r="FA222" s="53" t="str">
        <f t="shared" si="225"/>
        <v/>
      </c>
      <c r="FB222" s="53" t="str">
        <f t="shared" si="226"/>
        <v/>
      </c>
      <c r="FC222" s="85" t="str">
        <f t="shared" ca="1" si="227"/>
        <v/>
      </c>
      <c r="FD222" s="55" t="str">
        <f t="shared" si="228"/>
        <v/>
      </c>
      <c r="FE222" s="68" t="str">
        <f t="shared" si="229"/>
        <v/>
      </c>
      <c r="FF222" s="68" t="str">
        <f t="shared" si="230"/>
        <v/>
      </c>
      <c r="FG222" s="53" t="str">
        <f t="shared" ca="1" si="231"/>
        <v/>
      </c>
      <c r="FH222" s="55"/>
      <c r="FI222" s="62"/>
      <c r="FJ222" s="18"/>
      <c r="FK222" s="53" t="str">
        <f t="shared" ca="1" si="232"/>
        <v/>
      </c>
      <c r="FL222" s="67"/>
      <c r="FM222" s="68"/>
      <c r="FN222" s="68"/>
      <c r="FO222" s="53" t="str">
        <f t="shared" ca="1" si="233"/>
        <v/>
      </c>
      <c r="FP222" s="67"/>
      <c r="FQ222" s="68"/>
      <c r="FR222" s="68"/>
      <c r="FS222" s="53" t="str">
        <f t="shared" ca="1" si="234"/>
        <v/>
      </c>
      <c r="FT222" s="67"/>
      <c r="FU222" s="68"/>
      <c r="FV222" s="68"/>
      <c r="FW222" s="53" t="str">
        <f t="shared" ca="1" si="235"/>
        <v/>
      </c>
      <c r="FX222" s="19"/>
      <c r="FY222" s="16"/>
      <c r="FZ222" s="19"/>
      <c r="GA222" s="11"/>
      <c r="GB222" s="71"/>
      <c r="GC222" s="11"/>
      <c r="GD222" s="11"/>
      <c r="GE222" s="11"/>
      <c r="GF222" s="11"/>
      <c r="GG222" s="11"/>
      <c r="GH222" s="11"/>
      <c r="GI222" s="11"/>
      <c r="GJ222" s="12"/>
      <c r="GK222" s="12"/>
      <c r="GL222" s="40"/>
      <c r="GM222" s="40"/>
      <c r="GN222" s="12"/>
      <c r="GO222" s="12"/>
      <c r="GP222" s="12"/>
      <c r="GQ222" s="11"/>
    </row>
    <row r="223" spans="1:199" ht="15.75" customHeight="1">
      <c r="A223" s="11"/>
      <c r="B223" s="12"/>
      <c r="C223" s="12"/>
      <c r="D223" s="12"/>
      <c r="E223" s="12"/>
      <c r="F223" s="12"/>
      <c r="G223" s="12"/>
      <c r="H223" s="12"/>
      <c r="I223" s="13"/>
      <c r="J223" s="13"/>
      <c r="K223" s="11"/>
      <c r="L223" s="14"/>
      <c r="M223" s="12"/>
      <c r="N223" s="12"/>
      <c r="O223" s="12"/>
      <c r="P223" s="12"/>
      <c r="Q223" s="12"/>
      <c r="R223" s="12"/>
      <c r="S223" s="12"/>
      <c r="T223" s="11"/>
      <c r="U223" s="11"/>
      <c r="V223" s="11"/>
      <c r="W223" s="11"/>
      <c r="X223" s="11"/>
      <c r="Y223" s="11"/>
      <c r="Z223" s="11"/>
      <c r="AA223" s="11"/>
      <c r="AB223" s="48"/>
      <c r="AC223" s="48"/>
      <c r="AD223" s="48"/>
      <c r="AE223" s="15"/>
      <c r="AF223" s="15"/>
      <c r="AG223" s="40"/>
      <c r="AH223" s="44"/>
      <c r="AI223" s="44"/>
      <c r="AJ223" s="44"/>
      <c r="AK223" s="44"/>
      <c r="AL223" s="30"/>
      <c r="AM223" s="30"/>
      <c r="AN223" s="30"/>
      <c r="AO223" s="12"/>
      <c r="AP223" s="12"/>
      <c r="AQ223" s="82"/>
      <c r="AR223" s="73"/>
      <c r="AS223" s="67"/>
      <c r="AT223" s="53" t="str">
        <f ca="1">IF(AR223="","",IF(AR223="Cost",AS223,AS223*(AG223/VLOOKUP(K223,OFFSET(Lists!$A$1,0,0,COUNTA(Lists!$A:$A),22),22,FALSE))))</f>
        <v/>
      </c>
      <c r="AU223" s="67"/>
      <c r="AV223" s="53" t="str">
        <f ca="1">IF(AQ223="",IF(AR223="","",IF(AR223="Cost",AU223,AU223*(AG223/VLOOKUP(K223,OFFSET(Lists!$A$1,0,0,COUNTA(Lists!$A:$A),22),22,FALSE)))),IF(AR223="","",IF(AR223="Cost",ROUND(AU223*IF(AQ223=0,1,AQ223),4),ROUND(ROUND(AU223*(AG223/VLOOKUP(K223,OFFSET(Lists!$A$1,0,0,COUNTA(Lists!$A:$A),22),22,FALSE)),4)*IF(AQ223=0,1,AQ223),4))))</f>
        <v/>
      </c>
      <c r="AW223" s="67"/>
      <c r="AX223" s="57"/>
      <c r="AY223" s="53" t="str">
        <f t="shared" ca="1" si="177"/>
        <v/>
      </c>
      <c r="AZ223" s="67"/>
      <c r="BA223" s="57"/>
      <c r="BB223" s="57"/>
      <c r="BC223" s="53" t="str">
        <f t="shared" ca="1" si="178"/>
        <v/>
      </c>
      <c r="BD223" s="67"/>
      <c r="BE223" s="57"/>
      <c r="BF223" s="57"/>
      <c r="BG223" s="17" t="str">
        <f t="shared" ca="1" si="179"/>
        <v/>
      </c>
      <c r="BH223" s="67"/>
      <c r="BI223" s="57"/>
      <c r="BJ223" s="57"/>
      <c r="BK223" s="53" t="str">
        <f t="shared" ca="1" si="180"/>
        <v/>
      </c>
      <c r="BL223" s="67"/>
      <c r="BM223" s="57"/>
      <c r="BN223" s="57"/>
      <c r="BO223" s="53" t="str">
        <f t="shared" ca="1" si="181"/>
        <v/>
      </c>
      <c r="BP223" s="67"/>
      <c r="BQ223" s="57"/>
      <c r="BR223" s="57"/>
      <c r="BS223" s="53" t="str">
        <f t="shared" ca="1" si="182"/>
        <v/>
      </c>
      <c r="BT223" s="67"/>
      <c r="BU223" s="57"/>
      <c r="BV223" s="57"/>
      <c r="BW223" s="53" t="str">
        <f t="shared" ca="1" si="183"/>
        <v/>
      </c>
      <c r="BX223" s="67"/>
      <c r="BY223" s="57"/>
      <c r="BZ223" s="57"/>
      <c r="CA223" s="53" t="str">
        <f t="shared" ca="1" si="184"/>
        <v/>
      </c>
      <c r="CB223" s="67"/>
      <c r="CC223" s="57"/>
      <c r="CD223" s="57"/>
      <c r="CE223" s="53" t="str">
        <f t="shared" ca="1" si="185"/>
        <v/>
      </c>
      <c r="CF223" s="55"/>
      <c r="CG223" s="62"/>
      <c r="CH223" s="53" t="str">
        <f t="shared" ca="1" si="186"/>
        <v/>
      </c>
      <c r="CI223" s="67"/>
      <c r="CJ223" s="57"/>
      <c r="CK223" s="57"/>
      <c r="CL223" s="53" t="str">
        <f t="shared" ca="1" si="187"/>
        <v/>
      </c>
      <c r="CM223" s="53"/>
      <c r="CN223" s="53"/>
      <c r="CO223" s="85" t="str">
        <f t="shared" ca="1" si="188"/>
        <v/>
      </c>
      <c r="CP223" s="55"/>
      <c r="CQ223" s="62"/>
      <c r="CR223" s="57"/>
      <c r="CS223" s="53" t="str">
        <f t="shared" ca="1" si="189"/>
        <v/>
      </c>
      <c r="CT223" s="67"/>
      <c r="CU223" s="57"/>
      <c r="CV223" s="57"/>
      <c r="CW223" s="53" t="str">
        <f t="shared" ca="1" si="190"/>
        <v/>
      </c>
      <c r="CX223" s="67"/>
      <c r="CY223" s="57"/>
      <c r="CZ223" s="57"/>
      <c r="DA223" s="53" t="str">
        <f t="shared" ca="1" si="191"/>
        <v/>
      </c>
      <c r="DB223" s="67"/>
      <c r="DC223" s="57"/>
      <c r="DD223" s="57"/>
      <c r="DE223" s="53" t="str">
        <f t="shared" ca="1" si="192"/>
        <v/>
      </c>
      <c r="DF223" s="67" t="str">
        <f t="shared" ca="1" si="193"/>
        <v/>
      </c>
      <c r="DG223" s="67" t="str">
        <f t="shared" si="194"/>
        <v/>
      </c>
      <c r="DH223" s="57" t="str">
        <f t="shared" si="195"/>
        <v/>
      </c>
      <c r="DI223" s="53" t="str">
        <f t="shared" ca="1" si="196"/>
        <v/>
      </c>
      <c r="DJ223" s="67" t="str">
        <f t="shared" si="197"/>
        <v/>
      </c>
      <c r="DK223" s="68" t="str">
        <f t="shared" si="198"/>
        <v/>
      </c>
      <c r="DL223" s="68" t="str">
        <f t="shared" si="199"/>
        <v/>
      </c>
      <c r="DM223" s="53" t="str">
        <f t="shared" ca="1" si="200"/>
        <v/>
      </c>
      <c r="DN223" s="67" t="str">
        <f t="shared" si="201"/>
        <v/>
      </c>
      <c r="DO223" s="68" t="str">
        <f t="shared" si="202"/>
        <v/>
      </c>
      <c r="DP223" s="68" t="str">
        <f t="shared" si="203"/>
        <v/>
      </c>
      <c r="DQ223" s="53" t="str">
        <f t="shared" ca="1" si="204"/>
        <v/>
      </c>
      <c r="DR223" s="67"/>
      <c r="DS223" s="68"/>
      <c r="DT223" s="68"/>
      <c r="DU223" s="56" t="str">
        <f t="shared" ca="1" si="205"/>
        <v/>
      </c>
      <c r="DV223" s="67"/>
      <c r="DW223" s="68"/>
      <c r="DX223" s="68"/>
      <c r="DY223" s="53" t="str">
        <f t="shared" ca="1" si="206"/>
        <v/>
      </c>
      <c r="DZ223" s="67"/>
      <c r="EA223" s="68"/>
      <c r="EB223" s="68"/>
      <c r="EC223" s="53" t="str">
        <f t="shared" ca="1" si="207"/>
        <v/>
      </c>
      <c r="ED223" s="67" t="str">
        <f t="shared" si="208"/>
        <v/>
      </c>
      <c r="EE223" s="68" t="str">
        <f t="shared" si="209"/>
        <v/>
      </c>
      <c r="EF223" s="68" t="str">
        <f t="shared" si="210"/>
        <v/>
      </c>
      <c r="EG223" s="53" t="str">
        <f t="shared" ca="1" si="211"/>
        <v/>
      </c>
      <c r="EH223" s="67" t="str">
        <f t="shared" si="212"/>
        <v/>
      </c>
      <c r="EI223" s="68" t="str">
        <f t="shared" si="213"/>
        <v/>
      </c>
      <c r="EJ223" s="68" t="str">
        <f t="shared" si="214"/>
        <v/>
      </c>
      <c r="EK223" s="53" t="str">
        <f t="shared" ca="1" si="215"/>
        <v/>
      </c>
      <c r="EL223" s="67" t="str">
        <f t="shared" si="216"/>
        <v/>
      </c>
      <c r="EM223" s="68" t="str">
        <f t="shared" si="217"/>
        <v/>
      </c>
      <c r="EN223" s="68" t="str">
        <f t="shared" si="218"/>
        <v/>
      </c>
      <c r="EO223" s="53" t="str">
        <f t="shared" ca="1" si="219"/>
        <v/>
      </c>
      <c r="EP223" s="55" t="str">
        <f t="shared" si="220"/>
        <v/>
      </c>
      <c r="EQ223" s="68" t="str">
        <f t="shared" si="221"/>
        <v/>
      </c>
      <c r="ER223" s="68" t="str">
        <f t="shared" ca="1" si="222"/>
        <v/>
      </c>
      <c r="ES223" s="55"/>
      <c r="ET223" s="68"/>
      <c r="EU223" s="68"/>
      <c r="EV223" t="str">
        <f t="shared" ca="1" si="223"/>
        <v/>
      </c>
      <c r="EW223" s="67"/>
      <c r="EX223" s="68"/>
      <c r="EY223" s="68"/>
      <c r="EZ223" s="53" t="str">
        <f t="shared" ca="1" si="224"/>
        <v/>
      </c>
      <c r="FA223" s="53" t="str">
        <f t="shared" si="225"/>
        <v/>
      </c>
      <c r="FB223" s="53" t="str">
        <f t="shared" si="226"/>
        <v/>
      </c>
      <c r="FC223" s="85" t="str">
        <f t="shared" ca="1" si="227"/>
        <v/>
      </c>
      <c r="FD223" s="55" t="str">
        <f t="shared" si="228"/>
        <v/>
      </c>
      <c r="FE223" s="68" t="str">
        <f t="shared" si="229"/>
        <v/>
      </c>
      <c r="FF223" s="68" t="str">
        <f t="shared" si="230"/>
        <v/>
      </c>
      <c r="FG223" s="53" t="str">
        <f t="shared" ca="1" si="231"/>
        <v/>
      </c>
      <c r="FH223" s="55"/>
      <c r="FI223" s="62"/>
      <c r="FJ223" s="18"/>
      <c r="FK223" s="53" t="str">
        <f t="shared" ca="1" si="232"/>
        <v/>
      </c>
      <c r="FL223" s="67"/>
      <c r="FM223" s="68"/>
      <c r="FN223" s="68"/>
      <c r="FO223" s="53" t="str">
        <f t="shared" ca="1" si="233"/>
        <v/>
      </c>
      <c r="FP223" s="67"/>
      <c r="FQ223" s="68"/>
      <c r="FR223" s="68"/>
      <c r="FS223" s="53" t="str">
        <f t="shared" ca="1" si="234"/>
        <v/>
      </c>
      <c r="FT223" s="67"/>
      <c r="FU223" s="68"/>
      <c r="FV223" s="68"/>
      <c r="FW223" s="53" t="str">
        <f t="shared" ca="1" si="235"/>
        <v/>
      </c>
      <c r="FX223" s="19"/>
      <c r="FY223" s="16"/>
      <c r="FZ223" s="19"/>
      <c r="GA223" s="11"/>
      <c r="GB223" s="71"/>
      <c r="GC223" s="11"/>
      <c r="GD223" s="11"/>
      <c r="GE223" s="11"/>
      <c r="GF223" s="11"/>
      <c r="GG223" s="11"/>
      <c r="GH223" s="11"/>
      <c r="GI223" s="11"/>
      <c r="GJ223" s="12"/>
      <c r="GK223" s="12"/>
      <c r="GL223" s="40"/>
      <c r="GM223" s="40"/>
      <c r="GN223" s="12"/>
      <c r="GO223" s="12"/>
      <c r="GP223" s="12"/>
      <c r="GQ223" s="11"/>
    </row>
    <row r="224" spans="1:199" ht="15.75" customHeight="1">
      <c r="A224" s="11"/>
      <c r="B224" s="12"/>
      <c r="C224" s="12"/>
      <c r="D224" s="12"/>
      <c r="E224" s="12"/>
      <c r="F224" s="12"/>
      <c r="G224" s="12"/>
      <c r="H224" s="12"/>
      <c r="I224" s="13"/>
      <c r="J224" s="13"/>
      <c r="K224" s="11"/>
      <c r="L224" s="14"/>
      <c r="M224" s="12"/>
      <c r="N224" s="12"/>
      <c r="O224" s="12"/>
      <c r="P224" s="12"/>
      <c r="Q224" s="12"/>
      <c r="R224" s="12"/>
      <c r="S224" s="12"/>
      <c r="T224" s="11"/>
      <c r="U224" s="11"/>
      <c r="V224" s="11"/>
      <c r="W224" s="11"/>
      <c r="X224" s="11"/>
      <c r="Y224" s="11"/>
      <c r="Z224" s="11"/>
      <c r="AA224" s="11"/>
      <c r="AB224" s="48"/>
      <c r="AC224" s="48"/>
      <c r="AD224" s="48"/>
      <c r="AE224" s="15"/>
      <c r="AF224" s="15"/>
      <c r="AG224" s="40"/>
      <c r="AH224" s="44"/>
      <c r="AI224" s="44"/>
      <c r="AJ224" s="44"/>
      <c r="AK224" s="44"/>
      <c r="AL224" s="30"/>
      <c r="AM224" s="30"/>
      <c r="AN224" s="30"/>
      <c r="AO224" s="12"/>
      <c r="AP224" s="12"/>
      <c r="AQ224" s="82"/>
      <c r="AR224" s="73"/>
      <c r="AS224" s="67"/>
      <c r="AT224" s="53" t="str">
        <f ca="1">IF(AR224="","",IF(AR224="Cost",AS224,AS224*(AG224/VLOOKUP(K224,OFFSET(Lists!$A$1,0,0,COUNTA(Lists!$A:$A),22),22,FALSE))))</f>
        <v/>
      </c>
      <c r="AU224" s="67"/>
      <c r="AV224" s="53" t="str">
        <f ca="1">IF(AQ224="",IF(AR224="","",IF(AR224="Cost",AU224,AU224*(AG224/VLOOKUP(K224,OFFSET(Lists!$A$1,0,0,COUNTA(Lists!$A:$A),22),22,FALSE)))),IF(AR224="","",IF(AR224="Cost",ROUND(AU224*IF(AQ224=0,1,AQ224),4),ROUND(ROUND(AU224*(AG224/VLOOKUP(K224,OFFSET(Lists!$A$1,0,0,COUNTA(Lists!$A:$A),22),22,FALSE)),4)*IF(AQ224=0,1,AQ224),4))))</f>
        <v/>
      </c>
      <c r="AW224" s="67"/>
      <c r="AX224" s="57"/>
      <c r="AY224" s="53" t="str">
        <f t="shared" ca="1" si="177"/>
        <v/>
      </c>
      <c r="AZ224" s="67"/>
      <c r="BA224" s="57"/>
      <c r="BB224" s="57"/>
      <c r="BC224" s="53" t="str">
        <f t="shared" ca="1" si="178"/>
        <v/>
      </c>
      <c r="BD224" s="67"/>
      <c r="BE224" s="57"/>
      <c r="BF224" s="57"/>
      <c r="BG224" s="17" t="str">
        <f t="shared" ca="1" si="179"/>
        <v/>
      </c>
      <c r="BH224" s="67"/>
      <c r="BI224" s="57"/>
      <c r="BJ224" s="57"/>
      <c r="BK224" s="53" t="str">
        <f t="shared" ca="1" si="180"/>
        <v/>
      </c>
      <c r="BL224" s="67"/>
      <c r="BM224" s="57"/>
      <c r="BN224" s="57"/>
      <c r="BO224" s="53" t="str">
        <f t="shared" ca="1" si="181"/>
        <v/>
      </c>
      <c r="BP224" s="67"/>
      <c r="BQ224" s="57"/>
      <c r="BR224" s="57"/>
      <c r="BS224" s="53" t="str">
        <f t="shared" ca="1" si="182"/>
        <v/>
      </c>
      <c r="BT224" s="67"/>
      <c r="BU224" s="57"/>
      <c r="BV224" s="57"/>
      <c r="BW224" s="53" t="str">
        <f t="shared" ca="1" si="183"/>
        <v/>
      </c>
      <c r="BX224" s="67"/>
      <c r="BY224" s="57"/>
      <c r="BZ224" s="57"/>
      <c r="CA224" s="53" t="str">
        <f t="shared" ca="1" si="184"/>
        <v/>
      </c>
      <c r="CB224" s="67"/>
      <c r="CC224" s="57"/>
      <c r="CD224" s="57"/>
      <c r="CE224" s="53" t="str">
        <f t="shared" ca="1" si="185"/>
        <v/>
      </c>
      <c r="CF224" s="55"/>
      <c r="CG224" s="62"/>
      <c r="CH224" s="53" t="str">
        <f t="shared" ca="1" si="186"/>
        <v/>
      </c>
      <c r="CI224" s="67"/>
      <c r="CJ224" s="57"/>
      <c r="CK224" s="57"/>
      <c r="CL224" s="53" t="str">
        <f t="shared" ca="1" si="187"/>
        <v/>
      </c>
      <c r="CM224" s="53"/>
      <c r="CN224" s="53"/>
      <c r="CO224" s="85" t="str">
        <f t="shared" ca="1" si="188"/>
        <v/>
      </c>
      <c r="CP224" s="55"/>
      <c r="CQ224" s="62"/>
      <c r="CR224" s="57"/>
      <c r="CS224" s="53" t="str">
        <f t="shared" ca="1" si="189"/>
        <v/>
      </c>
      <c r="CT224" s="67"/>
      <c r="CU224" s="57"/>
      <c r="CV224" s="57"/>
      <c r="CW224" s="53" t="str">
        <f t="shared" ca="1" si="190"/>
        <v/>
      </c>
      <c r="CX224" s="67"/>
      <c r="CY224" s="57"/>
      <c r="CZ224" s="57"/>
      <c r="DA224" s="53" t="str">
        <f t="shared" ca="1" si="191"/>
        <v/>
      </c>
      <c r="DB224" s="67"/>
      <c r="DC224" s="57"/>
      <c r="DD224" s="57"/>
      <c r="DE224" s="53" t="str">
        <f t="shared" ca="1" si="192"/>
        <v/>
      </c>
      <c r="DF224" s="67" t="str">
        <f t="shared" ca="1" si="193"/>
        <v/>
      </c>
      <c r="DG224" s="67" t="str">
        <f t="shared" si="194"/>
        <v/>
      </c>
      <c r="DH224" s="57" t="str">
        <f t="shared" si="195"/>
        <v/>
      </c>
      <c r="DI224" s="53" t="str">
        <f t="shared" ca="1" si="196"/>
        <v/>
      </c>
      <c r="DJ224" s="67" t="str">
        <f t="shared" si="197"/>
        <v/>
      </c>
      <c r="DK224" s="68" t="str">
        <f t="shared" si="198"/>
        <v/>
      </c>
      <c r="DL224" s="68" t="str">
        <f t="shared" si="199"/>
        <v/>
      </c>
      <c r="DM224" s="53" t="str">
        <f t="shared" ca="1" si="200"/>
        <v/>
      </c>
      <c r="DN224" s="67" t="str">
        <f t="shared" si="201"/>
        <v/>
      </c>
      <c r="DO224" s="68" t="str">
        <f t="shared" si="202"/>
        <v/>
      </c>
      <c r="DP224" s="68" t="str">
        <f t="shared" si="203"/>
        <v/>
      </c>
      <c r="DQ224" s="53" t="str">
        <f t="shared" ca="1" si="204"/>
        <v/>
      </c>
      <c r="DR224" s="67"/>
      <c r="DS224" s="68"/>
      <c r="DT224" s="68"/>
      <c r="DU224" s="56" t="str">
        <f t="shared" ca="1" si="205"/>
        <v/>
      </c>
      <c r="DV224" s="67"/>
      <c r="DW224" s="68"/>
      <c r="DX224" s="68"/>
      <c r="DY224" s="53" t="str">
        <f t="shared" ca="1" si="206"/>
        <v/>
      </c>
      <c r="DZ224" s="67"/>
      <c r="EA224" s="68"/>
      <c r="EB224" s="68"/>
      <c r="EC224" s="53" t="str">
        <f t="shared" ca="1" si="207"/>
        <v/>
      </c>
      <c r="ED224" s="67" t="str">
        <f t="shared" si="208"/>
        <v/>
      </c>
      <c r="EE224" s="68" t="str">
        <f t="shared" si="209"/>
        <v/>
      </c>
      <c r="EF224" s="68" t="str">
        <f t="shared" si="210"/>
        <v/>
      </c>
      <c r="EG224" s="53" t="str">
        <f t="shared" ca="1" si="211"/>
        <v/>
      </c>
      <c r="EH224" s="67" t="str">
        <f t="shared" si="212"/>
        <v/>
      </c>
      <c r="EI224" s="68" t="str">
        <f t="shared" si="213"/>
        <v/>
      </c>
      <c r="EJ224" s="68" t="str">
        <f t="shared" si="214"/>
        <v/>
      </c>
      <c r="EK224" s="53" t="str">
        <f t="shared" ca="1" si="215"/>
        <v/>
      </c>
      <c r="EL224" s="67" t="str">
        <f t="shared" si="216"/>
        <v/>
      </c>
      <c r="EM224" s="68" t="str">
        <f t="shared" si="217"/>
        <v/>
      </c>
      <c r="EN224" s="68" t="str">
        <f t="shared" si="218"/>
        <v/>
      </c>
      <c r="EO224" s="53" t="str">
        <f t="shared" ca="1" si="219"/>
        <v/>
      </c>
      <c r="EP224" s="55" t="str">
        <f t="shared" si="220"/>
        <v/>
      </c>
      <c r="EQ224" s="68" t="str">
        <f t="shared" si="221"/>
        <v/>
      </c>
      <c r="ER224" s="68" t="str">
        <f t="shared" ca="1" si="222"/>
        <v/>
      </c>
      <c r="ES224" s="55"/>
      <c r="ET224" s="68"/>
      <c r="EU224" s="68"/>
      <c r="EV224" t="str">
        <f t="shared" ca="1" si="223"/>
        <v/>
      </c>
      <c r="EW224" s="67"/>
      <c r="EX224" s="68"/>
      <c r="EY224" s="68"/>
      <c r="EZ224" s="53" t="str">
        <f t="shared" ca="1" si="224"/>
        <v/>
      </c>
      <c r="FA224" s="53" t="str">
        <f t="shared" si="225"/>
        <v/>
      </c>
      <c r="FB224" s="53" t="str">
        <f t="shared" si="226"/>
        <v/>
      </c>
      <c r="FC224" s="85" t="str">
        <f t="shared" ca="1" si="227"/>
        <v/>
      </c>
      <c r="FD224" s="55" t="str">
        <f t="shared" si="228"/>
        <v/>
      </c>
      <c r="FE224" s="68" t="str">
        <f t="shared" si="229"/>
        <v/>
      </c>
      <c r="FF224" s="68" t="str">
        <f t="shared" si="230"/>
        <v/>
      </c>
      <c r="FG224" s="53" t="str">
        <f t="shared" ca="1" si="231"/>
        <v/>
      </c>
      <c r="FH224" s="55"/>
      <c r="FI224" s="62"/>
      <c r="FJ224" s="18"/>
      <c r="FK224" s="53" t="str">
        <f t="shared" ca="1" si="232"/>
        <v/>
      </c>
      <c r="FL224" s="67"/>
      <c r="FM224" s="68"/>
      <c r="FN224" s="68"/>
      <c r="FO224" s="53" t="str">
        <f t="shared" ca="1" si="233"/>
        <v/>
      </c>
      <c r="FP224" s="67"/>
      <c r="FQ224" s="68"/>
      <c r="FR224" s="68"/>
      <c r="FS224" s="53" t="str">
        <f t="shared" ca="1" si="234"/>
        <v/>
      </c>
      <c r="FT224" s="67"/>
      <c r="FU224" s="68"/>
      <c r="FV224" s="68"/>
      <c r="FW224" s="53" t="str">
        <f t="shared" ca="1" si="235"/>
        <v/>
      </c>
      <c r="FX224" s="19"/>
      <c r="FY224" s="16"/>
      <c r="FZ224" s="19"/>
      <c r="GA224" s="11"/>
      <c r="GB224" s="71"/>
      <c r="GC224" s="11"/>
      <c r="GD224" s="11"/>
      <c r="GE224" s="11"/>
      <c r="GF224" s="11"/>
      <c r="GG224" s="11"/>
      <c r="GH224" s="11"/>
      <c r="GI224" s="11"/>
      <c r="GJ224" s="12"/>
      <c r="GK224" s="12"/>
      <c r="GL224" s="40"/>
      <c r="GM224" s="40"/>
      <c r="GN224" s="12"/>
      <c r="GO224" s="12"/>
      <c r="GP224" s="12"/>
      <c r="GQ224" s="11"/>
    </row>
    <row r="225" spans="1:199" ht="15.75" customHeight="1">
      <c r="A225" s="11"/>
      <c r="B225" s="12"/>
      <c r="C225" s="12"/>
      <c r="D225" s="12"/>
      <c r="E225" s="12"/>
      <c r="F225" s="12"/>
      <c r="G225" s="12"/>
      <c r="H225" s="12"/>
      <c r="I225" s="13"/>
      <c r="J225" s="13"/>
      <c r="K225" s="11"/>
      <c r="L225" s="14"/>
      <c r="M225" s="12"/>
      <c r="N225" s="12"/>
      <c r="O225" s="12"/>
      <c r="P225" s="12"/>
      <c r="Q225" s="12"/>
      <c r="R225" s="12"/>
      <c r="S225" s="12"/>
      <c r="T225" s="11"/>
      <c r="U225" s="11"/>
      <c r="V225" s="11"/>
      <c r="W225" s="11"/>
      <c r="X225" s="11"/>
      <c r="Y225" s="11"/>
      <c r="Z225" s="11"/>
      <c r="AA225" s="11"/>
      <c r="AB225" s="48"/>
      <c r="AC225" s="48"/>
      <c r="AD225" s="48"/>
      <c r="AE225" s="15"/>
      <c r="AF225" s="15"/>
      <c r="AG225" s="40"/>
      <c r="AH225" s="44"/>
      <c r="AI225" s="44"/>
      <c r="AJ225" s="44"/>
      <c r="AK225" s="44"/>
      <c r="AL225" s="30"/>
      <c r="AM225" s="30"/>
      <c r="AN225" s="30"/>
      <c r="AO225" s="12"/>
      <c r="AP225" s="12"/>
      <c r="AQ225" s="82"/>
      <c r="AR225" s="73"/>
      <c r="AS225" s="67"/>
      <c r="AT225" s="53" t="str">
        <f ca="1">IF(AR225="","",IF(AR225="Cost",AS225,AS225*(AG225/VLOOKUP(K225,OFFSET(Lists!$A$1,0,0,COUNTA(Lists!$A:$A),22),22,FALSE))))</f>
        <v/>
      </c>
      <c r="AU225" s="67"/>
      <c r="AV225" s="53" t="str">
        <f ca="1">IF(AQ225="",IF(AR225="","",IF(AR225="Cost",AU225,AU225*(AG225/VLOOKUP(K225,OFFSET(Lists!$A$1,0,0,COUNTA(Lists!$A:$A),22),22,FALSE)))),IF(AR225="","",IF(AR225="Cost",ROUND(AU225*IF(AQ225=0,1,AQ225),4),ROUND(ROUND(AU225*(AG225/VLOOKUP(K225,OFFSET(Lists!$A$1,0,0,COUNTA(Lists!$A:$A),22),22,FALSE)),4)*IF(AQ225=0,1,AQ225),4))))</f>
        <v/>
      </c>
      <c r="AW225" s="67"/>
      <c r="AX225" s="57"/>
      <c r="AY225" s="53" t="str">
        <f t="shared" ca="1" si="177"/>
        <v/>
      </c>
      <c r="AZ225" s="67"/>
      <c r="BA225" s="57"/>
      <c r="BB225" s="57"/>
      <c r="BC225" s="53" t="str">
        <f t="shared" ca="1" si="178"/>
        <v/>
      </c>
      <c r="BD225" s="67"/>
      <c r="BE225" s="57"/>
      <c r="BF225" s="57"/>
      <c r="BG225" s="17" t="str">
        <f t="shared" ca="1" si="179"/>
        <v/>
      </c>
      <c r="BH225" s="67"/>
      <c r="BI225" s="57"/>
      <c r="BJ225" s="57"/>
      <c r="BK225" s="53" t="str">
        <f t="shared" ca="1" si="180"/>
        <v/>
      </c>
      <c r="BL225" s="67"/>
      <c r="BM225" s="57"/>
      <c r="BN225" s="57"/>
      <c r="BO225" s="53" t="str">
        <f t="shared" ca="1" si="181"/>
        <v/>
      </c>
      <c r="BP225" s="67"/>
      <c r="BQ225" s="57"/>
      <c r="BR225" s="57"/>
      <c r="BS225" s="53" t="str">
        <f t="shared" ca="1" si="182"/>
        <v/>
      </c>
      <c r="BT225" s="67"/>
      <c r="BU225" s="57"/>
      <c r="BV225" s="57"/>
      <c r="BW225" s="53" t="str">
        <f t="shared" ca="1" si="183"/>
        <v/>
      </c>
      <c r="BX225" s="67"/>
      <c r="BY225" s="57"/>
      <c r="BZ225" s="57"/>
      <c r="CA225" s="53" t="str">
        <f t="shared" ca="1" si="184"/>
        <v/>
      </c>
      <c r="CB225" s="67"/>
      <c r="CC225" s="57"/>
      <c r="CD225" s="57"/>
      <c r="CE225" s="53" t="str">
        <f t="shared" ca="1" si="185"/>
        <v/>
      </c>
      <c r="CF225" s="55"/>
      <c r="CG225" s="62"/>
      <c r="CH225" s="53" t="str">
        <f t="shared" ca="1" si="186"/>
        <v/>
      </c>
      <c r="CI225" s="67"/>
      <c r="CJ225" s="57"/>
      <c r="CK225" s="57"/>
      <c r="CL225" s="53" t="str">
        <f t="shared" ca="1" si="187"/>
        <v/>
      </c>
      <c r="CM225" s="53"/>
      <c r="CN225" s="53"/>
      <c r="CO225" s="85" t="str">
        <f t="shared" ca="1" si="188"/>
        <v/>
      </c>
      <c r="CP225" s="55"/>
      <c r="CQ225" s="62"/>
      <c r="CR225" s="57"/>
      <c r="CS225" s="53" t="str">
        <f t="shared" ca="1" si="189"/>
        <v/>
      </c>
      <c r="CT225" s="67"/>
      <c r="CU225" s="57"/>
      <c r="CV225" s="57"/>
      <c r="CW225" s="53" t="str">
        <f t="shared" ca="1" si="190"/>
        <v/>
      </c>
      <c r="CX225" s="67"/>
      <c r="CY225" s="57"/>
      <c r="CZ225" s="57"/>
      <c r="DA225" s="53" t="str">
        <f t="shared" ca="1" si="191"/>
        <v/>
      </c>
      <c r="DB225" s="67"/>
      <c r="DC225" s="57"/>
      <c r="DD225" s="57"/>
      <c r="DE225" s="53" t="str">
        <f t="shared" ca="1" si="192"/>
        <v/>
      </c>
      <c r="DF225" s="67" t="str">
        <f t="shared" ca="1" si="193"/>
        <v/>
      </c>
      <c r="DG225" s="67" t="str">
        <f t="shared" si="194"/>
        <v/>
      </c>
      <c r="DH225" s="57" t="str">
        <f t="shared" si="195"/>
        <v/>
      </c>
      <c r="DI225" s="53" t="str">
        <f t="shared" ca="1" si="196"/>
        <v/>
      </c>
      <c r="DJ225" s="67" t="str">
        <f t="shared" si="197"/>
        <v/>
      </c>
      <c r="DK225" s="68" t="str">
        <f t="shared" si="198"/>
        <v/>
      </c>
      <c r="DL225" s="68" t="str">
        <f t="shared" si="199"/>
        <v/>
      </c>
      <c r="DM225" s="53" t="str">
        <f t="shared" ca="1" si="200"/>
        <v/>
      </c>
      <c r="DN225" s="67" t="str">
        <f t="shared" si="201"/>
        <v/>
      </c>
      <c r="DO225" s="68" t="str">
        <f t="shared" si="202"/>
        <v/>
      </c>
      <c r="DP225" s="68" t="str">
        <f t="shared" si="203"/>
        <v/>
      </c>
      <c r="DQ225" s="53" t="str">
        <f t="shared" ca="1" si="204"/>
        <v/>
      </c>
      <c r="DR225" s="67"/>
      <c r="DS225" s="68"/>
      <c r="DT225" s="68"/>
      <c r="DU225" s="56" t="str">
        <f t="shared" ca="1" si="205"/>
        <v/>
      </c>
      <c r="DV225" s="67"/>
      <c r="DW225" s="68"/>
      <c r="DX225" s="68"/>
      <c r="DY225" s="53" t="str">
        <f t="shared" ca="1" si="206"/>
        <v/>
      </c>
      <c r="DZ225" s="67"/>
      <c r="EA225" s="68"/>
      <c r="EB225" s="68"/>
      <c r="EC225" s="53" t="str">
        <f t="shared" ca="1" si="207"/>
        <v/>
      </c>
      <c r="ED225" s="67" t="str">
        <f t="shared" si="208"/>
        <v/>
      </c>
      <c r="EE225" s="68" t="str">
        <f t="shared" si="209"/>
        <v/>
      </c>
      <c r="EF225" s="68" t="str">
        <f t="shared" si="210"/>
        <v/>
      </c>
      <c r="EG225" s="53" t="str">
        <f t="shared" ca="1" si="211"/>
        <v/>
      </c>
      <c r="EH225" s="67" t="str">
        <f t="shared" si="212"/>
        <v/>
      </c>
      <c r="EI225" s="68" t="str">
        <f t="shared" si="213"/>
        <v/>
      </c>
      <c r="EJ225" s="68" t="str">
        <f t="shared" si="214"/>
        <v/>
      </c>
      <c r="EK225" s="53" t="str">
        <f t="shared" ca="1" si="215"/>
        <v/>
      </c>
      <c r="EL225" s="67" t="str">
        <f t="shared" si="216"/>
        <v/>
      </c>
      <c r="EM225" s="68" t="str">
        <f t="shared" si="217"/>
        <v/>
      </c>
      <c r="EN225" s="68" t="str">
        <f t="shared" si="218"/>
        <v/>
      </c>
      <c r="EO225" s="53" t="str">
        <f t="shared" ca="1" si="219"/>
        <v/>
      </c>
      <c r="EP225" s="55" t="str">
        <f t="shared" si="220"/>
        <v/>
      </c>
      <c r="EQ225" s="68" t="str">
        <f t="shared" si="221"/>
        <v/>
      </c>
      <c r="ER225" s="68" t="str">
        <f t="shared" ca="1" si="222"/>
        <v/>
      </c>
      <c r="ES225" s="55"/>
      <c r="ET225" s="68"/>
      <c r="EU225" s="68"/>
      <c r="EV225" t="str">
        <f t="shared" ca="1" si="223"/>
        <v/>
      </c>
      <c r="EW225" s="67"/>
      <c r="EX225" s="68"/>
      <c r="EY225" s="68"/>
      <c r="EZ225" s="53" t="str">
        <f t="shared" ca="1" si="224"/>
        <v/>
      </c>
      <c r="FA225" s="53" t="str">
        <f t="shared" si="225"/>
        <v/>
      </c>
      <c r="FB225" s="53" t="str">
        <f t="shared" si="226"/>
        <v/>
      </c>
      <c r="FC225" s="85" t="str">
        <f t="shared" ca="1" si="227"/>
        <v/>
      </c>
      <c r="FD225" s="55" t="str">
        <f t="shared" si="228"/>
        <v/>
      </c>
      <c r="FE225" s="68" t="str">
        <f t="shared" si="229"/>
        <v/>
      </c>
      <c r="FF225" s="68" t="str">
        <f t="shared" si="230"/>
        <v/>
      </c>
      <c r="FG225" s="53" t="str">
        <f t="shared" ca="1" si="231"/>
        <v/>
      </c>
      <c r="FH225" s="55"/>
      <c r="FI225" s="62"/>
      <c r="FJ225" s="18"/>
      <c r="FK225" s="53" t="str">
        <f t="shared" ca="1" si="232"/>
        <v/>
      </c>
      <c r="FL225" s="67"/>
      <c r="FM225" s="68"/>
      <c r="FN225" s="68"/>
      <c r="FO225" s="53" t="str">
        <f t="shared" ca="1" si="233"/>
        <v/>
      </c>
      <c r="FP225" s="67"/>
      <c r="FQ225" s="68"/>
      <c r="FR225" s="68"/>
      <c r="FS225" s="53" t="str">
        <f t="shared" ca="1" si="234"/>
        <v/>
      </c>
      <c r="FT225" s="67"/>
      <c r="FU225" s="68"/>
      <c r="FV225" s="68"/>
      <c r="FW225" s="53" t="str">
        <f t="shared" ca="1" si="235"/>
        <v/>
      </c>
      <c r="FX225" s="19"/>
      <c r="FY225" s="16"/>
      <c r="FZ225" s="19"/>
      <c r="GA225" s="11"/>
      <c r="GB225" s="71"/>
      <c r="GC225" s="11"/>
      <c r="GD225" s="11"/>
      <c r="GE225" s="11"/>
      <c r="GF225" s="11"/>
      <c r="GG225" s="11"/>
      <c r="GH225" s="11"/>
      <c r="GI225" s="11"/>
      <c r="GJ225" s="12"/>
      <c r="GK225" s="12"/>
      <c r="GL225" s="40"/>
      <c r="GM225" s="40"/>
      <c r="GN225" s="12"/>
      <c r="GO225" s="12"/>
      <c r="GP225" s="12"/>
      <c r="GQ225" s="11"/>
    </row>
    <row r="226" spans="1:199" ht="15.75" customHeight="1">
      <c r="A226" s="11"/>
      <c r="B226" s="12"/>
      <c r="C226" s="12"/>
      <c r="D226" s="12"/>
      <c r="E226" s="12"/>
      <c r="F226" s="12"/>
      <c r="G226" s="12"/>
      <c r="H226" s="12"/>
      <c r="I226" s="13"/>
      <c r="J226" s="13"/>
      <c r="K226" s="11"/>
      <c r="L226" s="14"/>
      <c r="M226" s="12"/>
      <c r="N226" s="12"/>
      <c r="O226" s="12"/>
      <c r="P226" s="12"/>
      <c r="Q226" s="12"/>
      <c r="R226" s="12"/>
      <c r="S226" s="12"/>
      <c r="T226" s="11"/>
      <c r="U226" s="11"/>
      <c r="V226" s="11"/>
      <c r="W226" s="11"/>
      <c r="X226" s="11"/>
      <c r="Y226" s="11"/>
      <c r="Z226" s="11"/>
      <c r="AA226" s="11"/>
      <c r="AB226" s="48"/>
      <c r="AC226" s="48"/>
      <c r="AD226" s="48"/>
      <c r="AE226" s="15"/>
      <c r="AF226" s="15"/>
      <c r="AG226" s="40"/>
      <c r="AH226" s="44"/>
      <c r="AI226" s="44"/>
      <c r="AJ226" s="44"/>
      <c r="AK226" s="44"/>
      <c r="AL226" s="30"/>
      <c r="AM226" s="30"/>
      <c r="AN226" s="30"/>
      <c r="AO226" s="12"/>
      <c r="AP226" s="12"/>
      <c r="AQ226" s="82"/>
      <c r="AR226" s="73"/>
      <c r="AS226" s="67"/>
      <c r="AT226" s="53" t="str">
        <f ca="1">IF(AR226="","",IF(AR226="Cost",AS226,AS226*(AG226/VLOOKUP(K226,OFFSET(Lists!$A$1,0,0,COUNTA(Lists!$A:$A),22),22,FALSE))))</f>
        <v/>
      </c>
      <c r="AU226" s="67"/>
      <c r="AV226" s="53" t="str">
        <f ca="1">IF(AQ226="",IF(AR226="","",IF(AR226="Cost",AU226,AU226*(AG226/VLOOKUP(K226,OFFSET(Lists!$A$1,0,0,COUNTA(Lists!$A:$A),22),22,FALSE)))),IF(AR226="","",IF(AR226="Cost",ROUND(AU226*IF(AQ226=0,1,AQ226),4),ROUND(ROUND(AU226*(AG226/VLOOKUP(K226,OFFSET(Lists!$A$1,0,0,COUNTA(Lists!$A:$A),22),22,FALSE)),4)*IF(AQ226=0,1,AQ226),4))))</f>
        <v/>
      </c>
      <c r="AW226" s="67"/>
      <c r="AX226" s="57"/>
      <c r="AY226" s="53" t="str">
        <f t="shared" ca="1" si="177"/>
        <v/>
      </c>
      <c r="AZ226" s="67"/>
      <c r="BA226" s="57"/>
      <c r="BB226" s="57"/>
      <c r="BC226" s="53" t="str">
        <f t="shared" ca="1" si="178"/>
        <v/>
      </c>
      <c r="BD226" s="67"/>
      <c r="BE226" s="57"/>
      <c r="BF226" s="57"/>
      <c r="BG226" s="17" t="str">
        <f t="shared" ca="1" si="179"/>
        <v/>
      </c>
      <c r="BH226" s="67"/>
      <c r="BI226" s="57"/>
      <c r="BJ226" s="57"/>
      <c r="BK226" s="53" t="str">
        <f t="shared" ca="1" si="180"/>
        <v/>
      </c>
      <c r="BL226" s="67"/>
      <c r="BM226" s="57"/>
      <c r="BN226" s="57"/>
      <c r="BO226" s="53" t="str">
        <f t="shared" ca="1" si="181"/>
        <v/>
      </c>
      <c r="BP226" s="67"/>
      <c r="BQ226" s="57"/>
      <c r="BR226" s="57"/>
      <c r="BS226" s="53" t="str">
        <f t="shared" ca="1" si="182"/>
        <v/>
      </c>
      <c r="BT226" s="67"/>
      <c r="BU226" s="57"/>
      <c r="BV226" s="57"/>
      <c r="BW226" s="53" t="str">
        <f t="shared" ca="1" si="183"/>
        <v/>
      </c>
      <c r="BX226" s="67"/>
      <c r="BY226" s="57"/>
      <c r="BZ226" s="57"/>
      <c r="CA226" s="53" t="str">
        <f t="shared" ca="1" si="184"/>
        <v/>
      </c>
      <c r="CB226" s="67"/>
      <c r="CC226" s="57"/>
      <c r="CD226" s="57"/>
      <c r="CE226" s="53" t="str">
        <f t="shared" ca="1" si="185"/>
        <v/>
      </c>
      <c r="CF226" s="55"/>
      <c r="CG226" s="62"/>
      <c r="CH226" s="53" t="str">
        <f t="shared" ca="1" si="186"/>
        <v/>
      </c>
      <c r="CI226" s="67"/>
      <c r="CJ226" s="57"/>
      <c r="CK226" s="57"/>
      <c r="CL226" s="53" t="str">
        <f t="shared" ca="1" si="187"/>
        <v/>
      </c>
      <c r="CM226" s="53"/>
      <c r="CN226" s="53"/>
      <c r="CO226" s="85" t="str">
        <f t="shared" ca="1" si="188"/>
        <v/>
      </c>
      <c r="CP226" s="55"/>
      <c r="CQ226" s="62"/>
      <c r="CR226" s="57"/>
      <c r="CS226" s="53" t="str">
        <f t="shared" ca="1" si="189"/>
        <v/>
      </c>
      <c r="CT226" s="67"/>
      <c r="CU226" s="57"/>
      <c r="CV226" s="57"/>
      <c r="CW226" s="53" t="str">
        <f t="shared" ca="1" si="190"/>
        <v/>
      </c>
      <c r="CX226" s="67"/>
      <c r="CY226" s="57"/>
      <c r="CZ226" s="57"/>
      <c r="DA226" s="53" t="str">
        <f t="shared" ca="1" si="191"/>
        <v/>
      </c>
      <c r="DB226" s="67"/>
      <c r="DC226" s="57"/>
      <c r="DD226" s="57"/>
      <c r="DE226" s="53" t="str">
        <f t="shared" ca="1" si="192"/>
        <v/>
      </c>
      <c r="DF226" s="67" t="str">
        <f t="shared" ca="1" si="193"/>
        <v/>
      </c>
      <c r="DG226" s="67" t="str">
        <f t="shared" si="194"/>
        <v/>
      </c>
      <c r="DH226" s="57" t="str">
        <f t="shared" si="195"/>
        <v/>
      </c>
      <c r="DI226" s="53" t="str">
        <f t="shared" ca="1" si="196"/>
        <v/>
      </c>
      <c r="DJ226" s="67" t="str">
        <f t="shared" si="197"/>
        <v/>
      </c>
      <c r="DK226" s="68" t="str">
        <f t="shared" si="198"/>
        <v/>
      </c>
      <c r="DL226" s="68" t="str">
        <f t="shared" si="199"/>
        <v/>
      </c>
      <c r="DM226" s="53" t="str">
        <f t="shared" ca="1" si="200"/>
        <v/>
      </c>
      <c r="DN226" s="67" t="str">
        <f t="shared" si="201"/>
        <v/>
      </c>
      <c r="DO226" s="68" t="str">
        <f t="shared" si="202"/>
        <v/>
      </c>
      <c r="DP226" s="68" t="str">
        <f t="shared" si="203"/>
        <v/>
      </c>
      <c r="DQ226" s="53" t="str">
        <f t="shared" ca="1" si="204"/>
        <v/>
      </c>
      <c r="DR226" s="67"/>
      <c r="DS226" s="68"/>
      <c r="DT226" s="68"/>
      <c r="DU226" s="56" t="str">
        <f t="shared" ca="1" si="205"/>
        <v/>
      </c>
      <c r="DV226" s="67"/>
      <c r="DW226" s="68"/>
      <c r="DX226" s="68"/>
      <c r="DY226" s="53" t="str">
        <f t="shared" ca="1" si="206"/>
        <v/>
      </c>
      <c r="DZ226" s="67"/>
      <c r="EA226" s="68"/>
      <c r="EB226" s="68"/>
      <c r="EC226" s="53" t="str">
        <f t="shared" ca="1" si="207"/>
        <v/>
      </c>
      <c r="ED226" s="67" t="str">
        <f t="shared" si="208"/>
        <v/>
      </c>
      <c r="EE226" s="68" t="str">
        <f t="shared" si="209"/>
        <v/>
      </c>
      <c r="EF226" s="68" t="str">
        <f t="shared" si="210"/>
        <v/>
      </c>
      <c r="EG226" s="53" t="str">
        <f t="shared" ca="1" si="211"/>
        <v/>
      </c>
      <c r="EH226" s="67" t="str">
        <f t="shared" si="212"/>
        <v/>
      </c>
      <c r="EI226" s="68" t="str">
        <f t="shared" si="213"/>
        <v/>
      </c>
      <c r="EJ226" s="68" t="str">
        <f t="shared" si="214"/>
        <v/>
      </c>
      <c r="EK226" s="53" t="str">
        <f t="shared" ca="1" si="215"/>
        <v/>
      </c>
      <c r="EL226" s="67" t="str">
        <f t="shared" si="216"/>
        <v/>
      </c>
      <c r="EM226" s="68" t="str">
        <f t="shared" si="217"/>
        <v/>
      </c>
      <c r="EN226" s="68" t="str">
        <f t="shared" si="218"/>
        <v/>
      </c>
      <c r="EO226" s="53" t="str">
        <f t="shared" ca="1" si="219"/>
        <v/>
      </c>
      <c r="EP226" s="55" t="str">
        <f t="shared" si="220"/>
        <v/>
      </c>
      <c r="EQ226" s="68" t="str">
        <f t="shared" si="221"/>
        <v/>
      </c>
      <c r="ER226" s="68" t="str">
        <f t="shared" ca="1" si="222"/>
        <v/>
      </c>
      <c r="ES226" s="55"/>
      <c r="ET226" s="68"/>
      <c r="EU226" s="68"/>
      <c r="EV226" t="str">
        <f t="shared" ca="1" si="223"/>
        <v/>
      </c>
      <c r="EW226" s="67"/>
      <c r="EX226" s="68"/>
      <c r="EY226" s="68"/>
      <c r="EZ226" s="53" t="str">
        <f t="shared" ca="1" si="224"/>
        <v/>
      </c>
      <c r="FA226" s="53" t="str">
        <f t="shared" si="225"/>
        <v/>
      </c>
      <c r="FB226" s="53" t="str">
        <f t="shared" si="226"/>
        <v/>
      </c>
      <c r="FC226" s="85" t="str">
        <f t="shared" ca="1" si="227"/>
        <v/>
      </c>
      <c r="FD226" s="55" t="str">
        <f t="shared" si="228"/>
        <v/>
      </c>
      <c r="FE226" s="68" t="str">
        <f t="shared" si="229"/>
        <v/>
      </c>
      <c r="FF226" s="68" t="str">
        <f t="shared" si="230"/>
        <v/>
      </c>
      <c r="FG226" s="53" t="str">
        <f t="shared" ca="1" si="231"/>
        <v/>
      </c>
      <c r="FH226" s="55"/>
      <c r="FI226" s="62"/>
      <c r="FJ226" s="18"/>
      <c r="FK226" s="53" t="str">
        <f t="shared" ca="1" si="232"/>
        <v/>
      </c>
      <c r="FL226" s="67"/>
      <c r="FM226" s="68"/>
      <c r="FN226" s="68"/>
      <c r="FO226" s="53" t="str">
        <f t="shared" ca="1" si="233"/>
        <v/>
      </c>
      <c r="FP226" s="67"/>
      <c r="FQ226" s="68"/>
      <c r="FR226" s="68"/>
      <c r="FS226" s="53" t="str">
        <f t="shared" ca="1" si="234"/>
        <v/>
      </c>
      <c r="FT226" s="67"/>
      <c r="FU226" s="68"/>
      <c r="FV226" s="68"/>
      <c r="FW226" s="53" t="str">
        <f t="shared" ca="1" si="235"/>
        <v/>
      </c>
      <c r="FX226" s="19"/>
      <c r="FY226" s="16"/>
      <c r="FZ226" s="19"/>
      <c r="GA226" s="11"/>
      <c r="GB226" s="71"/>
      <c r="GC226" s="11"/>
      <c r="GD226" s="11"/>
      <c r="GE226" s="11"/>
      <c r="GF226" s="11"/>
      <c r="GG226" s="11"/>
      <c r="GH226" s="11"/>
      <c r="GI226" s="11"/>
      <c r="GJ226" s="12"/>
      <c r="GK226" s="12"/>
      <c r="GL226" s="40"/>
      <c r="GM226" s="40"/>
      <c r="GN226" s="12"/>
      <c r="GO226" s="12"/>
      <c r="GP226" s="12"/>
      <c r="GQ226" s="11"/>
    </row>
    <row r="227" spans="1:199" ht="15.75" customHeight="1">
      <c r="A227" s="11"/>
      <c r="B227" s="12"/>
      <c r="C227" s="12"/>
      <c r="D227" s="12"/>
      <c r="E227" s="12"/>
      <c r="F227" s="12"/>
      <c r="G227" s="12"/>
      <c r="H227" s="12"/>
      <c r="I227" s="13"/>
      <c r="J227" s="13"/>
      <c r="K227" s="11"/>
      <c r="L227" s="14"/>
      <c r="M227" s="12"/>
      <c r="N227" s="12"/>
      <c r="O227" s="12"/>
      <c r="P227" s="12"/>
      <c r="Q227" s="12"/>
      <c r="R227" s="12"/>
      <c r="S227" s="12"/>
      <c r="T227" s="11"/>
      <c r="U227" s="11"/>
      <c r="V227" s="11"/>
      <c r="W227" s="11"/>
      <c r="X227" s="11"/>
      <c r="Y227" s="11"/>
      <c r="Z227" s="11"/>
      <c r="AA227" s="11"/>
      <c r="AB227" s="48"/>
      <c r="AC227" s="48"/>
      <c r="AD227" s="48"/>
      <c r="AE227" s="15"/>
      <c r="AF227" s="15"/>
      <c r="AG227" s="40"/>
      <c r="AH227" s="44"/>
      <c r="AI227" s="44"/>
      <c r="AJ227" s="44"/>
      <c r="AK227" s="44"/>
      <c r="AL227" s="30"/>
      <c r="AM227" s="30"/>
      <c r="AN227" s="30"/>
      <c r="AO227" s="12"/>
      <c r="AP227" s="12"/>
      <c r="AQ227" s="82"/>
      <c r="AR227" s="73"/>
      <c r="AS227" s="67"/>
      <c r="AT227" s="53" t="str">
        <f ca="1">IF(AR227="","",IF(AR227="Cost",AS227,AS227*(AG227/VLOOKUP(K227,OFFSET(Lists!$A$1,0,0,COUNTA(Lists!$A:$A),22),22,FALSE))))</f>
        <v/>
      </c>
      <c r="AU227" s="67"/>
      <c r="AV227" s="53" t="str">
        <f ca="1">IF(AQ227="",IF(AR227="","",IF(AR227="Cost",AU227,AU227*(AG227/VLOOKUP(K227,OFFSET(Lists!$A$1,0,0,COUNTA(Lists!$A:$A),22),22,FALSE)))),IF(AR227="","",IF(AR227="Cost",ROUND(AU227*IF(AQ227=0,1,AQ227),4),ROUND(ROUND(AU227*(AG227/VLOOKUP(K227,OFFSET(Lists!$A$1,0,0,COUNTA(Lists!$A:$A),22),22,FALSE)),4)*IF(AQ227=0,1,AQ227),4))))</f>
        <v/>
      </c>
      <c r="AW227" s="67"/>
      <c r="AX227" s="57"/>
      <c r="AY227" s="53" t="str">
        <f t="shared" ca="1" si="177"/>
        <v/>
      </c>
      <c r="AZ227" s="67"/>
      <c r="BA227" s="57"/>
      <c r="BB227" s="57"/>
      <c r="BC227" s="53" t="str">
        <f t="shared" ca="1" si="178"/>
        <v/>
      </c>
      <c r="BD227" s="67"/>
      <c r="BE227" s="57"/>
      <c r="BF227" s="57"/>
      <c r="BG227" s="17" t="str">
        <f t="shared" ca="1" si="179"/>
        <v/>
      </c>
      <c r="BH227" s="67"/>
      <c r="BI227" s="57"/>
      <c r="BJ227" s="57"/>
      <c r="BK227" s="53" t="str">
        <f t="shared" ca="1" si="180"/>
        <v/>
      </c>
      <c r="BL227" s="67"/>
      <c r="BM227" s="57"/>
      <c r="BN227" s="57"/>
      <c r="BO227" s="53" t="str">
        <f t="shared" ca="1" si="181"/>
        <v/>
      </c>
      <c r="BP227" s="67"/>
      <c r="BQ227" s="57"/>
      <c r="BR227" s="57"/>
      <c r="BS227" s="53" t="str">
        <f t="shared" ca="1" si="182"/>
        <v/>
      </c>
      <c r="BT227" s="67"/>
      <c r="BU227" s="57"/>
      <c r="BV227" s="57"/>
      <c r="BW227" s="53" t="str">
        <f t="shared" ca="1" si="183"/>
        <v/>
      </c>
      <c r="BX227" s="67"/>
      <c r="BY227" s="57"/>
      <c r="BZ227" s="57"/>
      <c r="CA227" s="53" t="str">
        <f t="shared" ca="1" si="184"/>
        <v/>
      </c>
      <c r="CB227" s="67"/>
      <c r="CC227" s="57"/>
      <c r="CD227" s="57"/>
      <c r="CE227" s="53" t="str">
        <f t="shared" ca="1" si="185"/>
        <v/>
      </c>
      <c r="CF227" s="55"/>
      <c r="CG227" s="62"/>
      <c r="CH227" s="53" t="str">
        <f t="shared" ca="1" si="186"/>
        <v/>
      </c>
      <c r="CI227" s="67"/>
      <c r="CJ227" s="57"/>
      <c r="CK227" s="57"/>
      <c r="CL227" s="53" t="str">
        <f t="shared" ca="1" si="187"/>
        <v/>
      </c>
      <c r="CM227" s="53"/>
      <c r="CN227" s="53"/>
      <c r="CO227" s="85" t="str">
        <f t="shared" ca="1" si="188"/>
        <v/>
      </c>
      <c r="CP227" s="55"/>
      <c r="CQ227" s="62"/>
      <c r="CR227" s="57"/>
      <c r="CS227" s="53" t="str">
        <f t="shared" ca="1" si="189"/>
        <v/>
      </c>
      <c r="CT227" s="67"/>
      <c r="CU227" s="57"/>
      <c r="CV227" s="57"/>
      <c r="CW227" s="53" t="str">
        <f t="shared" ca="1" si="190"/>
        <v/>
      </c>
      <c r="CX227" s="67"/>
      <c r="CY227" s="57"/>
      <c r="CZ227" s="57"/>
      <c r="DA227" s="53" t="str">
        <f t="shared" ca="1" si="191"/>
        <v/>
      </c>
      <c r="DB227" s="67"/>
      <c r="DC227" s="57"/>
      <c r="DD227" s="57"/>
      <c r="DE227" s="53" t="str">
        <f t="shared" ca="1" si="192"/>
        <v/>
      </c>
      <c r="DF227" s="67" t="str">
        <f t="shared" ca="1" si="193"/>
        <v/>
      </c>
      <c r="DG227" s="67" t="str">
        <f t="shared" si="194"/>
        <v/>
      </c>
      <c r="DH227" s="57" t="str">
        <f t="shared" si="195"/>
        <v/>
      </c>
      <c r="DI227" s="53" t="str">
        <f t="shared" ca="1" si="196"/>
        <v/>
      </c>
      <c r="DJ227" s="67" t="str">
        <f t="shared" si="197"/>
        <v/>
      </c>
      <c r="DK227" s="68" t="str">
        <f t="shared" si="198"/>
        <v/>
      </c>
      <c r="DL227" s="68" t="str">
        <f t="shared" si="199"/>
        <v/>
      </c>
      <c r="DM227" s="53" t="str">
        <f t="shared" ca="1" si="200"/>
        <v/>
      </c>
      <c r="DN227" s="67" t="str">
        <f t="shared" si="201"/>
        <v/>
      </c>
      <c r="DO227" s="68" t="str">
        <f t="shared" si="202"/>
        <v/>
      </c>
      <c r="DP227" s="68" t="str">
        <f t="shared" si="203"/>
        <v/>
      </c>
      <c r="DQ227" s="53" t="str">
        <f t="shared" ca="1" si="204"/>
        <v/>
      </c>
      <c r="DR227" s="67"/>
      <c r="DS227" s="68"/>
      <c r="DT227" s="68"/>
      <c r="DU227" s="56" t="str">
        <f t="shared" ca="1" si="205"/>
        <v/>
      </c>
      <c r="DV227" s="67"/>
      <c r="DW227" s="68"/>
      <c r="DX227" s="68"/>
      <c r="DY227" s="53" t="str">
        <f t="shared" ca="1" si="206"/>
        <v/>
      </c>
      <c r="DZ227" s="67"/>
      <c r="EA227" s="68"/>
      <c r="EB227" s="68"/>
      <c r="EC227" s="53" t="str">
        <f t="shared" ca="1" si="207"/>
        <v/>
      </c>
      <c r="ED227" s="67" t="str">
        <f t="shared" si="208"/>
        <v/>
      </c>
      <c r="EE227" s="68" t="str">
        <f t="shared" si="209"/>
        <v/>
      </c>
      <c r="EF227" s="68" t="str">
        <f t="shared" si="210"/>
        <v/>
      </c>
      <c r="EG227" s="53" t="str">
        <f t="shared" ca="1" si="211"/>
        <v/>
      </c>
      <c r="EH227" s="67" t="str">
        <f t="shared" si="212"/>
        <v/>
      </c>
      <c r="EI227" s="68" t="str">
        <f t="shared" si="213"/>
        <v/>
      </c>
      <c r="EJ227" s="68" t="str">
        <f t="shared" si="214"/>
        <v/>
      </c>
      <c r="EK227" s="53" t="str">
        <f t="shared" ca="1" si="215"/>
        <v/>
      </c>
      <c r="EL227" s="67" t="str">
        <f t="shared" si="216"/>
        <v/>
      </c>
      <c r="EM227" s="68" t="str">
        <f t="shared" si="217"/>
        <v/>
      </c>
      <c r="EN227" s="68" t="str">
        <f t="shared" si="218"/>
        <v/>
      </c>
      <c r="EO227" s="53" t="str">
        <f t="shared" ca="1" si="219"/>
        <v/>
      </c>
      <c r="EP227" s="55" t="str">
        <f t="shared" si="220"/>
        <v/>
      </c>
      <c r="EQ227" s="68" t="str">
        <f t="shared" si="221"/>
        <v/>
      </c>
      <c r="ER227" s="68" t="str">
        <f t="shared" ca="1" si="222"/>
        <v/>
      </c>
      <c r="ES227" s="55"/>
      <c r="ET227" s="68"/>
      <c r="EU227" s="68"/>
      <c r="EV227" t="str">
        <f t="shared" ca="1" si="223"/>
        <v/>
      </c>
      <c r="EW227" s="67"/>
      <c r="EX227" s="68"/>
      <c r="EY227" s="68"/>
      <c r="EZ227" s="53" t="str">
        <f t="shared" ca="1" si="224"/>
        <v/>
      </c>
      <c r="FA227" s="53" t="str">
        <f t="shared" si="225"/>
        <v/>
      </c>
      <c r="FB227" s="53" t="str">
        <f t="shared" si="226"/>
        <v/>
      </c>
      <c r="FC227" s="85" t="str">
        <f t="shared" ca="1" si="227"/>
        <v/>
      </c>
      <c r="FD227" s="55" t="str">
        <f t="shared" si="228"/>
        <v/>
      </c>
      <c r="FE227" s="68" t="str">
        <f t="shared" si="229"/>
        <v/>
      </c>
      <c r="FF227" s="68" t="str">
        <f t="shared" si="230"/>
        <v/>
      </c>
      <c r="FG227" s="53" t="str">
        <f t="shared" ca="1" si="231"/>
        <v/>
      </c>
      <c r="FH227" s="55"/>
      <c r="FI227" s="62"/>
      <c r="FJ227" s="18"/>
      <c r="FK227" s="53" t="str">
        <f t="shared" ca="1" si="232"/>
        <v/>
      </c>
      <c r="FL227" s="67"/>
      <c r="FM227" s="68"/>
      <c r="FN227" s="68"/>
      <c r="FO227" s="53" t="str">
        <f t="shared" ca="1" si="233"/>
        <v/>
      </c>
      <c r="FP227" s="67"/>
      <c r="FQ227" s="68"/>
      <c r="FR227" s="68"/>
      <c r="FS227" s="53" t="str">
        <f t="shared" ca="1" si="234"/>
        <v/>
      </c>
      <c r="FT227" s="67"/>
      <c r="FU227" s="68"/>
      <c r="FV227" s="68"/>
      <c r="FW227" s="53" t="str">
        <f t="shared" ca="1" si="235"/>
        <v/>
      </c>
      <c r="FX227" s="19"/>
      <c r="FY227" s="16"/>
      <c r="FZ227" s="19"/>
      <c r="GA227" s="11"/>
      <c r="GB227" s="71"/>
      <c r="GC227" s="11"/>
      <c r="GD227" s="11"/>
      <c r="GE227" s="11"/>
      <c r="GF227" s="11"/>
      <c r="GG227" s="11"/>
      <c r="GH227" s="11"/>
      <c r="GI227" s="11"/>
      <c r="GJ227" s="12"/>
      <c r="GK227" s="12"/>
      <c r="GL227" s="40"/>
      <c r="GM227" s="40"/>
      <c r="GN227" s="12"/>
      <c r="GO227" s="12"/>
      <c r="GP227" s="12"/>
      <c r="GQ227" s="11"/>
    </row>
    <row r="228" spans="1:199" ht="15.75" customHeight="1">
      <c r="A228" s="11"/>
      <c r="B228" s="12"/>
      <c r="C228" s="12"/>
      <c r="D228" s="12"/>
      <c r="E228" s="12"/>
      <c r="F228" s="12"/>
      <c r="G228" s="12"/>
      <c r="H228" s="12"/>
      <c r="I228" s="13"/>
      <c r="J228" s="13"/>
      <c r="K228" s="11"/>
      <c r="L228" s="14"/>
      <c r="M228" s="12"/>
      <c r="N228" s="12"/>
      <c r="O228" s="12"/>
      <c r="P228" s="12"/>
      <c r="Q228" s="12"/>
      <c r="R228" s="12"/>
      <c r="S228" s="12"/>
      <c r="T228" s="11"/>
      <c r="U228" s="11"/>
      <c r="V228" s="11"/>
      <c r="W228" s="11"/>
      <c r="X228" s="11"/>
      <c r="Y228" s="11"/>
      <c r="Z228" s="11"/>
      <c r="AA228" s="11"/>
      <c r="AB228" s="48"/>
      <c r="AC228" s="48"/>
      <c r="AD228" s="48"/>
      <c r="AE228" s="15"/>
      <c r="AF228" s="15"/>
      <c r="AG228" s="40"/>
      <c r="AH228" s="44"/>
      <c r="AI228" s="44"/>
      <c r="AJ228" s="44"/>
      <c r="AK228" s="44"/>
      <c r="AL228" s="30"/>
      <c r="AM228" s="30"/>
      <c r="AN228" s="30"/>
      <c r="AO228" s="12"/>
      <c r="AP228" s="12"/>
      <c r="AQ228" s="82"/>
      <c r="AR228" s="73"/>
      <c r="AS228" s="67"/>
      <c r="AT228" s="53" t="str">
        <f ca="1">IF(AR228="","",IF(AR228="Cost",AS228,AS228*(AG228/VLOOKUP(K228,OFFSET(Lists!$A$1,0,0,COUNTA(Lists!$A:$A),22),22,FALSE))))</f>
        <v/>
      </c>
      <c r="AU228" s="67"/>
      <c r="AV228" s="53" t="str">
        <f ca="1">IF(AQ228="",IF(AR228="","",IF(AR228="Cost",AU228,AU228*(AG228/VLOOKUP(K228,OFFSET(Lists!$A$1,0,0,COUNTA(Lists!$A:$A),22),22,FALSE)))),IF(AR228="","",IF(AR228="Cost",ROUND(AU228*IF(AQ228=0,1,AQ228),4),ROUND(ROUND(AU228*(AG228/VLOOKUP(K228,OFFSET(Lists!$A$1,0,0,COUNTA(Lists!$A:$A),22),22,FALSE)),4)*IF(AQ228=0,1,AQ228),4))))</f>
        <v/>
      </c>
      <c r="AW228" s="67"/>
      <c r="AX228" s="57"/>
      <c r="AY228" s="53" t="str">
        <f t="shared" ca="1" si="177"/>
        <v/>
      </c>
      <c r="AZ228" s="67"/>
      <c r="BA228" s="57"/>
      <c r="BB228" s="57"/>
      <c r="BC228" s="53" t="str">
        <f t="shared" ca="1" si="178"/>
        <v/>
      </c>
      <c r="BD228" s="67"/>
      <c r="BE228" s="57"/>
      <c r="BF228" s="57"/>
      <c r="BG228" s="17" t="str">
        <f t="shared" ca="1" si="179"/>
        <v/>
      </c>
      <c r="BH228" s="67"/>
      <c r="BI228" s="57"/>
      <c r="BJ228" s="57"/>
      <c r="BK228" s="53" t="str">
        <f t="shared" ca="1" si="180"/>
        <v/>
      </c>
      <c r="BL228" s="67"/>
      <c r="BM228" s="57"/>
      <c r="BN228" s="57"/>
      <c r="BO228" s="53" t="str">
        <f t="shared" ca="1" si="181"/>
        <v/>
      </c>
      <c r="BP228" s="67"/>
      <c r="BQ228" s="57"/>
      <c r="BR228" s="57"/>
      <c r="BS228" s="53" t="str">
        <f t="shared" ca="1" si="182"/>
        <v/>
      </c>
      <c r="BT228" s="67"/>
      <c r="BU228" s="57"/>
      <c r="BV228" s="57"/>
      <c r="BW228" s="53" t="str">
        <f t="shared" ca="1" si="183"/>
        <v/>
      </c>
      <c r="BX228" s="67"/>
      <c r="BY228" s="57"/>
      <c r="BZ228" s="57"/>
      <c r="CA228" s="53" t="str">
        <f t="shared" ca="1" si="184"/>
        <v/>
      </c>
      <c r="CB228" s="67"/>
      <c r="CC228" s="57"/>
      <c r="CD228" s="57"/>
      <c r="CE228" s="53" t="str">
        <f t="shared" ca="1" si="185"/>
        <v/>
      </c>
      <c r="CF228" s="55"/>
      <c r="CG228" s="62"/>
      <c r="CH228" s="53" t="str">
        <f t="shared" ca="1" si="186"/>
        <v/>
      </c>
      <c r="CI228" s="67"/>
      <c r="CJ228" s="57"/>
      <c r="CK228" s="57"/>
      <c r="CL228" s="53" t="str">
        <f t="shared" ca="1" si="187"/>
        <v/>
      </c>
      <c r="CM228" s="53"/>
      <c r="CN228" s="53"/>
      <c r="CO228" s="85" t="str">
        <f t="shared" ca="1" si="188"/>
        <v/>
      </c>
      <c r="CP228" s="55"/>
      <c r="CQ228" s="62"/>
      <c r="CR228" s="57"/>
      <c r="CS228" s="53" t="str">
        <f t="shared" ca="1" si="189"/>
        <v/>
      </c>
      <c r="CT228" s="67"/>
      <c r="CU228" s="57"/>
      <c r="CV228" s="57"/>
      <c r="CW228" s="53" t="str">
        <f t="shared" ca="1" si="190"/>
        <v/>
      </c>
      <c r="CX228" s="67"/>
      <c r="CY228" s="57"/>
      <c r="CZ228" s="57"/>
      <c r="DA228" s="53" t="str">
        <f t="shared" ca="1" si="191"/>
        <v/>
      </c>
      <c r="DB228" s="67"/>
      <c r="DC228" s="57"/>
      <c r="DD228" s="57"/>
      <c r="DE228" s="53" t="str">
        <f t="shared" ca="1" si="192"/>
        <v/>
      </c>
      <c r="DF228" s="67" t="str">
        <f t="shared" ca="1" si="193"/>
        <v/>
      </c>
      <c r="DG228" s="67" t="str">
        <f t="shared" si="194"/>
        <v/>
      </c>
      <c r="DH228" s="57" t="str">
        <f t="shared" si="195"/>
        <v/>
      </c>
      <c r="DI228" s="53" t="str">
        <f t="shared" ca="1" si="196"/>
        <v/>
      </c>
      <c r="DJ228" s="67" t="str">
        <f t="shared" si="197"/>
        <v/>
      </c>
      <c r="DK228" s="68" t="str">
        <f t="shared" si="198"/>
        <v/>
      </c>
      <c r="DL228" s="68" t="str">
        <f t="shared" si="199"/>
        <v/>
      </c>
      <c r="DM228" s="53" t="str">
        <f t="shared" ca="1" si="200"/>
        <v/>
      </c>
      <c r="DN228" s="67" t="str">
        <f t="shared" si="201"/>
        <v/>
      </c>
      <c r="DO228" s="68" t="str">
        <f t="shared" si="202"/>
        <v/>
      </c>
      <c r="DP228" s="68" t="str">
        <f t="shared" si="203"/>
        <v/>
      </c>
      <c r="DQ228" s="53" t="str">
        <f t="shared" ca="1" si="204"/>
        <v/>
      </c>
      <c r="DR228" s="67"/>
      <c r="DS228" s="68"/>
      <c r="DT228" s="68"/>
      <c r="DU228" s="56" t="str">
        <f t="shared" ca="1" si="205"/>
        <v/>
      </c>
      <c r="DV228" s="67"/>
      <c r="DW228" s="68"/>
      <c r="DX228" s="68"/>
      <c r="DY228" s="53" t="str">
        <f t="shared" ca="1" si="206"/>
        <v/>
      </c>
      <c r="DZ228" s="67"/>
      <c r="EA228" s="68"/>
      <c r="EB228" s="68"/>
      <c r="EC228" s="53" t="str">
        <f t="shared" ca="1" si="207"/>
        <v/>
      </c>
      <c r="ED228" s="67" t="str">
        <f t="shared" si="208"/>
        <v/>
      </c>
      <c r="EE228" s="68" t="str">
        <f t="shared" si="209"/>
        <v/>
      </c>
      <c r="EF228" s="68" t="str">
        <f t="shared" si="210"/>
        <v/>
      </c>
      <c r="EG228" s="53" t="str">
        <f t="shared" ca="1" si="211"/>
        <v/>
      </c>
      <c r="EH228" s="67" t="str">
        <f t="shared" si="212"/>
        <v/>
      </c>
      <c r="EI228" s="68" t="str">
        <f t="shared" si="213"/>
        <v/>
      </c>
      <c r="EJ228" s="68" t="str">
        <f t="shared" si="214"/>
        <v/>
      </c>
      <c r="EK228" s="53" t="str">
        <f t="shared" ca="1" si="215"/>
        <v/>
      </c>
      <c r="EL228" s="67" t="str">
        <f t="shared" si="216"/>
        <v/>
      </c>
      <c r="EM228" s="68" t="str">
        <f t="shared" si="217"/>
        <v/>
      </c>
      <c r="EN228" s="68" t="str">
        <f t="shared" si="218"/>
        <v/>
      </c>
      <c r="EO228" s="53" t="str">
        <f t="shared" ca="1" si="219"/>
        <v/>
      </c>
      <c r="EP228" s="55" t="str">
        <f t="shared" si="220"/>
        <v/>
      </c>
      <c r="EQ228" s="68" t="str">
        <f t="shared" si="221"/>
        <v/>
      </c>
      <c r="ER228" s="68" t="str">
        <f t="shared" ca="1" si="222"/>
        <v/>
      </c>
      <c r="ES228" s="55"/>
      <c r="ET228" s="68"/>
      <c r="EU228" s="68"/>
      <c r="EV228" t="str">
        <f t="shared" ca="1" si="223"/>
        <v/>
      </c>
      <c r="EW228" s="67"/>
      <c r="EX228" s="68"/>
      <c r="EY228" s="68"/>
      <c r="EZ228" s="53" t="str">
        <f t="shared" ca="1" si="224"/>
        <v/>
      </c>
      <c r="FA228" s="53" t="str">
        <f t="shared" si="225"/>
        <v/>
      </c>
      <c r="FB228" s="53" t="str">
        <f t="shared" si="226"/>
        <v/>
      </c>
      <c r="FC228" s="85" t="str">
        <f t="shared" ca="1" si="227"/>
        <v/>
      </c>
      <c r="FD228" s="55" t="str">
        <f t="shared" si="228"/>
        <v/>
      </c>
      <c r="FE228" s="68" t="str">
        <f t="shared" si="229"/>
        <v/>
      </c>
      <c r="FF228" s="68" t="str">
        <f t="shared" si="230"/>
        <v/>
      </c>
      <c r="FG228" s="53" t="str">
        <f t="shared" ca="1" si="231"/>
        <v/>
      </c>
      <c r="FH228" s="55"/>
      <c r="FI228" s="62"/>
      <c r="FJ228" s="18"/>
      <c r="FK228" s="53" t="str">
        <f t="shared" ca="1" si="232"/>
        <v/>
      </c>
      <c r="FL228" s="67"/>
      <c r="FM228" s="68"/>
      <c r="FN228" s="68"/>
      <c r="FO228" s="53" t="str">
        <f t="shared" ca="1" si="233"/>
        <v/>
      </c>
      <c r="FP228" s="67"/>
      <c r="FQ228" s="68"/>
      <c r="FR228" s="68"/>
      <c r="FS228" s="53" t="str">
        <f t="shared" ca="1" si="234"/>
        <v/>
      </c>
      <c r="FT228" s="67"/>
      <c r="FU228" s="68"/>
      <c r="FV228" s="68"/>
      <c r="FW228" s="53" t="str">
        <f t="shared" ca="1" si="235"/>
        <v/>
      </c>
      <c r="FX228" s="19"/>
      <c r="FY228" s="16"/>
      <c r="FZ228" s="19"/>
      <c r="GA228" s="11"/>
      <c r="GB228" s="71"/>
      <c r="GC228" s="11"/>
      <c r="GD228" s="11"/>
      <c r="GE228" s="11"/>
      <c r="GF228" s="11"/>
      <c r="GG228" s="11"/>
      <c r="GH228" s="11"/>
      <c r="GI228" s="11"/>
      <c r="GJ228" s="12"/>
      <c r="GK228" s="12"/>
      <c r="GL228" s="40"/>
      <c r="GM228" s="40"/>
      <c r="GN228" s="12"/>
      <c r="GO228" s="12"/>
      <c r="GP228" s="12"/>
      <c r="GQ228" s="11"/>
    </row>
    <row r="229" spans="1:199" ht="15.75" customHeight="1">
      <c r="A229" s="11"/>
      <c r="B229" s="12"/>
      <c r="C229" s="12"/>
      <c r="D229" s="12"/>
      <c r="E229" s="12"/>
      <c r="F229" s="12"/>
      <c r="G229" s="12"/>
      <c r="H229" s="12"/>
      <c r="I229" s="13"/>
      <c r="J229" s="13"/>
      <c r="K229" s="11"/>
      <c r="L229" s="14"/>
      <c r="M229" s="12"/>
      <c r="N229" s="12"/>
      <c r="O229" s="12"/>
      <c r="P229" s="12"/>
      <c r="Q229" s="12"/>
      <c r="R229" s="12"/>
      <c r="S229" s="12"/>
      <c r="T229" s="11"/>
      <c r="U229" s="11"/>
      <c r="V229" s="11"/>
      <c r="W229" s="11"/>
      <c r="X229" s="11"/>
      <c r="Y229" s="11"/>
      <c r="Z229" s="11"/>
      <c r="AA229" s="11"/>
      <c r="AB229" s="48"/>
      <c r="AC229" s="48"/>
      <c r="AD229" s="48"/>
      <c r="AE229" s="15"/>
      <c r="AF229" s="15"/>
      <c r="AG229" s="40"/>
      <c r="AH229" s="44"/>
      <c r="AI229" s="44"/>
      <c r="AJ229" s="44"/>
      <c r="AK229" s="44"/>
      <c r="AL229" s="30"/>
      <c r="AM229" s="30"/>
      <c r="AN229" s="30"/>
      <c r="AO229" s="12"/>
      <c r="AP229" s="12"/>
      <c r="AQ229" s="82"/>
      <c r="AR229" s="73"/>
      <c r="AS229" s="67"/>
      <c r="AT229" s="53" t="str">
        <f ca="1">IF(AR229="","",IF(AR229="Cost",AS229,AS229*(AG229/VLOOKUP(K229,OFFSET(Lists!$A$1,0,0,COUNTA(Lists!$A:$A),22),22,FALSE))))</f>
        <v/>
      </c>
      <c r="AU229" s="67"/>
      <c r="AV229" s="53" t="str">
        <f ca="1">IF(AQ229="",IF(AR229="","",IF(AR229="Cost",AU229,AU229*(AG229/VLOOKUP(K229,OFFSET(Lists!$A$1,0,0,COUNTA(Lists!$A:$A),22),22,FALSE)))),IF(AR229="","",IF(AR229="Cost",ROUND(AU229*IF(AQ229=0,1,AQ229),4),ROUND(ROUND(AU229*(AG229/VLOOKUP(K229,OFFSET(Lists!$A$1,0,0,COUNTA(Lists!$A:$A),22),22,FALSE)),4)*IF(AQ229=0,1,AQ229),4))))</f>
        <v/>
      </c>
      <c r="AW229" s="67"/>
      <c r="AX229" s="57"/>
      <c r="AY229" s="53" t="str">
        <f t="shared" ca="1" si="177"/>
        <v/>
      </c>
      <c r="AZ229" s="67"/>
      <c r="BA229" s="57"/>
      <c r="BB229" s="57"/>
      <c r="BC229" s="53" t="str">
        <f t="shared" ca="1" si="178"/>
        <v/>
      </c>
      <c r="BD229" s="67"/>
      <c r="BE229" s="57"/>
      <c r="BF229" s="57"/>
      <c r="BG229" s="17" t="str">
        <f t="shared" ca="1" si="179"/>
        <v/>
      </c>
      <c r="BH229" s="67"/>
      <c r="BI229" s="57"/>
      <c r="BJ229" s="57"/>
      <c r="BK229" s="53" t="str">
        <f t="shared" ca="1" si="180"/>
        <v/>
      </c>
      <c r="BL229" s="67"/>
      <c r="BM229" s="57"/>
      <c r="BN229" s="57"/>
      <c r="BO229" s="53" t="str">
        <f t="shared" ca="1" si="181"/>
        <v/>
      </c>
      <c r="BP229" s="67"/>
      <c r="BQ229" s="57"/>
      <c r="BR229" s="57"/>
      <c r="BS229" s="53" t="str">
        <f t="shared" ca="1" si="182"/>
        <v/>
      </c>
      <c r="BT229" s="67"/>
      <c r="BU229" s="57"/>
      <c r="BV229" s="57"/>
      <c r="BW229" s="53" t="str">
        <f t="shared" ca="1" si="183"/>
        <v/>
      </c>
      <c r="BX229" s="67"/>
      <c r="BY229" s="57"/>
      <c r="BZ229" s="57"/>
      <c r="CA229" s="53" t="str">
        <f t="shared" ca="1" si="184"/>
        <v/>
      </c>
      <c r="CB229" s="67"/>
      <c r="CC229" s="57"/>
      <c r="CD229" s="57"/>
      <c r="CE229" s="53" t="str">
        <f t="shared" ca="1" si="185"/>
        <v/>
      </c>
      <c r="CF229" s="55"/>
      <c r="CG229" s="62"/>
      <c r="CH229" s="53" t="str">
        <f t="shared" ca="1" si="186"/>
        <v/>
      </c>
      <c r="CI229" s="67"/>
      <c r="CJ229" s="57"/>
      <c r="CK229" s="57"/>
      <c r="CL229" s="53" t="str">
        <f t="shared" ca="1" si="187"/>
        <v/>
      </c>
      <c r="CM229" s="53"/>
      <c r="CN229" s="53"/>
      <c r="CO229" s="85" t="str">
        <f t="shared" ca="1" si="188"/>
        <v/>
      </c>
      <c r="CP229" s="55"/>
      <c r="CQ229" s="62"/>
      <c r="CR229" s="57"/>
      <c r="CS229" s="53" t="str">
        <f t="shared" ca="1" si="189"/>
        <v/>
      </c>
      <c r="CT229" s="67"/>
      <c r="CU229" s="57"/>
      <c r="CV229" s="57"/>
      <c r="CW229" s="53" t="str">
        <f t="shared" ca="1" si="190"/>
        <v/>
      </c>
      <c r="CX229" s="67"/>
      <c r="CY229" s="57"/>
      <c r="CZ229" s="57"/>
      <c r="DA229" s="53" t="str">
        <f t="shared" ca="1" si="191"/>
        <v/>
      </c>
      <c r="DB229" s="67"/>
      <c r="DC229" s="57"/>
      <c r="DD229" s="57"/>
      <c r="DE229" s="53" t="str">
        <f t="shared" ca="1" si="192"/>
        <v/>
      </c>
      <c r="DF229" s="67" t="str">
        <f t="shared" ca="1" si="193"/>
        <v/>
      </c>
      <c r="DG229" s="67" t="str">
        <f t="shared" si="194"/>
        <v/>
      </c>
      <c r="DH229" s="57" t="str">
        <f t="shared" si="195"/>
        <v/>
      </c>
      <c r="DI229" s="53" t="str">
        <f t="shared" ca="1" si="196"/>
        <v/>
      </c>
      <c r="DJ229" s="67" t="str">
        <f t="shared" si="197"/>
        <v/>
      </c>
      <c r="DK229" s="68" t="str">
        <f t="shared" si="198"/>
        <v/>
      </c>
      <c r="DL229" s="68" t="str">
        <f t="shared" si="199"/>
        <v/>
      </c>
      <c r="DM229" s="53" t="str">
        <f t="shared" ca="1" si="200"/>
        <v/>
      </c>
      <c r="DN229" s="67" t="str">
        <f t="shared" si="201"/>
        <v/>
      </c>
      <c r="DO229" s="68" t="str">
        <f t="shared" si="202"/>
        <v/>
      </c>
      <c r="DP229" s="68" t="str">
        <f t="shared" si="203"/>
        <v/>
      </c>
      <c r="DQ229" s="53" t="str">
        <f t="shared" ca="1" si="204"/>
        <v/>
      </c>
      <c r="DR229" s="67"/>
      <c r="DS229" s="68"/>
      <c r="DT229" s="68"/>
      <c r="DU229" s="56" t="str">
        <f t="shared" ca="1" si="205"/>
        <v/>
      </c>
      <c r="DV229" s="67"/>
      <c r="DW229" s="68"/>
      <c r="DX229" s="68"/>
      <c r="DY229" s="53" t="str">
        <f t="shared" ca="1" si="206"/>
        <v/>
      </c>
      <c r="DZ229" s="67"/>
      <c r="EA229" s="68"/>
      <c r="EB229" s="68"/>
      <c r="EC229" s="53" t="str">
        <f t="shared" ca="1" si="207"/>
        <v/>
      </c>
      <c r="ED229" s="67" t="str">
        <f t="shared" si="208"/>
        <v/>
      </c>
      <c r="EE229" s="68" t="str">
        <f t="shared" si="209"/>
        <v/>
      </c>
      <c r="EF229" s="68" t="str">
        <f t="shared" si="210"/>
        <v/>
      </c>
      <c r="EG229" s="53" t="str">
        <f t="shared" ca="1" si="211"/>
        <v/>
      </c>
      <c r="EH229" s="67" t="str">
        <f t="shared" si="212"/>
        <v/>
      </c>
      <c r="EI229" s="68" t="str">
        <f t="shared" si="213"/>
        <v/>
      </c>
      <c r="EJ229" s="68" t="str">
        <f t="shared" si="214"/>
        <v/>
      </c>
      <c r="EK229" s="53" t="str">
        <f t="shared" ca="1" si="215"/>
        <v/>
      </c>
      <c r="EL229" s="67" t="str">
        <f t="shared" si="216"/>
        <v/>
      </c>
      <c r="EM229" s="68" t="str">
        <f t="shared" si="217"/>
        <v/>
      </c>
      <c r="EN229" s="68" t="str">
        <f t="shared" si="218"/>
        <v/>
      </c>
      <c r="EO229" s="53" t="str">
        <f t="shared" ca="1" si="219"/>
        <v/>
      </c>
      <c r="EP229" s="55" t="str">
        <f t="shared" si="220"/>
        <v/>
      </c>
      <c r="EQ229" s="68" t="str">
        <f t="shared" si="221"/>
        <v/>
      </c>
      <c r="ER229" s="68" t="str">
        <f t="shared" ca="1" si="222"/>
        <v/>
      </c>
      <c r="ES229" s="55"/>
      <c r="ET229" s="68"/>
      <c r="EU229" s="68"/>
      <c r="EV229" t="str">
        <f t="shared" ca="1" si="223"/>
        <v/>
      </c>
      <c r="EW229" s="67"/>
      <c r="EX229" s="68"/>
      <c r="EY229" s="68"/>
      <c r="EZ229" s="53" t="str">
        <f t="shared" ca="1" si="224"/>
        <v/>
      </c>
      <c r="FA229" s="53" t="str">
        <f t="shared" si="225"/>
        <v/>
      </c>
      <c r="FB229" s="53" t="str">
        <f t="shared" si="226"/>
        <v/>
      </c>
      <c r="FC229" s="85" t="str">
        <f t="shared" ca="1" si="227"/>
        <v/>
      </c>
      <c r="FD229" s="55" t="str">
        <f t="shared" si="228"/>
        <v/>
      </c>
      <c r="FE229" s="68" t="str">
        <f t="shared" si="229"/>
        <v/>
      </c>
      <c r="FF229" s="68" t="str">
        <f t="shared" si="230"/>
        <v/>
      </c>
      <c r="FG229" s="53" t="str">
        <f t="shared" ca="1" si="231"/>
        <v/>
      </c>
      <c r="FH229" s="55"/>
      <c r="FI229" s="62"/>
      <c r="FJ229" s="18"/>
      <c r="FK229" s="53" t="str">
        <f t="shared" ca="1" si="232"/>
        <v/>
      </c>
      <c r="FL229" s="67"/>
      <c r="FM229" s="68"/>
      <c r="FN229" s="68"/>
      <c r="FO229" s="53" t="str">
        <f t="shared" ca="1" si="233"/>
        <v/>
      </c>
      <c r="FP229" s="67"/>
      <c r="FQ229" s="68"/>
      <c r="FR229" s="68"/>
      <c r="FS229" s="53" t="str">
        <f t="shared" ca="1" si="234"/>
        <v/>
      </c>
      <c r="FT229" s="67"/>
      <c r="FU229" s="68"/>
      <c r="FV229" s="68"/>
      <c r="FW229" s="53" t="str">
        <f t="shared" ca="1" si="235"/>
        <v/>
      </c>
      <c r="FX229" s="19"/>
      <c r="FY229" s="16"/>
      <c r="FZ229" s="19"/>
      <c r="GA229" s="11"/>
      <c r="GB229" s="71"/>
      <c r="GC229" s="11"/>
      <c r="GD229" s="11"/>
      <c r="GE229" s="11"/>
      <c r="GF229" s="11"/>
      <c r="GG229" s="11"/>
      <c r="GH229" s="11"/>
      <c r="GI229" s="11"/>
      <c r="GJ229" s="12"/>
      <c r="GK229" s="12"/>
      <c r="GL229" s="40"/>
      <c r="GM229" s="40"/>
      <c r="GN229" s="12"/>
      <c r="GO229" s="12"/>
      <c r="GP229" s="12"/>
      <c r="GQ229" s="11"/>
    </row>
    <row r="230" spans="1:199" ht="15.75" customHeight="1">
      <c r="A230" s="11"/>
      <c r="B230" s="12"/>
      <c r="C230" s="12"/>
      <c r="D230" s="12"/>
      <c r="E230" s="12"/>
      <c r="F230" s="12"/>
      <c r="G230" s="12"/>
      <c r="H230" s="12"/>
      <c r="I230" s="13"/>
      <c r="J230" s="13"/>
      <c r="K230" s="11"/>
      <c r="L230" s="14"/>
      <c r="M230" s="12"/>
      <c r="N230" s="12"/>
      <c r="O230" s="12"/>
      <c r="P230" s="12"/>
      <c r="Q230" s="12"/>
      <c r="R230" s="12"/>
      <c r="S230" s="12"/>
      <c r="T230" s="11"/>
      <c r="U230" s="11"/>
      <c r="V230" s="11"/>
      <c r="W230" s="11"/>
      <c r="X230" s="11"/>
      <c r="Y230" s="11"/>
      <c r="Z230" s="11"/>
      <c r="AA230" s="11"/>
      <c r="AB230" s="48"/>
      <c r="AC230" s="48"/>
      <c r="AD230" s="48"/>
      <c r="AE230" s="15"/>
      <c r="AF230" s="15"/>
      <c r="AG230" s="40"/>
      <c r="AH230" s="44"/>
      <c r="AI230" s="44"/>
      <c r="AJ230" s="44"/>
      <c r="AK230" s="44"/>
      <c r="AL230" s="30"/>
      <c r="AM230" s="30"/>
      <c r="AN230" s="30"/>
      <c r="AO230" s="12"/>
      <c r="AP230" s="12"/>
      <c r="AQ230" s="82"/>
      <c r="AR230" s="73"/>
      <c r="AS230" s="67"/>
      <c r="AT230" s="53" t="str">
        <f ca="1">IF(AR230="","",IF(AR230="Cost",AS230,AS230*(AG230/VLOOKUP(K230,OFFSET(Lists!$A$1,0,0,COUNTA(Lists!$A:$A),22),22,FALSE))))</f>
        <v/>
      </c>
      <c r="AU230" s="67"/>
      <c r="AV230" s="53" t="str">
        <f ca="1">IF(AQ230="",IF(AR230="","",IF(AR230="Cost",AU230,AU230*(AG230/VLOOKUP(K230,OFFSET(Lists!$A$1,0,0,COUNTA(Lists!$A:$A),22),22,FALSE)))),IF(AR230="","",IF(AR230="Cost",ROUND(AU230*IF(AQ230=0,1,AQ230),4),ROUND(ROUND(AU230*(AG230/VLOOKUP(K230,OFFSET(Lists!$A$1,0,0,COUNTA(Lists!$A:$A),22),22,FALSE)),4)*IF(AQ230=0,1,AQ230),4))))</f>
        <v/>
      </c>
      <c r="AW230" s="67"/>
      <c r="AX230" s="57"/>
      <c r="AY230" s="53" t="str">
        <f t="shared" ca="1" si="177"/>
        <v/>
      </c>
      <c r="AZ230" s="67"/>
      <c r="BA230" s="57"/>
      <c r="BB230" s="57"/>
      <c r="BC230" s="53" t="str">
        <f t="shared" ca="1" si="178"/>
        <v/>
      </c>
      <c r="BD230" s="67"/>
      <c r="BE230" s="57"/>
      <c r="BF230" s="57"/>
      <c r="BG230" s="17" t="str">
        <f t="shared" ca="1" si="179"/>
        <v/>
      </c>
      <c r="BH230" s="67"/>
      <c r="BI230" s="57"/>
      <c r="BJ230" s="57"/>
      <c r="BK230" s="53" t="str">
        <f t="shared" ca="1" si="180"/>
        <v/>
      </c>
      <c r="BL230" s="67"/>
      <c r="BM230" s="57"/>
      <c r="BN230" s="57"/>
      <c r="BO230" s="53" t="str">
        <f t="shared" ca="1" si="181"/>
        <v/>
      </c>
      <c r="BP230" s="67"/>
      <c r="BQ230" s="57"/>
      <c r="BR230" s="57"/>
      <c r="BS230" s="53" t="str">
        <f t="shared" ca="1" si="182"/>
        <v/>
      </c>
      <c r="BT230" s="67"/>
      <c r="BU230" s="57"/>
      <c r="BV230" s="57"/>
      <c r="BW230" s="53" t="str">
        <f t="shared" ca="1" si="183"/>
        <v/>
      </c>
      <c r="BX230" s="67"/>
      <c r="BY230" s="57"/>
      <c r="BZ230" s="57"/>
      <c r="CA230" s="53" t="str">
        <f t="shared" ca="1" si="184"/>
        <v/>
      </c>
      <c r="CB230" s="67"/>
      <c r="CC230" s="57"/>
      <c r="CD230" s="57"/>
      <c r="CE230" s="53" t="str">
        <f t="shared" ca="1" si="185"/>
        <v/>
      </c>
      <c r="CF230" s="55"/>
      <c r="CG230" s="62"/>
      <c r="CH230" s="53" t="str">
        <f t="shared" ca="1" si="186"/>
        <v/>
      </c>
      <c r="CI230" s="67"/>
      <c r="CJ230" s="57"/>
      <c r="CK230" s="57"/>
      <c r="CL230" s="53" t="str">
        <f t="shared" ca="1" si="187"/>
        <v/>
      </c>
      <c r="CM230" s="53"/>
      <c r="CN230" s="53"/>
      <c r="CO230" s="85" t="str">
        <f t="shared" ca="1" si="188"/>
        <v/>
      </c>
      <c r="CP230" s="55"/>
      <c r="CQ230" s="62"/>
      <c r="CR230" s="57"/>
      <c r="CS230" s="53" t="str">
        <f t="shared" ca="1" si="189"/>
        <v/>
      </c>
      <c r="CT230" s="67"/>
      <c r="CU230" s="57"/>
      <c r="CV230" s="57"/>
      <c r="CW230" s="53" t="str">
        <f t="shared" ca="1" si="190"/>
        <v/>
      </c>
      <c r="CX230" s="67"/>
      <c r="CY230" s="57"/>
      <c r="CZ230" s="57"/>
      <c r="DA230" s="53" t="str">
        <f t="shared" ca="1" si="191"/>
        <v/>
      </c>
      <c r="DB230" s="67"/>
      <c r="DC230" s="57"/>
      <c r="DD230" s="57"/>
      <c r="DE230" s="53" t="str">
        <f t="shared" ca="1" si="192"/>
        <v/>
      </c>
      <c r="DF230" s="67" t="str">
        <f t="shared" ca="1" si="193"/>
        <v/>
      </c>
      <c r="DG230" s="67" t="str">
        <f t="shared" si="194"/>
        <v/>
      </c>
      <c r="DH230" s="57" t="str">
        <f t="shared" si="195"/>
        <v/>
      </c>
      <c r="DI230" s="53" t="str">
        <f t="shared" ca="1" si="196"/>
        <v/>
      </c>
      <c r="DJ230" s="67" t="str">
        <f t="shared" si="197"/>
        <v/>
      </c>
      <c r="DK230" s="68" t="str">
        <f t="shared" si="198"/>
        <v/>
      </c>
      <c r="DL230" s="68" t="str">
        <f t="shared" si="199"/>
        <v/>
      </c>
      <c r="DM230" s="53" t="str">
        <f t="shared" ca="1" si="200"/>
        <v/>
      </c>
      <c r="DN230" s="67" t="str">
        <f t="shared" si="201"/>
        <v/>
      </c>
      <c r="DO230" s="68" t="str">
        <f t="shared" si="202"/>
        <v/>
      </c>
      <c r="DP230" s="68" t="str">
        <f t="shared" si="203"/>
        <v/>
      </c>
      <c r="DQ230" s="53" t="str">
        <f t="shared" ca="1" si="204"/>
        <v/>
      </c>
      <c r="DR230" s="67"/>
      <c r="DS230" s="68"/>
      <c r="DT230" s="68"/>
      <c r="DU230" s="56" t="str">
        <f t="shared" ca="1" si="205"/>
        <v/>
      </c>
      <c r="DV230" s="67"/>
      <c r="DW230" s="68"/>
      <c r="DX230" s="68"/>
      <c r="DY230" s="53" t="str">
        <f t="shared" ca="1" si="206"/>
        <v/>
      </c>
      <c r="DZ230" s="67"/>
      <c r="EA230" s="68"/>
      <c r="EB230" s="68"/>
      <c r="EC230" s="53" t="str">
        <f t="shared" ca="1" si="207"/>
        <v/>
      </c>
      <c r="ED230" s="67" t="str">
        <f t="shared" si="208"/>
        <v/>
      </c>
      <c r="EE230" s="68" t="str">
        <f t="shared" si="209"/>
        <v/>
      </c>
      <c r="EF230" s="68" t="str">
        <f t="shared" si="210"/>
        <v/>
      </c>
      <c r="EG230" s="53" t="str">
        <f t="shared" ca="1" si="211"/>
        <v/>
      </c>
      <c r="EH230" s="67" t="str">
        <f t="shared" si="212"/>
        <v/>
      </c>
      <c r="EI230" s="68" t="str">
        <f t="shared" si="213"/>
        <v/>
      </c>
      <c r="EJ230" s="68" t="str">
        <f t="shared" si="214"/>
        <v/>
      </c>
      <c r="EK230" s="53" t="str">
        <f t="shared" ca="1" si="215"/>
        <v/>
      </c>
      <c r="EL230" s="67" t="str">
        <f t="shared" si="216"/>
        <v/>
      </c>
      <c r="EM230" s="68" t="str">
        <f t="shared" si="217"/>
        <v/>
      </c>
      <c r="EN230" s="68" t="str">
        <f t="shared" si="218"/>
        <v/>
      </c>
      <c r="EO230" s="53" t="str">
        <f t="shared" ca="1" si="219"/>
        <v/>
      </c>
      <c r="EP230" s="55" t="str">
        <f t="shared" si="220"/>
        <v/>
      </c>
      <c r="EQ230" s="68" t="str">
        <f t="shared" si="221"/>
        <v/>
      </c>
      <c r="ER230" s="68" t="str">
        <f t="shared" ca="1" si="222"/>
        <v/>
      </c>
      <c r="ES230" s="55"/>
      <c r="ET230" s="68"/>
      <c r="EU230" s="68"/>
      <c r="EV230" t="str">
        <f t="shared" ca="1" si="223"/>
        <v/>
      </c>
      <c r="EW230" s="67"/>
      <c r="EX230" s="68"/>
      <c r="EY230" s="68"/>
      <c r="EZ230" s="53" t="str">
        <f t="shared" ca="1" si="224"/>
        <v/>
      </c>
      <c r="FA230" s="53" t="str">
        <f t="shared" si="225"/>
        <v/>
      </c>
      <c r="FB230" s="53" t="str">
        <f t="shared" si="226"/>
        <v/>
      </c>
      <c r="FC230" s="85" t="str">
        <f t="shared" ca="1" si="227"/>
        <v/>
      </c>
      <c r="FD230" s="55" t="str">
        <f t="shared" si="228"/>
        <v/>
      </c>
      <c r="FE230" s="68" t="str">
        <f t="shared" si="229"/>
        <v/>
      </c>
      <c r="FF230" s="68" t="str">
        <f t="shared" si="230"/>
        <v/>
      </c>
      <c r="FG230" s="53" t="str">
        <f t="shared" ca="1" si="231"/>
        <v/>
      </c>
      <c r="FH230" s="55"/>
      <c r="FI230" s="62"/>
      <c r="FJ230" s="18"/>
      <c r="FK230" s="53" t="str">
        <f t="shared" ca="1" si="232"/>
        <v/>
      </c>
      <c r="FL230" s="67"/>
      <c r="FM230" s="68"/>
      <c r="FN230" s="68"/>
      <c r="FO230" s="53" t="str">
        <f t="shared" ca="1" si="233"/>
        <v/>
      </c>
      <c r="FP230" s="67"/>
      <c r="FQ230" s="68"/>
      <c r="FR230" s="68"/>
      <c r="FS230" s="53" t="str">
        <f t="shared" ca="1" si="234"/>
        <v/>
      </c>
      <c r="FT230" s="67"/>
      <c r="FU230" s="68"/>
      <c r="FV230" s="68"/>
      <c r="FW230" s="53" t="str">
        <f t="shared" ca="1" si="235"/>
        <v/>
      </c>
      <c r="FX230" s="19"/>
      <c r="FY230" s="16"/>
      <c r="FZ230" s="19"/>
      <c r="GA230" s="11"/>
      <c r="GB230" s="71"/>
      <c r="GC230" s="11"/>
      <c r="GD230" s="11"/>
      <c r="GE230" s="11"/>
      <c r="GF230" s="11"/>
      <c r="GG230" s="11"/>
      <c r="GH230" s="11"/>
      <c r="GI230" s="11"/>
      <c r="GJ230" s="12"/>
      <c r="GK230" s="12"/>
      <c r="GL230" s="40"/>
      <c r="GM230" s="40"/>
      <c r="GN230" s="12"/>
      <c r="GO230" s="12"/>
      <c r="GP230" s="12"/>
      <c r="GQ230" s="11"/>
    </row>
    <row r="231" spans="1:199" ht="15.75" customHeight="1">
      <c r="A231" s="11"/>
      <c r="B231" s="12"/>
      <c r="C231" s="12"/>
      <c r="D231" s="12"/>
      <c r="E231" s="12"/>
      <c r="F231" s="12"/>
      <c r="G231" s="12"/>
      <c r="H231" s="12"/>
      <c r="I231" s="13"/>
      <c r="J231" s="13"/>
      <c r="K231" s="11"/>
      <c r="L231" s="14"/>
      <c r="M231" s="12"/>
      <c r="N231" s="12"/>
      <c r="O231" s="12"/>
      <c r="P231" s="12"/>
      <c r="Q231" s="12"/>
      <c r="R231" s="12"/>
      <c r="S231" s="12"/>
      <c r="T231" s="11"/>
      <c r="U231" s="11"/>
      <c r="V231" s="11"/>
      <c r="W231" s="11"/>
      <c r="X231" s="11"/>
      <c r="Y231" s="11"/>
      <c r="Z231" s="11"/>
      <c r="AA231" s="11"/>
      <c r="AB231" s="48"/>
      <c r="AC231" s="48"/>
      <c r="AD231" s="48"/>
      <c r="AE231" s="15"/>
      <c r="AF231" s="15"/>
      <c r="AG231" s="40"/>
      <c r="AH231" s="44"/>
      <c r="AI231" s="44"/>
      <c r="AJ231" s="44"/>
      <c r="AK231" s="44"/>
      <c r="AL231" s="30"/>
      <c r="AM231" s="30"/>
      <c r="AN231" s="30"/>
      <c r="AO231" s="12"/>
      <c r="AP231" s="12"/>
      <c r="AQ231" s="82"/>
      <c r="AR231" s="73"/>
      <c r="AS231" s="67"/>
      <c r="AT231" s="53" t="str">
        <f ca="1">IF(AR231="","",IF(AR231="Cost",AS231,AS231*(AG231/VLOOKUP(K231,OFFSET(Lists!$A$1,0,0,COUNTA(Lists!$A:$A),22),22,FALSE))))</f>
        <v/>
      </c>
      <c r="AU231" s="67"/>
      <c r="AV231" s="53" t="str">
        <f ca="1">IF(AQ231="",IF(AR231="","",IF(AR231="Cost",AU231,AU231*(AG231/VLOOKUP(K231,OFFSET(Lists!$A$1,0,0,COUNTA(Lists!$A:$A),22),22,FALSE)))),IF(AR231="","",IF(AR231="Cost",ROUND(AU231*IF(AQ231=0,1,AQ231),4),ROUND(ROUND(AU231*(AG231/VLOOKUP(K231,OFFSET(Lists!$A$1,0,0,COUNTA(Lists!$A:$A),22),22,FALSE)),4)*IF(AQ231=0,1,AQ231),4))))</f>
        <v/>
      </c>
      <c r="AW231" s="67"/>
      <c r="AX231" s="57"/>
      <c r="AY231" s="53" t="str">
        <f t="shared" ca="1" si="177"/>
        <v/>
      </c>
      <c r="AZ231" s="67"/>
      <c r="BA231" s="57"/>
      <c r="BB231" s="57"/>
      <c r="BC231" s="53" t="str">
        <f t="shared" ca="1" si="178"/>
        <v/>
      </c>
      <c r="BD231" s="67"/>
      <c r="BE231" s="57"/>
      <c r="BF231" s="57"/>
      <c r="BG231" s="17" t="str">
        <f t="shared" ca="1" si="179"/>
        <v/>
      </c>
      <c r="BH231" s="67"/>
      <c r="BI231" s="57"/>
      <c r="BJ231" s="57"/>
      <c r="BK231" s="53" t="str">
        <f t="shared" ca="1" si="180"/>
        <v/>
      </c>
      <c r="BL231" s="67"/>
      <c r="BM231" s="57"/>
      <c r="BN231" s="57"/>
      <c r="BO231" s="53" t="str">
        <f t="shared" ca="1" si="181"/>
        <v/>
      </c>
      <c r="BP231" s="67"/>
      <c r="BQ231" s="57"/>
      <c r="BR231" s="57"/>
      <c r="BS231" s="53" t="str">
        <f t="shared" ca="1" si="182"/>
        <v/>
      </c>
      <c r="BT231" s="67"/>
      <c r="BU231" s="57"/>
      <c r="BV231" s="57"/>
      <c r="BW231" s="53" t="str">
        <f t="shared" ca="1" si="183"/>
        <v/>
      </c>
      <c r="BX231" s="67"/>
      <c r="BY231" s="57"/>
      <c r="BZ231" s="57"/>
      <c r="CA231" s="53" t="str">
        <f t="shared" ca="1" si="184"/>
        <v/>
      </c>
      <c r="CB231" s="67"/>
      <c r="CC231" s="57"/>
      <c r="CD231" s="57"/>
      <c r="CE231" s="53" t="str">
        <f t="shared" ca="1" si="185"/>
        <v/>
      </c>
      <c r="CF231" s="55"/>
      <c r="CG231" s="62"/>
      <c r="CH231" s="53" t="str">
        <f t="shared" ca="1" si="186"/>
        <v/>
      </c>
      <c r="CI231" s="67"/>
      <c r="CJ231" s="57"/>
      <c r="CK231" s="57"/>
      <c r="CL231" s="53" t="str">
        <f t="shared" ca="1" si="187"/>
        <v/>
      </c>
      <c r="CM231" s="53"/>
      <c r="CN231" s="53"/>
      <c r="CO231" s="85" t="str">
        <f t="shared" ca="1" si="188"/>
        <v/>
      </c>
      <c r="CP231" s="55"/>
      <c r="CQ231" s="62"/>
      <c r="CR231" s="57"/>
      <c r="CS231" s="53" t="str">
        <f t="shared" ca="1" si="189"/>
        <v/>
      </c>
      <c r="CT231" s="67"/>
      <c r="CU231" s="57"/>
      <c r="CV231" s="57"/>
      <c r="CW231" s="53" t="str">
        <f t="shared" ca="1" si="190"/>
        <v/>
      </c>
      <c r="CX231" s="67"/>
      <c r="CY231" s="57"/>
      <c r="CZ231" s="57"/>
      <c r="DA231" s="53" t="str">
        <f t="shared" ca="1" si="191"/>
        <v/>
      </c>
      <c r="DB231" s="67"/>
      <c r="DC231" s="57"/>
      <c r="DD231" s="57"/>
      <c r="DE231" s="53" t="str">
        <f t="shared" ca="1" si="192"/>
        <v/>
      </c>
      <c r="DF231" s="67" t="str">
        <f t="shared" ca="1" si="193"/>
        <v/>
      </c>
      <c r="DG231" s="67" t="str">
        <f t="shared" si="194"/>
        <v/>
      </c>
      <c r="DH231" s="57" t="str">
        <f t="shared" si="195"/>
        <v/>
      </c>
      <c r="DI231" s="53" t="str">
        <f t="shared" ca="1" si="196"/>
        <v/>
      </c>
      <c r="DJ231" s="67" t="str">
        <f t="shared" si="197"/>
        <v/>
      </c>
      <c r="DK231" s="68" t="str">
        <f t="shared" si="198"/>
        <v/>
      </c>
      <c r="DL231" s="68" t="str">
        <f t="shared" si="199"/>
        <v/>
      </c>
      <c r="DM231" s="53" t="str">
        <f t="shared" ca="1" si="200"/>
        <v/>
      </c>
      <c r="DN231" s="67" t="str">
        <f t="shared" si="201"/>
        <v/>
      </c>
      <c r="DO231" s="68" t="str">
        <f t="shared" si="202"/>
        <v/>
      </c>
      <c r="DP231" s="68" t="str">
        <f t="shared" si="203"/>
        <v/>
      </c>
      <c r="DQ231" s="53" t="str">
        <f t="shared" ca="1" si="204"/>
        <v/>
      </c>
      <c r="DR231" s="67"/>
      <c r="DS231" s="68"/>
      <c r="DT231" s="68"/>
      <c r="DU231" s="56" t="str">
        <f t="shared" ca="1" si="205"/>
        <v/>
      </c>
      <c r="DV231" s="67"/>
      <c r="DW231" s="68"/>
      <c r="DX231" s="68"/>
      <c r="DY231" s="53" t="str">
        <f t="shared" ca="1" si="206"/>
        <v/>
      </c>
      <c r="DZ231" s="67"/>
      <c r="EA231" s="68"/>
      <c r="EB231" s="68"/>
      <c r="EC231" s="53" t="str">
        <f t="shared" ca="1" si="207"/>
        <v/>
      </c>
      <c r="ED231" s="67" t="str">
        <f t="shared" si="208"/>
        <v/>
      </c>
      <c r="EE231" s="68" t="str">
        <f t="shared" si="209"/>
        <v/>
      </c>
      <c r="EF231" s="68" t="str">
        <f t="shared" si="210"/>
        <v/>
      </c>
      <c r="EG231" s="53" t="str">
        <f t="shared" ca="1" si="211"/>
        <v/>
      </c>
      <c r="EH231" s="67" t="str">
        <f t="shared" si="212"/>
        <v/>
      </c>
      <c r="EI231" s="68" t="str">
        <f t="shared" si="213"/>
        <v/>
      </c>
      <c r="EJ231" s="68" t="str">
        <f t="shared" si="214"/>
        <v/>
      </c>
      <c r="EK231" s="53" t="str">
        <f t="shared" ca="1" si="215"/>
        <v/>
      </c>
      <c r="EL231" s="67" t="str">
        <f t="shared" si="216"/>
        <v/>
      </c>
      <c r="EM231" s="68" t="str">
        <f t="shared" si="217"/>
        <v/>
      </c>
      <c r="EN231" s="68" t="str">
        <f t="shared" si="218"/>
        <v/>
      </c>
      <c r="EO231" s="53" t="str">
        <f t="shared" ca="1" si="219"/>
        <v/>
      </c>
      <c r="EP231" s="55" t="str">
        <f t="shared" si="220"/>
        <v/>
      </c>
      <c r="EQ231" s="68" t="str">
        <f t="shared" si="221"/>
        <v/>
      </c>
      <c r="ER231" s="68" t="str">
        <f t="shared" ca="1" si="222"/>
        <v/>
      </c>
      <c r="ES231" s="55"/>
      <c r="ET231" s="68"/>
      <c r="EU231" s="68"/>
      <c r="EV231" t="str">
        <f t="shared" ca="1" si="223"/>
        <v/>
      </c>
      <c r="EW231" s="67"/>
      <c r="EX231" s="68"/>
      <c r="EY231" s="68"/>
      <c r="EZ231" s="53" t="str">
        <f t="shared" ca="1" si="224"/>
        <v/>
      </c>
      <c r="FA231" s="53" t="str">
        <f t="shared" si="225"/>
        <v/>
      </c>
      <c r="FB231" s="53" t="str">
        <f t="shared" si="226"/>
        <v/>
      </c>
      <c r="FC231" s="85" t="str">
        <f t="shared" ca="1" si="227"/>
        <v/>
      </c>
      <c r="FD231" s="55" t="str">
        <f t="shared" si="228"/>
        <v/>
      </c>
      <c r="FE231" s="68" t="str">
        <f t="shared" si="229"/>
        <v/>
      </c>
      <c r="FF231" s="68" t="str">
        <f t="shared" si="230"/>
        <v/>
      </c>
      <c r="FG231" s="53" t="str">
        <f t="shared" ca="1" si="231"/>
        <v/>
      </c>
      <c r="FH231" s="55"/>
      <c r="FI231" s="62"/>
      <c r="FJ231" s="18"/>
      <c r="FK231" s="53" t="str">
        <f t="shared" ca="1" si="232"/>
        <v/>
      </c>
      <c r="FL231" s="67"/>
      <c r="FM231" s="68"/>
      <c r="FN231" s="68"/>
      <c r="FO231" s="53" t="str">
        <f t="shared" ca="1" si="233"/>
        <v/>
      </c>
      <c r="FP231" s="67"/>
      <c r="FQ231" s="68"/>
      <c r="FR231" s="68"/>
      <c r="FS231" s="53" t="str">
        <f t="shared" ca="1" si="234"/>
        <v/>
      </c>
      <c r="FT231" s="67"/>
      <c r="FU231" s="68"/>
      <c r="FV231" s="68"/>
      <c r="FW231" s="53" t="str">
        <f t="shared" ca="1" si="235"/>
        <v/>
      </c>
      <c r="FX231" s="19"/>
      <c r="FY231" s="16"/>
      <c r="FZ231" s="19"/>
      <c r="GA231" s="11"/>
      <c r="GB231" s="71"/>
      <c r="GC231" s="11"/>
      <c r="GD231" s="11"/>
      <c r="GE231" s="11"/>
      <c r="GF231" s="11"/>
      <c r="GG231" s="11"/>
      <c r="GH231" s="11"/>
      <c r="GI231" s="11"/>
      <c r="GJ231" s="12"/>
      <c r="GK231" s="12"/>
      <c r="GL231" s="40"/>
      <c r="GM231" s="40"/>
      <c r="GN231" s="12"/>
      <c r="GO231" s="12"/>
      <c r="GP231" s="12"/>
      <c r="GQ231" s="11"/>
    </row>
    <row r="232" spans="1:199" ht="15.75" customHeight="1">
      <c r="A232" s="11"/>
      <c r="B232" s="12"/>
      <c r="C232" s="12"/>
      <c r="D232" s="12"/>
      <c r="E232" s="12"/>
      <c r="F232" s="12"/>
      <c r="G232" s="12"/>
      <c r="H232" s="12"/>
      <c r="I232" s="13"/>
      <c r="J232" s="13"/>
      <c r="K232" s="11"/>
      <c r="L232" s="14"/>
      <c r="M232" s="12"/>
      <c r="N232" s="12"/>
      <c r="O232" s="12"/>
      <c r="P232" s="12"/>
      <c r="Q232" s="12"/>
      <c r="R232" s="12"/>
      <c r="S232" s="12"/>
      <c r="T232" s="11"/>
      <c r="U232" s="11"/>
      <c r="V232" s="11"/>
      <c r="W232" s="11"/>
      <c r="X232" s="11"/>
      <c r="Y232" s="11"/>
      <c r="Z232" s="11"/>
      <c r="AA232" s="11"/>
      <c r="AB232" s="48"/>
      <c r="AC232" s="48"/>
      <c r="AD232" s="48"/>
      <c r="AE232" s="15"/>
      <c r="AF232" s="15"/>
      <c r="AG232" s="40"/>
      <c r="AH232" s="44"/>
      <c r="AI232" s="44"/>
      <c r="AJ232" s="44"/>
      <c r="AK232" s="44"/>
      <c r="AL232" s="30"/>
      <c r="AM232" s="30"/>
      <c r="AN232" s="30"/>
      <c r="AO232" s="12"/>
      <c r="AP232" s="12"/>
      <c r="AQ232" s="82"/>
      <c r="AR232" s="73"/>
      <c r="AS232" s="67"/>
      <c r="AT232" s="53" t="str">
        <f ca="1">IF(AR232="","",IF(AR232="Cost",AS232,AS232*(AG232/VLOOKUP(K232,OFFSET(Lists!$A$1,0,0,COUNTA(Lists!$A:$A),22),22,FALSE))))</f>
        <v/>
      </c>
      <c r="AU232" s="67"/>
      <c r="AV232" s="53" t="str">
        <f ca="1">IF(AQ232="",IF(AR232="","",IF(AR232="Cost",AU232,AU232*(AG232/VLOOKUP(K232,OFFSET(Lists!$A$1,0,0,COUNTA(Lists!$A:$A),22),22,FALSE)))),IF(AR232="","",IF(AR232="Cost",ROUND(AU232*IF(AQ232=0,1,AQ232),4),ROUND(ROUND(AU232*(AG232/VLOOKUP(K232,OFFSET(Lists!$A$1,0,0,COUNTA(Lists!$A:$A),22),22,FALSE)),4)*IF(AQ232=0,1,AQ232),4))))</f>
        <v/>
      </c>
      <c r="AW232" s="67"/>
      <c r="AX232" s="57"/>
      <c r="AY232" s="53" t="str">
        <f t="shared" ca="1" si="177"/>
        <v/>
      </c>
      <c r="AZ232" s="67"/>
      <c r="BA232" s="57"/>
      <c r="BB232" s="57"/>
      <c r="BC232" s="53" t="str">
        <f t="shared" ca="1" si="178"/>
        <v/>
      </c>
      <c r="BD232" s="67"/>
      <c r="BE232" s="57"/>
      <c r="BF232" s="57"/>
      <c r="BG232" s="17" t="str">
        <f t="shared" ca="1" si="179"/>
        <v/>
      </c>
      <c r="BH232" s="67"/>
      <c r="BI232" s="57"/>
      <c r="BJ232" s="57"/>
      <c r="BK232" s="53" t="str">
        <f t="shared" ca="1" si="180"/>
        <v/>
      </c>
      <c r="BL232" s="67"/>
      <c r="BM232" s="57"/>
      <c r="BN232" s="57"/>
      <c r="BO232" s="53" t="str">
        <f t="shared" ca="1" si="181"/>
        <v/>
      </c>
      <c r="BP232" s="67"/>
      <c r="BQ232" s="57"/>
      <c r="BR232" s="57"/>
      <c r="BS232" s="53" t="str">
        <f t="shared" ca="1" si="182"/>
        <v/>
      </c>
      <c r="BT232" s="67"/>
      <c r="BU232" s="57"/>
      <c r="BV232" s="57"/>
      <c r="BW232" s="53" t="str">
        <f t="shared" ca="1" si="183"/>
        <v/>
      </c>
      <c r="BX232" s="67"/>
      <c r="BY232" s="57"/>
      <c r="BZ232" s="57"/>
      <c r="CA232" s="53" t="str">
        <f t="shared" ca="1" si="184"/>
        <v/>
      </c>
      <c r="CB232" s="67"/>
      <c r="CC232" s="57"/>
      <c r="CD232" s="57"/>
      <c r="CE232" s="53" t="str">
        <f t="shared" ca="1" si="185"/>
        <v/>
      </c>
      <c r="CF232" s="55"/>
      <c r="CG232" s="62"/>
      <c r="CH232" s="53" t="str">
        <f t="shared" ca="1" si="186"/>
        <v/>
      </c>
      <c r="CI232" s="67"/>
      <c r="CJ232" s="57"/>
      <c r="CK232" s="57"/>
      <c r="CL232" s="53" t="str">
        <f t="shared" ca="1" si="187"/>
        <v/>
      </c>
      <c r="CM232" s="53"/>
      <c r="CN232" s="53"/>
      <c r="CO232" s="85" t="str">
        <f t="shared" ca="1" si="188"/>
        <v/>
      </c>
      <c r="CP232" s="55"/>
      <c r="CQ232" s="62"/>
      <c r="CR232" s="57"/>
      <c r="CS232" s="53" t="str">
        <f t="shared" ca="1" si="189"/>
        <v/>
      </c>
      <c r="CT232" s="67"/>
      <c r="CU232" s="57"/>
      <c r="CV232" s="57"/>
      <c r="CW232" s="53" t="str">
        <f t="shared" ca="1" si="190"/>
        <v/>
      </c>
      <c r="CX232" s="67"/>
      <c r="CY232" s="57"/>
      <c r="CZ232" s="57"/>
      <c r="DA232" s="53" t="str">
        <f t="shared" ca="1" si="191"/>
        <v/>
      </c>
      <c r="DB232" s="67"/>
      <c r="DC232" s="57"/>
      <c r="DD232" s="57"/>
      <c r="DE232" s="53" t="str">
        <f t="shared" ca="1" si="192"/>
        <v/>
      </c>
      <c r="DF232" s="67" t="str">
        <f t="shared" ca="1" si="193"/>
        <v/>
      </c>
      <c r="DG232" s="67" t="str">
        <f t="shared" si="194"/>
        <v/>
      </c>
      <c r="DH232" s="57" t="str">
        <f t="shared" si="195"/>
        <v/>
      </c>
      <c r="DI232" s="53" t="str">
        <f t="shared" ca="1" si="196"/>
        <v/>
      </c>
      <c r="DJ232" s="67" t="str">
        <f t="shared" si="197"/>
        <v/>
      </c>
      <c r="DK232" s="68" t="str">
        <f t="shared" si="198"/>
        <v/>
      </c>
      <c r="DL232" s="68" t="str">
        <f t="shared" si="199"/>
        <v/>
      </c>
      <c r="DM232" s="53" t="str">
        <f t="shared" ca="1" si="200"/>
        <v/>
      </c>
      <c r="DN232" s="67" t="str">
        <f t="shared" si="201"/>
        <v/>
      </c>
      <c r="DO232" s="68" t="str">
        <f t="shared" si="202"/>
        <v/>
      </c>
      <c r="DP232" s="68" t="str">
        <f t="shared" si="203"/>
        <v/>
      </c>
      <c r="DQ232" s="53" t="str">
        <f t="shared" ca="1" si="204"/>
        <v/>
      </c>
      <c r="DR232" s="67"/>
      <c r="DS232" s="68"/>
      <c r="DT232" s="68"/>
      <c r="DU232" s="56" t="str">
        <f t="shared" ca="1" si="205"/>
        <v/>
      </c>
      <c r="DV232" s="67"/>
      <c r="DW232" s="68"/>
      <c r="DX232" s="68"/>
      <c r="DY232" s="53" t="str">
        <f t="shared" ca="1" si="206"/>
        <v/>
      </c>
      <c r="DZ232" s="67"/>
      <c r="EA232" s="68"/>
      <c r="EB232" s="68"/>
      <c r="EC232" s="53" t="str">
        <f t="shared" ca="1" si="207"/>
        <v/>
      </c>
      <c r="ED232" s="67" t="str">
        <f t="shared" si="208"/>
        <v/>
      </c>
      <c r="EE232" s="68" t="str">
        <f t="shared" si="209"/>
        <v/>
      </c>
      <c r="EF232" s="68" t="str">
        <f t="shared" si="210"/>
        <v/>
      </c>
      <c r="EG232" s="53" t="str">
        <f t="shared" ca="1" si="211"/>
        <v/>
      </c>
      <c r="EH232" s="67" t="str">
        <f t="shared" si="212"/>
        <v/>
      </c>
      <c r="EI232" s="68" t="str">
        <f t="shared" si="213"/>
        <v/>
      </c>
      <c r="EJ232" s="68" t="str">
        <f t="shared" si="214"/>
        <v/>
      </c>
      <c r="EK232" s="53" t="str">
        <f t="shared" ca="1" si="215"/>
        <v/>
      </c>
      <c r="EL232" s="67" t="str">
        <f t="shared" si="216"/>
        <v/>
      </c>
      <c r="EM232" s="68" t="str">
        <f t="shared" si="217"/>
        <v/>
      </c>
      <c r="EN232" s="68" t="str">
        <f t="shared" si="218"/>
        <v/>
      </c>
      <c r="EO232" s="53" t="str">
        <f t="shared" ca="1" si="219"/>
        <v/>
      </c>
      <c r="EP232" s="55" t="str">
        <f t="shared" si="220"/>
        <v/>
      </c>
      <c r="EQ232" s="68" t="str">
        <f t="shared" si="221"/>
        <v/>
      </c>
      <c r="ER232" s="68" t="str">
        <f t="shared" ca="1" si="222"/>
        <v/>
      </c>
      <c r="ES232" s="55"/>
      <c r="ET232" s="68"/>
      <c r="EU232" s="68"/>
      <c r="EV232" t="str">
        <f t="shared" ca="1" si="223"/>
        <v/>
      </c>
      <c r="EW232" s="67"/>
      <c r="EX232" s="68"/>
      <c r="EY232" s="68"/>
      <c r="EZ232" s="53" t="str">
        <f t="shared" ca="1" si="224"/>
        <v/>
      </c>
      <c r="FA232" s="53" t="str">
        <f t="shared" si="225"/>
        <v/>
      </c>
      <c r="FB232" s="53" t="str">
        <f t="shared" si="226"/>
        <v/>
      </c>
      <c r="FC232" s="85" t="str">
        <f t="shared" ca="1" si="227"/>
        <v/>
      </c>
      <c r="FD232" s="55" t="str">
        <f t="shared" si="228"/>
        <v/>
      </c>
      <c r="FE232" s="68" t="str">
        <f t="shared" si="229"/>
        <v/>
      </c>
      <c r="FF232" s="68" t="str">
        <f t="shared" si="230"/>
        <v/>
      </c>
      <c r="FG232" s="53" t="str">
        <f t="shared" ca="1" si="231"/>
        <v/>
      </c>
      <c r="FH232" s="55"/>
      <c r="FI232" s="62"/>
      <c r="FJ232" s="18"/>
      <c r="FK232" s="53" t="str">
        <f t="shared" ca="1" si="232"/>
        <v/>
      </c>
      <c r="FL232" s="67"/>
      <c r="FM232" s="68"/>
      <c r="FN232" s="68"/>
      <c r="FO232" s="53" t="str">
        <f t="shared" ca="1" si="233"/>
        <v/>
      </c>
      <c r="FP232" s="67"/>
      <c r="FQ232" s="68"/>
      <c r="FR232" s="68"/>
      <c r="FS232" s="53" t="str">
        <f t="shared" ca="1" si="234"/>
        <v/>
      </c>
      <c r="FT232" s="67"/>
      <c r="FU232" s="68"/>
      <c r="FV232" s="68"/>
      <c r="FW232" s="53" t="str">
        <f t="shared" ca="1" si="235"/>
        <v/>
      </c>
      <c r="FX232" s="19"/>
      <c r="FY232" s="16"/>
      <c r="FZ232" s="19"/>
      <c r="GA232" s="11"/>
      <c r="GB232" s="71"/>
      <c r="GC232" s="11"/>
      <c r="GD232" s="11"/>
      <c r="GE232" s="11"/>
      <c r="GF232" s="11"/>
      <c r="GG232" s="11"/>
      <c r="GH232" s="11"/>
      <c r="GI232" s="11"/>
      <c r="GJ232" s="12"/>
      <c r="GK232" s="12"/>
      <c r="GL232" s="40"/>
      <c r="GM232" s="40"/>
      <c r="GN232" s="12"/>
      <c r="GO232" s="12"/>
      <c r="GP232" s="12"/>
      <c r="GQ232" s="11"/>
    </row>
    <row r="233" spans="1:199" ht="15.75" customHeight="1">
      <c r="A233" s="11"/>
      <c r="B233" s="12"/>
      <c r="C233" s="12"/>
      <c r="D233" s="12"/>
      <c r="E233" s="12"/>
      <c r="F233" s="12"/>
      <c r="G233" s="12"/>
      <c r="H233" s="12"/>
      <c r="I233" s="13"/>
      <c r="J233" s="13"/>
      <c r="K233" s="11"/>
      <c r="L233" s="14"/>
      <c r="M233" s="12"/>
      <c r="N233" s="12"/>
      <c r="O233" s="12"/>
      <c r="P233" s="12"/>
      <c r="Q233" s="12"/>
      <c r="R233" s="12"/>
      <c r="S233" s="12"/>
      <c r="T233" s="11"/>
      <c r="U233" s="11"/>
      <c r="V233" s="11"/>
      <c r="W233" s="11"/>
      <c r="X233" s="11"/>
      <c r="Y233" s="11"/>
      <c r="Z233" s="11"/>
      <c r="AA233" s="11"/>
      <c r="AB233" s="48"/>
      <c r="AC233" s="48"/>
      <c r="AD233" s="48"/>
      <c r="AE233" s="15"/>
      <c r="AF233" s="15"/>
      <c r="AG233" s="40"/>
      <c r="AH233" s="44"/>
      <c r="AI233" s="44"/>
      <c r="AJ233" s="44"/>
      <c r="AK233" s="44"/>
      <c r="AL233" s="30"/>
      <c r="AM233" s="30"/>
      <c r="AN233" s="30"/>
      <c r="AO233" s="12"/>
      <c r="AP233" s="12"/>
      <c r="AQ233" s="82"/>
      <c r="AR233" s="73"/>
      <c r="AS233" s="67"/>
      <c r="AT233" s="53" t="str">
        <f ca="1">IF(AR233="","",IF(AR233="Cost",AS233,AS233*(AG233/VLOOKUP(K233,OFFSET(Lists!$A$1,0,0,COUNTA(Lists!$A:$A),22),22,FALSE))))</f>
        <v/>
      </c>
      <c r="AU233" s="67"/>
      <c r="AV233" s="53" t="str">
        <f ca="1">IF(AQ233="",IF(AR233="","",IF(AR233="Cost",AU233,AU233*(AG233/VLOOKUP(K233,OFFSET(Lists!$A$1,0,0,COUNTA(Lists!$A:$A),22),22,FALSE)))),IF(AR233="","",IF(AR233="Cost",ROUND(AU233*IF(AQ233=0,1,AQ233),4),ROUND(ROUND(AU233*(AG233/VLOOKUP(K233,OFFSET(Lists!$A$1,0,0,COUNTA(Lists!$A:$A),22),22,FALSE)),4)*IF(AQ233=0,1,AQ233),4))))</f>
        <v/>
      </c>
      <c r="AW233" s="67"/>
      <c r="AX233" s="57"/>
      <c r="AY233" s="53" t="str">
        <f t="shared" ca="1" si="177"/>
        <v/>
      </c>
      <c r="AZ233" s="67"/>
      <c r="BA233" s="57"/>
      <c r="BB233" s="57"/>
      <c r="BC233" s="53" t="str">
        <f t="shared" ca="1" si="178"/>
        <v/>
      </c>
      <c r="BD233" s="67"/>
      <c r="BE233" s="57"/>
      <c r="BF233" s="57"/>
      <c r="BG233" s="17" t="str">
        <f t="shared" ca="1" si="179"/>
        <v/>
      </c>
      <c r="BH233" s="67"/>
      <c r="BI233" s="57"/>
      <c r="BJ233" s="57"/>
      <c r="BK233" s="53" t="str">
        <f t="shared" ca="1" si="180"/>
        <v/>
      </c>
      <c r="BL233" s="67"/>
      <c r="BM233" s="57"/>
      <c r="BN233" s="57"/>
      <c r="BO233" s="53" t="str">
        <f t="shared" ca="1" si="181"/>
        <v/>
      </c>
      <c r="BP233" s="67"/>
      <c r="BQ233" s="57"/>
      <c r="BR233" s="57"/>
      <c r="BS233" s="53" t="str">
        <f t="shared" ca="1" si="182"/>
        <v/>
      </c>
      <c r="BT233" s="67"/>
      <c r="BU233" s="57"/>
      <c r="BV233" s="57"/>
      <c r="BW233" s="53" t="str">
        <f t="shared" ca="1" si="183"/>
        <v/>
      </c>
      <c r="BX233" s="67"/>
      <c r="BY233" s="57"/>
      <c r="BZ233" s="57"/>
      <c r="CA233" s="53" t="str">
        <f t="shared" ca="1" si="184"/>
        <v/>
      </c>
      <c r="CB233" s="67"/>
      <c r="CC233" s="57"/>
      <c r="CD233" s="57"/>
      <c r="CE233" s="53" t="str">
        <f t="shared" ca="1" si="185"/>
        <v/>
      </c>
      <c r="CF233" s="55"/>
      <c r="CG233" s="62"/>
      <c r="CH233" s="53" t="str">
        <f t="shared" ca="1" si="186"/>
        <v/>
      </c>
      <c r="CI233" s="67"/>
      <c r="CJ233" s="57"/>
      <c r="CK233" s="57"/>
      <c r="CL233" s="53" t="str">
        <f t="shared" ca="1" si="187"/>
        <v/>
      </c>
      <c r="CM233" s="53"/>
      <c r="CN233" s="53"/>
      <c r="CO233" s="85" t="str">
        <f t="shared" ca="1" si="188"/>
        <v/>
      </c>
      <c r="CP233" s="55"/>
      <c r="CQ233" s="62"/>
      <c r="CR233" s="57"/>
      <c r="CS233" s="53" t="str">
        <f t="shared" ca="1" si="189"/>
        <v/>
      </c>
      <c r="CT233" s="67"/>
      <c r="CU233" s="57"/>
      <c r="CV233" s="57"/>
      <c r="CW233" s="53" t="str">
        <f t="shared" ca="1" si="190"/>
        <v/>
      </c>
      <c r="CX233" s="67"/>
      <c r="CY233" s="57"/>
      <c r="CZ233" s="57"/>
      <c r="DA233" s="53" t="str">
        <f t="shared" ca="1" si="191"/>
        <v/>
      </c>
      <c r="DB233" s="67"/>
      <c r="DC233" s="57"/>
      <c r="DD233" s="57"/>
      <c r="DE233" s="53" t="str">
        <f t="shared" ca="1" si="192"/>
        <v/>
      </c>
      <c r="DF233" s="67" t="str">
        <f t="shared" ca="1" si="193"/>
        <v/>
      </c>
      <c r="DG233" s="67" t="str">
        <f t="shared" si="194"/>
        <v/>
      </c>
      <c r="DH233" s="57" t="str">
        <f t="shared" si="195"/>
        <v/>
      </c>
      <c r="DI233" s="53" t="str">
        <f t="shared" ca="1" si="196"/>
        <v/>
      </c>
      <c r="DJ233" s="67" t="str">
        <f t="shared" si="197"/>
        <v/>
      </c>
      <c r="DK233" s="68" t="str">
        <f t="shared" si="198"/>
        <v/>
      </c>
      <c r="DL233" s="68" t="str">
        <f t="shared" si="199"/>
        <v/>
      </c>
      <c r="DM233" s="53" t="str">
        <f t="shared" ca="1" si="200"/>
        <v/>
      </c>
      <c r="DN233" s="67" t="str">
        <f t="shared" si="201"/>
        <v/>
      </c>
      <c r="DO233" s="68" t="str">
        <f t="shared" si="202"/>
        <v/>
      </c>
      <c r="DP233" s="68" t="str">
        <f t="shared" si="203"/>
        <v/>
      </c>
      <c r="DQ233" s="53" t="str">
        <f t="shared" ca="1" si="204"/>
        <v/>
      </c>
      <c r="DR233" s="67"/>
      <c r="DS233" s="68"/>
      <c r="DT233" s="68"/>
      <c r="DU233" s="56" t="str">
        <f t="shared" ca="1" si="205"/>
        <v/>
      </c>
      <c r="DV233" s="67"/>
      <c r="DW233" s="68"/>
      <c r="DX233" s="68"/>
      <c r="DY233" s="53" t="str">
        <f t="shared" ca="1" si="206"/>
        <v/>
      </c>
      <c r="DZ233" s="67"/>
      <c r="EA233" s="68"/>
      <c r="EB233" s="68"/>
      <c r="EC233" s="53" t="str">
        <f t="shared" ca="1" si="207"/>
        <v/>
      </c>
      <c r="ED233" s="67" t="str">
        <f t="shared" si="208"/>
        <v/>
      </c>
      <c r="EE233" s="68" t="str">
        <f t="shared" si="209"/>
        <v/>
      </c>
      <c r="EF233" s="68" t="str">
        <f t="shared" si="210"/>
        <v/>
      </c>
      <c r="EG233" s="53" t="str">
        <f t="shared" ca="1" si="211"/>
        <v/>
      </c>
      <c r="EH233" s="67" t="str">
        <f t="shared" si="212"/>
        <v/>
      </c>
      <c r="EI233" s="68" t="str">
        <f t="shared" si="213"/>
        <v/>
      </c>
      <c r="EJ233" s="68" t="str">
        <f t="shared" si="214"/>
        <v/>
      </c>
      <c r="EK233" s="53" t="str">
        <f t="shared" ca="1" si="215"/>
        <v/>
      </c>
      <c r="EL233" s="67" t="str">
        <f t="shared" si="216"/>
        <v/>
      </c>
      <c r="EM233" s="68" t="str">
        <f t="shared" si="217"/>
        <v/>
      </c>
      <c r="EN233" s="68" t="str">
        <f t="shared" si="218"/>
        <v/>
      </c>
      <c r="EO233" s="53" t="str">
        <f t="shared" ca="1" si="219"/>
        <v/>
      </c>
      <c r="EP233" s="55" t="str">
        <f t="shared" si="220"/>
        <v/>
      </c>
      <c r="EQ233" s="68" t="str">
        <f t="shared" si="221"/>
        <v/>
      </c>
      <c r="ER233" s="68" t="str">
        <f t="shared" ca="1" si="222"/>
        <v/>
      </c>
      <c r="ES233" s="55"/>
      <c r="ET233" s="68"/>
      <c r="EU233" s="68"/>
      <c r="EV233" t="str">
        <f t="shared" ca="1" si="223"/>
        <v/>
      </c>
      <c r="EW233" s="67"/>
      <c r="EX233" s="68"/>
      <c r="EY233" s="68"/>
      <c r="EZ233" s="53" t="str">
        <f t="shared" ca="1" si="224"/>
        <v/>
      </c>
      <c r="FA233" s="53" t="str">
        <f t="shared" si="225"/>
        <v/>
      </c>
      <c r="FB233" s="53" t="str">
        <f t="shared" si="226"/>
        <v/>
      </c>
      <c r="FC233" s="85" t="str">
        <f t="shared" ca="1" si="227"/>
        <v/>
      </c>
      <c r="FD233" s="55" t="str">
        <f t="shared" si="228"/>
        <v/>
      </c>
      <c r="FE233" s="68" t="str">
        <f t="shared" si="229"/>
        <v/>
      </c>
      <c r="FF233" s="68" t="str">
        <f t="shared" si="230"/>
        <v/>
      </c>
      <c r="FG233" s="53" t="str">
        <f t="shared" ca="1" si="231"/>
        <v/>
      </c>
      <c r="FH233" s="55"/>
      <c r="FI233" s="62"/>
      <c r="FJ233" s="18"/>
      <c r="FK233" s="53" t="str">
        <f t="shared" ca="1" si="232"/>
        <v/>
      </c>
      <c r="FL233" s="67"/>
      <c r="FM233" s="68"/>
      <c r="FN233" s="68"/>
      <c r="FO233" s="53" t="str">
        <f t="shared" ca="1" si="233"/>
        <v/>
      </c>
      <c r="FP233" s="67"/>
      <c r="FQ233" s="68"/>
      <c r="FR233" s="68"/>
      <c r="FS233" s="53" t="str">
        <f t="shared" ca="1" si="234"/>
        <v/>
      </c>
      <c r="FT233" s="67"/>
      <c r="FU233" s="68"/>
      <c r="FV233" s="68"/>
      <c r="FW233" s="53" t="str">
        <f t="shared" ca="1" si="235"/>
        <v/>
      </c>
      <c r="FX233" s="19"/>
      <c r="FY233" s="16"/>
      <c r="FZ233" s="19"/>
      <c r="GA233" s="11"/>
      <c r="GB233" s="71"/>
      <c r="GC233" s="11"/>
      <c r="GD233" s="11"/>
      <c r="GE233" s="11"/>
      <c r="GF233" s="11"/>
      <c r="GG233" s="11"/>
      <c r="GH233" s="11"/>
      <c r="GI233" s="11"/>
      <c r="GJ233" s="12"/>
      <c r="GK233" s="12"/>
      <c r="GL233" s="40"/>
      <c r="GM233" s="40"/>
      <c r="GN233" s="12"/>
      <c r="GO233" s="12"/>
      <c r="GP233" s="12"/>
      <c r="GQ233" s="11"/>
    </row>
    <row r="234" spans="1:199" ht="15.75" customHeight="1">
      <c r="A234" s="11"/>
      <c r="B234" s="12"/>
      <c r="C234" s="12"/>
      <c r="D234" s="12"/>
      <c r="E234" s="12"/>
      <c r="F234" s="12"/>
      <c r="G234" s="12"/>
      <c r="H234" s="12"/>
      <c r="I234" s="13"/>
      <c r="J234" s="13"/>
      <c r="K234" s="11"/>
      <c r="L234" s="14"/>
      <c r="M234" s="12"/>
      <c r="N234" s="12"/>
      <c r="O234" s="12"/>
      <c r="P234" s="12"/>
      <c r="Q234" s="12"/>
      <c r="R234" s="12"/>
      <c r="S234" s="12"/>
      <c r="T234" s="11"/>
      <c r="U234" s="11"/>
      <c r="V234" s="11"/>
      <c r="W234" s="11"/>
      <c r="X234" s="11"/>
      <c r="Y234" s="11"/>
      <c r="Z234" s="11"/>
      <c r="AA234" s="11"/>
      <c r="AB234" s="48"/>
      <c r="AC234" s="48"/>
      <c r="AD234" s="48"/>
      <c r="AE234" s="15"/>
      <c r="AF234" s="15"/>
      <c r="AG234" s="40"/>
      <c r="AH234" s="44"/>
      <c r="AI234" s="44"/>
      <c r="AJ234" s="44"/>
      <c r="AK234" s="44"/>
      <c r="AL234" s="30"/>
      <c r="AM234" s="30"/>
      <c r="AN234" s="30"/>
      <c r="AO234" s="12"/>
      <c r="AP234" s="12"/>
      <c r="AQ234" s="82"/>
      <c r="AR234" s="73"/>
      <c r="AS234" s="67"/>
      <c r="AT234" s="53" t="str">
        <f ca="1">IF(AR234="","",IF(AR234="Cost",AS234,AS234*(AG234/VLOOKUP(K234,OFFSET(Lists!$A$1,0,0,COUNTA(Lists!$A:$A),22),22,FALSE))))</f>
        <v/>
      </c>
      <c r="AU234" s="67"/>
      <c r="AV234" s="53" t="str">
        <f ca="1">IF(AQ234="",IF(AR234="","",IF(AR234="Cost",AU234,AU234*(AG234/VLOOKUP(K234,OFFSET(Lists!$A$1,0,0,COUNTA(Lists!$A:$A),22),22,FALSE)))),IF(AR234="","",IF(AR234="Cost",ROUND(AU234*IF(AQ234=0,1,AQ234),4),ROUND(ROUND(AU234*(AG234/VLOOKUP(K234,OFFSET(Lists!$A$1,0,0,COUNTA(Lists!$A:$A),22),22,FALSE)),4)*IF(AQ234=0,1,AQ234),4))))</f>
        <v/>
      </c>
      <c r="AW234" s="67"/>
      <c r="AX234" s="57"/>
      <c r="AY234" s="53" t="str">
        <f t="shared" ca="1" si="177"/>
        <v/>
      </c>
      <c r="AZ234" s="67"/>
      <c r="BA234" s="57"/>
      <c r="BB234" s="57"/>
      <c r="BC234" s="53" t="str">
        <f t="shared" ca="1" si="178"/>
        <v/>
      </c>
      <c r="BD234" s="67"/>
      <c r="BE234" s="57"/>
      <c r="BF234" s="57"/>
      <c r="BG234" s="17" t="str">
        <f t="shared" ca="1" si="179"/>
        <v/>
      </c>
      <c r="BH234" s="67"/>
      <c r="BI234" s="57"/>
      <c r="BJ234" s="57"/>
      <c r="BK234" s="53" t="str">
        <f t="shared" ca="1" si="180"/>
        <v/>
      </c>
      <c r="BL234" s="67"/>
      <c r="BM234" s="57"/>
      <c r="BN234" s="57"/>
      <c r="BO234" s="53" t="str">
        <f t="shared" ca="1" si="181"/>
        <v/>
      </c>
      <c r="BP234" s="67"/>
      <c r="BQ234" s="57"/>
      <c r="BR234" s="57"/>
      <c r="BS234" s="53" t="str">
        <f t="shared" ca="1" si="182"/>
        <v/>
      </c>
      <c r="BT234" s="67"/>
      <c r="BU234" s="57"/>
      <c r="BV234" s="57"/>
      <c r="BW234" s="53" t="str">
        <f t="shared" ca="1" si="183"/>
        <v/>
      </c>
      <c r="BX234" s="67"/>
      <c r="BY234" s="57"/>
      <c r="BZ234" s="57"/>
      <c r="CA234" s="53" t="str">
        <f t="shared" ca="1" si="184"/>
        <v/>
      </c>
      <c r="CB234" s="67"/>
      <c r="CC234" s="57"/>
      <c r="CD234" s="57"/>
      <c r="CE234" s="53" t="str">
        <f t="shared" ca="1" si="185"/>
        <v/>
      </c>
      <c r="CF234" s="55"/>
      <c r="CG234" s="62"/>
      <c r="CH234" s="53" t="str">
        <f t="shared" ca="1" si="186"/>
        <v/>
      </c>
      <c r="CI234" s="67"/>
      <c r="CJ234" s="57"/>
      <c r="CK234" s="57"/>
      <c r="CL234" s="53" t="str">
        <f t="shared" ca="1" si="187"/>
        <v/>
      </c>
      <c r="CM234" s="53"/>
      <c r="CN234" s="53"/>
      <c r="CO234" s="85" t="str">
        <f t="shared" ca="1" si="188"/>
        <v/>
      </c>
      <c r="CP234" s="55"/>
      <c r="CQ234" s="62"/>
      <c r="CR234" s="57"/>
      <c r="CS234" s="53" t="str">
        <f t="shared" ca="1" si="189"/>
        <v/>
      </c>
      <c r="CT234" s="67"/>
      <c r="CU234" s="57"/>
      <c r="CV234" s="57"/>
      <c r="CW234" s="53" t="str">
        <f t="shared" ca="1" si="190"/>
        <v/>
      </c>
      <c r="CX234" s="67"/>
      <c r="CY234" s="57"/>
      <c r="CZ234" s="57"/>
      <c r="DA234" s="53" t="str">
        <f t="shared" ca="1" si="191"/>
        <v/>
      </c>
      <c r="DB234" s="67"/>
      <c r="DC234" s="57"/>
      <c r="DD234" s="57"/>
      <c r="DE234" s="53" t="str">
        <f t="shared" ca="1" si="192"/>
        <v/>
      </c>
      <c r="DF234" s="67" t="str">
        <f t="shared" ca="1" si="193"/>
        <v/>
      </c>
      <c r="DG234" s="67" t="str">
        <f t="shared" si="194"/>
        <v/>
      </c>
      <c r="DH234" s="57" t="str">
        <f t="shared" si="195"/>
        <v/>
      </c>
      <c r="DI234" s="53" t="str">
        <f t="shared" ca="1" si="196"/>
        <v/>
      </c>
      <c r="DJ234" s="67" t="str">
        <f t="shared" si="197"/>
        <v/>
      </c>
      <c r="DK234" s="68" t="str">
        <f t="shared" si="198"/>
        <v/>
      </c>
      <c r="DL234" s="68" t="str">
        <f t="shared" si="199"/>
        <v/>
      </c>
      <c r="DM234" s="53" t="str">
        <f t="shared" ca="1" si="200"/>
        <v/>
      </c>
      <c r="DN234" s="67" t="str">
        <f t="shared" si="201"/>
        <v/>
      </c>
      <c r="DO234" s="68" t="str">
        <f t="shared" si="202"/>
        <v/>
      </c>
      <c r="DP234" s="68" t="str">
        <f t="shared" si="203"/>
        <v/>
      </c>
      <c r="DQ234" s="53" t="str">
        <f t="shared" ca="1" si="204"/>
        <v/>
      </c>
      <c r="DR234" s="67"/>
      <c r="DS234" s="68"/>
      <c r="DT234" s="68"/>
      <c r="DU234" s="56" t="str">
        <f t="shared" ca="1" si="205"/>
        <v/>
      </c>
      <c r="DV234" s="67"/>
      <c r="DW234" s="68"/>
      <c r="DX234" s="68"/>
      <c r="DY234" s="53" t="str">
        <f t="shared" ca="1" si="206"/>
        <v/>
      </c>
      <c r="DZ234" s="67"/>
      <c r="EA234" s="68"/>
      <c r="EB234" s="68"/>
      <c r="EC234" s="53" t="str">
        <f t="shared" ca="1" si="207"/>
        <v/>
      </c>
      <c r="ED234" s="67" t="str">
        <f t="shared" si="208"/>
        <v/>
      </c>
      <c r="EE234" s="68" t="str">
        <f t="shared" si="209"/>
        <v/>
      </c>
      <c r="EF234" s="68" t="str">
        <f t="shared" si="210"/>
        <v/>
      </c>
      <c r="EG234" s="53" t="str">
        <f t="shared" ca="1" si="211"/>
        <v/>
      </c>
      <c r="EH234" s="67" t="str">
        <f t="shared" si="212"/>
        <v/>
      </c>
      <c r="EI234" s="68" t="str">
        <f t="shared" si="213"/>
        <v/>
      </c>
      <c r="EJ234" s="68" t="str">
        <f t="shared" si="214"/>
        <v/>
      </c>
      <c r="EK234" s="53" t="str">
        <f t="shared" ca="1" si="215"/>
        <v/>
      </c>
      <c r="EL234" s="67" t="str">
        <f t="shared" si="216"/>
        <v/>
      </c>
      <c r="EM234" s="68" t="str">
        <f t="shared" si="217"/>
        <v/>
      </c>
      <c r="EN234" s="68" t="str">
        <f t="shared" si="218"/>
        <v/>
      </c>
      <c r="EO234" s="53" t="str">
        <f t="shared" ca="1" si="219"/>
        <v/>
      </c>
      <c r="EP234" s="55" t="str">
        <f t="shared" si="220"/>
        <v/>
      </c>
      <c r="EQ234" s="68" t="str">
        <f t="shared" si="221"/>
        <v/>
      </c>
      <c r="ER234" s="68" t="str">
        <f t="shared" ca="1" si="222"/>
        <v/>
      </c>
      <c r="ES234" s="55"/>
      <c r="ET234" s="68"/>
      <c r="EU234" s="68"/>
      <c r="EV234" t="str">
        <f t="shared" ca="1" si="223"/>
        <v/>
      </c>
      <c r="EW234" s="67"/>
      <c r="EX234" s="68"/>
      <c r="EY234" s="68"/>
      <c r="EZ234" s="53" t="str">
        <f t="shared" ca="1" si="224"/>
        <v/>
      </c>
      <c r="FA234" s="53" t="str">
        <f t="shared" si="225"/>
        <v/>
      </c>
      <c r="FB234" s="53" t="str">
        <f t="shared" si="226"/>
        <v/>
      </c>
      <c r="FC234" s="85" t="str">
        <f t="shared" ca="1" si="227"/>
        <v/>
      </c>
      <c r="FD234" s="55" t="str">
        <f t="shared" si="228"/>
        <v/>
      </c>
      <c r="FE234" s="68" t="str">
        <f t="shared" si="229"/>
        <v/>
      </c>
      <c r="FF234" s="68" t="str">
        <f t="shared" si="230"/>
        <v/>
      </c>
      <c r="FG234" s="53" t="str">
        <f t="shared" ca="1" si="231"/>
        <v/>
      </c>
      <c r="FH234" s="55"/>
      <c r="FI234" s="62"/>
      <c r="FJ234" s="18"/>
      <c r="FK234" s="53" t="str">
        <f t="shared" ca="1" si="232"/>
        <v/>
      </c>
      <c r="FL234" s="67"/>
      <c r="FM234" s="68"/>
      <c r="FN234" s="68"/>
      <c r="FO234" s="53" t="str">
        <f t="shared" ca="1" si="233"/>
        <v/>
      </c>
      <c r="FP234" s="67"/>
      <c r="FQ234" s="68"/>
      <c r="FR234" s="68"/>
      <c r="FS234" s="53" t="str">
        <f t="shared" ca="1" si="234"/>
        <v/>
      </c>
      <c r="FT234" s="67"/>
      <c r="FU234" s="68"/>
      <c r="FV234" s="68"/>
      <c r="FW234" s="53" t="str">
        <f t="shared" ca="1" si="235"/>
        <v/>
      </c>
      <c r="FX234" s="19"/>
      <c r="FY234" s="16"/>
      <c r="FZ234" s="19"/>
      <c r="GA234" s="11"/>
      <c r="GB234" s="71"/>
      <c r="GC234" s="11"/>
      <c r="GD234" s="11"/>
      <c r="GE234" s="11"/>
      <c r="GF234" s="11"/>
      <c r="GG234" s="11"/>
      <c r="GH234" s="11"/>
      <c r="GI234" s="11"/>
      <c r="GJ234" s="12"/>
      <c r="GK234" s="12"/>
      <c r="GL234" s="40"/>
      <c r="GM234" s="40"/>
      <c r="GN234" s="12"/>
      <c r="GO234" s="12"/>
      <c r="GP234" s="12"/>
      <c r="GQ234" s="11"/>
    </row>
    <row r="235" spans="1:199" ht="15.75" customHeight="1">
      <c r="D235" s="12"/>
      <c r="E235" s="12"/>
      <c r="F235" s="12"/>
      <c r="M235" s="12"/>
      <c r="N235" s="12"/>
      <c r="O235" s="12"/>
      <c r="P235" s="12"/>
      <c r="Q235" s="12"/>
      <c r="R235" s="12"/>
      <c r="S235" s="12"/>
      <c r="AP235" s="12"/>
      <c r="AQ235" s="82"/>
      <c r="AR235" s="49"/>
      <c r="AT235" s="53" t="str">
        <f ca="1">IF(AR235="","",IF(AR235="Cost",AS235,AS235*(AG235/VLOOKUP(K235,OFFSET(Lists!$A$1,0,0,COUNTA(Lists!$A:$A),22),22,FALSE))))</f>
        <v/>
      </c>
      <c r="AU235" s="67"/>
      <c r="AV235" s="53" t="str">
        <f ca="1">IF(AQ235="",IF(AR235="","",IF(AR235="Cost",AU235,AU235*(AG235/VLOOKUP(K235,OFFSET(Lists!$A$1,0,0,COUNTA(Lists!$A:$A),22),22,FALSE)))),IF(AR235="","",IF(AR235="Cost",ROUND(AU235*IF(AQ235=0,1,AQ235),4),ROUND(ROUND(AU235*(AG235/VLOOKUP(K235,OFFSET(Lists!$A$1,0,0,COUNTA(Lists!$A:$A),22),22,FALSE)),4)*IF(AQ235=0,1,AQ235),4))))</f>
        <v/>
      </c>
      <c r="CH235" s="53" t="str">
        <f t="shared" si="186"/>
        <v/>
      </c>
      <c r="CI235" s="67"/>
      <c r="CJ235" s="57"/>
      <c r="CK235" s="57"/>
      <c r="CL235" s="53" t="str">
        <f t="shared" si="187"/>
        <v/>
      </c>
      <c r="CM235" s="53"/>
      <c r="CN235" s="53"/>
      <c r="CO235" s="85" t="str">
        <f t="shared" si="188"/>
        <v/>
      </c>
      <c r="CW235" s="53" t="str">
        <f t="shared" si="190"/>
        <v/>
      </c>
      <c r="DA235" s="53" t="str">
        <f t="shared" si="191"/>
        <v/>
      </c>
      <c r="DE235" s="53" t="str">
        <f t="shared" si="192"/>
        <v/>
      </c>
      <c r="DF235" s="53"/>
      <c r="DI235" s="53" t="str">
        <f t="shared" si="196"/>
        <v/>
      </c>
      <c r="ER235" s="68" t="str">
        <f t="shared" si="222"/>
        <v/>
      </c>
      <c r="ES235" s="55"/>
      <c r="ET235" s="68"/>
      <c r="EU235" s="68" t="str">
        <f t="shared" ref="EU235:EU298" si="236">IF(CQ235="","",CQ235)</f>
        <v/>
      </c>
      <c r="EV235" t="str">
        <f t="shared" si="223"/>
        <v/>
      </c>
      <c r="EW235" s="67" t="str">
        <f t="shared" ref="EW235:EW298" si="237">IF(CI235="","",CI235)</f>
        <v/>
      </c>
      <c r="EX235" s="68" t="str">
        <f t="shared" ref="EX235:EX298" si="238">IF(CJ235="","",CJ235)</f>
        <v/>
      </c>
      <c r="EY235" s="68" t="str">
        <f t="shared" ref="EY235:EY298" si="239">IF(CK235="","",CK235)</f>
        <v/>
      </c>
      <c r="EZ235" s="53" t="str">
        <f t="shared" si="224"/>
        <v/>
      </c>
      <c r="FA235" s="53" t="str">
        <f t="shared" si="225"/>
        <v/>
      </c>
      <c r="FB235" s="53" t="str">
        <f t="shared" si="226"/>
        <v/>
      </c>
      <c r="FC235" s="85" t="str">
        <f t="shared" si="227"/>
        <v/>
      </c>
      <c r="FJ235" s="18"/>
      <c r="FK235" s="53" t="str">
        <f t="shared" si="232"/>
        <v/>
      </c>
      <c r="FO235" s="53" t="str">
        <f t="shared" ref="FO235:FO266" si="240">IF(FK235="","",FK235+IF(FM235="Cost",FL235,IF(FN235="Net Media Cost",EZ235,IF(FN235="Net Cost incl Prepay",FG235,EO235))*FL235/100))</f>
        <v/>
      </c>
      <c r="FS235" s="53" t="str">
        <f t="shared" ref="FS235:FS266" si="241">IF(FO235="","",FO235+IF(FQ235="Cost",FP235,IF(FR235="Net Media Cost",EZ235,IF(FR235="Net Cost incl Prepay",FG235,EO235))*FP235/100))</f>
        <v/>
      </c>
      <c r="FW235" s="53" t="str">
        <f t="shared" ref="FW235:FW266" si="242">IF(FS235="","",FS235+IF(FU235="Cost",FT235,IF(FV235="Net Media Cost",EZ235,IF(FV235="Net Cost incl Prepay",FG235,EO235))*FT235/100))</f>
        <v/>
      </c>
      <c r="FX235" s="19"/>
      <c r="FY235" s="16"/>
      <c r="FZ235" s="19"/>
      <c r="GA235" s="11"/>
      <c r="GB235" s="71"/>
      <c r="GC235" s="11"/>
      <c r="GD235" s="11"/>
      <c r="GE235" s="11"/>
      <c r="GF235" s="11"/>
      <c r="GG235" s="11"/>
      <c r="GH235" s="11"/>
      <c r="GI235" s="11"/>
      <c r="GJ235" s="12"/>
      <c r="GK235" s="12"/>
      <c r="GL235" s="40"/>
      <c r="GM235" s="40"/>
      <c r="GN235" s="12"/>
      <c r="GO235" s="12"/>
      <c r="GP235" s="12"/>
      <c r="GQ235" s="11"/>
    </row>
    <row r="236" spans="1:199" ht="15.75" customHeight="1">
      <c r="D236" s="12"/>
      <c r="E236" s="12"/>
      <c r="F236" s="12"/>
      <c r="M236" s="12"/>
      <c r="N236" s="12"/>
      <c r="O236" s="12"/>
      <c r="P236" s="12"/>
      <c r="Q236" s="12"/>
      <c r="R236" s="12"/>
      <c r="S236" s="12"/>
      <c r="AP236" s="12"/>
      <c r="AQ236" s="82"/>
      <c r="AR236" s="49"/>
      <c r="AT236" s="53" t="str">
        <f ca="1">IF(AR236="","",IF(AR236="Cost",AS236,AS236*(AG236/VLOOKUP(K236,OFFSET(Lists!$A$1,0,0,COUNTA(Lists!$A:$A),22),22,FALSE))))</f>
        <v/>
      </c>
      <c r="AU236" s="67"/>
      <c r="AV236" s="53" t="str">
        <f ca="1">IF(AQ236="",IF(AR236="","",IF(AR236="Cost",AU236,AU236*(AG236/VLOOKUP(K236,OFFSET(Lists!$A$1,0,0,COUNTA(Lists!$A:$A),22),22,FALSE)))),IF(AR236="","",IF(AR236="Cost",ROUND(AU236*IF(AQ236=0,1,AQ236),4),ROUND(ROUND(AU236*(AG236/VLOOKUP(K236,OFFSET(Lists!$A$1,0,0,COUNTA(Lists!$A:$A),22),22,FALSE)),4)*IF(AQ236=0,1,AQ236),4))))</f>
        <v/>
      </c>
      <c r="CH236" s="53" t="str">
        <f t="shared" si="186"/>
        <v/>
      </c>
      <c r="CI236" s="67"/>
      <c r="CJ236" s="57"/>
      <c r="CK236" s="57"/>
      <c r="CL236" s="53" t="str">
        <f t="shared" si="187"/>
        <v/>
      </c>
      <c r="CM236" s="53"/>
      <c r="CN236" s="53"/>
      <c r="CO236" s="85" t="str">
        <f t="shared" si="188"/>
        <v/>
      </c>
      <c r="CW236" s="53" t="str">
        <f t="shared" si="190"/>
        <v/>
      </c>
      <c r="DA236" s="53" t="str">
        <f t="shared" si="191"/>
        <v/>
      </c>
      <c r="DE236" s="53" t="str">
        <f t="shared" si="192"/>
        <v/>
      </c>
      <c r="DF236" s="53"/>
      <c r="DI236" s="53" t="str">
        <f t="shared" si="196"/>
        <v/>
      </c>
      <c r="ER236" s="68" t="str">
        <f t="shared" si="222"/>
        <v/>
      </c>
      <c r="ES236" s="55"/>
      <c r="ET236" s="68"/>
      <c r="EU236" s="68" t="str">
        <f t="shared" si="236"/>
        <v/>
      </c>
      <c r="EV236" t="str">
        <f t="shared" si="223"/>
        <v/>
      </c>
      <c r="EW236" s="67" t="str">
        <f t="shared" si="237"/>
        <v/>
      </c>
      <c r="EX236" s="68" t="str">
        <f t="shared" si="238"/>
        <v/>
      </c>
      <c r="EY236" s="68" t="str">
        <f t="shared" si="239"/>
        <v/>
      </c>
      <c r="EZ236" s="53" t="str">
        <f t="shared" si="224"/>
        <v/>
      </c>
      <c r="FA236" s="53" t="str">
        <f t="shared" si="225"/>
        <v/>
      </c>
      <c r="FB236" s="53" t="str">
        <f t="shared" si="226"/>
        <v/>
      </c>
      <c r="FC236" s="85" t="str">
        <f t="shared" si="227"/>
        <v/>
      </c>
      <c r="FJ236" s="18"/>
      <c r="FK236" s="53" t="str">
        <f t="shared" si="232"/>
        <v/>
      </c>
      <c r="FO236" s="53" t="str">
        <f t="shared" si="240"/>
        <v/>
      </c>
      <c r="FS236" s="53" t="str">
        <f t="shared" si="241"/>
        <v/>
      </c>
      <c r="FW236" s="53" t="str">
        <f t="shared" si="242"/>
        <v/>
      </c>
      <c r="FX236" s="19"/>
      <c r="FY236" s="16"/>
      <c r="FZ236" s="19"/>
      <c r="GA236" s="11"/>
      <c r="GB236" s="71"/>
      <c r="GC236" s="11"/>
      <c r="GD236" s="11"/>
      <c r="GE236" s="11"/>
      <c r="GF236" s="11"/>
      <c r="GG236" s="11"/>
      <c r="GH236" s="11"/>
      <c r="GI236" s="11"/>
      <c r="GJ236" s="12"/>
      <c r="GK236" s="12"/>
      <c r="GL236" s="40"/>
      <c r="GM236" s="40"/>
      <c r="GN236" s="12"/>
      <c r="GO236" s="12"/>
      <c r="GP236" s="12"/>
      <c r="GQ236" s="11"/>
    </row>
    <row r="237" spans="1:199" ht="15.75" customHeight="1">
      <c r="D237" s="12"/>
      <c r="E237" s="12"/>
      <c r="F237" s="12"/>
      <c r="M237" s="12"/>
      <c r="N237" s="12"/>
      <c r="O237" s="12"/>
      <c r="P237" s="12"/>
      <c r="Q237" s="12"/>
      <c r="R237" s="12"/>
      <c r="S237" s="12"/>
      <c r="AP237" s="12"/>
      <c r="AQ237" s="82"/>
      <c r="AR237" s="49"/>
      <c r="AT237" s="53" t="str">
        <f ca="1">IF(AR237="","",IF(AR237="Cost",AS237,AS237*(AG237/VLOOKUP(K237,OFFSET(Lists!$A$1,0,0,COUNTA(Lists!$A:$A),22),22,FALSE))))</f>
        <v/>
      </c>
      <c r="AU237" s="67"/>
      <c r="AV237" s="53" t="str">
        <f ca="1">IF(AQ237="",IF(AR237="","",IF(AR237="Cost",AU237,AU237*(AG237/VLOOKUP(K237,OFFSET(Lists!$A$1,0,0,COUNTA(Lists!$A:$A),22),22,FALSE)))),IF(AR237="","",IF(AR237="Cost",ROUND(AU237*IF(AQ237=0,1,AQ237),4),ROUND(ROUND(AU237*(AG237/VLOOKUP(K237,OFFSET(Lists!$A$1,0,0,COUNTA(Lists!$A:$A),22),22,FALSE)),4)*IF(AQ237=0,1,AQ237),4))))</f>
        <v/>
      </c>
      <c r="CH237" s="53" t="str">
        <f t="shared" si="186"/>
        <v/>
      </c>
      <c r="CI237" s="67"/>
      <c r="CJ237" s="57"/>
      <c r="CK237" s="57"/>
      <c r="CL237" s="53" t="str">
        <f t="shared" si="187"/>
        <v/>
      </c>
      <c r="CM237" s="53"/>
      <c r="CN237" s="53"/>
      <c r="CO237" s="85" t="str">
        <f t="shared" si="188"/>
        <v/>
      </c>
      <c r="CW237" s="53" t="str">
        <f t="shared" si="190"/>
        <v/>
      </c>
      <c r="DA237" s="53" t="str">
        <f t="shared" si="191"/>
        <v/>
      </c>
      <c r="DE237" s="53" t="str">
        <f t="shared" si="192"/>
        <v/>
      </c>
      <c r="DF237" s="53"/>
      <c r="DI237" s="53" t="str">
        <f t="shared" si="196"/>
        <v/>
      </c>
      <c r="ER237" s="68" t="str">
        <f t="shared" si="222"/>
        <v/>
      </c>
      <c r="ES237" s="55"/>
      <c r="ET237" s="68"/>
      <c r="EU237" s="68" t="str">
        <f t="shared" si="236"/>
        <v/>
      </c>
      <c r="EV237" t="str">
        <f t="shared" si="223"/>
        <v/>
      </c>
      <c r="EW237" s="67" t="str">
        <f t="shared" si="237"/>
        <v/>
      </c>
      <c r="EX237" s="68" t="str">
        <f t="shared" si="238"/>
        <v/>
      </c>
      <c r="EY237" s="68" t="str">
        <f t="shared" si="239"/>
        <v/>
      </c>
      <c r="EZ237" s="53" t="str">
        <f t="shared" si="224"/>
        <v/>
      </c>
      <c r="FA237" s="53" t="str">
        <f t="shared" si="225"/>
        <v/>
      </c>
      <c r="FB237" s="53" t="str">
        <f t="shared" si="226"/>
        <v/>
      </c>
      <c r="FC237" s="85" t="str">
        <f t="shared" si="227"/>
        <v/>
      </c>
      <c r="FJ237" s="18"/>
      <c r="FK237" s="53" t="str">
        <f t="shared" si="232"/>
        <v/>
      </c>
      <c r="FO237" s="53" t="str">
        <f t="shared" si="240"/>
        <v/>
      </c>
      <c r="FS237" s="53" t="str">
        <f t="shared" si="241"/>
        <v/>
      </c>
      <c r="FW237" s="53" t="str">
        <f t="shared" si="242"/>
        <v/>
      </c>
      <c r="FX237" s="19"/>
      <c r="FY237" s="16"/>
      <c r="FZ237" s="19"/>
      <c r="GA237" s="11"/>
      <c r="GB237" s="71"/>
      <c r="GC237" s="11"/>
      <c r="GD237" s="11"/>
      <c r="GE237" s="11"/>
      <c r="GF237" s="11"/>
      <c r="GG237" s="11"/>
      <c r="GH237" s="11"/>
      <c r="GI237" s="11"/>
      <c r="GJ237" s="12"/>
      <c r="GK237" s="12"/>
      <c r="GL237" s="40"/>
      <c r="GM237" s="40"/>
      <c r="GN237" s="12"/>
      <c r="GO237" s="12"/>
      <c r="GP237" s="12"/>
      <c r="GQ237" s="11"/>
    </row>
    <row r="238" spans="1:199" ht="15.75" customHeight="1">
      <c r="D238" s="12"/>
      <c r="E238" s="12"/>
      <c r="F238" s="12"/>
      <c r="M238" s="12"/>
      <c r="N238" s="12"/>
      <c r="O238" s="12"/>
      <c r="P238" s="12"/>
      <c r="Q238" s="12"/>
      <c r="R238" s="12"/>
      <c r="S238" s="12"/>
      <c r="AP238" s="12"/>
      <c r="AQ238" s="82"/>
      <c r="AR238" s="49"/>
      <c r="AT238" s="53" t="str">
        <f ca="1">IF(AR238="","",IF(AR238="Cost",AS238,AS238*(AG238/VLOOKUP(K238,OFFSET(Lists!$A$1,0,0,COUNTA(Lists!$A:$A),22),22,FALSE))))</f>
        <v/>
      </c>
      <c r="AU238" s="67"/>
      <c r="AV238" s="53" t="str">
        <f ca="1">IF(AQ238="",IF(AR238="","",IF(AR238="Cost",AU238,AU238*(AG238/VLOOKUP(K238,OFFSET(Lists!$A$1,0,0,COUNTA(Lists!$A:$A),22),22,FALSE)))),IF(AR238="","",IF(AR238="Cost",ROUND(AU238*IF(AQ238=0,1,AQ238),4),ROUND(ROUND(AU238*(AG238/VLOOKUP(K238,OFFSET(Lists!$A$1,0,0,COUNTA(Lists!$A:$A),22),22,FALSE)),4)*IF(AQ238=0,1,AQ238),4))))</f>
        <v/>
      </c>
      <c r="CH238" s="53" t="str">
        <f t="shared" si="186"/>
        <v/>
      </c>
      <c r="CI238" s="67"/>
      <c r="CJ238" s="57"/>
      <c r="CK238" s="57"/>
      <c r="CL238" s="53" t="str">
        <f t="shared" si="187"/>
        <v/>
      </c>
      <c r="CM238" s="53"/>
      <c r="CN238" s="53"/>
      <c r="CO238" s="85" t="str">
        <f t="shared" si="188"/>
        <v/>
      </c>
      <c r="CW238" s="53" t="str">
        <f t="shared" si="190"/>
        <v/>
      </c>
      <c r="DA238" s="53" t="str">
        <f t="shared" si="191"/>
        <v/>
      </c>
      <c r="DE238" s="53" t="str">
        <f t="shared" si="192"/>
        <v/>
      </c>
      <c r="DF238" s="53"/>
      <c r="DI238" s="53" t="str">
        <f t="shared" si="196"/>
        <v/>
      </c>
      <c r="ER238" s="68" t="str">
        <f t="shared" si="222"/>
        <v/>
      </c>
      <c r="ES238" s="55"/>
      <c r="ET238" s="68"/>
      <c r="EU238" s="68" t="str">
        <f t="shared" si="236"/>
        <v/>
      </c>
      <c r="EV238" t="str">
        <f t="shared" si="223"/>
        <v/>
      </c>
      <c r="EW238" s="67" t="str">
        <f t="shared" si="237"/>
        <v/>
      </c>
      <c r="EX238" s="68" t="str">
        <f t="shared" si="238"/>
        <v/>
      </c>
      <c r="EY238" s="68" t="str">
        <f t="shared" si="239"/>
        <v/>
      </c>
      <c r="EZ238" s="53" t="str">
        <f t="shared" si="224"/>
        <v/>
      </c>
      <c r="FA238" s="53" t="str">
        <f t="shared" si="225"/>
        <v/>
      </c>
      <c r="FB238" s="53" t="str">
        <f t="shared" si="226"/>
        <v/>
      </c>
      <c r="FC238" s="85" t="str">
        <f t="shared" si="227"/>
        <v/>
      </c>
      <c r="FJ238" s="18"/>
      <c r="FK238" s="53" t="str">
        <f t="shared" si="232"/>
        <v/>
      </c>
      <c r="FO238" s="53" t="str">
        <f t="shared" si="240"/>
        <v/>
      </c>
      <c r="FS238" s="53" t="str">
        <f t="shared" si="241"/>
        <v/>
      </c>
      <c r="FW238" s="53" t="str">
        <f t="shared" si="242"/>
        <v/>
      </c>
      <c r="FX238" s="19"/>
      <c r="FY238" s="16"/>
      <c r="FZ238" s="19"/>
      <c r="GA238" s="11"/>
      <c r="GB238" s="71"/>
      <c r="GC238" s="11"/>
      <c r="GD238" s="11"/>
      <c r="GE238" s="11"/>
      <c r="GF238" s="11"/>
      <c r="GG238" s="11"/>
      <c r="GH238" s="11"/>
      <c r="GI238" s="11"/>
      <c r="GJ238" s="12"/>
      <c r="GK238" s="12"/>
      <c r="GL238" s="40"/>
      <c r="GM238" s="40"/>
      <c r="GN238" s="12"/>
      <c r="GO238" s="12"/>
      <c r="GP238" s="12"/>
      <c r="GQ238" s="11"/>
    </row>
    <row r="239" spans="1:199" ht="15.75" customHeight="1">
      <c r="D239" s="12"/>
      <c r="E239" s="12"/>
      <c r="F239" s="12"/>
      <c r="M239" s="12"/>
      <c r="N239" s="12"/>
      <c r="O239" s="12"/>
      <c r="P239" s="12"/>
      <c r="Q239" s="12"/>
      <c r="R239" s="12"/>
      <c r="S239" s="12"/>
      <c r="AP239" s="12"/>
      <c r="AQ239" s="82"/>
      <c r="AR239" s="49"/>
      <c r="AT239" s="53" t="str">
        <f ca="1">IF(AR239="","",IF(AR239="Cost",AS239,AS239*(AG239/VLOOKUP(K239,OFFSET(Lists!$A$1,0,0,COUNTA(Lists!$A:$A),22),22,FALSE))))</f>
        <v/>
      </c>
      <c r="AU239" s="67"/>
      <c r="AV239" s="53" t="str">
        <f ca="1">IF(AQ239="",IF(AR239="","",IF(AR239="Cost",AU239,AU239*(AG239/VLOOKUP(K239,OFFSET(Lists!$A$1,0,0,COUNTA(Lists!$A:$A),22),22,FALSE)))),IF(AR239="","",IF(AR239="Cost",ROUND(AU239*IF(AQ239=0,1,AQ239),4),ROUND(ROUND(AU239*(AG239/VLOOKUP(K239,OFFSET(Lists!$A$1,0,0,COUNTA(Lists!$A:$A),22),22,FALSE)),4)*IF(AQ239=0,1,AQ239),4))))</f>
        <v/>
      </c>
      <c r="CH239" s="53" t="str">
        <f t="shared" si="186"/>
        <v/>
      </c>
      <c r="CI239" s="67"/>
      <c r="CJ239" s="57"/>
      <c r="CK239" s="57"/>
      <c r="CL239" s="53" t="str">
        <f t="shared" si="187"/>
        <v/>
      </c>
      <c r="CM239" s="53"/>
      <c r="CN239" s="53"/>
      <c r="CO239" s="85" t="str">
        <f t="shared" si="188"/>
        <v/>
      </c>
      <c r="CW239" s="53" t="str">
        <f t="shared" si="190"/>
        <v/>
      </c>
      <c r="DA239" s="53" t="str">
        <f t="shared" si="191"/>
        <v/>
      </c>
      <c r="DE239" s="53" t="str">
        <f t="shared" si="192"/>
        <v/>
      </c>
      <c r="DF239" s="53"/>
      <c r="DI239" s="53" t="str">
        <f t="shared" si="196"/>
        <v/>
      </c>
      <c r="ER239" s="68" t="str">
        <f t="shared" si="222"/>
        <v/>
      </c>
      <c r="ES239" s="55"/>
      <c r="ET239" s="68"/>
      <c r="EU239" s="68" t="str">
        <f t="shared" si="236"/>
        <v/>
      </c>
      <c r="EV239" t="str">
        <f t="shared" si="223"/>
        <v/>
      </c>
      <c r="EW239" s="67" t="str">
        <f t="shared" si="237"/>
        <v/>
      </c>
      <c r="EX239" s="68" t="str">
        <f t="shared" si="238"/>
        <v/>
      </c>
      <c r="EY239" s="68" t="str">
        <f t="shared" si="239"/>
        <v/>
      </c>
      <c r="EZ239" s="53" t="str">
        <f t="shared" si="224"/>
        <v/>
      </c>
      <c r="FA239" s="53" t="str">
        <f t="shared" si="225"/>
        <v/>
      </c>
      <c r="FB239" s="53" t="str">
        <f t="shared" si="226"/>
        <v/>
      </c>
      <c r="FC239" s="85" t="str">
        <f t="shared" si="227"/>
        <v/>
      </c>
      <c r="FJ239" s="18"/>
      <c r="FK239" s="53" t="str">
        <f t="shared" si="232"/>
        <v/>
      </c>
      <c r="FO239" s="53" t="str">
        <f t="shared" si="240"/>
        <v/>
      </c>
      <c r="FS239" s="53" t="str">
        <f t="shared" si="241"/>
        <v/>
      </c>
      <c r="FW239" s="53" t="str">
        <f t="shared" si="242"/>
        <v/>
      </c>
      <c r="FX239" s="19"/>
      <c r="FY239" s="16"/>
      <c r="FZ239" s="19"/>
      <c r="GA239" s="11"/>
      <c r="GB239" s="71"/>
      <c r="GC239" s="11"/>
      <c r="GD239" s="11"/>
      <c r="GE239" s="11"/>
      <c r="GF239" s="11"/>
      <c r="GG239" s="11"/>
      <c r="GH239" s="11"/>
      <c r="GI239" s="11"/>
      <c r="GJ239" s="12"/>
      <c r="GK239" s="12"/>
      <c r="GL239" s="40"/>
      <c r="GM239" s="40"/>
      <c r="GN239" s="12"/>
      <c r="GO239" s="12"/>
      <c r="GP239" s="12"/>
      <c r="GQ239" s="11"/>
    </row>
    <row r="240" spans="1:199" ht="15.75" customHeight="1">
      <c r="D240" s="12"/>
      <c r="E240" s="12"/>
      <c r="F240" s="12"/>
      <c r="M240" s="12"/>
      <c r="N240" s="12"/>
      <c r="O240" s="12"/>
      <c r="P240" s="12"/>
      <c r="Q240" s="12"/>
      <c r="R240" s="12"/>
      <c r="S240" s="12"/>
      <c r="AP240" s="12"/>
      <c r="AQ240" s="82"/>
      <c r="AR240" s="49"/>
      <c r="AT240" s="53" t="str">
        <f ca="1">IF(AR240="","",IF(AR240="Cost",AS240,AS240*(AG240/VLOOKUP(K240,OFFSET(Lists!$A$1,0,0,COUNTA(Lists!$A:$A),22),22,FALSE))))</f>
        <v/>
      </c>
      <c r="AU240" s="67"/>
      <c r="AV240" s="53" t="str">
        <f ca="1">IF(AQ240="",IF(AR240="","",IF(AR240="Cost",AU240,AU240*(AG240/VLOOKUP(K240,OFFSET(Lists!$A$1,0,0,COUNTA(Lists!$A:$A),22),22,FALSE)))),IF(AR240="","",IF(AR240="Cost",ROUND(AU240*IF(AQ240=0,1,AQ240),4),ROUND(ROUND(AU240*(AG240/VLOOKUP(K240,OFFSET(Lists!$A$1,0,0,COUNTA(Lists!$A:$A),22),22,FALSE)),4)*IF(AQ240=0,1,AQ240),4))))</f>
        <v/>
      </c>
      <c r="CH240" s="53" t="str">
        <f t="shared" si="186"/>
        <v/>
      </c>
      <c r="CI240" s="67"/>
      <c r="CJ240" s="57"/>
      <c r="CK240" s="57"/>
      <c r="CL240" s="53" t="str">
        <f t="shared" si="187"/>
        <v/>
      </c>
      <c r="CM240" s="53"/>
      <c r="CN240" s="53"/>
      <c r="CO240" s="85" t="str">
        <f t="shared" si="188"/>
        <v/>
      </c>
      <c r="CW240" s="53" t="str">
        <f t="shared" si="190"/>
        <v/>
      </c>
      <c r="DA240" s="53" t="str">
        <f t="shared" si="191"/>
        <v/>
      </c>
      <c r="DE240" s="53" t="str">
        <f t="shared" si="192"/>
        <v/>
      </c>
      <c r="DF240" s="53"/>
      <c r="DI240" s="53" t="str">
        <f t="shared" si="196"/>
        <v/>
      </c>
      <c r="ER240" s="68" t="str">
        <f t="shared" si="222"/>
        <v/>
      </c>
      <c r="ES240" s="55"/>
      <c r="ET240" s="68"/>
      <c r="EU240" s="68" t="str">
        <f t="shared" si="236"/>
        <v/>
      </c>
      <c r="EV240" t="str">
        <f t="shared" si="223"/>
        <v/>
      </c>
      <c r="EW240" s="67" t="str">
        <f t="shared" si="237"/>
        <v/>
      </c>
      <c r="EX240" s="68" t="str">
        <f t="shared" si="238"/>
        <v/>
      </c>
      <c r="EY240" s="68" t="str">
        <f t="shared" si="239"/>
        <v/>
      </c>
      <c r="EZ240" s="53" t="str">
        <f t="shared" si="224"/>
        <v/>
      </c>
      <c r="FA240" s="53" t="str">
        <f t="shared" si="225"/>
        <v/>
      </c>
      <c r="FB240" s="53" t="str">
        <f t="shared" si="226"/>
        <v/>
      </c>
      <c r="FC240" s="85" t="str">
        <f t="shared" si="227"/>
        <v/>
      </c>
      <c r="FJ240" s="18"/>
      <c r="FK240" s="53" t="str">
        <f t="shared" si="232"/>
        <v/>
      </c>
      <c r="FO240" s="53" t="str">
        <f t="shared" si="240"/>
        <v/>
      </c>
      <c r="FS240" s="53" t="str">
        <f t="shared" si="241"/>
        <v/>
      </c>
      <c r="FW240" s="53" t="str">
        <f t="shared" si="242"/>
        <v/>
      </c>
      <c r="FX240" s="19"/>
      <c r="FY240" s="16"/>
      <c r="FZ240" s="19"/>
      <c r="GA240" s="11"/>
      <c r="GB240" s="71"/>
      <c r="GC240" s="11"/>
      <c r="GD240" s="11"/>
      <c r="GE240" s="11"/>
      <c r="GF240" s="11"/>
      <c r="GG240" s="11"/>
      <c r="GH240" s="11"/>
      <c r="GI240" s="11"/>
      <c r="GJ240" s="12"/>
      <c r="GK240" s="12"/>
      <c r="GL240" s="40"/>
      <c r="GM240" s="40"/>
      <c r="GN240" s="12"/>
      <c r="GO240" s="12"/>
      <c r="GP240" s="12"/>
      <c r="GQ240" s="11"/>
    </row>
    <row r="241" spans="4:199" ht="15.75" customHeight="1">
      <c r="D241" s="12"/>
      <c r="E241" s="12"/>
      <c r="F241" s="12"/>
      <c r="M241" s="12"/>
      <c r="N241" s="12"/>
      <c r="O241" s="12"/>
      <c r="P241" s="12"/>
      <c r="Q241" s="12"/>
      <c r="R241" s="12"/>
      <c r="S241" s="12"/>
      <c r="AP241" s="12"/>
      <c r="AQ241" s="82"/>
      <c r="AR241" s="49"/>
      <c r="AT241" s="53" t="str">
        <f ca="1">IF(AR241="","",IF(AR241="Cost",AS241,AS241*(AG241/VLOOKUP(K241,OFFSET(Lists!$A$1,0,0,COUNTA(Lists!$A:$A),22),22,FALSE))))</f>
        <v/>
      </c>
      <c r="AU241" s="67"/>
      <c r="AV241" s="53" t="str">
        <f ca="1">IF(AQ241="",IF(AR241="","",IF(AR241="Cost",AU241,AU241*(AG241/VLOOKUP(K241,OFFSET(Lists!$A$1,0,0,COUNTA(Lists!$A:$A),22),22,FALSE)))),IF(AR241="","",IF(AR241="Cost",ROUND(AU241*IF(AQ241=0,1,AQ241),4),ROUND(ROUND(AU241*(AG241/VLOOKUP(K241,OFFSET(Lists!$A$1,0,0,COUNTA(Lists!$A:$A),22),22,FALSE)),4)*IF(AQ241=0,1,AQ241),4))))</f>
        <v/>
      </c>
      <c r="CH241" s="53" t="str">
        <f t="shared" si="186"/>
        <v/>
      </c>
      <c r="CI241" s="67"/>
      <c r="CJ241" s="57"/>
      <c r="CK241" s="57"/>
      <c r="CL241" s="53" t="str">
        <f t="shared" si="187"/>
        <v/>
      </c>
      <c r="CM241" s="53"/>
      <c r="CN241" s="53"/>
      <c r="CO241" s="85" t="str">
        <f t="shared" si="188"/>
        <v/>
      </c>
      <c r="CW241" s="53" t="str">
        <f t="shared" si="190"/>
        <v/>
      </c>
      <c r="DA241" s="53" t="str">
        <f t="shared" si="191"/>
        <v/>
      </c>
      <c r="DE241" s="53" t="str">
        <f t="shared" si="192"/>
        <v/>
      </c>
      <c r="DF241" s="53"/>
      <c r="DI241" s="53" t="str">
        <f t="shared" si="196"/>
        <v/>
      </c>
      <c r="ER241" s="68" t="str">
        <f t="shared" si="222"/>
        <v/>
      </c>
      <c r="ES241" s="55"/>
      <c r="ET241" s="68"/>
      <c r="EU241" s="68" t="str">
        <f t="shared" si="236"/>
        <v/>
      </c>
      <c r="EV241" t="str">
        <f t="shared" si="223"/>
        <v/>
      </c>
      <c r="EW241" s="67" t="str">
        <f t="shared" si="237"/>
        <v/>
      </c>
      <c r="EX241" s="68" t="str">
        <f t="shared" si="238"/>
        <v/>
      </c>
      <c r="EY241" s="68" t="str">
        <f t="shared" si="239"/>
        <v/>
      </c>
      <c r="EZ241" s="53" t="str">
        <f t="shared" si="224"/>
        <v/>
      </c>
      <c r="FA241" s="53" t="str">
        <f t="shared" si="225"/>
        <v/>
      </c>
      <c r="FB241" s="53" t="str">
        <f t="shared" si="226"/>
        <v/>
      </c>
      <c r="FC241" s="85" t="str">
        <f t="shared" si="227"/>
        <v/>
      </c>
      <c r="FJ241" s="18"/>
      <c r="FK241" s="53" t="str">
        <f t="shared" si="232"/>
        <v/>
      </c>
      <c r="FO241" s="53" t="str">
        <f t="shared" si="240"/>
        <v/>
      </c>
      <c r="FS241" s="53" t="str">
        <f t="shared" si="241"/>
        <v/>
      </c>
      <c r="FW241" s="53" t="str">
        <f t="shared" si="242"/>
        <v/>
      </c>
      <c r="FX241" s="19"/>
      <c r="FY241" s="16"/>
      <c r="FZ241" s="19"/>
      <c r="GA241" s="11"/>
      <c r="GB241" s="71"/>
      <c r="GC241" s="11"/>
      <c r="GD241" s="11"/>
      <c r="GE241" s="11"/>
      <c r="GF241" s="11"/>
      <c r="GG241" s="11"/>
      <c r="GH241" s="11"/>
      <c r="GI241" s="11"/>
      <c r="GJ241" s="12"/>
      <c r="GK241" s="12"/>
      <c r="GL241" s="40"/>
      <c r="GM241" s="40"/>
      <c r="GN241" s="12"/>
      <c r="GO241" s="12"/>
      <c r="GP241" s="12"/>
      <c r="GQ241" s="11"/>
    </row>
    <row r="242" spans="4:199" ht="15.75" customHeight="1">
      <c r="D242" s="12"/>
      <c r="E242" s="12"/>
      <c r="F242" s="12"/>
      <c r="M242" s="12"/>
      <c r="N242" s="12"/>
      <c r="O242" s="12"/>
      <c r="P242" s="12"/>
      <c r="Q242" s="12"/>
      <c r="R242" s="12"/>
      <c r="S242" s="12"/>
      <c r="AP242" s="12"/>
      <c r="AQ242" s="82"/>
      <c r="AR242" s="49"/>
      <c r="AT242" s="53" t="str">
        <f ca="1">IF(AR242="","",IF(AR242="Cost",AS242,AS242*(AG242/VLOOKUP(K242,OFFSET(Lists!$A$1,0,0,COUNTA(Lists!$A:$A),22),22,FALSE))))</f>
        <v/>
      </c>
      <c r="AU242" s="67"/>
      <c r="AV242" s="53" t="str">
        <f ca="1">IF(AQ242="",IF(AR242="","",IF(AR242="Cost",AU242,AU242*(AG242/VLOOKUP(K242,OFFSET(Lists!$A$1,0,0,COUNTA(Lists!$A:$A),22),22,FALSE)))),IF(AR242="","",IF(AR242="Cost",ROUND(AU242*IF(AQ242=0,1,AQ242),4),ROUND(ROUND(AU242*(AG242/VLOOKUP(K242,OFFSET(Lists!$A$1,0,0,COUNTA(Lists!$A:$A),22),22,FALSE)),4)*IF(AQ242=0,1,AQ242),4))))</f>
        <v/>
      </c>
      <c r="CH242" s="53" t="str">
        <f t="shared" si="186"/>
        <v/>
      </c>
      <c r="CI242" s="67"/>
      <c r="CJ242" s="57"/>
      <c r="CK242" s="57"/>
      <c r="CL242" s="53" t="str">
        <f t="shared" si="187"/>
        <v/>
      </c>
      <c r="CM242" s="53"/>
      <c r="CN242" s="53"/>
      <c r="CO242" s="85" t="str">
        <f t="shared" si="188"/>
        <v/>
      </c>
      <c r="CW242" s="53" t="str">
        <f t="shared" si="190"/>
        <v/>
      </c>
      <c r="DA242" s="53" t="str">
        <f t="shared" si="191"/>
        <v/>
      </c>
      <c r="DE242" s="53" t="str">
        <f t="shared" si="192"/>
        <v/>
      </c>
      <c r="DF242" s="53"/>
      <c r="DI242" s="53" t="str">
        <f t="shared" si="196"/>
        <v/>
      </c>
      <c r="ER242" s="68" t="str">
        <f t="shared" si="222"/>
        <v/>
      </c>
      <c r="ES242" s="55"/>
      <c r="ET242" s="68"/>
      <c r="EU242" s="68" t="str">
        <f t="shared" si="236"/>
        <v/>
      </c>
      <c r="EV242" t="str">
        <f t="shared" si="223"/>
        <v/>
      </c>
      <c r="EW242" s="67" t="str">
        <f t="shared" si="237"/>
        <v/>
      </c>
      <c r="EX242" s="68" t="str">
        <f t="shared" si="238"/>
        <v/>
      </c>
      <c r="EY242" s="68" t="str">
        <f t="shared" si="239"/>
        <v/>
      </c>
      <c r="EZ242" s="53" t="str">
        <f t="shared" si="224"/>
        <v/>
      </c>
      <c r="FA242" s="53" t="str">
        <f t="shared" si="225"/>
        <v/>
      </c>
      <c r="FB242" s="53" t="str">
        <f t="shared" si="226"/>
        <v/>
      </c>
      <c r="FC242" s="85" t="str">
        <f t="shared" si="227"/>
        <v/>
      </c>
      <c r="FJ242" s="18"/>
      <c r="FK242" s="53" t="str">
        <f t="shared" si="232"/>
        <v/>
      </c>
      <c r="FO242" s="53" t="str">
        <f t="shared" si="240"/>
        <v/>
      </c>
      <c r="FS242" s="53" t="str">
        <f t="shared" si="241"/>
        <v/>
      </c>
      <c r="FW242" s="53" t="str">
        <f t="shared" si="242"/>
        <v/>
      </c>
      <c r="FX242" s="19"/>
      <c r="FY242" s="16"/>
      <c r="FZ242" s="19"/>
      <c r="GA242" s="11"/>
      <c r="GB242" s="71"/>
      <c r="GC242" s="11"/>
      <c r="GD242" s="11"/>
      <c r="GE242" s="11"/>
      <c r="GF242" s="11"/>
      <c r="GG242" s="11"/>
      <c r="GH242" s="11"/>
      <c r="GI242" s="11"/>
      <c r="GJ242" s="12"/>
      <c r="GK242" s="12"/>
      <c r="GL242" s="40"/>
      <c r="GM242" s="40"/>
      <c r="GN242" s="12"/>
      <c r="GO242" s="12"/>
      <c r="GP242" s="12"/>
      <c r="GQ242" s="11"/>
    </row>
    <row r="243" spans="4:199" ht="15.75" customHeight="1">
      <c r="D243" s="12"/>
      <c r="E243" s="12"/>
      <c r="F243" s="12"/>
      <c r="M243" s="12"/>
      <c r="N243" s="12"/>
      <c r="O243" s="12"/>
      <c r="P243" s="12"/>
      <c r="Q243" s="12"/>
      <c r="R243" s="12"/>
      <c r="S243" s="12"/>
      <c r="AP243" s="12"/>
      <c r="AQ243" s="82"/>
      <c r="AR243" s="49"/>
      <c r="AT243" s="53" t="str">
        <f ca="1">IF(AR243="","",IF(AR243="Cost",AS243,AS243*(AG243/VLOOKUP(K243,OFFSET(Lists!$A$1,0,0,COUNTA(Lists!$A:$A),22),22,FALSE))))</f>
        <v/>
      </c>
      <c r="AU243" s="67"/>
      <c r="AV243" s="53" t="str">
        <f ca="1">IF(AQ243="",IF(AR243="","",IF(AR243="Cost",AU243,AU243*(AG243/VLOOKUP(K243,OFFSET(Lists!$A$1,0,0,COUNTA(Lists!$A:$A),22),22,FALSE)))),IF(AR243="","",IF(AR243="Cost",ROUND(AU243*IF(AQ243=0,1,AQ243),4),ROUND(ROUND(AU243*(AG243/VLOOKUP(K243,OFFSET(Lists!$A$1,0,0,COUNTA(Lists!$A:$A),22),22,FALSE)),4)*IF(AQ243=0,1,AQ243),4))))</f>
        <v/>
      </c>
      <c r="CH243" s="53" t="str">
        <f t="shared" si="186"/>
        <v/>
      </c>
      <c r="CI243" s="67"/>
      <c r="CJ243" s="57"/>
      <c r="CK243" s="57"/>
      <c r="CL243" s="53" t="str">
        <f t="shared" si="187"/>
        <v/>
      </c>
      <c r="CM243" s="53"/>
      <c r="CN243" s="53"/>
      <c r="CO243" s="85" t="str">
        <f t="shared" si="188"/>
        <v/>
      </c>
      <c r="CW243" s="53" t="str">
        <f t="shared" si="190"/>
        <v/>
      </c>
      <c r="DA243" s="53" t="str">
        <f t="shared" si="191"/>
        <v/>
      </c>
      <c r="DE243" s="53" t="str">
        <f t="shared" si="192"/>
        <v/>
      </c>
      <c r="DF243" s="53"/>
      <c r="DI243" s="53" t="str">
        <f t="shared" si="196"/>
        <v/>
      </c>
      <c r="ER243" s="68" t="str">
        <f t="shared" si="222"/>
        <v/>
      </c>
      <c r="ES243" s="55"/>
      <c r="ET243" s="68"/>
      <c r="EU243" s="68" t="str">
        <f t="shared" si="236"/>
        <v/>
      </c>
      <c r="EV243" t="str">
        <f t="shared" si="223"/>
        <v/>
      </c>
      <c r="EW243" s="67" t="str">
        <f t="shared" si="237"/>
        <v/>
      </c>
      <c r="EX243" s="68" t="str">
        <f t="shared" si="238"/>
        <v/>
      </c>
      <c r="EY243" s="68" t="str">
        <f t="shared" si="239"/>
        <v/>
      </c>
      <c r="EZ243" s="53" t="str">
        <f t="shared" si="224"/>
        <v/>
      </c>
      <c r="FA243" s="53" t="str">
        <f t="shared" si="225"/>
        <v/>
      </c>
      <c r="FB243" s="53" t="str">
        <f t="shared" si="226"/>
        <v/>
      </c>
      <c r="FC243" s="85" t="str">
        <f t="shared" si="227"/>
        <v/>
      </c>
      <c r="FJ243" s="18"/>
      <c r="FK243" s="53" t="str">
        <f t="shared" si="232"/>
        <v/>
      </c>
      <c r="FO243" s="53" t="str">
        <f t="shared" si="240"/>
        <v/>
      </c>
      <c r="FS243" s="53" t="str">
        <f t="shared" si="241"/>
        <v/>
      </c>
      <c r="FW243" s="53" t="str">
        <f t="shared" si="242"/>
        <v/>
      </c>
      <c r="FX243" s="19"/>
      <c r="FY243" s="16"/>
      <c r="FZ243" s="19"/>
      <c r="GA243" s="11"/>
      <c r="GB243" s="71"/>
      <c r="GC243" s="11"/>
      <c r="GD243" s="11"/>
      <c r="GE243" s="11"/>
      <c r="GF243" s="11"/>
      <c r="GG243" s="11"/>
      <c r="GH243" s="11"/>
      <c r="GI243" s="11"/>
      <c r="GJ243" s="12"/>
      <c r="GK243" s="12"/>
      <c r="GL243" s="40"/>
      <c r="GM243" s="40"/>
      <c r="GN243" s="12"/>
      <c r="GO243" s="12"/>
      <c r="GP243" s="12"/>
      <c r="GQ243" s="11"/>
    </row>
    <row r="244" spans="4:199" ht="15.75" customHeight="1">
      <c r="D244" s="12"/>
      <c r="E244" s="12"/>
      <c r="F244" s="12"/>
      <c r="M244" s="12"/>
      <c r="N244" s="12"/>
      <c r="O244" s="12"/>
      <c r="P244" s="12"/>
      <c r="Q244" s="12"/>
      <c r="R244" s="12"/>
      <c r="S244" s="12"/>
      <c r="AP244" s="12"/>
      <c r="AQ244" s="82"/>
      <c r="AR244" s="49"/>
      <c r="AT244" s="53" t="str">
        <f ca="1">IF(AR244="","",IF(AR244="Cost",AS244,AS244*(AG244/VLOOKUP(K244,OFFSET(Lists!$A$1,0,0,COUNTA(Lists!$A:$A),22),22,FALSE))))</f>
        <v/>
      </c>
      <c r="AU244" s="67"/>
      <c r="AV244" s="53" t="str">
        <f ca="1">IF(AQ244="",IF(AR244="","",IF(AR244="Cost",AU244,AU244*(AG244/VLOOKUP(K244,OFFSET(Lists!$A$1,0,0,COUNTA(Lists!$A:$A),22),22,FALSE)))),IF(AR244="","",IF(AR244="Cost",ROUND(AU244*IF(AQ244=0,1,AQ244),4),ROUND(ROUND(AU244*(AG244/VLOOKUP(K244,OFFSET(Lists!$A$1,0,0,COUNTA(Lists!$A:$A),22),22,FALSE)),4)*IF(AQ244=0,1,AQ244),4))))</f>
        <v/>
      </c>
      <c r="CH244" s="53" t="str">
        <f t="shared" si="186"/>
        <v/>
      </c>
      <c r="CI244" s="67"/>
      <c r="CJ244" s="57"/>
      <c r="CK244" s="57"/>
      <c r="CL244" s="53" t="str">
        <f t="shared" si="187"/>
        <v/>
      </c>
      <c r="CM244" s="53"/>
      <c r="CN244" s="53"/>
      <c r="CO244" s="85" t="str">
        <f t="shared" si="188"/>
        <v/>
      </c>
      <c r="CW244" s="53" t="str">
        <f t="shared" si="190"/>
        <v/>
      </c>
      <c r="DA244" s="53" t="str">
        <f t="shared" si="191"/>
        <v/>
      </c>
      <c r="DE244" s="53" t="str">
        <f t="shared" si="192"/>
        <v/>
      </c>
      <c r="DF244" s="53"/>
      <c r="DI244" s="53" t="str">
        <f t="shared" si="196"/>
        <v/>
      </c>
      <c r="ER244" s="68" t="str">
        <f t="shared" si="222"/>
        <v/>
      </c>
      <c r="ES244" s="55"/>
      <c r="ET244" s="68"/>
      <c r="EU244" s="68" t="str">
        <f t="shared" si="236"/>
        <v/>
      </c>
      <c r="EV244" t="str">
        <f t="shared" si="223"/>
        <v/>
      </c>
      <c r="EW244" s="67" t="str">
        <f t="shared" si="237"/>
        <v/>
      </c>
      <c r="EX244" s="68" t="str">
        <f t="shared" si="238"/>
        <v/>
      </c>
      <c r="EY244" s="68" t="str">
        <f t="shared" si="239"/>
        <v/>
      </c>
      <c r="EZ244" s="53" t="str">
        <f t="shared" si="224"/>
        <v/>
      </c>
      <c r="FA244" s="53" t="str">
        <f t="shared" si="225"/>
        <v/>
      </c>
      <c r="FB244" s="53" t="str">
        <f t="shared" si="226"/>
        <v/>
      </c>
      <c r="FC244" s="85" t="str">
        <f t="shared" si="227"/>
        <v/>
      </c>
      <c r="FJ244" s="18"/>
      <c r="FK244" s="53" t="str">
        <f t="shared" si="232"/>
        <v/>
      </c>
      <c r="FO244" s="53" t="str">
        <f t="shared" si="240"/>
        <v/>
      </c>
      <c r="FS244" s="53" t="str">
        <f t="shared" si="241"/>
        <v/>
      </c>
      <c r="FW244" s="53" t="str">
        <f t="shared" si="242"/>
        <v/>
      </c>
      <c r="FX244" s="19"/>
      <c r="FY244" s="16"/>
      <c r="FZ244" s="19"/>
      <c r="GA244" s="11"/>
      <c r="GB244" s="71"/>
      <c r="GC244" s="11"/>
      <c r="GD244" s="11"/>
      <c r="GE244" s="11"/>
      <c r="GF244" s="11"/>
      <c r="GG244" s="11"/>
      <c r="GH244" s="11"/>
      <c r="GI244" s="11"/>
      <c r="GJ244" s="12"/>
      <c r="GK244" s="12"/>
      <c r="GL244" s="40"/>
      <c r="GM244" s="40"/>
      <c r="GN244" s="12"/>
      <c r="GO244" s="12"/>
      <c r="GP244" s="12"/>
      <c r="GQ244" s="11"/>
    </row>
    <row r="245" spans="4:199" ht="15.75" customHeight="1">
      <c r="D245" s="12"/>
      <c r="E245" s="12"/>
      <c r="F245" s="12"/>
      <c r="M245" s="12"/>
      <c r="N245" s="12"/>
      <c r="O245" s="12"/>
      <c r="P245" s="12"/>
      <c r="Q245" s="12"/>
      <c r="R245" s="12"/>
      <c r="S245" s="12"/>
      <c r="AP245" s="12"/>
      <c r="AQ245" s="82"/>
      <c r="AR245" s="49"/>
      <c r="AT245" s="53" t="str">
        <f ca="1">IF(AR245="","",IF(AR245="Cost",AS245,AS245*(AG245/VLOOKUP(K245,OFFSET(Lists!$A$1,0,0,COUNTA(Lists!$A:$A),22),22,FALSE))))</f>
        <v/>
      </c>
      <c r="AU245" s="67"/>
      <c r="AV245" s="53" t="str">
        <f ca="1">IF(AQ245="",IF(AR245="","",IF(AR245="Cost",AU245,AU245*(AG245/VLOOKUP(K245,OFFSET(Lists!$A$1,0,0,COUNTA(Lists!$A:$A),22),22,FALSE)))),IF(AR245="","",IF(AR245="Cost",ROUND(AU245*IF(AQ245=0,1,AQ245),4),ROUND(ROUND(AU245*(AG245/VLOOKUP(K245,OFFSET(Lists!$A$1,0,0,COUNTA(Lists!$A:$A),22),22,FALSE)),4)*IF(AQ245=0,1,AQ245),4))))</f>
        <v/>
      </c>
      <c r="CH245" s="53" t="str">
        <f t="shared" si="186"/>
        <v/>
      </c>
      <c r="CI245" s="67"/>
      <c r="CJ245" s="57"/>
      <c r="CK245" s="57"/>
      <c r="CL245" s="53" t="str">
        <f t="shared" si="187"/>
        <v/>
      </c>
      <c r="CM245" s="53"/>
      <c r="CN245" s="53"/>
      <c r="CO245" s="85" t="str">
        <f t="shared" si="188"/>
        <v/>
      </c>
      <c r="CW245" s="53" t="str">
        <f t="shared" si="190"/>
        <v/>
      </c>
      <c r="DA245" s="53" t="str">
        <f t="shared" si="191"/>
        <v/>
      </c>
      <c r="DE245" s="53" t="str">
        <f t="shared" si="192"/>
        <v/>
      </c>
      <c r="DF245" s="53"/>
      <c r="DI245" s="53" t="str">
        <f t="shared" si="196"/>
        <v/>
      </c>
      <c r="ER245" s="68" t="str">
        <f t="shared" si="222"/>
        <v/>
      </c>
      <c r="ES245" s="55"/>
      <c r="ET245" s="68"/>
      <c r="EU245" s="68" t="str">
        <f t="shared" si="236"/>
        <v/>
      </c>
      <c r="EV245" t="str">
        <f t="shared" si="223"/>
        <v/>
      </c>
      <c r="EW245" s="67" t="str">
        <f t="shared" si="237"/>
        <v/>
      </c>
      <c r="EX245" s="68" t="str">
        <f t="shared" si="238"/>
        <v/>
      </c>
      <c r="EY245" s="68" t="str">
        <f t="shared" si="239"/>
        <v/>
      </c>
      <c r="EZ245" s="53" t="str">
        <f t="shared" si="224"/>
        <v/>
      </c>
      <c r="FA245" s="53" t="str">
        <f t="shared" si="225"/>
        <v/>
      </c>
      <c r="FB245" s="53" t="str">
        <f t="shared" si="226"/>
        <v/>
      </c>
      <c r="FC245" s="85" t="str">
        <f t="shared" si="227"/>
        <v/>
      </c>
      <c r="FJ245" s="18"/>
      <c r="FK245" s="53" t="str">
        <f t="shared" si="232"/>
        <v/>
      </c>
      <c r="FO245" s="53" t="str">
        <f t="shared" si="240"/>
        <v/>
      </c>
      <c r="FS245" s="53" t="str">
        <f t="shared" si="241"/>
        <v/>
      </c>
      <c r="FW245" s="53" t="str">
        <f t="shared" si="242"/>
        <v/>
      </c>
      <c r="FX245" s="19"/>
      <c r="FY245" s="16"/>
      <c r="FZ245" s="19"/>
      <c r="GA245" s="11"/>
      <c r="GB245" s="71"/>
      <c r="GC245" s="11"/>
      <c r="GD245" s="11"/>
      <c r="GE245" s="11"/>
      <c r="GF245" s="11"/>
      <c r="GG245" s="11"/>
      <c r="GH245" s="11"/>
      <c r="GI245" s="11"/>
      <c r="GJ245" s="12"/>
      <c r="GK245" s="12"/>
      <c r="GL245" s="40"/>
      <c r="GM245" s="40"/>
      <c r="GN245" s="12"/>
      <c r="GO245" s="12"/>
      <c r="GP245" s="12"/>
      <c r="GQ245" s="11"/>
    </row>
    <row r="246" spans="4:199" ht="15.75" customHeight="1">
      <c r="D246" s="12"/>
      <c r="E246" s="12"/>
      <c r="F246" s="12"/>
      <c r="M246" s="12"/>
      <c r="N246" s="12"/>
      <c r="O246" s="12"/>
      <c r="P246" s="12"/>
      <c r="Q246" s="12"/>
      <c r="R246" s="12"/>
      <c r="S246" s="12"/>
      <c r="AP246" s="12"/>
      <c r="AQ246" s="82"/>
      <c r="AR246" s="49"/>
      <c r="AT246" s="53" t="str">
        <f ca="1">IF(AR246="","",IF(AR246="Cost",AS246,AS246*(AG246/VLOOKUP(K246,OFFSET(Lists!$A$1,0,0,COUNTA(Lists!$A:$A),22),22,FALSE))))</f>
        <v/>
      </c>
      <c r="AU246" s="67"/>
      <c r="AV246" s="53" t="str">
        <f ca="1">IF(AQ246="",IF(AR246="","",IF(AR246="Cost",AU246,AU246*(AG246/VLOOKUP(K246,OFFSET(Lists!$A$1,0,0,COUNTA(Lists!$A:$A),22),22,FALSE)))),IF(AR246="","",IF(AR246="Cost",ROUND(AU246*IF(AQ246=0,1,AQ246),4),ROUND(ROUND(AU246*(AG246/VLOOKUP(K246,OFFSET(Lists!$A$1,0,0,COUNTA(Lists!$A:$A),22),22,FALSE)),4)*IF(AQ246=0,1,AQ246),4))))</f>
        <v/>
      </c>
      <c r="CH246" s="53" t="str">
        <f t="shared" si="186"/>
        <v/>
      </c>
      <c r="CI246" s="67"/>
      <c r="CJ246" s="57"/>
      <c r="CK246" s="57"/>
      <c r="CL246" s="53" t="str">
        <f t="shared" si="187"/>
        <v/>
      </c>
      <c r="CM246" s="53"/>
      <c r="CN246" s="53"/>
      <c r="CO246" s="85" t="str">
        <f t="shared" si="188"/>
        <v/>
      </c>
      <c r="CW246" s="53" t="str">
        <f t="shared" si="190"/>
        <v/>
      </c>
      <c r="DA246" s="53" t="str">
        <f t="shared" si="191"/>
        <v/>
      </c>
      <c r="DE246" s="53" t="str">
        <f t="shared" si="192"/>
        <v/>
      </c>
      <c r="DF246" s="53"/>
      <c r="DI246" s="53" t="str">
        <f t="shared" si="196"/>
        <v/>
      </c>
      <c r="ER246" s="68" t="str">
        <f t="shared" si="222"/>
        <v/>
      </c>
      <c r="ES246" s="55"/>
      <c r="ET246" s="68"/>
      <c r="EU246" s="68" t="str">
        <f t="shared" si="236"/>
        <v/>
      </c>
      <c r="EV246" t="str">
        <f t="shared" si="223"/>
        <v/>
      </c>
      <c r="EW246" s="67" t="str">
        <f t="shared" si="237"/>
        <v/>
      </c>
      <c r="EX246" s="68" t="str">
        <f t="shared" si="238"/>
        <v/>
      </c>
      <c r="EY246" s="68" t="str">
        <f t="shared" si="239"/>
        <v/>
      </c>
      <c r="EZ246" s="53" t="str">
        <f t="shared" si="224"/>
        <v/>
      </c>
      <c r="FA246" s="53" t="str">
        <f t="shared" si="225"/>
        <v/>
      </c>
      <c r="FB246" s="53" t="str">
        <f t="shared" si="226"/>
        <v/>
      </c>
      <c r="FC246" s="85" t="str">
        <f t="shared" si="227"/>
        <v/>
      </c>
      <c r="FJ246" s="18"/>
      <c r="FK246" s="53" t="str">
        <f t="shared" si="232"/>
        <v/>
      </c>
      <c r="FO246" s="53" t="str">
        <f t="shared" si="240"/>
        <v/>
      </c>
      <c r="FS246" s="53" t="str">
        <f t="shared" si="241"/>
        <v/>
      </c>
      <c r="FW246" s="53" t="str">
        <f t="shared" si="242"/>
        <v/>
      </c>
      <c r="FX246" s="19"/>
      <c r="FY246" s="16"/>
      <c r="FZ246" s="19"/>
      <c r="GA246" s="11"/>
      <c r="GB246" s="71"/>
      <c r="GC246" s="11"/>
      <c r="GD246" s="11"/>
      <c r="GE246" s="11"/>
      <c r="GF246" s="11"/>
      <c r="GG246" s="11"/>
      <c r="GH246" s="11"/>
      <c r="GI246" s="11"/>
      <c r="GJ246" s="12"/>
      <c r="GK246" s="12"/>
      <c r="GL246" s="40"/>
      <c r="GM246" s="40"/>
      <c r="GN246" s="12"/>
      <c r="GO246" s="12"/>
      <c r="GP246" s="12"/>
      <c r="GQ246" s="11"/>
    </row>
    <row r="247" spans="4:199" ht="15.75" customHeight="1">
      <c r="D247" s="12"/>
      <c r="E247" s="12"/>
      <c r="F247" s="12"/>
      <c r="M247" s="12"/>
      <c r="N247" s="12"/>
      <c r="O247" s="12"/>
      <c r="P247" s="12"/>
      <c r="Q247" s="12"/>
      <c r="R247" s="12"/>
      <c r="S247" s="12"/>
      <c r="AP247" s="12"/>
      <c r="AQ247" s="82"/>
      <c r="AR247" s="49"/>
      <c r="AT247" s="53" t="str">
        <f ca="1">IF(AR247="","",IF(AR247="Cost",AS247,AS247*(AG247/VLOOKUP(K247,OFFSET(Lists!$A$1,0,0,COUNTA(Lists!$A:$A),22),22,FALSE))))</f>
        <v/>
      </c>
      <c r="AU247" s="67"/>
      <c r="AV247" s="53" t="str">
        <f ca="1">IF(AQ247="",IF(AR247="","",IF(AR247="Cost",AU247,AU247*(AG247/VLOOKUP(K247,OFFSET(Lists!$A$1,0,0,COUNTA(Lists!$A:$A),22),22,FALSE)))),IF(AR247="","",IF(AR247="Cost",ROUND(AU247*IF(AQ247=0,1,AQ247),4),ROUND(ROUND(AU247*(AG247/VLOOKUP(K247,OFFSET(Lists!$A$1,0,0,COUNTA(Lists!$A:$A),22),22,FALSE)),4)*IF(AQ247=0,1,AQ247),4))))</f>
        <v/>
      </c>
      <c r="CH247" s="53" t="str">
        <f t="shared" si="186"/>
        <v/>
      </c>
      <c r="CI247" s="67"/>
      <c r="CJ247" s="57"/>
      <c r="CK247" s="57"/>
      <c r="CL247" s="53" t="str">
        <f t="shared" si="187"/>
        <v/>
      </c>
      <c r="CM247" s="53"/>
      <c r="CN247" s="53"/>
      <c r="CO247" s="85" t="str">
        <f t="shared" si="188"/>
        <v/>
      </c>
      <c r="CW247" s="53" t="str">
        <f t="shared" si="190"/>
        <v/>
      </c>
      <c r="DA247" s="53" t="str">
        <f t="shared" si="191"/>
        <v/>
      </c>
      <c r="DE247" s="53" t="str">
        <f t="shared" si="192"/>
        <v/>
      </c>
      <c r="DF247" s="53"/>
      <c r="DI247" s="53" t="str">
        <f t="shared" si="196"/>
        <v/>
      </c>
      <c r="ER247" s="68" t="str">
        <f t="shared" si="222"/>
        <v/>
      </c>
      <c r="ES247" s="55"/>
      <c r="ET247" s="68"/>
      <c r="EU247" s="68" t="str">
        <f t="shared" si="236"/>
        <v/>
      </c>
      <c r="EV247" t="str">
        <f t="shared" si="223"/>
        <v/>
      </c>
      <c r="EW247" s="67" t="str">
        <f t="shared" si="237"/>
        <v/>
      </c>
      <c r="EX247" s="68" t="str">
        <f t="shared" si="238"/>
        <v/>
      </c>
      <c r="EY247" s="68" t="str">
        <f t="shared" si="239"/>
        <v/>
      </c>
      <c r="EZ247" s="53" t="str">
        <f t="shared" si="224"/>
        <v/>
      </c>
      <c r="FA247" s="53" t="str">
        <f t="shared" si="225"/>
        <v/>
      </c>
      <c r="FB247" s="53" t="str">
        <f t="shared" si="226"/>
        <v/>
      </c>
      <c r="FC247" s="85" t="str">
        <f t="shared" si="227"/>
        <v/>
      </c>
      <c r="FJ247" s="18"/>
      <c r="FK247" s="53" t="str">
        <f t="shared" si="232"/>
        <v/>
      </c>
      <c r="FO247" s="53" t="str">
        <f t="shared" si="240"/>
        <v/>
      </c>
      <c r="FS247" s="53" t="str">
        <f t="shared" si="241"/>
        <v/>
      </c>
      <c r="FW247" s="53" t="str">
        <f t="shared" si="242"/>
        <v/>
      </c>
      <c r="FX247" s="19"/>
      <c r="FY247" s="16"/>
      <c r="FZ247" s="19"/>
      <c r="GA247" s="11"/>
      <c r="GB247" s="71"/>
      <c r="GC247" s="11"/>
      <c r="GD247" s="11"/>
      <c r="GE247" s="11"/>
      <c r="GF247" s="11"/>
      <c r="GG247" s="11"/>
      <c r="GH247" s="11"/>
      <c r="GI247" s="11"/>
      <c r="GJ247" s="12"/>
      <c r="GK247" s="12"/>
      <c r="GL247" s="40"/>
      <c r="GM247" s="40"/>
      <c r="GN247" s="12"/>
      <c r="GO247" s="12"/>
      <c r="GP247" s="12"/>
      <c r="GQ247" s="11"/>
    </row>
    <row r="248" spans="4:199" ht="15.75" customHeight="1">
      <c r="D248" s="12"/>
      <c r="E248" s="12"/>
      <c r="F248" s="12"/>
      <c r="M248" s="12"/>
      <c r="N248" s="12"/>
      <c r="O248" s="12"/>
      <c r="P248" s="12"/>
      <c r="Q248" s="12"/>
      <c r="R248" s="12"/>
      <c r="S248" s="12"/>
      <c r="AP248" s="12"/>
      <c r="AQ248" s="82"/>
      <c r="AR248" s="49"/>
      <c r="AT248" s="53" t="str">
        <f ca="1">IF(AR248="","",IF(AR248="Cost",AS248,AS248*(AG248/VLOOKUP(K248,OFFSET(Lists!$A$1,0,0,COUNTA(Lists!$A:$A),22),22,FALSE))))</f>
        <v/>
      </c>
      <c r="AU248" s="67"/>
      <c r="AV248" s="53" t="str">
        <f ca="1">IF(AQ248="",IF(AR248="","",IF(AR248="Cost",AU248,AU248*(AG248/VLOOKUP(K248,OFFSET(Lists!$A$1,0,0,COUNTA(Lists!$A:$A),22),22,FALSE)))),IF(AR248="","",IF(AR248="Cost",ROUND(AU248*IF(AQ248=0,1,AQ248),4),ROUND(ROUND(AU248*(AG248/VLOOKUP(K248,OFFSET(Lists!$A$1,0,0,COUNTA(Lists!$A:$A),22),22,FALSE)),4)*IF(AQ248=0,1,AQ248),4))))</f>
        <v/>
      </c>
      <c r="CH248" s="53" t="str">
        <f t="shared" si="186"/>
        <v/>
      </c>
      <c r="CI248" s="67"/>
      <c r="CJ248" s="57"/>
      <c r="CK248" s="57"/>
      <c r="CL248" s="53" t="str">
        <f t="shared" si="187"/>
        <v/>
      </c>
      <c r="CM248" s="53"/>
      <c r="CN248" s="53"/>
      <c r="CO248" s="85" t="str">
        <f t="shared" si="188"/>
        <v/>
      </c>
      <c r="CW248" s="53" t="str">
        <f t="shared" si="190"/>
        <v/>
      </c>
      <c r="DA248" s="53" t="str">
        <f t="shared" si="191"/>
        <v/>
      </c>
      <c r="DE248" s="53" t="str">
        <f t="shared" si="192"/>
        <v/>
      </c>
      <c r="DF248" s="53"/>
      <c r="DI248" s="53" t="str">
        <f t="shared" si="196"/>
        <v/>
      </c>
      <c r="ER248" s="68" t="str">
        <f t="shared" si="222"/>
        <v/>
      </c>
      <c r="ES248" s="55"/>
      <c r="ET248" s="68"/>
      <c r="EU248" s="68" t="str">
        <f t="shared" si="236"/>
        <v/>
      </c>
      <c r="EV248" t="str">
        <f t="shared" si="223"/>
        <v/>
      </c>
      <c r="EW248" s="67" t="str">
        <f t="shared" si="237"/>
        <v/>
      </c>
      <c r="EX248" s="68" t="str">
        <f t="shared" si="238"/>
        <v/>
      </c>
      <c r="EY248" s="68" t="str">
        <f t="shared" si="239"/>
        <v/>
      </c>
      <c r="EZ248" s="53" t="str">
        <f t="shared" si="224"/>
        <v/>
      </c>
      <c r="FA248" s="53" t="str">
        <f t="shared" si="225"/>
        <v/>
      </c>
      <c r="FB248" s="53" t="str">
        <f t="shared" si="226"/>
        <v/>
      </c>
      <c r="FC248" s="85" t="str">
        <f t="shared" si="227"/>
        <v/>
      </c>
      <c r="FJ248" s="18"/>
      <c r="FK248" s="53" t="str">
        <f t="shared" si="232"/>
        <v/>
      </c>
      <c r="FO248" s="53" t="str">
        <f t="shared" si="240"/>
        <v/>
      </c>
      <c r="FS248" s="53" t="str">
        <f t="shared" si="241"/>
        <v/>
      </c>
      <c r="FW248" s="53" t="str">
        <f t="shared" si="242"/>
        <v/>
      </c>
      <c r="FX248" s="19"/>
      <c r="FY248" s="16"/>
      <c r="FZ248" s="19"/>
      <c r="GA248" s="11"/>
      <c r="GB248" s="71"/>
      <c r="GC248" s="11"/>
      <c r="GD248" s="11"/>
      <c r="GE248" s="11"/>
      <c r="GF248" s="11"/>
      <c r="GG248" s="11"/>
      <c r="GH248" s="11"/>
      <c r="GI248" s="11"/>
      <c r="GJ248" s="12"/>
      <c r="GK248" s="12"/>
      <c r="GL248" s="40"/>
      <c r="GM248" s="40"/>
      <c r="GN248" s="12"/>
      <c r="GO248" s="12"/>
      <c r="GP248" s="12"/>
      <c r="GQ248" s="11"/>
    </row>
    <row r="249" spans="4:199" ht="15.75" customHeight="1">
      <c r="D249" s="12"/>
      <c r="E249" s="12"/>
      <c r="F249" s="12"/>
      <c r="M249" s="12"/>
      <c r="N249" s="12"/>
      <c r="O249" s="12"/>
      <c r="P249" s="12"/>
      <c r="Q249" s="12"/>
      <c r="R249" s="12"/>
      <c r="S249" s="12"/>
      <c r="AP249" s="12"/>
      <c r="AQ249" s="82"/>
      <c r="AR249" s="49"/>
      <c r="AT249" s="53" t="str">
        <f ca="1">IF(AR249="","",IF(AR249="Cost",AS249,AS249*(AG249/VLOOKUP(K249,OFFSET(Lists!$A$1,0,0,COUNTA(Lists!$A:$A),22),22,FALSE))))</f>
        <v/>
      </c>
      <c r="AU249" s="67"/>
      <c r="AV249" s="53" t="str">
        <f ca="1">IF(AQ249="",IF(AR249="","",IF(AR249="Cost",AU249,AU249*(AG249/VLOOKUP(K249,OFFSET(Lists!$A$1,0,0,COUNTA(Lists!$A:$A),22),22,FALSE)))),IF(AR249="","",IF(AR249="Cost",ROUND(AU249*IF(AQ249=0,1,AQ249),4),ROUND(ROUND(AU249*(AG249/VLOOKUP(K249,OFFSET(Lists!$A$1,0,0,COUNTA(Lists!$A:$A),22),22,FALSE)),4)*IF(AQ249=0,1,AQ249),4))))</f>
        <v/>
      </c>
      <c r="CH249" s="53" t="str">
        <f t="shared" si="186"/>
        <v/>
      </c>
      <c r="CI249" s="67"/>
      <c r="CJ249" s="57"/>
      <c r="CK249" s="57"/>
      <c r="CL249" s="53" t="str">
        <f t="shared" si="187"/>
        <v/>
      </c>
      <c r="CM249" s="53"/>
      <c r="CN249" s="53"/>
      <c r="CO249" s="85" t="str">
        <f t="shared" si="188"/>
        <v/>
      </c>
      <c r="CW249" s="53" t="str">
        <f t="shared" si="190"/>
        <v/>
      </c>
      <c r="DA249" s="53" t="str">
        <f t="shared" si="191"/>
        <v/>
      </c>
      <c r="DE249" s="53" t="str">
        <f t="shared" si="192"/>
        <v/>
      </c>
      <c r="DF249" s="53"/>
      <c r="DI249" s="53" t="str">
        <f t="shared" si="196"/>
        <v/>
      </c>
      <c r="ER249" s="68" t="str">
        <f t="shared" si="222"/>
        <v/>
      </c>
      <c r="ES249" s="55"/>
      <c r="ET249" s="68"/>
      <c r="EU249" s="68" t="str">
        <f t="shared" si="236"/>
        <v/>
      </c>
      <c r="EV249" t="str">
        <f t="shared" si="223"/>
        <v/>
      </c>
      <c r="EW249" s="67" t="str">
        <f t="shared" si="237"/>
        <v/>
      </c>
      <c r="EX249" s="68" t="str">
        <f t="shared" si="238"/>
        <v/>
      </c>
      <c r="EY249" s="68" t="str">
        <f t="shared" si="239"/>
        <v/>
      </c>
      <c r="EZ249" s="53" t="str">
        <f t="shared" si="224"/>
        <v/>
      </c>
      <c r="FA249" s="53" t="str">
        <f t="shared" si="225"/>
        <v/>
      </c>
      <c r="FB249" s="53" t="str">
        <f t="shared" si="226"/>
        <v/>
      </c>
      <c r="FC249" s="85" t="str">
        <f t="shared" si="227"/>
        <v/>
      </c>
      <c r="FJ249" s="18"/>
      <c r="FK249" s="53" t="str">
        <f t="shared" si="232"/>
        <v/>
      </c>
      <c r="FO249" s="53" t="str">
        <f t="shared" si="240"/>
        <v/>
      </c>
      <c r="FS249" s="53" t="str">
        <f t="shared" si="241"/>
        <v/>
      </c>
      <c r="FW249" s="53" t="str">
        <f t="shared" si="242"/>
        <v/>
      </c>
      <c r="FX249" s="19"/>
      <c r="FY249" s="16"/>
      <c r="FZ249" s="19"/>
      <c r="GA249" s="11"/>
      <c r="GB249" s="71"/>
      <c r="GC249" s="11"/>
      <c r="GD249" s="11"/>
      <c r="GE249" s="11"/>
      <c r="GF249" s="11"/>
      <c r="GG249" s="11"/>
      <c r="GH249" s="11"/>
      <c r="GI249" s="11"/>
      <c r="GJ249" s="12"/>
      <c r="GK249" s="12"/>
      <c r="GL249" s="40"/>
      <c r="GM249" s="40"/>
      <c r="GN249" s="12"/>
      <c r="GO249" s="12"/>
      <c r="GP249" s="12"/>
      <c r="GQ249" s="11"/>
    </row>
    <row r="250" spans="4:199" ht="15.75" customHeight="1">
      <c r="D250" s="12"/>
      <c r="E250" s="12"/>
      <c r="F250" s="12"/>
      <c r="M250" s="12"/>
      <c r="N250" s="12"/>
      <c r="O250" s="12"/>
      <c r="P250" s="12"/>
      <c r="Q250" s="12"/>
      <c r="R250" s="12"/>
      <c r="S250" s="12"/>
      <c r="AP250" s="12"/>
      <c r="AQ250" s="82"/>
      <c r="AR250" s="49"/>
      <c r="AT250" s="53" t="str">
        <f ca="1">IF(AR250="","",IF(AR250="Cost",AS250,AS250*(AG250/VLOOKUP(K250,OFFSET(Lists!$A$1,0,0,COUNTA(Lists!$A:$A),22),22,FALSE))))</f>
        <v/>
      </c>
      <c r="AU250" s="67"/>
      <c r="AV250" s="53" t="str">
        <f ca="1">IF(AQ250="",IF(AR250="","",IF(AR250="Cost",AU250,AU250*(AG250/VLOOKUP(K250,OFFSET(Lists!$A$1,0,0,COUNTA(Lists!$A:$A),22),22,FALSE)))),IF(AR250="","",IF(AR250="Cost",ROUND(AU250*IF(AQ250=0,1,AQ250),4),ROUND(ROUND(AU250*(AG250/VLOOKUP(K250,OFFSET(Lists!$A$1,0,0,COUNTA(Lists!$A:$A),22),22,FALSE)),4)*IF(AQ250=0,1,AQ250),4))))</f>
        <v/>
      </c>
      <c r="CH250" s="53" t="str">
        <f t="shared" si="186"/>
        <v/>
      </c>
      <c r="CI250" s="67"/>
      <c r="CJ250" s="57"/>
      <c r="CK250" s="57"/>
      <c r="CL250" s="53" t="str">
        <f t="shared" si="187"/>
        <v/>
      </c>
      <c r="CM250" s="53"/>
      <c r="CN250" s="53"/>
      <c r="CO250" s="85" t="str">
        <f t="shared" si="188"/>
        <v/>
      </c>
      <c r="CW250" s="53" t="str">
        <f t="shared" si="190"/>
        <v/>
      </c>
      <c r="DA250" s="53" t="str">
        <f t="shared" si="191"/>
        <v/>
      </c>
      <c r="DE250" s="53" t="str">
        <f t="shared" si="192"/>
        <v/>
      </c>
      <c r="DF250" s="53"/>
      <c r="DI250" s="53" t="str">
        <f t="shared" si="196"/>
        <v/>
      </c>
      <c r="ER250" s="68" t="str">
        <f t="shared" si="222"/>
        <v/>
      </c>
      <c r="ES250" s="55"/>
      <c r="ET250" s="68"/>
      <c r="EU250" s="68" t="str">
        <f t="shared" si="236"/>
        <v/>
      </c>
      <c r="EV250" t="str">
        <f t="shared" si="223"/>
        <v/>
      </c>
      <c r="EW250" s="67" t="str">
        <f t="shared" si="237"/>
        <v/>
      </c>
      <c r="EX250" s="68" t="str">
        <f t="shared" si="238"/>
        <v/>
      </c>
      <c r="EY250" s="68" t="str">
        <f t="shared" si="239"/>
        <v/>
      </c>
      <c r="EZ250" s="53" t="str">
        <f t="shared" si="224"/>
        <v/>
      </c>
      <c r="FA250" s="53" t="str">
        <f t="shared" si="225"/>
        <v/>
      </c>
      <c r="FB250" s="53" t="str">
        <f t="shared" si="226"/>
        <v/>
      </c>
      <c r="FC250" s="85" t="str">
        <f t="shared" si="227"/>
        <v/>
      </c>
      <c r="FJ250" s="18"/>
      <c r="FK250" s="53" t="str">
        <f t="shared" si="232"/>
        <v/>
      </c>
      <c r="FO250" s="53" t="str">
        <f t="shared" si="240"/>
        <v/>
      </c>
      <c r="FS250" s="53" t="str">
        <f t="shared" si="241"/>
        <v/>
      </c>
      <c r="FW250" s="53" t="str">
        <f t="shared" si="242"/>
        <v/>
      </c>
      <c r="FX250" s="19"/>
      <c r="FY250" s="16"/>
      <c r="FZ250" s="19"/>
      <c r="GA250" s="11"/>
      <c r="GB250" s="71"/>
      <c r="GC250" s="11"/>
      <c r="GD250" s="11"/>
      <c r="GE250" s="11"/>
      <c r="GF250" s="11"/>
      <c r="GG250" s="11"/>
      <c r="GH250" s="11"/>
      <c r="GI250" s="11"/>
      <c r="GJ250" s="12"/>
      <c r="GK250" s="12"/>
      <c r="GL250" s="40"/>
      <c r="GM250" s="40"/>
      <c r="GN250" s="12"/>
      <c r="GO250" s="12"/>
      <c r="GP250" s="12"/>
      <c r="GQ250" s="11"/>
    </row>
    <row r="251" spans="4:199" ht="15.75" customHeight="1">
      <c r="D251" s="12"/>
      <c r="E251" s="12"/>
      <c r="F251" s="12"/>
      <c r="M251" s="12"/>
      <c r="N251" s="12"/>
      <c r="O251" s="12"/>
      <c r="P251" s="12"/>
      <c r="Q251" s="12"/>
      <c r="R251" s="12"/>
      <c r="S251" s="12"/>
      <c r="AP251" s="12"/>
      <c r="AQ251" s="82"/>
      <c r="AR251" s="49"/>
      <c r="AT251" s="53" t="str">
        <f ca="1">IF(AR251="","",IF(AR251="Cost",AS251,AS251*(AG251/VLOOKUP(K251,OFFSET(Lists!$A$1,0,0,COUNTA(Lists!$A:$A),22),22,FALSE))))</f>
        <v/>
      </c>
      <c r="AU251" s="67"/>
      <c r="AV251" s="53" t="str">
        <f ca="1">IF(AQ251="",IF(AR251="","",IF(AR251="Cost",AU251,AU251*(AG251/VLOOKUP(K251,OFFSET(Lists!$A$1,0,0,COUNTA(Lists!$A:$A),22),22,FALSE)))),IF(AR251="","",IF(AR251="Cost",ROUND(AU251*IF(AQ251=0,1,AQ251),4),ROUND(ROUND(AU251*(AG251/VLOOKUP(K251,OFFSET(Lists!$A$1,0,0,COUNTA(Lists!$A:$A),22),22,FALSE)),4)*IF(AQ251=0,1,AQ251),4))))</f>
        <v/>
      </c>
      <c r="CH251" s="53" t="str">
        <f t="shared" si="186"/>
        <v/>
      </c>
      <c r="CI251" s="67"/>
      <c r="CJ251" s="57"/>
      <c r="CK251" s="57"/>
      <c r="CL251" s="53" t="str">
        <f t="shared" si="187"/>
        <v/>
      </c>
      <c r="CM251" s="53"/>
      <c r="CN251" s="53"/>
      <c r="CO251" s="85" t="str">
        <f t="shared" si="188"/>
        <v/>
      </c>
      <c r="CW251" s="53" t="str">
        <f t="shared" si="190"/>
        <v/>
      </c>
      <c r="DA251" s="53" t="str">
        <f t="shared" si="191"/>
        <v/>
      </c>
      <c r="DE251" s="53" t="str">
        <f t="shared" si="192"/>
        <v/>
      </c>
      <c r="DF251" s="53"/>
      <c r="DI251" s="53" t="str">
        <f t="shared" si="196"/>
        <v/>
      </c>
      <c r="ER251" s="68" t="str">
        <f t="shared" si="222"/>
        <v/>
      </c>
      <c r="ES251" s="55"/>
      <c r="ET251" s="68"/>
      <c r="EU251" s="68" t="str">
        <f t="shared" si="236"/>
        <v/>
      </c>
      <c r="EV251" t="str">
        <f t="shared" si="223"/>
        <v/>
      </c>
      <c r="EW251" s="67" t="str">
        <f t="shared" si="237"/>
        <v/>
      </c>
      <c r="EX251" s="68" t="str">
        <f t="shared" si="238"/>
        <v/>
      </c>
      <c r="EY251" s="68" t="str">
        <f t="shared" si="239"/>
        <v/>
      </c>
      <c r="EZ251" s="53" t="str">
        <f t="shared" si="224"/>
        <v/>
      </c>
      <c r="FA251" s="53" t="str">
        <f t="shared" si="225"/>
        <v/>
      </c>
      <c r="FB251" s="53" t="str">
        <f t="shared" si="226"/>
        <v/>
      </c>
      <c r="FC251" s="85" t="str">
        <f t="shared" si="227"/>
        <v/>
      </c>
      <c r="FJ251" s="18"/>
      <c r="FK251" s="53" t="str">
        <f t="shared" si="232"/>
        <v/>
      </c>
      <c r="FO251" s="53" t="str">
        <f t="shared" si="240"/>
        <v/>
      </c>
      <c r="FS251" s="53" t="str">
        <f t="shared" si="241"/>
        <v/>
      </c>
      <c r="FW251" s="53" t="str">
        <f t="shared" si="242"/>
        <v/>
      </c>
      <c r="FX251" s="19"/>
      <c r="FY251" s="16"/>
      <c r="FZ251" s="19"/>
      <c r="GA251" s="11"/>
      <c r="GB251" s="71"/>
      <c r="GC251" s="11"/>
      <c r="GD251" s="11"/>
      <c r="GE251" s="11"/>
      <c r="GF251" s="11"/>
      <c r="GG251" s="11"/>
      <c r="GH251" s="11"/>
      <c r="GI251" s="11"/>
      <c r="GJ251" s="12"/>
      <c r="GK251" s="12"/>
      <c r="GL251" s="12"/>
      <c r="GM251" s="12"/>
      <c r="GN251" s="12"/>
      <c r="GO251" s="12"/>
      <c r="GP251" s="12"/>
      <c r="GQ251" s="11"/>
    </row>
    <row r="252" spans="4:199" ht="15.75" customHeight="1">
      <c r="D252" s="12"/>
      <c r="E252" s="12"/>
      <c r="F252" s="12"/>
      <c r="M252" s="12"/>
      <c r="N252" s="12"/>
      <c r="O252" s="12"/>
      <c r="P252" s="12"/>
      <c r="Q252" s="12"/>
      <c r="R252" s="12"/>
      <c r="S252" s="12"/>
      <c r="AP252" s="12"/>
      <c r="AQ252" s="82"/>
      <c r="AR252" s="49"/>
      <c r="AT252" s="53" t="str">
        <f ca="1">IF(AR252="","",IF(AR252="Cost",AS252,AS252*(AG252/VLOOKUP(K252,OFFSET(Lists!$A$1,0,0,COUNTA(Lists!$A:$A),22),22,FALSE))))</f>
        <v/>
      </c>
      <c r="AU252" s="67"/>
      <c r="AV252" s="53" t="str">
        <f ca="1">IF(AQ252="",IF(AR252="","",IF(AR252="Cost",AU252,AU252*(AG252/VLOOKUP(K252,OFFSET(Lists!$A$1,0,0,COUNTA(Lists!$A:$A),22),22,FALSE)))),IF(AR252="","",IF(AR252="Cost",ROUND(AU252*IF(AQ252=0,1,AQ252),4),ROUND(ROUND(AU252*(AG252/VLOOKUP(K252,OFFSET(Lists!$A$1,0,0,COUNTA(Lists!$A:$A),22),22,FALSE)),4)*IF(AQ252=0,1,AQ252),4))))</f>
        <v/>
      </c>
      <c r="CH252" s="53" t="str">
        <f t="shared" si="186"/>
        <v/>
      </c>
      <c r="CI252" s="67"/>
      <c r="CJ252" s="57"/>
      <c r="CK252" s="57"/>
      <c r="CL252" s="53" t="str">
        <f t="shared" si="187"/>
        <v/>
      </c>
      <c r="CM252" s="53"/>
      <c r="CN252" s="53"/>
      <c r="CO252" s="85" t="str">
        <f t="shared" si="188"/>
        <v/>
      </c>
      <c r="CW252" s="53" t="str">
        <f t="shared" si="190"/>
        <v/>
      </c>
      <c r="DA252" s="53" t="str">
        <f t="shared" si="191"/>
        <v/>
      </c>
      <c r="DE252" s="53" t="str">
        <f t="shared" si="192"/>
        <v/>
      </c>
      <c r="DF252" s="53"/>
      <c r="DI252" s="53" t="str">
        <f t="shared" si="196"/>
        <v/>
      </c>
      <c r="ER252" s="68" t="str">
        <f t="shared" si="222"/>
        <v/>
      </c>
      <c r="ES252" s="55"/>
      <c r="ET252" s="68"/>
      <c r="EU252" s="68" t="str">
        <f t="shared" si="236"/>
        <v/>
      </c>
      <c r="EV252" t="str">
        <f t="shared" si="223"/>
        <v/>
      </c>
      <c r="EW252" s="67" t="str">
        <f t="shared" si="237"/>
        <v/>
      </c>
      <c r="EX252" s="68" t="str">
        <f t="shared" si="238"/>
        <v/>
      </c>
      <c r="EY252" s="68" t="str">
        <f t="shared" si="239"/>
        <v/>
      </c>
      <c r="EZ252" s="53" t="str">
        <f t="shared" si="224"/>
        <v/>
      </c>
      <c r="FA252" s="53" t="str">
        <f t="shared" si="225"/>
        <v/>
      </c>
      <c r="FB252" s="53" t="str">
        <f t="shared" si="226"/>
        <v/>
      </c>
      <c r="FC252" s="85" t="str">
        <f t="shared" si="227"/>
        <v/>
      </c>
      <c r="FJ252" s="18"/>
      <c r="FK252" s="53" t="str">
        <f t="shared" si="232"/>
        <v/>
      </c>
      <c r="FO252" s="53" t="str">
        <f t="shared" si="240"/>
        <v/>
      </c>
      <c r="FS252" s="53" t="str">
        <f t="shared" si="241"/>
        <v/>
      </c>
      <c r="FW252" s="53" t="str">
        <f t="shared" si="242"/>
        <v/>
      </c>
      <c r="FX252" s="19"/>
      <c r="FY252" s="16"/>
      <c r="FZ252" s="19"/>
      <c r="GA252" s="11"/>
      <c r="GB252" s="71"/>
      <c r="GC252" s="11"/>
      <c r="GD252" s="11"/>
      <c r="GE252" s="11"/>
      <c r="GF252" s="11"/>
      <c r="GG252" s="11"/>
      <c r="GH252" s="11"/>
      <c r="GI252" s="11"/>
      <c r="GJ252" s="12"/>
      <c r="GK252" s="12"/>
      <c r="GL252" s="12"/>
      <c r="GM252" s="12"/>
      <c r="GN252" s="12"/>
      <c r="GO252" s="12"/>
      <c r="GP252" s="12"/>
      <c r="GQ252" s="11"/>
    </row>
    <row r="253" spans="4:199" ht="15.75" customHeight="1">
      <c r="D253" s="12"/>
      <c r="E253" s="12"/>
      <c r="F253" s="12"/>
      <c r="M253" s="12"/>
      <c r="N253" s="12"/>
      <c r="O253" s="12"/>
      <c r="P253" s="12"/>
      <c r="Q253" s="12"/>
      <c r="R253" s="12"/>
      <c r="S253" s="12"/>
      <c r="AP253" s="12"/>
      <c r="AQ253" s="82"/>
      <c r="AR253" s="49"/>
      <c r="AT253" s="53" t="str">
        <f ca="1">IF(AR253="","",IF(AR253="Cost",AS253,AS253*(AG253/VLOOKUP(K253,OFFSET(Lists!$A$1,0,0,COUNTA(Lists!$A:$A),22),22,FALSE))))</f>
        <v/>
      </c>
      <c r="AU253" s="67"/>
      <c r="AV253" s="53" t="str">
        <f ca="1">IF(AQ253="",IF(AR253="","",IF(AR253="Cost",AU253,AU253*(AG253/VLOOKUP(K253,OFFSET(Lists!$A$1,0,0,COUNTA(Lists!$A:$A),22),22,FALSE)))),IF(AR253="","",IF(AR253="Cost",ROUND(AU253*IF(AQ253=0,1,AQ253),4),ROUND(ROUND(AU253*(AG253/VLOOKUP(K253,OFFSET(Lists!$A$1,0,0,COUNTA(Lists!$A:$A),22),22,FALSE)),4)*IF(AQ253=0,1,AQ253),4))))</f>
        <v/>
      </c>
      <c r="CH253" s="53" t="str">
        <f t="shared" si="186"/>
        <v/>
      </c>
      <c r="CI253" s="67"/>
      <c r="CJ253" s="57"/>
      <c r="CK253" s="57"/>
      <c r="CL253" s="53" t="str">
        <f t="shared" si="187"/>
        <v/>
      </c>
      <c r="CM253" s="53"/>
      <c r="CN253" s="53"/>
      <c r="CO253" s="85" t="str">
        <f t="shared" si="188"/>
        <v/>
      </c>
      <c r="CW253" s="53" t="str">
        <f t="shared" si="190"/>
        <v/>
      </c>
      <c r="DA253" s="53" t="str">
        <f t="shared" si="191"/>
        <v/>
      </c>
      <c r="DE253" s="53" t="str">
        <f t="shared" si="192"/>
        <v/>
      </c>
      <c r="DF253" s="53"/>
      <c r="DI253" s="53" t="str">
        <f t="shared" si="196"/>
        <v/>
      </c>
      <c r="ER253" s="68" t="str">
        <f t="shared" si="222"/>
        <v/>
      </c>
      <c r="ES253" s="55"/>
      <c r="ET253" s="68"/>
      <c r="EU253" s="68" t="str">
        <f t="shared" si="236"/>
        <v/>
      </c>
      <c r="EV253" t="str">
        <f t="shared" si="223"/>
        <v/>
      </c>
      <c r="EW253" s="67" t="str">
        <f t="shared" si="237"/>
        <v/>
      </c>
      <c r="EX253" s="68" t="str">
        <f t="shared" si="238"/>
        <v/>
      </c>
      <c r="EY253" s="68" t="str">
        <f t="shared" si="239"/>
        <v/>
      </c>
      <c r="EZ253" s="53" t="str">
        <f t="shared" si="224"/>
        <v/>
      </c>
      <c r="FA253" s="53" t="str">
        <f t="shared" si="225"/>
        <v/>
      </c>
      <c r="FB253" s="53" t="str">
        <f t="shared" si="226"/>
        <v/>
      </c>
      <c r="FC253" s="85" t="str">
        <f t="shared" si="227"/>
        <v/>
      </c>
      <c r="FJ253" s="18"/>
      <c r="FK253" s="53" t="str">
        <f t="shared" si="232"/>
        <v/>
      </c>
      <c r="FO253" s="53" t="str">
        <f t="shared" si="240"/>
        <v/>
      </c>
      <c r="FS253" s="53" t="str">
        <f t="shared" si="241"/>
        <v/>
      </c>
      <c r="FW253" s="53" t="str">
        <f t="shared" si="242"/>
        <v/>
      </c>
      <c r="FX253" s="19"/>
      <c r="FY253" s="16"/>
      <c r="FZ253" s="19"/>
      <c r="GA253" s="11"/>
      <c r="GB253" s="71"/>
      <c r="GC253" s="11"/>
      <c r="GD253" s="11"/>
      <c r="GE253" s="11"/>
      <c r="GF253" s="11"/>
      <c r="GG253" s="11"/>
      <c r="GH253" s="11"/>
      <c r="GI253" s="11"/>
      <c r="GJ253" s="12"/>
      <c r="GK253" s="12"/>
      <c r="GL253" s="12"/>
      <c r="GM253" s="12"/>
      <c r="GN253" s="12"/>
      <c r="GO253" s="12"/>
      <c r="GP253" s="12"/>
      <c r="GQ253" s="11"/>
    </row>
    <row r="254" spans="4:199" ht="15.75" customHeight="1">
      <c r="D254" s="12"/>
      <c r="E254" s="12"/>
      <c r="F254" s="12"/>
      <c r="M254" s="12"/>
      <c r="N254" s="12"/>
      <c r="O254" s="12"/>
      <c r="P254" s="12"/>
      <c r="Q254" s="12"/>
      <c r="R254" s="12"/>
      <c r="S254" s="12"/>
      <c r="AP254" s="12"/>
      <c r="AQ254" s="82"/>
      <c r="AR254" s="49"/>
      <c r="AT254" s="53" t="str">
        <f ca="1">IF(AR254="","",IF(AR254="Cost",AS254,AS254*(AG254/VLOOKUP(K254,OFFSET(Lists!$A$1,0,0,COUNTA(Lists!$A:$A),22),22,FALSE))))</f>
        <v/>
      </c>
      <c r="AU254" s="67"/>
      <c r="AV254" s="53" t="str">
        <f ca="1">IF(AQ254="",IF(AR254="","",IF(AR254="Cost",AU254,AU254*(AG254/VLOOKUP(K254,OFFSET(Lists!$A$1,0,0,COUNTA(Lists!$A:$A),22),22,FALSE)))),IF(AR254="","",IF(AR254="Cost",ROUND(AU254*IF(AQ254=0,1,AQ254),4),ROUND(ROUND(AU254*(AG254/VLOOKUP(K254,OFFSET(Lists!$A$1,0,0,COUNTA(Lists!$A:$A),22),22,FALSE)),4)*IF(AQ254=0,1,AQ254),4))))</f>
        <v/>
      </c>
      <c r="CH254" s="53" t="str">
        <f t="shared" si="186"/>
        <v/>
      </c>
      <c r="CI254" s="67"/>
      <c r="CJ254" s="57"/>
      <c r="CK254" s="57"/>
      <c r="CL254" s="53" t="str">
        <f t="shared" si="187"/>
        <v/>
      </c>
      <c r="CM254" s="53"/>
      <c r="CN254" s="53"/>
      <c r="CO254" s="85" t="str">
        <f t="shared" si="188"/>
        <v/>
      </c>
      <c r="CW254" s="53" t="str">
        <f t="shared" si="190"/>
        <v/>
      </c>
      <c r="DA254" s="53" t="str">
        <f t="shared" si="191"/>
        <v/>
      </c>
      <c r="DE254" s="53" t="str">
        <f t="shared" si="192"/>
        <v/>
      </c>
      <c r="DF254" s="53"/>
      <c r="DI254" s="53" t="str">
        <f t="shared" si="196"/>
        <v/>
      </c>
      <c r="ER254" s="68" t="str">
        <f t="shared" si="222"/>
        <v/>
      </c>
      <c r="ES254" s="55"/>
      <c r="ET254" s="68"/>
      <c r="EU254" s="68" t="str">
        <f t="shared" si="236"/>
        <v/>
      </c>
      <c r="EV254" t="str">
        <f t="shared" si="223"/>
        <v/>
      </c>
      <c r="EW254" s="67" t="str">
        <f t="shared" si="237"/>
        <v/>
      </c>
      <c r="EX254" s="68" t="str">
        <f t="shared" si="238"/>
        <v/>
      </c>
      <c r="EY254" s="68" t="str">
        <f t="shared" si="239"/>
        <v/>
      </c>
      <c r="EZ254" s="53" t="str">
        <f t="shared" si="224"/>
        <v/>
      </c>
      <c r="FA254" s="53" t="str">
        <f t="shared" si="225"/>
        <v/>
      </c>
      <c r="FB254" s="53" t="str">
        <f t="shared" si="226"/>
        <v/>
      </c>
      <c r="FC254" s="85" t="str">
        <f t="shared" si="227"/>
        <v/>
      </c>
      <c r="FJ254" s="18"/>
      <c r="FK254" s="53" t="str">
        <f t="shared" si="232"/>
        <v/>
      </c>
      <c r="FO254" s="53" t="str">
        <f t="shared" si="240"/>
        <v/>
      </c>
      <c r="FS254" s="53" t="str">
        <f t="shared" si="241"/>
        <v/>
      </c>
      <c r="FW254" s="53" t="str">
        <f t="shared" si="242"/>
        <v/>
      </c>
      <c r="FX254" s="19"/>
      <c r="FY254" s="16"/>
      <c r="FZ254" s="19"/>
      <c r="GA254" s="11"/>
      <c r="GB254" s="71"/>
      <c r="GC254" s="11"/>
      <c r="GD254" s="11"/>
      <c r="GE254" s="11"/>
      <c r="GF254" s="11"/>
      <c r="GG254" s="11"/>
      <c r="GH254" s="11"/>
      <c r="GI254" s="11"/>
      <c r="GJ254" s="12"/>
      <c r="GK254" s="12"/>
      <c r="GL254" s="12"/>
      <c r="GM254" s="12"/>
      <c r="GN254" s="12"/>
      <c r="GO254" s="12"/>
      <c r="GP254" s="12"/>
      <c r="GQ254" s="11"/>
    </row>
    <row r="255" spans="4:199" ht="15.75" customHeight="1">
      <c r="D255" s="12"/>
      <c r="E255" s="12"/>
      <c r="F255" s="12"/>
      <c r="M255" s="12"/>
      <c r="N255" s="12"/>
      <c r="O255" s="12"/>
      <c r="P255" s="12"/>
      <c r="Q255" s="12"/>
      <c r="R255" s="12"/>
      <c r="S255" s="12"/>
      <c r="AP255" s="12"/>
      <c r="AQ255" s="82"/>
      <c r="AR255" s="49"/>
      <c r="AT255" s="53" t="str">
        <f ca="1">IF(AR255="","",IF(AR255="Cost",AS255,AS255*(AG255/VLOOKUP(K255,OFFSET(Lists!$A$1,0,0,COUNTA(Lists!$A:$A),22),22,FALSE))))</f>
        <v/>
      </c>
      <c r="AU255" s="67"/>
      <c r="AV255" s="53" t="str">
        <f ca="1">IF(AQ255="",IF(AR255="","",IF(AR255="Cost",AU255,AU255*(AG255/VLOOKUP(K255,OFFSET(Lists!$A$1,0,0,COUNTA(Lists!$A:$A),22),22,FALSE)))),IF(AR255="","",IF(AR255="Cost",ROUND(AU255*IF(AQ255=0,1,AQ255),4),ROUND(ROUND(AU255*(AG255/VLOOKUP(K255,OFFSET(Lists!$A$1,0,0,COUNTA(Lists!$A:$A),22),22,FALSE)),4)*IF(AQ255=0,1,AQ255),4))))</f>
        <v/>
      </c>
      <c r="CH255" s="53" t="str">
        <f t="shared" si="186"/>
        <v/>
      </c>
      <c r="CI255" s="67"/>
      <c r="CJ255" s="57"/>
      <c r="CK255" s="57"/>
      <c r="CL255" s="53" t="str">
        <f t="shared" si="187"/>
        <v/>
      </c>
      <c r="CM255" s="53"/>
      <c r="CN255" s="53"/>
      <c r="CO255" s="85" t="str">
        <f t="shared" si="188"/>
        <v/>
      </c>
      <c r="CW255" s="53" t="str">
        <f t="shared" si="190"/>
        <v/>
      </c>
      <c r="DA255" s="53" t="str">
        <f t="shared" si="191"/>
        <v/>
      </c>
      <c r="DE255" s="53" t="str">
        <f t="shared" si="192"/>
        <v/>
      </c>
      <c r="DF255" s="53"/>
      <c r="DI255" s="53" t="str">
        <f t="shared" si="196"/>
        <v/>
      </c>
      <c r="ER255" s="68" t="str">
        <f t="shared" si="222"/>
        <v/>
      </c>
      <c r="ES255" s="55"/>
      <c r="ET255" s="68"/>
      <c r="EU255" s="68" t="str">
        <f t="shared" si="236"/>
        <v/>
      </c>
      <c r="EV255" t="str">
        <f t="shared" si="223"/>
        <v/>
      </c>
      <c r="EW255" s="67" t="str">
        <f t="shared" si="237"/>
        <v/>
      </c>
      <c r="EX255" s="68" t="str">
        <f t="shared" si="238"/>
        <v/>
      </c>
      <c r="EY255" s="68" t="str">
        <f t="shared" si="239"/>
        <v/>
      </c>
      <c r="EZ255" s="53" t="str">
        <f t="shared" si="224"/>
        <v/>
      </c>
      <c r="FA255" s="53" t="str">
        <f t="shared" si="225"/>
        <v/>
      </c>
      <c r="FB255" s="53" t="str">
        <f t="shared" si="226"/>
        <v/>
      </c>
      <c r="FC255" s="85" t="str">
        <f t="shared" si="227"/>
        <v/>
      </c>
      <c r="FJ255" s="18"/>
      <c r="FK255" s="53" t="str">
        <f t="shared" si="232"/>
        <v/>
      </c>
      <c r="FO255" s="53" t="str">
        <f t="shared" si="240"/>
        <v/>
      </c>
      <c r="FS255" s="53" t="str">
        <f t="shared" si="241"/>
        <v/>
      </c>
      <c r="FW255" s="53" t="str">
        <f t="shared" si="242"/>
        <v/>
      </c>
      <c r="FX255" s="19"/>
      <c r="FY255" s="16"/>
      <c r="FZ255" s="19"/>
      <c r="GA255" s="11"/>
      <c r="GB255" s="71"/>
      <c r="GC255" s="11"/>
      <c r="GD255" s="11"/>
      <c r="GE255" s="11"/>
      <c r="GF255" s="11"/>
      <c r="GG255" s="11"/>
      <c r="GH255" s="11"/>
      <c r="GI255" s="11"/>
      <c r="GJ255" s="12"/>
      <c r="GK255" s="12"/>
      <c r="GL255" s="12"/>
      <c r="GM255" s="12"/>
      <c r="GN255" s="12"/>
      <c r="GO255" s="12"/>
      <c r="GP255" s="12"/>
      <c r="GQ255" s="11"/>
    </row>
    <row r="256" spans="4:199" ht="15.75" customHeight="1">
      <c r="D256" s="12"/>
      <c r="E256" s="12"/>
      <c r="F256" s="12"/>
      <c r="M256" s="12"/>
      <c r="N256" s="12"/>
      <c r="O256" s="12"/>
      <c r="P256" s="12"/>
      <c r="Q256" s="12"/>
      <c r="R256" s="12"/>
      <c r="S256" s="12"/>
      <c r="AP256" s="12"/>
      <c r="AQ256" s="82"/>
      <c r="AR256" s="49"/>
      <c r="AT256" s="53" t="str">
        <f ca="1">IF(AR256="","",IF(AR256="Cost",AS256,AS256*(AG256/VLOOKUP(K256,OFFSET(Lists!$A$1,0,0,COUNTA(Lists!$A:$A),22),22,FALSE))))</f>
        <v/>
      </c>
      <c r="AU256" s="67"/>
      <c r="AV256" s="53" t="str">
        <f ca="1">IF(AQ256="",IF(AR256="","",IF(AR256="Cost",AU256,AU256*(AG256/VLOOKUP(K256,OFFSET(Lists!$A$1,0,0,COUNTA(Lists!$A:$A),22),22,FALSE)))),IF(AR256="","",IF(AR256="Cost",ROUND(AU256*IF(AQ256=0,1,AQ256),4),ROUND(ROUND(AU256*(AG256/VLOOKUP(K256,OFFSET(Lists!$A$1,0,0,COUNTA(Lists!$A:$A),22),22,FALSE)),4)*IF(AQ256=0,1,AQ256),4))))</f>
        <v/>
      </c>
      <c r="CH256" s="53" t="str">
        <f t="shared" si="186"/>
        <v/>
      </c>
      <c r="CI256" s="67"/>
      <c r="CJ256" s="57"/>
      <c r="CK256" s="57"/>
      <c r="CL256" s="53" t="str">
        <f t="shared" si="187"/>
        <v/>
      </c>
      <c r="CM256" s="53"/>
      <c r="CN256" s="53"/>
      <c r="CO256" s="85" t="str">
        <f t="shared" si="188"/>
        <v/>
      </c>
      <c r="CW256" s="53" t="str">
        <f t="shared" si="190"/>
        <v/>
      </c>
      <c r="DA256" s="53" t="str">
        <f t="shared" si="191"/>
        <v/>
      </c>
      <c r="DE256" s="53" t="str">
        <f t="shared" si="192"/>
        <v/>
      </c>
      <c r="DF256" s="53"/>
      <c r="DI256" s="53" t="str">
        <f t="shared" si="196"/>
        <v/>
      </c>
      <c r="ER256" s="68" t="str">
        <f t="shared" si="222"/>
        <v/>
      </c>
      <c r="ES256" s="55"/>
      <c r="ET256" s="68"/>
      <c r="EU256" s="68" t="str">
        <f t="shared" si="236"/>
        <v/>
      </c>
      <c r="EV256" t="str">
        <f t="shared" si="223"/>
        <v/>
      </c>
      <c r="EW256" s="67" t="str">
        <f t="shared" si="237"/>
        <v/>
      </c>
      <c r="EX256" s="68" t="str">
        <f t="shared" si="238"/>
        <v/>
      </c>
      <c r="EY256" s="68" t="str">
        <f t="shared" si="239"/>
        <v/>
      </c>
      <c r="EZ256" s="53" t="str">
        <f t="shared" si="224"/>
        <v/>
      </c>
      <c r="FA256" s="53" t="str">
        <f t="shared" si="225"/>
        <v/>
      </c>
      <c r="FB256" s="53" t="str">
        <f t="shared" si="226"/>
        <v/>
      </c>
      <c r="FC256" s="85" t="str">
        <f t="shared" si="227"/>
        <v/>
      </c>
      <c r="FJ256" s="18"/>
      <c r="FK256" s="53" t="str">
        <f t="shared" si="232"/>
        <v/>
      </c>
      <c r="FO256" s="53" t="str">
        <f t="shared" si="240"/>
        <v/>
      </c>
      <c r="FS256" s="53" t="str">
        <f t="shared" si="241"/>
        <v/>
      </c>
      <c r="FW256" s="53" t="str">
        <f t="shared" si="242"/>
        <v/>
      </c>
      <c r="FX256" s="19"/>
      <c r="FY256" s="16"/>
      <c r="FZ256" s="19"/>
      <c r="GA256" s="11"/>
      <c r="GB256" s="71"/>
      <c r="GC256" s="11"/>
      <c r="GD256" s="11"/>
      <c r="GE256" s="11"/>
      <c r="GF256" s="11"/>
      <c r="GG256" s="11"/>
      <c r="GH256" s="11"/>
      <c r="GI256" s="11"/>
      <c r="GJ256" s="12"/>
      <c r="GK256" s="12"/>
      <c r="GL256" s="12"/>
      <c r="GM256" s="12"/>
      <c r="GN256" s="12"/>
      <c r="GO256" s="12"/>
      <c r="GP256" s="12"/>
      <c r="GQ256" s="11"/>
    </row>
    <row r="257" spans="4:199" ht="15.75" customHeight="1">
      <c r="D257" s="12"/>
      <c r="E257" s="12"/>
      <c r="F257" s="12"/>
      <c r="M257" s="12"/>
      <c r="N257" s="12"/>
      <c r="O257" s="12"/>
      <c r="P257" s="12"/>
      <c r="Q257" s="12"/>
      <c r="R257" s="12"/>
      <c r="S257" s="12"/>
      <c r="AP257" s="12"/>
      <c r="AQ257" s="82"/>
      <c r="AR257" s="49"/>
      <c r="AT257" s="53" t="str">
        <f ca="1">IF(AR257="","",IF(AR257="Cost",AS257,AS257*(AG257/VLOOKUP(K257,OFFSET(Lists!$A$1,0,0,COUNTA(Lists!$A:$A),22),22,FALSE))))</f>
        <v/>
      </c>
      <c r="AU257" s="67"/>
      <c r="AV257" s="53" t="str">
        <f ca="1">IF(AQ257="",IF(AR257="","",IF(AR257="Cost",AU257,AU257*(AG257/VLOOKUP(K257,OFFSET(Lists!$A$1,0,0,COUNTA(Lists!$A:$A),22),22,FALSE)))),IF(AR257="","",IF(AR257="Cost",ROUND(AU257*IF(AQ257=0,1,AQ257),4),ROUND(ROUND(AU257*(AG257/VLOOKUP(K257,OFFSET(Lists!$A$1,0,0,COUNTA(Lists!$A:$A),22),22,FALSE)),4)*IF(AQ257=0,1,AQ257),4))))</f>
        <v/>
      </c>
      <c r="CH257" s="53" t="str">
        <f t="shared" si="186"/>
        <v/>
      </c>
      <c r="CI257" s="67"/>
      <c r="CJ257" s="57"/>
      <c r="CK257" s="57"/>
      <c r="CL257" s="53" t="str">
        <f t="shared" si="187"/>
        <v/>
      </c>
      <c r="CM257" s="53"/>
      <c r="CN257" s="53"/>
      <c r="CO257" s="85" t="str">
        <f t="shared" si="188"/>
        <v/>
      </c>
      <c r="CW257" s="53" t="str">
        <f t="shared" si="190"/>
        <v/>
      </c>
      <c r="DA257" s="53" t="str">
        <f t="shared" si="191"/>
        <v/>
      </c>
      <c r="DE257" s="53" t="str">
        <f t="shared" si="192"/>
        <v/>
      </c>
      <c r="DF257" s="53"/>
      <c r="DI257" s="53" t="str">
        <f t="shared" si="196"/>
        <v/>
      </c>
      <c r="ER257" s="68" t="str">
        <f t="shared" si="222"/>
        <v/>
      </c>
      <c r="ES257" s="55"/>
      <c r="ET257" s="68"/>
      <c r="EU257" s="68" t="str">
        <f t="shared" si="236"/>
        <v/>
      </c>
      <c r="EV257" t="str">
        <f t="shared" si="223"/>
        <v/>
      </c>
      <c r="EW257" s="67" t="str">
        <f t="shared" si="237"/>
        <v/>
      </c>
      <c r="EX257" s="68" t="str">
        <f t="shared" si="238"/>
        <v/>
      </c>
      <c r="EY257" s="68" t="str">
        <f t="shared" si="239"/>
        <v/>
      </c>
      <c r="EZ257" s="53" t="str">
        <f t="shared" si="224"/>
        <v/>
      </c>
      <c r="FA257" s="53" t="str">
        <f t="shared" si="225"/>
        <v/>
      </c>
      <c r="FB257" s="53" t="str">
        <f t="shared" si="226"/>
        <v/>
      </c>
      <c r="FC257" s="85" t="str">
        <f t="shared" si="227"/>
        <v/>
      </c>
      <c r="FJ257" s="18"/>
      <c r="FK257" s="53" t="str">
        <f t="shared" si="232"/>
        <v/>
      </c>
      <c r="FO257" s="53" t="str">
        <f t="shared" si="240"/>
        <v/>
      </c>
      <c r="FS257" s="53" t="str">
        <f t="shared" si="241"/>
        <v/>
      </c>
      <c r="FW257" s="53" t="str">
        <f t="shared" si="242"/>
        <v/>
      </c>
      <c r="FX257" s="19"/>
      <c r="FY257" s="16"/>
      <c r="FZ257" s="19"/>
      <c r="GA257" s="11"/>
      <c r="GB257" s="71"/>
      <c r="GC257" s="11"/>
      <c r="GD257" s="11"/>
      <c r="GE257" s="11"/>
      <c r="GF257" s="11"/>
      <c r="GG257" s="11"/>
      <c r="GH257" s="11"/>
      <c r="GI257" s="11"/>
      <c r="GJ257" s="12"/>
      <c r="GK257" s="12"/>
      <c r="GL257" s="12"/>
      <c r="GM257" s="12"/>
      <c r="GN257" s="12"/>
      <c r="GO257" s="12"/>
      <c r="GP257" s="12"/>
      <c r="GQ257" s="11"/>
    </row>
    <row r="258" spans="4:199" ht="15.75" customHeight="1">
      <c r="D258" s="12"/>
      <c r="E258" s="12"/>
      <c r="F258" s="12"/>
      <c r="M258" s="12"/>
      <c r="N258" s="12"/>
      <c r="O258" s="12"/>
      <c r="P258" s="12"/>
      <c r="Q258" s="12"/>
      <c r="R258" s="12"/>
      <c r="S258" s="12"/>
      <c r="AP258" s="12"/>
      <c r="AQ258" s="82"/>
      <c r="AR258" s="49"/>
      <c r="AT258" s="53" t="str">
        <f ca="1">IF(AR258="","",IF(AR258="Cost",AS258,AS258*(AG258/VLOOKUP(K258,OFFSET(Lists!$A$1,0,0,COUNTA(Lists!$A:$A),22),22,FALSE))))</f>
        <v/>
      </c>
      <c r="AU258" s="67"/>
      <c r="AV258" s="53" t="str">
        <f ca="1">IF(AQ258="",IF(AR258="","",IF(AR258="Cost",AU258,AU258*(AG258/VLOOKUP(K258,OFFSET(Lists!$A$1,0,0,COUNTA(Lists!$A:$A),22),22,FALSE)))),IF(AR258="","",IF(AR258="Cost",ROUND(AU258*IF(AQ258=0,1,AQ258),4),ROUND(ROUND(AU258*(AG258/VLOOKUP(K258,OFFSET(Lists!$A$1,0,0,COUNTA(Lists!$A:$A),22),22,FALSE)),4)*IF(AQ258=0,1,AQ258),4))))</f>
        <v/>
      </c>
      <c r="CH258" s="53" t="str">
        <f t="shared" si="186"/>
        <v/>
      </c>
      <c r="CI258" s="67"/>
      <c r="CJ258" s="57"/>
      <c r="CK258" s="57"/>
      <c r="CL258" s="53" t="str">
        <f t="shared" si="187"/>
        <v/>
      </c>
      <c r="CM258" s="53"/>
      <c r="CN258" s="53"/>
      <c r="CO258" s="85" t="str">
        <f t="shared" si="188"/>
        <v/>
      </c>
      <c r="CW258" s="53" t="str">
        <f t="shared" si="190"/>
        <v/>
      </c>
      <c r="DA258" s="53" t="str">
        <f t="shared" si="191"/>
        <v/>
      </c>
      <c r="DE258" s="53" t="str">
        <f t="shared" si="192"/>
        <v/>
      </c>
      <c r="DF258" s="53"/>
      <c r="DI258" s="53" t="str">
        <f t="shared" si="196"/>
        <v/>
      </c>
      <c r="ER258" s="68" t="str">
        <f t="shared" si="222"/>
        <v/>
      </c>
      <c r="ES258" s="55"/>
      <c r="ET258" s="68"/>
      <c r="EU258" s="68" t="str">
        <f t="shared" si="236"/>
        <v/>
      </c>
      <c r="EV258" t="str">
        <f t="shared" si="223"/>
        <v/>
      </c>
      <c r="EW258" s="67" t="str">
        <f t="shared" si="237"/>
        <v/>
      </c>
      <c r="EX258" s="68" t="str">
        <f t="shared" si="238"/>
        <v/>
      </c>
      <c r="EY258" s="68" t="str">
        <f t="shared" si="239"/>
        <v/>
      </c>
      <c r="EZ258" s="53" t="str">
        <f t="shared" si="224"/>
        <v/>
      </c>
      <c r="FA258" s="53" t="str">
        <f t="shared" si="225"/>
        <v/>
      </c>
      <c r="FB258" s="53" t="str">
        <f t="shared" si="226"/>
        <v/>
      </c>
      <c r="FC258" s="85" t="str">
        <f t="shared" si="227"/>
        <v/>
      </c>
      <c r="FJ258" s="18"/>
      <c r="FK258" s="53" t="str">
        <f t="shared" si="232"/>
        <v/>
      </c>
      <c r="FO258" s="53" t="str">
        <f t="shared" si="240"/>
        <v/>
      </c>
      <c r="FS258" s="53" t="str">
        <f t="shared" si="241"/>
        <v/>
      </c>
      <c r="FW258" s="53" t="str">
        <f t="shared" si="242"/>
        <v/>
      </c>
      <c r="FX258" s="19"/>
      <c r="FY258" s="16"/>
      <c r="FZ258" s="19"/>
      <c r="GA258" s="11"/>
      <c r="GB258" s="71"/>
      <c r="GC258" s="11"/>
      <c r="GD258" s="11"/>
      <c r="GE258" s="11"/>
      <c r="GF258" s="11"/>
      <c r="GG258" s="11"/>
      <c r="GH258" s="11"/>
      <c r="GI258" s="11"/>
      <c r="GJ258" s="12"/>
      <c r="GK258" s="12"/>
      <c r="GL258" s="12"/>
      <c r="GM258" s="12"/>
      <c r="GN258" s="12"/>
      <c r="GO258" s="12"/>
      <c r="GP258" s="12"/>
      <c r="GQ258" s="11"/>
    </row>
    <row r="259" spans="4:199" ht="15.75" customHeight="1">
      <c r="D259" s="12"/>
      <c r="E259" s="12"/>
      <c r="F259" s="12"/>
      <c r="M259" s="12"/>
      <c r="N259" s="12"/>
      <c r="O259" s="12"/>
      <c r="P259" s="12"/>
      <c r="Q259" s="12"/>
      <c r="R259" s="12"/>
      <c r="S259" s="12"/>
      <c r="AP259" s="12"/>
      <c r="AQ259" s="82"/>
      <c r="AR259" s="49"/>
      <c r="AT259" s="53" t="str">
        <f ca="1">IF(AR259="","",IF(AR259="Cost",AS259,AS259*(AG259/VLOOKUP(K259,OFFSET(Lists!$A$1,0,0,COUNTA(Lists!$A:$A),22),22,FALSE))))</f>
        <v/>
      </c>
      <c r="AU259" s="67"/>
      <c r="AV259" s="53" t="str">
        <f ca="1">IF(AQ259="",IF(AR259="","",IF(AR259="Cost",AU259,AU259*(AG259/VLOOKUP(K259,OFFSET(Lists!$A$1,0,0,COUNTA(Lists!$A:$A),22),22,FALSE)))),IF(AR259="","",IF(AR259="Cost",ROUND(AU259*IF(AQ259=0,1,AQ259),4),ROUND(ROUND(AU259*(AG259/VLOOKUP(K259,OFFSET(Lists!$A$1,0,0,COUNTA(Lists!$A:$A),22),22,FALSE)),4)*IF(AQ259=0,1,AQ259),4))))</f>
        <v/>
      </c>
      <c r="CH259" s="53" t="str">
        <f t="shared" si="186"/>
        <v/>
      </c>
      <c r="CI259" s="67"/>
      <c r="CJ259" s="57"/>
      <c r="CK259" s="57"/>
      <c r="CL259" s="53" t="str">
        <f t="shared" si="187"/>
        <v/>
      </c>
      <c r="CM259" s="53"/>
      <c r="CN259" s="53"/>
      <c r="CO259" s="85" t="str">
        <f t="shared" si="188"/>
        <v/>
      </c>
      <c r="CW259" s="53" t="str">
        <f t="shared" si="190"/>
        <v/>
      </c>
      <c r="DA259" s="53" t="str">
        <f t="shared" si="191"/>
        <v/>
      </c>
      <c r="DE259" s="53" t="str">
        <f t="shared" si="192"/>
        <v/>
      </c>
      <c r="DF259" s="53"/>
      <c r="DI259" s="53" t="str">
        <f t="shared" si="196"/>
        <v/>
      </c>
      <c r="ER259" s="68" t="str">
        <f t="shared" si="222"/>
        <v/>
      </c>
      <c r="ES259" s="55"/>
      <c r="ET259" s="68"/>
      <c r="EU259" s="68" t="str">
        <f t="shared" si="236"/>
        <v/>
      </c>
      <c r="EV259" t="str">
        <f t="shared" si="223"/>
        <v/>
      </c>
      <c r="EW259" s="67" t="str">
        <f t="shared" si="237"/>
        <v/>
      </c>
      <c r="EX259" s="68" t="str">
        <f t="shared" si="238"/>
        <v/>
      </c>
      <c r="EY259" s="68" t="str">
        <f t="shared" si="239"/>
        <v/>
      </c>
      <c r="EZ259" s="53" t="str">
        <f t="shared" si="224"/>
        <v/>
      </c>
      <c r="FA259" s="53" t="str">
        <f t="shared" si="225"/>
        <v/>
      </c>
      <c r="FB259" s="53" t="str">
        <f t="shared" si="226"/>
        <v/>
      </c>
      <c r="FC259" s="85" t="str">
        <f t="shared" si="227"/>
        <v/>
      </c>
      <c r="FJ259" s="18"/>
      <c r="FK259" s="53" t="str">
        <f t="shared" si="232"/>
        <v/>
      </c>
      <c r="FO259" s="53" t="str">
        <f t="shared" si="240"/>
        <v/>
      </c>
      <c r="FS259" s="53" t="str">
        <f t="shared" si="241"/>
        <v/>
      </c>
      <c r="FW259" s="53" t="str">
        <f t="shared" si="242"/>
        <v/>
      </c>
      <c r="FX259" s="19"/>
      <c r="FY259" s="16"/>
      <c r="FZ259" s="19"/>
      <c r="GA259" s="11"/>
      <c r="GB259" s="71"/>
      <c r="GC259" s="11"/>
      <c r="GD259" s="11"/>
      <c r="GE259" s="11"/>
      <c r="GF259" s="11"/>
      <c r="GG259" s="11"/>
      <c r="GH259" s="11"/>
      <c r="GI259" s="11"/>
      <c r="GJ259" s="12"/>
      <c r="GK259" s="12"/>
      <c r="GL259" s="12"/>
      <c r="GM259" s="12"/>
      <c r="GN259" s="12"/>
      <c r="GO259" s="12"/>
      <c r="GP259" s="12"/>
      <c r="GQ259" s="11"/>
    </row>
    <row r="260" spans="4:199" ht="15.75" customHeight="1">
      <c r="D260" s="12"/>
      <c r="E260" s="12"/>
      <c r="F260" s="12"/>
      <c r="M260" s="12"/>
      <c r="N260" s="12"/>
      <c r="O260" s="12"/>
      <c r="P260" s="12"/>
      <c r="Q260" s="12"/>
      <c r="R260" s="12"/>
      <c r="S260" s="12"/>
      <c r="AP260" s="12"/>
      <c r="AQ260" s="82"/>
      <c r="AR260" s="49"/>
      <c r="AT260" s="53" t="str">
        <f ca="1">IF(AR260="","",IF(AR260="Cost",AS260,AS260*(AG260/VLOOKUP(K260,OFFSET(Lists!$A$1,0,0,COUNTA(Lists!$A:$A),22),22,FALSE))))</f>
        <v/>
      </c>
      <c r="AU260" s="67"/>
      <c r="AV260" s="53" t="str">
        <f ca="1">IF(AQ260="",IF(AR260="","",IF(AR260="Cost",AU260,AU260*(AG260/VLOOKUP(K260,OFFSET(Lists!$A$1,0,0,COUNTA(Lists!$A:$A),22),22,FALSE)))),IF(AR260="","",IF(AR260="Cost",ROUND(AU260*IF(AQ260=0,1,AQ260),4),ROUND(ROUND(AU260*(AG260/VLOOKUP(K260,OFFSET(Lists!$A$1,0,0,COUNTA(Lists!$A:$A),22),22,FALSE)),4)*IF(AQ260=0,1,AQ260),4))))</f>
        <v/>
      </c>
      <c r="CH260" s="53" t="str">
        <f t="shared" si="186"/>
        <v/>
      </c>
      <c r="CI260" s="67"/>
      <c r="CJ260" s="57"/>
      <c r="CK260" s="57"/>
      <c r="CL260" s="53" t="str">
        <f t="shared" si="187"/>
        <v/>
      </c>
      <c r="CM260" s="53"/>
      <c r="CN260" s="53"/>
      <c r="CO260" s="85" t="str">
        <f t="shared" si="188"/>
        <v/>
      </c>
      <c r="CW260" s="53" t="str">
        <f t="shared" si="190"/>
        <v/>
      </c>
      <c r="DA260" s="53" t="str">
        <f t="shared" si="191"/>
        <v/>
      </c>
      <c r="DE260" s="53" t="str">
        <f t="shared" si="192"/>
        <v/>
      </c>
      <c r="DF260" s="53"/>
      <c r="DI260" s="53" t="str">
        <f t="shared" si="196"/>
        <v/>
      </c>
      <c r="ER260" s="68" t="str">
        <f t="shared" si="222"/>
        <v/>
      </c>
      <c r="ES260" s="55"/>
      <c r="ET260" s="68"/>
      <c r="EU260" s="68" t="str">
        <f t="shared" si="236"/>
        <v/>
      </c>
      <c r="EV260" t="str">
        <f t="shared" si="223"/>
        <v/>
      </c>
      <c r="EW260" s="67" t="str">
        <f t="shared" si="237"/>
        <v/>
      </c>
      <c r="EX260" s="68" t="str">
        <f t="shared" si="238"/>
        <v/>
      </c>
      <c r="EY260" s="68" t="str">
        <f t="shared" si="239"/>
        <v/>
      </c>
      <c r="EZ260" s="53" t="str">
        <f t="shared" si="224"/>
        <v/>
      </c>
      <c r="FA260" s="53" t="str">
        <f t="shared" si="225"/>
        <v/>
      </c>
      <c r="FB260" s="53" t="str">
        <f t="shared" si="226"/>
        <v/>
      </c>
      <c r="FC260" s="85" t="str">
        <f t="shared" si="227"/>
        <v/>
      </c>
      <c r="FJ260" s="18"/>
      <c r="FK260" s="53" t="str">
        <f t="shared" si="232"/>
        <v/>
      </c>
      <c r="FO260" s="53" t="str">
        <f t="shared" si="240"/>
        <v/>
      </c>
      <c r="FS260" s="53" t="str">
        <f t="shared" si="241"/>
        <v/>
      </c>
      <c r="FW260" s="53" t="str">
        <f t="shared" si="242"/>
        <v/>
      </c>
      <c r="FX260" s="19"/>
      <c r="FY260" s="16"/>
      <c r="FZ260" s="19"/>
      <c r="GA260" s="11"/>
      <c r="GB260" s="71"/>
      <c r="GC260" s="11"/>
      <c r="GD260" s="11"/>
      <c r="GE260" s="11"/>
      <c r="GF260" s="11"/>
      <c r="GG260" s="11"/>
      <c r="GH260" s="11"/>
      <c r="GI260" s="11"/>
      <c r="GJ260" s="12"/>
      <c r="GK260" s="12"/>
      <c r="GL260" s="12"/>
      <c r="GM260" s="12"/>
      <c r="GN260" s="12"/>
      <c r="GO260" s="12"/>
      <c r="GP260" s="12"/>
      <c r="GQ260" s="11"/>
    </row>
    <row r="261" spans="4:199" ht="15.75" customHeight="1">
      <c r="D261" s="12"/>
      <c r="E261" s="12"/>
      <c r="F261" s="12"/>
      <c r="M261" s="12"/>
      <c r="N261" s="12"/>
      <c r="O261" s="12"/>
      <c r="P261" s="12"/>
      <c r="Q261" s="12"/>
      <c r="R261" s="12"/>
      <c r="S261" s="12"/>
      <c r="AP261" s="12"/>
      <c r="AQ261" s="82"/>
      <c r="AR261" s="49"/>
      <c r="AT261" s="53" t="str">
        <f ca="1">IF(AR261="","",IF(AR261="Cost",AS261,AS261*(AG261/VLOOKUP(K261,OFFSET(Lists!$A$1,0,0,COUNTA(Lists!$A:$A),22),22,FALSE))))</f>
        <v/>
      </c>
      <c r="AU261" s="67"/>
      <c r="AV261" s="53" t="str">
        <f ca="1">IF(AQ261="",IF(AR261="","",IF(AR261="Cost",AU261,AU261*(AG261/VLOOKUP(K261,OFFSET(Lists!$A$1,0,0,COUNTA(Lists!$A:$A),22),22,FALSE)))),IF(AR261="","",IF(AR261="Cost",ROUND(AU261*IF(AQ261=0,1,AQ261),4),ROUND(ROUND(AU261*(AG261/VLOOKUP(K261,OFFSET(Lists!$A$1,0,0,COUNTA(Lists!$A:$A),22),22,FALSE)),4)*IF(AQ261=0,1,AQ261),4))))</f>
        <v/>
      </c>
      <c r="CH261" s="53" t="str">
        <f t="shared" si="186"/>
        <v/>
      </c>
      <c r="CI261" s="67"/>
      <c r="CJ261" s="57"/>
      <c r="CK261" s="57"/>
      <c r="CL261" s="53" t="str">
        <f t="shared" si="187"/>
        <v/>
      </c>
      <c r="CM261" s="53"/>
      <c r="CN261" s="53"/>
      <c r="CO261" s="85" t="str">
        <f t="shared" si="188"/>
        <v/>
      </c>
      <c r="CW261" s="53" t="str">
        <f t="shared" si="190"/>
        <v/>
      </c>
      <c r="DA261" s="53" t="str">
        <f t="shared" si="191"/>
        <v/>
      </c>
      <c r="DE261" s="53" t="str">
        <f t="shared" si="192"/>
        <v/>
      </c>
      <c r="DF261" s="53"/>
      <c r="DI261" s="53" t="str">
        <f t="shared" si="196"/>
        <v/>
      </c>
      <c r="ER261" s="68" t="str">
        <f t="shared" si="222"/>
        <v/>
      </c>
      <c r="ES261" s="55"/>
      <c r="ET261" s="68"/>
      <c r="EU261" s="68" t="str">
        <f t="shared" si="236"/>
        <v/>
      </c>
      <c r="EV261" t="str">
        <f t="shared" si="223"/>
        <v/>
      </c>
      <c r="EW261" s="67" t="str">
        <f t="shared" si="237"/>
        <v/>
      </c>
      <c r="EX261" s="68" t="str">
        <f t="shared" si="238"/>
        <v/>
      </c>
      <c r="EY261" s="68" t="str">
        <f t="shared" si="239"/>
        <v/>
      </c>
      <c r="EZ261" s="53" t="str">
        <f t="shared" si="224"/>
        <v/>
      </c>
      <c r="FA261" s="53" t="str">
        <f t="shared" si="225"/>
        <v/>
      </c>
      <c r="FB261" s="53" t="str">
        <f t="shared" si="226"/>
        <v/>
      </c>
      <c r="FC261" s="85" t="str">
        <f t="shared" si="227"/>
        <v/>
      </c>
      <c r="FJ261" s="18"/>
      <c r="FK261" s="53" t="str">
        <f t="shared" si="232"/>
        <v/>
      </c>
      <c r="FO261" s="53" t="str">
        <f t="shared" si="240"/>
        <v/>
      </c>
      <c r="FS261" s="53" t="str">
        <f t="shared" si="241"/>
        <v/>
      </c>
      <c r="FW261" s="53" t="str">
        <f t="shared" si="242"/>
        <v/>
      </c>
      <c r="FX261" s="19"/>
      <c r="FY261" s="16"/>
      <c r="FZ261" s="19"/>
      <c r="GA261" s="11"/>
      <c r="GB261" s="71"/>
      <c r="GC261" s="11"/>
      <c r="GD261" s="11"/>
      <c r="GE261" s="11"/>
      <c r="GF261" s="11"/>
      <c r="GG261" s="11"/>
      <c r="GH261" s="11"/>
      <c r="GI261" s="11"/>
      <c r="GJ261" s="12"/>
      <c r="GK261" s="12"/>
      <c r="GL261" s="12"/>
      <c r="GM261" s="12"/>
      <c r="GN261" s="12"/>
      <c r="GO261" s="12"/>
      <c r="GP261" s="12"/>
      <c r="GQ261" s="11"/>
    </row>
    <row r="262" spans="4:199" ht="15.75" customHeight="1">
      <c r="D262" s="12"/>
      <c r="E262" s="12"/>
      <c r="F262" s="12"/>
      <c r="M262" s="12"/>
      <c r="N262" s="12"/>
      <c r="O262" s="12"/>
      <c r="P262" s="12"/>
      <c r="Q262" s="12"/>
      <c r="R262" s="12"/>
      <c r="S262" s="12"/>
      <c r="AP262" s="12"/>
      <c r="AQ262" s="82"/>
      <c r="AR262" s="49"/>
      <c r="AT262" s="53" t="str">
        <f ca="1">IF(AR262="","",IF(AR262="Cost",AS262,AS262*(AG262/VLOOKUP(K262,OFFSET(Lists!$A$1,0,0,COUNTA(Lists!$A:$A),22),22,FALSE))))</f>
        <v/>
      </c>
      <c r="AU262" s="67"/>
      <c r="AV262" s="53" t="str">
        <f ca="1">IF(AQ262="",IF(AR262="","",IF(AR262="Cost",AU262,AU262*(AG262/VLOOKUP(K262,OFFSET(Lists!$A$1,0,0,COUNTA(Lists!$A:$A),22),22,FALSE)))),IF(AR262="","",IF(AR262="Cost",ROUND(AU262*IF(AQ262=0,1,AQ262),4),ROUND(ROUND(AU262*(AG262/VLOOKUP(K262,OFFSET(Lists!$A$1,0,0,COUNTA(Lists!$A:$A),22),22,FALSE)),4)*IF(AQ262=0,1,AQ262),4))))</f>
        <v/>
      </c>
      <c r="CH262" s="53" t="str">
        <f t="shared" ref="CH262:CH325" si="243">IF(CE262="","",CE262-IF(CG262="Cost",CF262,CE262*CF262/100))</f>
        <v/>
      </c>
      <c r="CI262" s="67"/>
      <c r="CJ262" s="57"/>
      <c r="CK262" s="57"/>
      <c r="CL262" s="53" t="str">
        <f t="shared" ref="CL262:CL325" si="244">IF(CH262="","",CH262-IF(CJ262="Cost",CI262,IF(CK262="Base",CE262,CH262)*CI262/100))</f>
        <v/>
      </c>
      <c r="CM262" s="53"/>
      <c r="CN262" s="53"/>
      <c r="CO262" s="85" t="str">
        <f t="shared" ref="CO262:CO325" si="245">IF(CL262="","",IF(CN262="Cost",CM262+CL262,CL262+(CL262*CM262/100)))</f>
        <v/>
      </c>
      <c r="CW262" s="53" t="str">
        <f t="shared" ref="CW262:CW325" si="246">IF(CS262="","",CS262+IF(CU262="Cost",CT262,IF(CV262="Net Media Cost",CL262,IF(CV262="Net Cost incl Prepay",CS262,CE262))*CT262/100))</f>
        <v/>
      </c>
      <c r="DA262" s="53" t="str">
        <f t="shared" ref="DA262:DA325" si="247">IF(CW262="","",CW262+IF(CY262="Cost",CX262,(IF(CZ262="Net Media Cost",CL262,IF(CZ262="Net Cost incl Prepay",CS262,CE262)))*CX262/100))</f>
        <v/>
      </c>
      <c r="DE262" s="53" t="str">
        <f t="shared" ref="DE262:DE325" si="248">IF(DA262="","",DA262+IF(DC262="Cost",DB262,IF(DD262="Net Media Cost",CL262,IF(DD262="Net Cost incl Prepay",CS262,CE262))*DB262/100))</f>
        <v/>
      </c>
      <c r="DF262" s="53"/>
      <c r="DI262" s="53" t="str">
        <f t="shared" ref="DI262:DI325" si="249">IF(DF262="","",DF262-IF(DH262="Cost",IF(DG262="",0,DG262),(DF262*IF(DG262="",0,DG262))/100))</f>
        <v/>
      </c>
      <c r="ER262" s="68" t="str">
        <f t="shared" ref="ER262:ER325" si="250">IF(EO262="","",EO262-IF(EQ262="Cost",EP262,EO262*IF(EP262="",0,EP262)/100))</f>
        <v/>
      </c>
      <c r="ES262" s="55"/>
      <c r="ET262" s="68"/>
      <c r="EU262" s="68" t="str">
        <f t="shared" si="236"/>
        <v/>
      </c>
      <c r="EV262" t="str">
        <f t="shared" ref="EV262:EV325" si="251">IF(ER262="","",ER262+IFERROR(IF(ET262="Rate(%)",(ER262/IF(OR(ES262="",ES262=0), 0,((100/ES262)-1))),IF(ES262="",0,ES262)),0))</f>
        <v/>
      </c>
      <c r="EW262" s="67" t="str">
        <f t="shared" si="237"/>
        <v/>
      </c>
      <c r="EX262" s="68" t="str">
        <f t="shared" si="238"/>
        <v/>
      </c>
      <c r="EY262" s="68" t="str">
        <f t="shared" si="239"/>
        <v/>
      </c>
      <c r="EZ262" s="53" t="str">
        <f t="shared" ref="EZ262:EZ325" si="252">IF(EV262="","",EV262-IF(EX262="Cost",IF(EW262="",0,EW262),IF(EY262="Base",EO262,EV262)*IF(EW262="",0,EW262)/100))</f>
        <v/>
      </c>
      <c r="FA262" s="53" t="str">
        <f t="shared" ref="FA262:FA325" si="253">IF(CM262="","",CM262)</f>
        <v/>
      </c>
      <c r="FB262" s="53" t="str">
        <f t="shared" ref="FB262:FB325" si="254">IF(CN262="","",CN262)</f>
        <v/>
      </c>
      <c r="FC262" s="85" t="str">
        <f t="shared" ref="FC262:FC325" si="255">IF(EZ262="","",EZ262+IF(FB262="Cost",IF(FA262="",0,FA262),(EZ262*IF(FA262="",0,FA262)/100)))</f>
        <v/>
      </c>
      <c r="FJ262" s="18"/>
      <c r="FK262" s="53" t="str">
        <f t="shared" ref="FK262:FK325" si="256">IF(FG262="","",FG262+IF(FI262="Cost",FH262,IF(FJ262="Net Media Cost",EZ262,IF(FJ262="Net Cost incl Prepay",FG262,EO262))*FH262/100))</f>
        <v/>
      </c>
      <c r="FO262" s="53" t="str">
        <f t="shared" si="240"/>
        <v/>
      </c>
      <c r="FS262" s="53" t="str">
        <f t="shared" si="241"/>
        <v/>
      </c>
      <c r="FW262" s="53" t="str">
        <f t="shared" si="242"/>
        <v/>
      </c>
      <c r="FX262" s="19"/>
      <c r="FY262" s="16"/>
      <c r="FZ262" s="19"/>
      <c r="GA262" s="11"/>
      <c r="GB262" s="71"/>
      <c r="GC262" s="11"/>
      <c r="GD262" s="11"/>
      <c r="GE262" s="11"/>
      <c r="GF262" s="11"/>
      <c r="GG262" s="11"/>
      <c r="GH262" s="11"/>
      <c r="GI262" s="11"/>
      <c r="GJ262" s="12"/>
      <c r="GK262" s="12"/>
      <c r="GL262" s="12"/>
      <c r="GM262" s="12"/>
      <c r="GN262" s="12"/>
      <c r="GO262" s="12"/>
      <c r="GP262" s="12"/>
      <c r="GQ262" s="11"/>
    </row>
    <row r="263" spans="4:199" ht="15.75" customHeight="1">
      <c r="D263" s="12"/>
      <c r="E263" s="12"/>
      <c r="F263" s="12"/>
      <c r="M263" s="12"/>
      <c r="N263" s="12"/>
      <c r="O263" s="12"/>
      <c r="P263" s="12"/>
      <c r="Q263" s="12"/>
      <c r="R263" s="12"/>
      <c r="S263" s="12"/>
      <c r="AP263" s="12"/>
      <c r="AQ263" s="82"/>
      <c r="AR263" s="49"/>
      <c r="AT263" s="53" t="str">
        <f ca="1">IF(AR263="","",IF(AR263="Cost",AS263,AS263*(AG263/VLOOKUP(K263,OFFSET(Lists!$A$1,0,0,COUNTA(Lists!$A:$A),22),22,FALSE))))</f>
        <v/>
      </c>
      <c r="AU263" s="67"/>
      <c r="AV263" s="53" t="str">
        <f ca="1">IF(AQ263="",IF(AR263="","",IF(AR263="Cost",AU263,AU263*(AG263/VLOOKUP(K263,OFFSET(Lists!$A$1,0,0,COUNTA(Lists!$A:$A),22),22,FALSE)))),IF(AR263="","",IF(AR263="Cost",ROUND(AU263*IF(AQ263=0,1,AQ263),4),ROUND(ROUND(AU263*(AG263/VLOOKUP(K263,OFFSET(Lists!$A$1,0,0,COUNTA(Lists!$A:$A),22),22,FALSE)),4)*IF(AQ263=0,1,AQ263),4))))</f>
        <v/>
      </c>
      <c r="CH263" s="53" t="str">
        <f t="shared" si="243"/>
        <v/>
      </c>
      <c r="CI263" s="67"/>
      <c r="CJ263" s="57"/>
      <c r="CK263" s="57"/>
      <c r="CL263" s="53" t="str">
        <f t="shared" si="244"/>
        <v/>
      </c>
      <c r="CM263" s="53"/>
      <c r="CN263" s="53"/>
      <c r="CO263" s="85" t="str">
        <f t="shared" si="245"/>
        <v/>
      </c>
      <c r="CW263" s="53" t="str">
        <f t="shared" si="246"/>
        <v/>
      </c>
      <c r="DA263" s="53" t="str">
        <f t="shared" si="247"/>
        <v/>
      </c>
      <c r="DE263" s="53" t="str">
        <f t="shared" si="248"/>
        <v/>
      </c>
      <c r="DF263" s="53"/>
      <c r="DI263" s="53" t="str">
        <f t="shared" si="249"/>
        <v/>
      </c>
      <c r="ER263" s="68" t="str">
        <f t="shared" si="250"/>
        <v/>
      </c>
      <c r="ES263" s="55"/>
      <c r="ET263" s="68"/>
      <c r="EU263" s="68" t="str">
        <f t="shared" si="236"/>
        <v/>
      </c>
      <c r="EV263" t="str">
        <f t="shared" si="251"/>
        <v/>
      </c>
      <c r="EW263" s="67" t="str">
        <f t="shared" si="237"/>
        <v/>
      </c>
      <c r="EX263" s="68" t="str">
        <f t="shared" si="238"/>
        <v/>
      </c>
      <c r="EY263" s="68" t="str">
        <f t="shared" si="239"/>
        <v/>
      </c>
      <c r="EZ263" s="53" t="str">
        <f t="shared" si="252"/>
        <v/>
      </c>
      <c r="FA263" s="53" t="str">
        <f t="shared" si="253"/>
        <v/>
      </c>
      <c r="FB263" s="53" t="str">
        <f t="shared" si="254"/>
        <v/>
      </c>
      <c r="FC263" s="85" t="str">
        <f t="shared" si="255"/>
        <v/>
      </c>
      <c r="FJ263" s="18"/>
      <c r="FK263" s="53" t="str">
        <f t="shared" si="256"/>
        <v/>
      </c>
      <c r="FO263" s="53" t="str">
        <f t="shared" si="240"/>
        <v/>
      </c>
      <c r="FS263" s="53" t="str">
        <f t="shared" si="241"/>
        <v/>
      </c>
      <c r="FW263" s="53" t="str">
        <f t="shared" si="242"/>
        <v/>
      </c>
      <c r="FX263" s="19"/>
      <c r="FY263" s="16"/>
      <c r="FZ263" s="19"/>
      <c r="GA263" s="11"/>
      <c r="GB263" s="71"/>
      <c r="GC263" s="11"/>
      <c r="GD263" s="11"/>
      <c r="GE263" s="11"/>
      <c r="GF263" s="11"/>
      <c r="GG263" s="11"/>
      <c r="GH263" s="11"/>
      <c r="GI263" s="11"/>
      <c r="GJ263" s="12"/>
      <c r="GK263" s="12"/>
      <c r="GL263" s="12"/>
      <c r="GM263" s="12"/>
      <c r="GN263" s="12"/>
      <c r="GO263" s="12"/>
      <c r="GP263" s="12"/>
      <c r="GQ263" s="11"/>
    </row>
    <row r="264" spans="4:199" ht="15.75" customHeight="1">
      <c r="D264" s="12"/>
      <c r="E264" s="12"/>
      <c r="F264" s="12"/>
      <c r="M264" s="12"/>
      <c r="N264" s="12"/>
      <c r="O264" s="12"/>
      <c r="P264" s="12"/>
      <c r="Q264" s="12"/>
      <c r="R264" s="12"/>
      <c r="S264" s="12"/>
      <c r="AP264" s="12"/>
      <c r="AQ264" s="82"/>
      <c r="AR264" s="49"/>
      <c r="AT264" s="53" t="str">
        <f ca="1">IF(AR264="","",IF(AR264="Cost",AS264,AS264*(AG264/VLOOKUP(K264,OFFSET(Lists!$A$1,0,0,COUNTA(Lists!$A:$A),22),22,FALSE))))</f>
        <v/>
      </c>
      <c r="AU264" s="67"/>
      <c r="AV264" s="53" t="str">
        <f ca="1">IF(AQ264="",IF(AR264="","",IF(AR264="Cost",AU264,AU264*(AG264/VLOOKUP(K264,OFFSET(Lists!$A$1,0,0,COUNTA(Lists!$A:$A),22),22,FALSE)))),IF(AR264="","",IF(AR264="Cost",ROUND(AU264*IF(AQ264=0,1,AQ264),4),ROUND(ROUND(AU264*(AG264/VLOOKUP(K264,OFFSET(Lists!$A$1,0,0,COUNTA(Lists!$A:$A),22),22,FALSE)),4)*IF(AQ264=0,1,AQ264),4))))</f>
        <v/>
      </c>
      <c r="CH264" s="53" t="str">
        <f t="shared" si="243"/>
        <v/>
      </c>
      <c r="CI264" s="67"/>
      <c r="CJ264" s="57"/>
      <c r="CK264" s="57"/>
      <c r="CL264" s="53" t="str">
        <f t="shared" si="244"/>
        <v/>
      </c>
      <c r="CM264" s="53"/>
      <c r="CN264" s="53"/>
      <c r="CO264" s="85" t="str">
        <f t="shared" si="245"/>
        <v/>
      </c>
      <c r="CW264" s="53" t="str">
        <f t="shared" si="246"/>
        <v/>
      </c>
      <c r="DA264" s="53" t="str">
        <f t="shared" si="247"/>
        <v/>
      </c>
      <c r="DE264" s="53" t="str">
        <f t="shared" si="248"/>
        <v/>
      </c>
      <c r="DF264" s="53"/>
      <c r="DI264" s="53" t="str">
        <f t="shared" si="249"/>
        <v/>
      </c>
      <c r="ER264" s="68" t="str">
        <f t="shared" si="250"/>
        <v/>
      </c>
      <c r="ES264" s="55"/>
      <c r="ET264" s="68"/>
      <c r="EU264" s="68" t="str">
        <f t="shared" si="236"/>
        <v/>
      </c>
      <c r="EV264" t="str">
        <f t="shared" si="251"/>
        <v/>
      </c>
      <c r="EW264" s="67" t="str">
        <f t="shared" si="237"/>
        <v/>
      </c>
      <c r="EX264" s="68" t="str">
        <f t="shared" si="238"/>
        <v/>
      </c>
      <c r="EY264" s="68" t="str">
        <f t="shared" si="239"/>
        <v/>
      </c>
      <c r="EZ264" s="53" t="str">
        <f t="shared" si="252"/>
        <v/>
      </c>
      <c r="FA264" s="53" t="str">
        <f t="shared" si="253"/>
        <v/>
      </c>
      <c r="FB264" s="53" t="str">
        <f t="shared" si="254"/>
        <v/>
      </c>
      <c r="FC264" s="85" t="str">
        <f t="shared" si="255"/>
        <v/>
      </c>
      <c r="FJ264" s="18"/>
      <c r="FK264" s="53" t="str">
        <f t="shared" si="256"/>
        <v/>
      </c>
      <c r="FO264" s="53" t="str">
        <f t="shared" si="240"/>
        <v/>
      </c>
      <c r="FS264" s="53" t="str">
        <f t="shared" si="241"/>
        <v/>
      </c>
      <c r="FW264" s="53" t="str">
        <f t="shared" si="242"/>
        <v/>
      </c>
      <c r="FX264" s="19"/>
      <c r="FY264" s="16"/>
      <c r="FZ264" s="19"/>
      <c r="GA264" s="11"/>
      <c r="GB264" s="71"/>
      <c r="GC264" s="11"/>
      <c r="GD264" s="11"/>
      <c r="GE264" s="11"/>
      <c r="GF264" s="11"/>
      <c r="GG264" s="11"/>
      <c r="GH264" s="11"/>
      <c r="GI264" s="11"/>
      <c r="GJ264" s="12"/>
      <c r="GK264" s="12"/>
      <c r="GL264" s="12"/>
      <c r="GM264" s="12"/>
      <c r="GN264" s="12"/>
      <c r="GO264" s="12"/>
      <c r="GP264" s="12"/>
      <c r="GQ264" s="11"/>
    </row>
    <row r="265" spans="4:199" ht="15.75" customHeight="1">
      <c r="D265" s="12"/>
      <c r="E265" s="12"/>
      <c r="F265" s="12"/>
      <c r="M265" s="12"/>
      <c r="N265" s="12"/>
      <c r="O265" s="12"/>
      <c r="P265" s="12"/>
      <c r="Q265" s="12"/>
      <c r="R265" s="12"/>
      <c r="S265" s="12"/>
      <c r="AP265" s="12"/>
      <c r="AQ265" s="82"/>
      <c r="AR265" s="49"/>
      <c r="AT265" s="53" t="str">
        <f ca="1">IF(AR265="","",IF(AR265="Cost",AS265,AS265*(AG265/VLOOKUP(K265,OFFSET(Lists!$A$1,0,0,COUNTA(Lists!$A:$A),22),22,FALSE))))</f>
        <v/>
      </c>
      <c r="AU265" s="67"/>
      <c r="AV265" s="53" t="str">
        <f ca="1">IF(AQ265="",IF(AR265="","",IF(AR265="Cost",AU265,AU265*(AG265/VLOOKUP(K265,OFFSET(Lists!$A$1,0,0,COUNTA(Lists!$A:$A),22),22,FALSE)))),IF(AR265="","",IF(AR265="Cost",ROUND(AU265*IF(AQ265=0,1,AQ265),4),ROUND(ROUND(AU265*(AG265/VLOOKUP(K265,OFFSET(Lists!$A$1,0,0,COUNTA(Lists!$A:$A),22),22,FALSE)),4)*IF(AQ265=0,1,AQ265),4))))</f>
        <v/>
      </c>
      <c r="CH265" s="53" t="str">
        <f t="shared" si="243"/>
        <v/>
      </c>
      <c r="CI265" s="67"/>
      <c r="CJ265" s="57"/>
      <c r="CK265" s="57"/>
      <c r="CL265" s="53" t="str">
        <f t="shared" si="244"/>
        <v/>
      </c>
      <c r="CM265" s="53"/>
      <c r="CN265" s="53"/>
      <c r="CO265" s="85" t="str">
        <f t="shared" si="245"/>
        <v/>
      </c>
      <c r="CW265" s="53" t="str">
        <f t="shared" si="246"/>
        <v/>
      </c>
      <c r="DA265" s="53" t="str">
        <f t="shared" si="247"/>
        <v/>
      </c>
      <c r="DE265" s="53" t="str">
        <f t="shared" si="248"/>
        <v/>
      </c>
      <c r="DF265" s="53"/>
      <c r="DI265" s="53" t="str">
        <f t="shared" si="249"/>
        <v/>
      </c>
      <c r="ER265" s="68" t="str">
        <f t="shared" si="250"/>
        <v/>
      </c>
      <c r="ES265" s="55"/>
      <c r="ET265" s="68"/>
      <c r="EU265" s="68" t="str">
        <f t="shared" si="236"/>
        <v/>
      </c>
      <c r="EV265" t="str">
        <f t="shared" si="251"/>
        <v/>
      </c>
      <c r="EW265" s="67" t="str">
        <f t="shared" si="237"/>
        <v/>
      </c>
      <c r="EX265" s="68" t="str">
        <f t="shared" si="238"/>
        <v/>
      </c>
      <c r="EY265" s="68" t="str">
        <f t="shared" si="239"/>
        <v/>
      </c>
      <c r="EZ265" s="53" t="str">
        <f t="shared" si="252"/>
        <v/>
      </c>
      <c r="FA265" s="53" t="str">
        <f t="shared" si="253"/>
        <v/>
      </c>
      <c r="FB265" s="53" t="str">
        <f t="shared" si="254"/>
        <v/>
      </c>
      <c r="FC265" s="85" t="str">
        <f t="shared" si="255"/>
        <v/>
      </c>
      <c r="FJ265" s="18"/>
      <c r="FK265" s="53" t="str">
        <f t="shared" si="256"/>
        <v/>
      </c>
      <c r="FO265" s="53" t="str">
        <f t="shared" si="240"/>
        <v/>
      </c>
      <c r="FS265" s="53" t="str">
        <f t="shared" si="241"/>
        <v/>
      </c>
      <c r="FW265" s="53" t="str">
        <f t="shared" si="242"/>
        <v/>
      </c>
      <c r="FX265" s="19"/>
      <c r="FY265" s="16"/>
      <c r="FZ265" s="19"/>
      <c r="GA265" s="11"/>
      <c r="GB265" s="71"/>
      <c r="GC265" s="11"/>
      <c r="GD265" s="11"/>
      <c r="GE265" s="11"/>
      <c r="GF265" s="11"/>
      <c r="GG265" s="11"/>
      <c r="GH265" s="11"/>
      <c r="GI265" s="11"/>
      <c r="GJ265" s="12"/>
      <c r="GK265" s="12"/>
      <c r="GL265" s="12"/>
      <c r="GM265" s="12"/>
      <c r="GN265" s="12"/>
      <c r="GO265" s="12"/>
      <c r="GP265" s="12"/>
      <c r="GQ265" s="11"/>
    </row>
    <row r="266" spans="4:199" ht="15.75" customHeight="1">
      <c r="D266" s="12"/>
      <c r="E266" s="12"/>
      <c r="F266" s="12"/>
      <c r="M266" s="12"/>
      <c r="N266" s="12"/>
      <c r="O266" s="12"/>
      <c r="P266" s="12"/>
      <c r="Q266" s="12"/>
      <c r="R266" s="12"/>
      <c r="S266" s="12"/>
      <c r="AP266" s="12"/>
      <c r="AQ266" s="82"/>
      <c r="AR266" s="49"/>
      <c r="AT266" s="53" t="str">
        <f ca="1">IF(AR266="","",IF(AR266="Cost",AS266,AS266*(AG266/VLOOKUP(K266,OFFSET(Lists!$A$1,0,0,COUNTA(Lists!$A:$A),22),22,FALSE))))</f>
        <v/>
      </c>
      <c r="AU266" s="67"/>
      <c r="AV266" s="53" t="str">
        <f ca="1">IF(AQ266="",IF(AR266="","",IF(AR266="Cost",AU266,AU266*(AG266/VLOOKUP(K266,OFFSET(Lists!$A$1,0,0,COUNTA(Lists!$A:$A),22),22,FALSE)))),IF(AR266="","",IF(AR266="Cost",ROUND(AU266*IF(AQ266=0,1,AQ266),4),ROUND(ROUND(AU266*(AG266/VLOOKUP(K266,OFFSET(Lists!$A$1,0,0,COUNTA(Lists!$A:$A),22),22,FALSE)),4)*IF(AQ266=0,1,AQ266),4))))</f>
        <v/>
      </c>
      <c r="CH266" s="53" t="str">
        <f t="shared" si="243"/>
        <v/>
      </c>
      <c r="CI266" s="67"/>
      <c r="CJ266" s="57"/>
      <c r="CK266" s="57"/>
      <c r="CL266" s="53" t="str">
        <f t="shared" si="244"/>
        <v/>
      </c>
      <c r="CM266" s="53"/>
      <c r="CN266" s="53"/>
      <c r="CO266" s="85" t="str">
        <f t="shared" si="245"/>
        <v/>
      </c>
      <c r="CW266" s="53" t="str">
        <f t="shared" si="246"/>
        <v/>
      </c>
      <c r="DA266" s="53" t="str">
        <f t="shared" si="247"/>
        <v/>
      </c>
      <c r="DE266" s="53" t="str">
        <f t="shared" si="248"/>
        <v/>
      </c>
      <c r="DF266" s="53"/>
      <c r="DI266" s="53" t="str">
        <f t="shared" si="249"/>
        <v/>
      </c>
      <c r="ER266" s="68" t="str">
        <f t="shared" si="250"/>
        <v/>
      </c>
      <c r="ES266" s="55"/>
      <c r="ET266" s="68"/>
      <c r="EU266" s="68" t="str">
        <f t="shared" si="236"/>
        <v/>
      </c>
      <c r="EV266" t="str">
        <f t="shared" si="251"/>
        <v/>
      </c>
      <c r="EW266" s="67" t="str">
        <f t="shared" si="237"/>
        <v/>
      </c>
      <c r="EX266" s="68" t="str">
        <f t="shared" si="238"/>
        <v/>
      </c>
      <c r="EY266" s="68" t="str">
        <f t="shared" si="239"/>
        <v/>
      </c>
      <c r="EZ266" s="53" t="str">
        <f t="shared" si="252"/>
        <v/>
      </c>
      <c r="FA266" s="53" t="str">
        <f t="shared" si="253"/>
        <v/>
      </c>
      <c r="FB266" s="53" t="str">
        <f t="shared" si="254"/>
        <v/>
      </c>
      <c r="FC266" s="85" t="str">
        <f t="shared" si="255"/>
        <v/>
      </c>
      <c r="FJ266" s="18"/>
      <c r="FK266" s="53" t="str">
        <f t="shared" si="256"/>
        <v/>
      </c>
      <c r="FO266" s="53" t="str">
        <f t="shared" si="240"/>
        <v/>
      </c>
      <c r="FS266" s="53" t="str">
        <f t="shared" si="241"/>
        <v/>
      </c>
      <c r="FW266" s="53" t="str">
        <f t="shared" si="242"/>
        <v/>
      </c>
      <c r="FX266" s="19"/>
      <c r="FY266" s="16"/>
      <c r="FZ266" s="19"/>
      <c r="GA266" s="11"/>
      <c r="GB266" s="71"/>
      <c r="GC266" s="11"/>
      <c r="GD266" s="11"/>
      <c r="GE266" s="11"/>
      <c r="GF266" s="11"/>
      <c r="GG266" s="11"/>
      <c r="GH266" s="11"/>
      <c r="GI266" s="11"/>
      <c r="GJ266" s="12"/>
      <c r="GK266" s="12"/>
      <c r="GL266" s="12"/>
      <c r="GM266" s="12"/>
      <c r="GN266" s="12"/>
      <c r="GO266" s="12"/>
      <c r="GP266" s="12"/>
      <c r="GQ266" s="11"/>
    </row>
    <row r="267" spans="4:199" ht="15.75" customHeight="1">
      <c r="D267" s="12"/>
      <c r="E267" s="12"/>
      <c r="F267" s="12"/>
      <c r="M267" s="12"/>
      <c r="N267" s="12"/>
      <c r="O267" s="12"/>
      <c r="P267" s="12"/>
      <c r="Q267" s="12"/>
      <c r="R267" s="12"/>
      <c r="S267" s="12"/>
      <c r="AP267" s="12"/>
      <c r="AQ267" s="82"/>
      <c r="AR267" s="49"/>
      <c r="AV267" s="53" t="str">
        <f ca="1">IF(AQ267="",IF(AR267="","",IF(AR267="Cost",AU267,AU267*(AG267/VLOOKUP(K267,OFFSET(Lists!$A$1,0,0,COUNTA(Lists!$A:$A),22),22,FALSE)))),IF(AR267="","",IF(AR267="Cost",ROUND(AU267*IF(AQ267=0,1,AQ267),4),ROUND(ROUND(AU267*(AG267/VLOOKUP(K267,OFFSET(Lists!$A$1,0,0,COUNTA(Lists!$A:$A),22),22,FALSE)),4)*IF(AQ267=0,1,AQ267),4))))</f>
        <v/>
      </c>
      <c r="CH267" s="53" t="str">
        <f t="shared" si="243"/>
        <v/>
      </c>
      <c r="CI267" s="67"/>
      <c r="CJ267" s="57"/>
      <c r="CK267" s="57"/>
      <c r="CL267" s="53" t="str">
        <f t="shared" si="244"/>
        <v/>
      </c>
      <c r="CM267" s="53"/>
      <c r="CN267" s="53"/>
      <c r="CO267" s="85" t="str">
        <f t="shared" si="245"/>
        <v/>
      </c>
      <c r="CW267" s="53" t="str">
        <f t="shared" si="246"/>
        <v/>
      </c>
      <c r="DA267" s="53" t="str">
        <f t="shared" si="247"/>
        <v/>
      </c>
      <c r="DE267" s="53" t="str">
        <f t="shared" si="248"/>
        <v/>
      </c>
      <c r="DF267" s="53"/>
      <c r="DI267" s="53" t="str">
        <f t="shared" si="249"/>
        <v/>
      </c>
      <c r="ER267" s="68" t="str">
        <f t="shared" si="250"/>
        <v/>
      </c>
      <c r="ES267" s="55"/>
      <c r="ET267" s="68"/>
      <c r="EU267" s="68" t="str">
        <f t="shared" si="236"/>
        <v/>
      </c>
      <c r="EV267" t="str">
        <f t="shared" si="251"/>
        <v/>
      </c>
      <c r="EW267" s="67" t="str">
        <f t="shared" si="237"/>
        <v/>
      </c>
      <c r="EX267" s="68" t="str">
        <f t="shared" si="238"/>
        <v/>
      </c>
      <c r="EY267" s="68" t="str">
        <f t="shared" si="239"/>
        <v/>
      </c>
      <c r="EZ267" s="53" t="str">
        <f t="shared" si="252"/>
        <v/>
      </c>
      <c r="FA267" s="53" t="str">
        <f t="shared" si="253"/>
        <v/>
      </c>
      <c r="FB267" s="53" t="str">
        <f t="shared" si="254"/>
        <v/>
      </c>
      <c r="FC267" s="85" t="str">
        <f t="shared" si="255"/>
        <v/>
      </c>
      <c r="FJ267" s="18"/>
      <c r="FK267" s="53" t="str">
        <f t="shared" si="256"/>
        <v/>
      </c>
      <c r="FO267" s="53" t="str">
        <f t="shared" ref="FO267:FO298" si="257">IF(FK267="","",FK267+IF(FM267="Cost",FL267,IF(FN267="Net Media Cost",EZ267,IF(FN267="Net Cost incl Prepay",FG267,EO267))*FL267/100))</f>
        <v/>
      </c>
      <c r="FS267" s="53" t="str">
        <f t="shared" ref="FS267:FS298" si="258">IF(FO267="","",FO267+IF(FQ267="Cost",FP267,IF(FR267="Net Media Cost",EZ267,IF(FR267="Net Cost incl Prepay",FG267,EO267))*FP267/100))</f>
        <v/>
      </c>
      <c r="FW267" s="53" t="str">
        <f t="shared" ref="FW267:FW298" si="259">IF(FS267="","",FS267+IF(FU267="Cost",FT267,IF(FV267="Net Media Cost",EZ267,IF(FV267="Net Cost incl Prepay",FG267,EO267))*FT267/100))</f>
        <v/>
      </c>
      <c r="FX267" s="19"/>
      <c r="FY267" s="16"/>
      <c r="FZ267" s="19"/>
      <c r="GA267" s="11"/>
      <c r="GB267" s="71"/>
      <c r="GC267" s="11"/>
      <c r="GD267" s="11"/>
      <c r="GE267" s="11"/>
      <c r="GF267" s="11"/>
      <c r="GG267" s="11"/>
      <c r="GH267" s="11"/>
      <c r="GI267" s="11"/>
      <c r="GJ267" s="12"/>
      <c r="GK267" s="12"/>
      <c r="GL267" s="12"/>
      <c r="GM267" s="12"/>
      <c r="GN267" s="12"/>
      <c r="GO267" s="12"/>
      <c r="GP267" s="12"/>
      <c r="GQ267" s="11"/>
    </row>
    <row r="268" spans="4:199" ht="15.75" customHeight="1">
      <c r="D268" s="12"/>
      <c r="E268" s="12"/>
      <c r="F268" s="12"/>
      <c r="M268" s="12"/>
      <c r="N268" s="12"/>
      <c r="O268" s="12"/>
      <c r="P268" s="12"/>
      <c r="Q268" s="12"/>
      <c r="R268" s="12"/>
      <c r="S268" s="12"/>
      <c r="AP268" s="12"/>
      <c r="AQ268" s="82"/>
      <c r="AR268" s="49"/>
      <c r="AV268" s="53" t="str">
        <f ca="1">IF(AQ268="",IF(AR268="","",IF(AR268="Cost",AU268,AU268*(AG268/VLOOKUP(K268,OFFSET(Lists!$A$1,0,0,COUNTA(Lists!$A:$A),22),22,FALSE)))),IF(AR268="","",IF(AR268="Cost",ROUND(AU268*IF(AQ268=0,1,AQ268),4),ROUND(ROUND(AU268*(AG268/VLOOKUP(K268,OFFSET(Lists!$A$1,0,0,COUNTA(Lists!$A:$A),22),22,FALSE)),4)*IF(AQ268=0,1,AQ268),4))))</f>
        <v/>
      </c>
      <c r="CH268" s="53" t="str">
        <f t="shared" si="243"/>
        <v/>
      </c>
      <c r="CI268" s="67"/>
      <c r="CJ268" s="57"/>
      <c r="CK268" s="57"/>
      <c r="CL268" s="53" t="str">
        <f t="shared" si="244"/>
        <v/>
      </c>
      <c r="CM268" s="53"/>
      <c r="CN268" s="53"/>
      <c r="CO268" s="85" t="str">
        <f t="shared" si="245"/>
        <v/>
      </c>
      <c r="CW268" s="53" t="str">
        <f t="shared" si="246"/>
        <v/>
      </c>
      <c r="DA268" s="53" t="str">
        <f t="shared" si="247"/>
        <v/>
      </c>
      <c r="DE268" s="53" t="str">
        <f t="shared" si="248"/>
        <v/>
      </c>
      <c r="DF268" s="53"/>
      <c r="DI268" s="53" t="str">
        <f t="shared" si="249"/>
        <v/>
      </c>
      <c r="ER268" s="68" t="str">
        <f t="shared" si="250"/>
        <v/>
      </c>
      <c r="ES268" s="55"/>
      <c r="ET268" s="68"/>
      <c r="EU268" s="68" t="str">
        <f t="shared" si="236"/>
        <v/>
      </c>
      <c r="EV268" t="str">
        <f t="shared" si="251"/>
        <v/>
      </c>
      <c r="EW268" s="67" t="str">
        <f t="shared" si="237"/>
        <v/>
      </c>
      <c r="EX268" s="68" t="str">
        <f t="shared" si="238"/>
        <v/>
      </c>
      <c r="EY268" s="68" t="str">
        <f t="shared" si="239"/>
        <v/>
      </c>
      <c r="EZ268" s="53" t="str">
        <f t="shared" si="252"/>
        <v/>
      </c>
      <c r="FA268" s="53" t="str">
        <f t="shared" si="253"/>
        <v/>
      </c>
      <c r="FB268" s="53" t="str">
        <f t="shared" si="254"/>
        <v/>
      </c>
      <c r="FC268" s="85" t="str">
        <f t="shared" si="255"/>
        <v/>
      </c>
      <c r="FJ268" s="18"/>
      <c r="FK268" s="53" t="str">
        <f t="shared" si="256"/>
        <v/>
      </c>
      <c r="FO268" s="53" t="str">
        <f t="shared" si="257"/>
        <v/>
      </c>
      <c r="FS268" s="53" t="str">
        <f t="shared" si="258"/>
        <v/>
      </c>
      <c r="FW268" s="53" t="str">
        <f t="shared" si="259"/>
        <v/>
      </c>
      <c r="FX268" s="19"/>
      <c r="FY268" s="16"/>
      <c r="FZ268" s="19"/>
      <c r="GA268" s="11"/>
      <c r="GB268" s="71"/>
      <c r="GC268" s="11"/>
      <c r="GD268" s="11"/>
      <c r="GE268" s="11"/>
      <c r="GF268" s="11"/>
      <c r="GG268" s="11"/>
      <c r="GH268" s="11"/>
      <c r="GI268" s="11"/>
      <c r="GJ268" s="12"/>
      <c r="GK268" s="12"/>
      <c r="GL268" s="12"/>
      <c r="GM268" s="12"/>
      <c r="GN268" s="12"/>
      <c r="GO268" s="12"/>
      <c r="GP268" s="12"/>
      <c r="GQ268" s="11"/>
    </row>
    <row r="269" spans="4:199" ht="15.75" customHeight="1">
      <c r="D269" s="12"/>
      <c r="E269" s="12"/>
      <c r="F269" s="12"/>
      <c r="M269" s="12"/>
      <c r="N269" s="12"/>
      <c r="O269" s="12"/>
      <c r="P269" s="12"/>
      <c r="Q269" s="12"/>
      <c r="R269" s="12"/>
      <c r="S269" s="12"/>
      <c r="AP269" s="12"/>
      <c r="AQ269" s="82"/>
      <c r="AR269" s="49"/>
      <c r="AV269" s="53" t="str">
        <f ca="1">IF(AQ269="",IF(AR269="","",IF(AR269="Cost",AU269,AU269*(AG269/VLOOKUP(K269,OFFSET(Lists!$A$1,0,0,COUNTA(Lists!$A:$A),22),22,FALSE)))),IF(AR269="","",IF(AR269="Cost",ROUND(AU269*IF(AQ269=0,1,AQ269),4),ROUND(ROUND(AU269*(AG269/VLOOKUP(K269,OFFSET(Lists!$A$1,0,0,COUNTA(Lists!$A:$A),22),22,FALSE)),4)*IF(AQ269=0,1,AQ269),4))))</f>
        <v/>
      </c>
      <c r="CH269" s="53" t="str">
        <f t="shared" si="243"/>
        <v/>
      </c>
      <c r="CI269" s="67"/>
      <c r="CJ269" s="57"/>
      <c r="CK269" s="57"/>
      <c r="CL269" s="53" t="str">
        <f t="shared" si="244"/>
        <v/>
      </c>
      <c r="CM269" s="53"/>
      <c r="CN269" s="53"/>
      <c r="CO269" s="85" t="str">
        <f t="shared" si="245"/>
        <v/>
      </c>
      <c r="CW269" s="53" t="str">
        <f t="shared" si="246"/>
        <v/>
      </c>
      <c r="DA269" s="53" t="str">
        <f t="shared" si="247"/>
        <v/>
      </c>
      <c r="DE269" s="53" t="str">
        <f t="shared" si="248"/>
        <v/>
      </c>
      <c r="DF269" s="53"/>
      <c r="DI269" s="53" t="str">
        <f t="shared" si="249"/>
        <v/>
      </c>
      <c r="ER269" s="68" t="str">
        <f t="shared" si="250"/>
        <v/>
      </c>
      <c r="ES269" s="55"/>
      <c r="ET269" s="68"/>
      <c r="EU269" s="68" t="str">
        <f t="shared" si="236"/>
        <v/>
      </c>
      <c r="EV269" t="str">
        <f t="shared" si="251"/>
        <v/>
      </c>
      <c r="EW269" s="67" t="str">
        <f t="shared" si="237"/>
        <v/>
      </c>
      <c r="EX269" s="68" t="str">
        <f t="shared" si="238"/>
        <v/>
      </c>
      <c r="EY269" s="68" t="str">
        <f t="shared" si="239"/>
        <v/>
      </c>
      <c r="EZ269" s="53" t="str">
        <f t="shared" si="252"/>
        <v/>
      </c>
      <c r="FA269" s="53" t="str">
        <f t="shared" si="253"/>
        <v/>
      </c>
      <c r="FB269" s="53" t="str">
        <f t="shared" si="254"/>
        <v/>
      </c>
      <c r="FC269" s="85" t="str">
        <f t="shared" si="255"/>
        <v/>
      </c>
      <c r="FJ269" s="18"/>
      <c r="FK269" s="53" t="str">
        <f t="shared" si="256"/>
        <v/>
      </c>
      <c r="FO269" s="53" t="str">
        <f t="shared" si="257"/>
        <v/>
      </c>
      <c r="FS269" s="53" t="str">
        <f t="shared" si="258"/>
        <v/>
      </c>
      <c r="FW269" s="53" t="str">
        <f t="shared" si="259"/>
        <v/>
      </c>
      <c r="FX269" s="19"/>
      <c r="FY269" s="16"/>
      <c r="FZ269" s="19"/>
      <c r="GA269" s="11"/>
      <c r="GB269" s="71"/>
      <c r="GC269" s="11"/>
      <c r="GD269" s="11"/>
      <c r="GE269" s="11"/>
      <c r="GF269" s="11"/>
      <c r="GG269" s="11"/>
      <c r="GH269" s="11"/>
      <c r="GI269" s="11"/>
      <c r="GJ269" s="12"/>
      <c r="GK269" s="12"/>
      <c r="GL269" s="12"/>
      <c r="GM269" s="12"/>
      <c r="GN269" s="12"/>
      <c r="GO269" s="12"/>
      <c r="GP269" s="12"/>
      <c r="GQ269" s="11"/>
    </row>
    <row r="270" spans="4:199" ht="15.75" customHeight="1">
      <c r="D270" s="12"/>
      <c r="E270" s="12"/>
      <c r="F270" s="12"/>
      <c r="M270" s="12"/>
      <c r="N270" s="12"/>
      <c r="O270" s="12"/>
      <c r="P270" s="12"/>
      <c r="Q270" s="12"/>
      <c r="R270" s="12"/>
      <c r="S270" s="12"/>
      <c r="AP270" s="12"/>
      <c r="AQ270" s="82"/>
      <c r="AR270" s="49"/>
      <c r="AV270" s="53" t="str">
        <f ca="1">IF(AQ270="",IF(AR270="","",IF(AR270="Cost",AU270,AU270*(AG270/VLOOKUP(K270,OFFSET(Lists!$A$1,0,0,COUNTA(Lists!$A:$A),22),22,FALSE)))),IF(AR270="","",IF(AR270="Cost",ROUND(AU270*IF(AQ270=0,1,AQ270),4),ROUND(ROUND(AU270*(AG270/VLOOKUP(K270,OFFSET(Lists!$A$1,0,0,COUNTA(Lists!$A:$A),22),22,FALSE)),4)*IF(AQ270=0,1,AQ270),4))))</f>
        <v/>
      </c>
      <c r="CH270" s="53" t="str">
        <f t="shared" si="243"/>
        <v/>
      </c>
      <c r="CI270" s="67"/>
      <c r="CJ270" s="57"/>
      <c r="CK270" s="57"/>
      <c r="CL270" s="53" t="str">
        <f t="shared" si="244"/>
        <v/>
      </c>
      <c r="CM270" s="53"/>
      <c r="CN270" s="53"/>
      <c r="CO270" s="85" t="str">
        <f t="shared" si="245"/>
        <v/>
      </c>
      <c r="CW270" s="53" t="str">
        <f t="shared" si="246"/>
        <v/>
      </c>
      <c r="DA270" s="53" t="str">
        <f t="shared" si="247"/>
        <v/>
      </c>
      <c r="DE270" s="53" t="str">
        <f t="shared" si="248"/>
        <v/>
      </c>
      <c r="DF270" s="53"/>
      <c r="DI270" s="53" t="str">
        <f t="shared" si="249"/>
        <v/>
      </c>
      <c r="ER270" s="68" t="str">
        <f t="shared" si="250"/>
        <v/>
      </c>
      <c r="ES270" s="55"/>
      <c r="ET270" s="68"/>
      <c r="EU270" s="68" t="str">
        <f t="shared" si="236"/>
        <v/>
      </c>
      <c r="EV270" t="str">
        <f t="shared" si="251"/>
        <v/>
      </c>
      <c r="EW270" s="67" t="str">
        <f t="shared" si="237"/>
        <v/>
      </c>
      <c r="EX270" s="68" t="str">
        <f t="shared" si="238"/>
        <v/>
      </c>
      <c r="EY270" s="68" t="str">
        <f t="shared" si="239"/>
        <v/>
      </c>
      <c r="EZ270" s="53" t="str">
        <f t="shared" si="252"/>
        <v/>
      </c>
      <c r="FA270" s="53" t="str">
        <f t="shared" si="253"/>
        <v/>
      </c>
      <c r="FB270" s="53" t="str">
        <f t="shared" si="254"/>
        <v/>
      </c>
      <c r="FC270" s="85" t="str">
        <f t="shared" si="255"/>
        <v/>
      </c>
      <c r="FJ270" s="18"/>
      <c r="FK270" s="53" t="str">
        <f t="shared" si="256"/>
        <v/>
      </c>
      <c r="FO270" s="53" t="str">
        <f t="shared" si="257"/>
        <v/>
      </c>
      <c r="FS270" s="53" t="str">
        <f t="shared" si="258"/>
        <v/>
      </c>
      <c r="FW270" s="53" t="str">
        <f t="shared" si="259"/>
        <v/>
      </c>
      <c r="FX270" s="19"/>
      <c r="FY270" s="16"/>
      <c r="FZ270" s="19"/>
      <c r="GA270" s="11"/>
      <c r="GB270" s="71"/>
      <c r="GC270" s="11"/>
      <c r="GD270" s="11"/>
      <c r="GE270" s="11"/>
      <c r="GF270" s="11"/>
      <c r="GG270" s="11"/>
      <c r="GH270" s="11"/>
      <c r="GI270" s="11"/>
      <c r="GJ270" s="12"/>
      <c r="GK270" s="12"/>
      <c r="GL270" s="12"/>
      <c r="GM270" s="12"/>
      <c r="GN270" s="12"/>
      <c r="GO270" s="12"/>
      <c r="GP270" s="12"/>
      <c r="GQ270" s="11"/>
    </row>
    <row r="271" spans="4:199" ht="15.75" customHeight="1">
      <c r="D271" s="12"/>
      <c r="E271" s="12"/>
      <c r="F271" s="12"/>
      <c r="M271" s="12"/>
      <c r="N271" s="12"/>
      <c r="O271" s="12"/>
      <c r="P271" s="12"/>
      <c r="Q271" s="12"/>
      <c r="R271" s="12"/>
      <c r="S271" s="12"/>
      <c r="AP271" s="12"/>
      <c r="AQ271" s="82"/>
      <c r="AR271" s="49"/>
      <c r="AV271" s="53" t="str">
        <f ca="1">IF(AQ271="",IF(AR271="","",IF(AR271="Cost",AU271,AU271*(AG271/VLOOKUP(K271,OFFSET(Lists!$A$1,0,0,COUNTA(Lists!$A:$A),22),22,FALSE)))),IF(AR271="","",IF(AR271="Cost",ROUND(AU271*IF(AQ271=0,1,AQ271),4),ROUND(ROUND(AU271*(AG271/VLOOKUP(K271,OFFSET(Lists!$A$1,0,0,COUNTA(Lists!$A:$A),22),22,FALSE)),4)*IF(AQ271=0,1,AQ271),4))))</f>
        <v/>
      </c>
      <c r="CH271" s="53" t="str">
        <f t="shared" si="243"/>
        <v/>
      </c>
      <c r="CI271" s="67"/>
      <c r="CJ271" s="57"/>
      <c r="CK271" s="57"/>
      <c r="CL271" s="53" t="str">
        <f t="shared" si="244"/>
        <v/>
      </c>
      <c r="CM271" s="53"/>
      <c r="CN271" s="53"/>
      <c r="CO271" s="85" t="str">
        <f t="shared" si="245"/>
        <v/>
      </c>
      <c r="CW271" s="53" t="str">
        <f t="shared" si="246"/>
        <v/>
      </c>
      <c r="DA271" s="53" t="str">
        <f t="shared" si="247"/>
        <v/>
      </c>
      <c r="DE271" s="53" t="str">
        <f t="shared" si="248"/>
        <v/>
      </c>
      <c r="DF271" s="53"/>
      <c r="DI271" s="53" t="str">
        <f t="shared" si="249"/>
        <v/>
      </c>
      <c r="ER271" s="68" t="str">
        <f t="shared" si="250"/>
        <v/>
      </c>
      <c r="ES271" s="55"/>
      <c r="ET271" s="68"/>
      <c r="EU271" s="68" t="str">
        <f t="shared" si="236"/>
        <v/>
      </c>
      <c r="EV271" t="str">
        <f t="shared" si="251"/>
        <v/>
      </c>
      <c r="EW271" s="67" t="str">
        <f t="shared" si="237"/>
        <v/>
      </c>
      <c r="EX271" s="68" t="str">
        <f t="shared" si="238"/>
        <v/>
      </c>
      <c r="EY271" s="68" t="str">
        <f t="shared" si="239"/>
        <v/>
      </c>
      <c r="EZ271" s="53" t="str">
        <f t="shared" si="252"/>
        <v/>
      </c>
      <c r="FA271" s="53" t="str">
        <f t="shared" si="253"/>
        <v/>
      </c>
      <c r="FB271" s="53" t="str">
        <f t="shared" si="254"/>
        <v/>
      </c>
      <c r="FC271" s="85" t="str">
        <f t="shared" si="255"/>
        <v/>
      </c>
      <c r="FJ271" s="18"/>
      <c r="FK271" s="53" t="str">
        <f t="shared" si="256"/>
        <v/>
      </c>
      <c r="FO271" s="53" t="str">
        <f t="shared" si="257"/>
        <v/>
      </c>
      <c r="FS271" s="53" t="str">
        <f t="shared" si="258"/>
        <v/>
      </c>
      <c r="FW271" s="53" t="str">
        <f t="shared" si="259"/>
        <v/>
      </c>
      <c r="FX271" s="19"/>
      <c r="FY271" s="16"/>
      <c r="FZ271" s="19"/>
      <c r="GA271" s="11"/>
      <c r="GB271" s="71"/>
      <c r="GC271" s="11"/>
      <c r="GD271" s="11"/>
      <c r="GE271" s="11"/>
      <c r="GF271" s="11"/>
      <c r="GG271" s="11"/>
      <c r="GH271" s="11"/>
      <c r="GI271" s="11"/>
      <c r="GJ271" s="12"/>
      <c r="GK271" s="12"/>
      <c r="GL271" s="12"/>
      <c r="GM271" s="12"/>
      <c r="GN271" s="12"/>
      <c r="GO271" s="12"/>
      <c r="GP271" s="12"/>
      <c r="GQ271" s="11"/>
    </row>
    <row r="272" spans="4:199" ht="15.75" customHeight="1">
      <c r="D272" s="12"/>
      <c r="E272" s="12"/>
      <c r="F272" s="12"/>
      <c r="M272" s="12"/>
      <c r="N272" s="12"/>
      <c r="O272" s="12"/>
      <c r="P272" s="12"/>
      <c r="Q272" s="12"/>
      <c r="R272" s="12"/>
      <c r="S272" s="12"/>
      <c r="AP272" s="12"/>
      <c r="AQ272" s="82"/>
      <c r="AR272" s="49"/>
      <c r="AV272" s="53" t="str">
        <f ca="1">IF(AQ272="",IF(AR272="","",IF(AR272="Cost",AU272,AU272*(AG272/VLOOKUP(K272,OFFSET(Lists!$A$1,0,0,COUNTA(Lists!$A:$A),22),22,FALSE)))),IF(AR272="","",IF(AR272="Cost",ROUND(AU272*IF(AQ272=0,1,AQ272),4),ROUND(ROUND(AU272*(AG272/VLOOKUP(K272,OFFSET(Lists!$A$1,0,0,COUNTA(Lists!$A:$A),22),22,FALSE)),4)*IF(AQ272=0,1,AQ272),4))))</f>
        <v/>
      </c>
      <c r="CH272" s="53" t="str">
        <f t="shared" si="243"/>
        <v/>
      </c>
      <c r="CI272" s="67"/>
      <c r="CJ272" s="57"/>
      <c r="CK272" s="57"/>
      <c r="CL272" s="53" t="str">
        <f t="shared" si="244"/>
        <v/>
      </c>
      <c r="CM272" s="53"/>
      <c r="CN272" s="53"/>
      <c r="CO272" s="85" t="str">
        <f t="shared" si="245"/>
        <v/>
      </c>
      <c r="CW272" s="53" t="str">
        <f t="shared" si="246"/>
        <v/>
      </c>
      <c r="DA272" s="53" t="str">
        <f t="shared" si="247"/>
        <v/>
      </c>
      <c r="DE272" s="53" t="str">
        <f t="shared" si="248"/>
        <v/>
      </c>
      <c r="DF272" s="53"/>
      <c r="DI272" s="53" t="str">
        <f t="shared" si="249"/>
        <v/>
      </c>
      <c r="ER272" s="68" t="str">
        <f t="shared" si="250"/>
        <v/>
      </c>
      <c r="ES272" s="55"/>
      <c r="ET272" s="68"/>
      <c r="EU272" s="68" t="str">
        <f t="shared" si="236"/>
        <v/>
      </c>
      <c r="EV272" t="str">
        <f t="shared" si="251"/>
        <v/>
      </c>
      <c r="EW272" s="67" t="str">
        <f t="shared" si="237"/>
        <v/>
      </c>
      <c r="EX272" s="68" t="str">
        <f t="shared" si="238"/>
        <v/>
      </c>
      <c r="EY272" s="68" t="str">
        <f t="shared" si="239"/>
        <v/>
      </c>
      <c r="EZ272" s="53" t="str">
        <f t="shared" si="252"/>
        <v/>
      </c>
      <c r="FA272" s="53" t="str">
        <f t="shared" si="253"/>
        <v/>
      </c>
      <c r="FB272" s="53" t="str">
        <f t="shared" si="254"/>
        <v/>
      </c>
      <c r="FC272" s="85" t="str">
        <f t="shared" si="255"/>
        <v/>
      </c>
      <c r="FJ272" s="18"/>
      <c r="FK272" s="53" t="str">
        <f t="shared" si="256"/>
        <v/>
      </c>
      <c r="FO272" s="53" t="str">
        <f t="shared" si="257"/>
        <v/>
      </c>
      <c r="FS272" s="53" t="str">
        <f t="shared" si="258"/>
        <v/>
      </c>
      <c r="FW272" s="53" t="str">
        <f t="shared" si="259"/>
        <v/>
      </c>
      <c r="FX272" s="19"/>
      <c r="FY272" s="16"/>
      <c r="FZ272" s="19"/>
      <c r="GA272" s="11"/>
      <c r="GB272" s="71"/>
      <c r="GC272" s="11"/>
      <c r="GD272" s="11"/>
      <c r="GE272" s="11"/>
      <c r="GF272" s="11"/>
      <c r="GG272" s="11"/>
      <c r="GH272" s="11"/>
      <c r="GI272" s="11"/>
      <c r="GJ272" s="12"/>
      <c r="GK272" s="12"/>
      <c r="GL272" s="12"/>
      <c r="GM272" s="12"/>
      <c r="GN272" s="12"/>
      <c r="GO272" s="12"/>
      <c r="GP272" s="12"/>
      <c r="GQ272" s="11"/>
    </row>
    <row r="273" spans="4:199" ht="15.75" customHeight="1">
      <c r="D273" s="12"/>
      <c r="E273" s="12"/>
      <c r="F273" s="12"/>
      <c r="M273" s="12"/>
      <c r="N273" s="12"/>
      <c r="O273" s="12"/>
      <c r="P273" s="12"/>
      <c r="Q273" s="12"/>
      <c r="R273" s="12"/>
      <c r="S273" s="12"/>
      <c r="AP273" s="12"/>
      <c r="AQ273" s="82"/>
      <c r="AR273" s="49"/>
      <c r="AV273" s="53" t="str">
        <f ca="1">IF(AQ273="",IF(AR273="","",IF(AR273="Cost",AU273,AU273*(AG273/VLOOKUP(K273,OFFSET(Lists!$A$1,0,0,COUNTA(Lists!$A:$A),22),22,FALSE)))),IF(AR273="","",IF(AR273="Cost",ROUND(AU273*IF(AQ273=0,1,AQ273),4),ROUND(ROUND(AU273*(AG273/VLOOKUP(K273,OFFSET(Lists!$A$1,0,0,COUNTA(Lists!$A:$A),22),22,FALSE)),4)*IF(AQ273=0,1,AQ273),4))))</f>
        <v/>
      </c>
      <c r="CH273" s="53" t="str">
        <f t="shared" si="243"/>
        <v/>
      </c>
      <c r="CI273" s="67"/>
      <c r="CJ273" s="57"/>
      <c r="CK273" s="57"/>
      <c r="CL273" s="53" t="str">
        <f t="shared" si="244"/>
        <v/>
      </c>
      <c r="CM273" s="53"/>
      <c r="CN273" s="53"/>
      <c r="CO273" s="85" t="str">
        <f t="shared" si="245"/>
        <v/>
      </c>
      <c r="CW273" s="53" t="str">
        <f t="shared" si="246"/>
        <v/>
      </c>
      <c r="DA273" s="53" t="str">
        <f t="shared" si="247"/>
        <v/>
      </c>
      <c r="DE273" s="53" t="str">
        <f t="shared" si="248"/>
        <v/>
      </c>
      <c r="DF273" s="53"/>
      <c r="DI273" s="53" t="str">
        <f t="shared" si="249"/>
        <v/>
      </c>
      <c r="ER273" s="68" t="str">
        <f t="shared" si="250"/>
        <v/>
      </c>
      <c r="ES273" s="55"/>
      <c r="ET273" s="68"/>
      <c r="EU273" s="68" t="str">
        <f t="shared" si="236"/>
        <v/>
      </c>
      <c r="EV273" t="str">
        <f t="shared" si="251"/>
        <v/>
      </c>
      <c r="EW273" s="67" t="str">
        <f t="shared" si="237"/>
        <v/>
      </c>
      <c r="EX273" s="68" t="str">
        <f t="shared" si="238"/>
        <v/>
      </c>
      <c r="EY273" s="68" t="str">
        <f t="shared" si="239"/>
        <v/>
      </c>
      <c r="EZ273" s="53" t="str">
        <f t="shared" si="252"/>
        <v/>
      </c>
      <c r="FA273" s="53" t="str">
        <f t="shared" si="253"/>
        <v/>
      </c>
      <c r="FB273" s="53" t="str">
        <f t="shared" si="254"/>
        <v/>
      </c>
      <c r="FC273" s="85" t="str">
        <f t="shared" si="255"/>
        <v/>
      </c>
      <c r="FJ273" s="18"/>
      <c r="FK273" s="53" t="str">
        <f t="shared" si="256"/>
        <v/>
      </c>
      <c r="FO273" s="53" t="str">
        <f t="shared" si="257"/>
        <v/>
      </c>
      <c r="FS273" s="53" t="str">
        <f t="shared" si="258"/>
        <v/>
      </c>
      <c r="FW273" s="53" t="str">
        <f t="shared" si="259"/>
        <v/>
      </c>
      <c r="FX273" s="19"/>
      <c r="FY273" s="16"/>
      <c r="FZ273" s="19"/>
      <c r="GA273" s="11"/>
      <c r="GB273" s="71"/>
      <c r="GC273" s="11"/>
      <c r="GD273" s="11"/>
      <c r="GE273" s="11"/>
      <c r="GF273" s="11"/>
      <c r="GG273" s="11"/>
      <c r="GH273" s="11"/>
      <c r="GI273" s="11"/>
      <c r="GJ273" s="12"/>
      <c r="GK273" s="12"/>
      <c r="GL273" s="12"/>
      <c r="GM273" s="12"/>
      <c r="GN273" s="12"/>
      <c r="GO273" s="12"/>
      <c r="GP273" s="12"/>
      <c r="GQ273" s="11"/>
    </row>
    <row r="274" spans="4:199" ht="15.75" customHeight="1">
      <c r="D274" s="12"/>
      <c r="E274" s="12"/>
      <c r="F274" s="12"/>
      <c r="M274" s="12"/>
      <c r="N274" s="12"/>
      <c r="O274" s="12"/>
      <c r="P274" s="12"/>
      <c r="Q274" s="12"/>
      <c r="R274" s="12"/>
      <c r="S274" s="12"/>
      <c r="AP274" s="12"/>
      <c r="AQ274" s="82"/>
      <c r="AR274" s="49"/>
      <c r="AV274" s="53" t="str">
        <f ca="1">IF(AQ274="",IF(AR274="","",IF(AR274="Cost",AU274,AU274*(AG274/VLOOKUP(K274,OFFSET(Lists!$A$1,0,0,COUNTA(Lists!$A:$A),22),22,FALSE)))),IF(AR274="","",IF(AR274="Cost",ROUND(AU274*IF(AQ274=0,1,AQ274),4),ROUND(ROUND(AU274*(AG274/VLOOKUP(K274,OFFSET(Lists!$A$1,0,0,COUNTA(Lists!$A:$A),22),22,FALSE)),4)*IF(AQ274=0,1,AQ274),4))))</f>
        <v/>
      </c>
      <c r="CH274" s="53" t="str">
        <f t="shared" si="243"/>
        <v/>
      </c>
      <c r="CI274" s="67"/>
      <c r="CJ274" s="57"/>
      <c r="CK274" s="57"/>
      <c r="CL274" s="53" t="str">
        <f t="shared" si="244"/>
        <v/>
      </c>
      <c r="CM274" s="53"/>
      <c r="CN274" s="53"/>
      <c r="CO274" s="85" t="str">
        <f t="shared" si="245"/>
        <v/>
      </c>
      <c r="CW274" s="53" t="str">
        <f t="shared" si="246"/>
        <v/>
      </c>
      <c r="DA274" s="53" t="str">
        <f t="shared" si="247"/>
        <v/>
      </c>
      <c r="DE274" s="53" t="str">
        <f t="shared" si="248"/>
        <v/>
      </c>
      <c r="DF274" s="53"/>
      <c r="DI274" s="53" t="str">
        <f t="shared" si="249"/>
        <v/>
      </c>
      <c r="ER274" s="68" t="str">
        <f t="shared" si="250"/>
        <v/>
      </c>
      <c r="ES274" s="55"/>
      <c r="ET274" s="68"/>
      <c r="EU274" s="68" t="str">
        <f t="shared" si="236"/>
        <v/>
      </c>
      <c r="EV274" t="str">
        <f t="shared" si="251"/>
        <v/>
      </c>
      <c r="EW274" s="67" t="str">
        <f t="shared" si="237"/>
        <v/>
      </c>
      <c r="EX274" s="68" t="str">
        <f t="shared" si="238"/>
        <v/>
      </c>
      <c r="EY274" s="68" t="str">
        <f t="shared" si="239"/>
        <v/>
      </c>
      <c r="EZ274" s="53" t="str">
        <f t="shared" si="252"/>
        <v/>
      </c>
      <c r="FA274" s="53" t="str">
        <f t="shared" si="253"/>
        <v/>
      </c>
      <c r="FB274" s="53" t="str">
        <f t="shared" si="254"/>
        <v/>
      </c>
      <c r="FC274" s="85" t="str">
        <f t="shared" si="255"/>
        <v/>
      </c>
      <c r="FJ274" s="18"/>
      <c r="FK274" s="53" t="str">
        <f t="shared" si="256"/>
        <v/>
      </c>
      <c r="FO274" s="53" t="str">
        <f t="shared" si="257"/>
        <v/>
      </c>
      <c r="FS274" s="53" t="str">
        <f t="shared" si="258"/>
        <v/>
      </c>
      <c r="FW274" s="53" t="str">
        <f t="shared" si="259"/>
        <v/>
      </c>
      <c r="FX274" s="19"/>
      <c r="FY274" s="16"/>
      <c r="FZ274" s="19"/>
      <c r="GA274" s="11"/>
      <c r="GB274" s="71"/>
      <c r="GC274" s="11"/>
      <c r="GD274" s="11"/>
      <c r="GE274" s="11"/>
      <c r="GF274" s="11"/>
      <c r="GG274" s="11"/>
      <c r="GH274" s="11"/>
      <c r="GI274" s="11"/>
      <c r="GJ274" s="12"/>
      <c r="GK274" s="12"/>
      <c r="GL274" s="12"/>
      <c r="GM274" s="12"/>
      <c r="GN274" s="12"/>
      <c r="GO274" s="12"/>
      <c r="GP274" s="12"/>
      <c r="GQ274" s="11"/>
    </row>
    <row r="275" spans="4:199" ht="15.75" customHeight="1">
      <c r="D275" s="12"/>
      <c r="E275" s="12"/>
      <c r="F275" s="12"/>
      <c r="M275" s="12"/>
      <c r="N275" s="12"/>
      <c r="O275" s="12"/>
      <c r="P275" s="12"/>
      <c r="Q275" s="12"/>
      <c r="R275" s="12"/>
      <c r="S275" s="12"/>
      <c r="AP275" s="12"/>
      <c r="AQ275" s="82"/>
      <c r="AR275" s="49"/>
      <c r="AV275" s="53" t="str">
        <f ca="1">IF(AQ275="",IF(AR275="","",IF(AR275="Cost",AU275,AU275*(AG275/VLOOKUP(K275,OFFSET(Lists!$A$1,0,0,COUNTA(Lists!$A:$A),22),22,FALSE)))),IF(AR275="","",IF(AR275="Cost",ROUND(AU275*IF(AQ275=0,1,AQ275),4),ROUND(ROUND(AU275*(AG275/VLOOKUP(K275,OFFSET(Lists!$A$1,0,0,COUNTA(Lists!$A:$A),22),22,FALSE)),4)*IF(AQ275=0,1,AQ275),4))))</f>
        <v/>
      </c>
      <c r="CH275" s="53" t="str">
        <f t="shared" si="243"/>
        <v/>
      </c>
      <c r="CI275" s="67"/>
      <c r="CJ275" s="57"/>
      <c r="CK275" s="57"/>
      <c r="CL275" s="53" t="str">
        <f t="shared" si="244"/>
        <v/>
      </c>
      <c r="CM275" s="53"/>
      <c r="CN275" s="53"/>
      <c r="CO275" s="85" t="str">
        <f t="shared" si="245"/>
        <v/>
      </c>
      <c r="CW275" s="53" t="str">
        <f t="shared" si="246"/>
        <v/>
      </c>
      <c r="DA275" s="53" t="str">
        <f t="shared" si="247"/>
        <v/>
      </c>
      <c r="DE275" s="53" t="str">
        <f t="shared" si="248"/>
        <v/>
      </c>
      <c r="DF275" s="53"/>
      <c r="DI275" s="53" t="str">
        <f t="shared" si="249"/>
        <v/>
      </c>
      <c r="ER275" s="68" t="str">
        <f t="shared" si="250"/>
        <v/>
      </c>
      <c r="ES275" s="55"/>
      <c r="ET275" s="68"/>
      <c r="EU275" s="68" t="str">
        <f t="shared" si="236"/>
        <v/>
      </c>
      <c r="EV275" t="str">
        <f t="shared" si="251"/>
        <v/>
      </c>
      <c r="EW275" s="67" t="str">
        <f t="shared" si="237"/>
        <v/>
      </c>
      <c r="EX275" s="68" t="str">
        <f t="shared" si="238"/>
        <v/>
      </c>
      <c r="EY275" s="68" t="str">
        <f t="shared" si="239"/>
        <v/>
      </c>
      <c r="EZ275" s="53" t="str">
        <f t="shared" si="252"/>
        <v/>
      </c>
      <c r="FA275" s="53" t="str">
        <f t="shared" si="253"/>
        <v/>
      </c>
      <c r="FB275" s="53" t="str">
        <f t="shared" si="254"/>
        <v/>
      </c>
      <c r="FC275" s="85" t="str">
        <f t="shared" si="255"/>
        <v/>
      </c>
      <c r="FJ275" s="18"/>
      <c r="FK275" s="53" t="str">
        <f t="shared" si="256"/>
        <v/>
      </c>
      <c r="FO275" s="53" t="str">
        <f t="shared" si="257"/>
        <v/>
      </c>
      <c r="FS275" s="53" t="str">
        <f t="shared" si="258"/>
        <v/>
      </c>
      <c r="FW275" s="53" t="str">
        <f t="shared" si="259"/>
        <v/>
      </c>
      <c r="FX275" s="19"/>
      <c r="FY275" s="16"/>
      <c r="FZ275" s="19"/>
      <c r="GA275" s="11"/>
      <c r="GB275" s="71"/>
      <c r="GC275" s="11"/>
      <c r="GD275" s="11"/>
      <c r="GE275" s="11"/>
      <c r="GF275" s="11"/>
      <c r="GG275" s="11"/>
      <c r="GH275" s="11"/>
      <c r="GI275" s="11"/>
      <c r="GJ275" s="12"/>
      <c r="GK275" s="12"/>
      <c r="GL275" s="12"/>
      <c r="GM275" s="12"/>
      <c r="GN275" s="12"/>
      <c r="GO275" s="12"/>
      <c r="GP275" s="12"/>
      <c r="GQ275" s="11"/>
    </row>
    <row r="276" spans="4:199" ht="15.75" customHeight="1">
      <c r="D276" s="12"/>
      <c r="E276" s="12"/>
      <c r="F276" s="12"/>
      <c r="M276" s="12"/>
      <c r="N276" s="12"/>
      <c r="O276" s="12"/>
      <c r="P276" s="12"/>
      <c r="Q276" s="12"/>
      <c r="R276" s="12"/>
      <c r="S276" s="12"/>
      <c r="AP276" s="12"/>
      <c r="AQ276" s="82"/>
      <c r="AR276" s="49"/>
      <c r="AV276" s="53" t="str">
        <f ca="1">IF(AQ276="",IF(AR276="","",IF(AR276="Cost",AU276,AU276*(AG276/VLOOKUP(K276,OFFSET(Lists!$A$1,0,0,COUNTA(Lists!$A:$A),22),22,FALSE)))),IF(AR276="","",IF(AR276="Cost",ROUND(AU276*IF(AQ276=0,1,AQ276),4),ROUND(ROUND(AU276*(AG276/VLOOKUP(K276,OFFSET(Lists!$A$1,0,0,COUNTA(Lists!$A:$A),22),22,FALSE)),4)*IF(AQ276=0,1,AQ276),4))))</f>
        <v/>
      </c>
      <c r="CH276" s="53" t="str">
        <f t="shared" si="243"/>
        <v/>
      </c>
      <c r="CI276" s="67"/>
      <c r="CJ276" s="57"/>
      <c r="CK276" s="57"/>
      <c r="CL276" s="53" t="str">
        <f t="shared" si="244"/>
        <v/>
      </c>
      <c r="CM276" s="53"/>
      <c r="CN276" s="53"/>
      <c r="CO276" s="85" t="str">
        <f t="shared" si="245"/>
        <v/>
      </c>
      <c r="CW276" s="53" t="str">
        <f t="shared" si="246"/>
        <v/>
      </c>
      <c r="DA276" s="53" t="str">
        <f t="shared" si="247"/>
        <v/>
      </c>
      <c r="DE276" s="53" t="str">
        <f t="shared" si="248"/>
        <v/>
      </c>
      <c r="DF276" s="53"/>
      <c r="DI276" s="53" t="str">
        <f t="shared" si="249"/>
        <v/>
      </c>
      <c r="ER276" s="68" t="str">
        <f t="shared" si="250"/>
        <v/>
      </c>
      <c r="ES276" s="55"/>
      <c r="ET276" s="68"/>
      <c r="EU276" s="68" t="str">
        <f t="shared" si="236"/>
        <v/>
      </c>
      <c r="EV276" t="str">
        <f t="shared" si="251"/>
        <v/>
      </c>
      <c r="EW276" s="67" t="str">
        <f t="shared" si="237"/>
        <v/>
      </c>
      <c r="EX276" s="68" t="str">
        <f t="shared" si="238"/>
        <v/>
      </c>
      <c r="EY276" s="68" t="str">
        <f t="shared" si="239"/>
        <v/>
      </c>
      <c r="EZ276" s="53" t="str">
        <f t="shared" si="252"/>
        <v/>
      </c>
      <c r="FA276" s="53" t="str">
        <f t="shared" si="253"/>
        <v/>
      </c>
      <c r="FB276" s="53" t="str">
        <f t="shared" si="254"/>
        <v/>
      </c>
      <c r="FC276" s="85" t="str">
        <f t="shared" si="255"/>
        <v/>
      </c>
      <c r="FJ276" s="18"/>
      <c r="FK276" s="53" t="str">
        <f t="shared" si="256"/>
        <v/>
      </c>
      <c r="FO276" s="53" t="str">
        <f t="shared" si="257"/>
        <v/>
      </c>
      <c r="FS276" s="53" t="str">
        <f t="shared" si="258"/>
        <v/>
      </c>
      <c r="FW276" s="53" t="str">
        <f t="shared" si="259"/>
        <v/>
      </c>
      <c r="FX276" s="19"/>
      <c r="FY276" s="16"/>
      <c r="FZ276" s="19"/>
      <c r="GA276" s="11"/>
      <c r="GB276" s="71"/>
      <c r="GC276" s="11"/>
      <c r="GD276" s="11"/>
      <c r="GE276" s="11"/>
      <c r="GF276" s="11"/>
      <c r="GG276" s="11"/>
      <c r="GH276" s="11"/>
      <c r="GI276" s="11"/>
      <c r="GJ276" s="12"/>
      <c r="GK276" s="12"/>
      <c r="GL276" s="12"/>
      <c r="GM276" s="12"/>
      <c r="GN276" s="12"/>
      <c r="GO276" s="12"/>
      <c r="GP276" s="12"/>
      <c r="GQ276" s="11"/>
    </row>
    <row r="277" spans="4:199" ht="15.75" customHeight="1">
      <c r="D277" s="12"/>
      <c r="E277" s="12"/>
      <c r="F277" s="12"/>
      <c r="M277" s="12"/>
      <c r="N277" s="12"/>
      <c r="O277" s="12"/>
      <c r="P277" s="12"/>
      <c r="Q277" s="12"/>
      <c r="R277" s="12"/>
      <c r="S277" s="12"/>
      <c r="AP277" s="12"/>
      <c r="AQ277" s="82"/>
      <c r="AR277" s="49"/>
      <c r="AV277" s="53" t="str">
        <f ca="1">IF(AQ277="",IF(AR277="","",IF(AR277="Cost",AU277,AU277*(AG277/VLOOKUP(K277,OFFSET(Lists!$A$1,0,0,COUNTA(Lists!$A:$A),22),22,FALSE)))),IF(AR277="","",IF(AR277="Cost",ROUND(AU277*IF(AQ277=0,1,AQ277),4),ROUND(ROUND(AU277*(AG277/VLOOKUP(K277,OFFSET(Lists!$A$1,0,0,COUNTA(Lists!$A:$A),22),22,FALSE)),4)*IF(AQ277=0,1,AQ277),4))))</f>
        <v/>
      </c>
      <c r="CH277" s="53" t="str">
        <f t="shared" si="243"/>
        <v/>
      </c>
      <c r="CI277" s="67"/>
      <c r="CJ277" s="57"/>
      <c r="CK277" s="57"/>
      <c r="CL277" s="53" t="str">
        <f t="shared" si="244"/>
        <v/>
      </c>
      <c r="CM277" s="53"/>
      <c r="CN277" s="53"/>
      <c r="CO277" s="85" t="str">
        <f t="shared" si="245"/>
        <v/>
      </c>
      <c r="CW277" s="53" t="str">
        <f t="shared" si="246"/>
        <v/>
      </c>
      <c r="DA277" s="53" t="str">
        <f t="shared" si="247"/>
        <v/>
      </c>
      <c r="DE277" s="53" t="str">
        <f t="shared" si="248"/>
        <v/>
      </c>
      <c r="DF277" s="53"/>
      <c r="DI277" s="53" t="str">
        <f t="shared" si="249"/>
        <v/>
      </c>
      <c r="ER277" s="68" t="str">
        <f t="shared" si="250"/>
        <v/>
      </c>
      <c r="ES277" s="55"/>
      <c r="ET277" s="68"/>
      <c r="EU277" s="68" t="str">
        <f t="shared" si="236"/>
        <v/>
      </c>
      <c r="EV277" t="str">
        <f t="shared" si="251"/>
        <v/>
      </c>
      <c r="EW277" s="67" t="str">
        <f t="shared" si="237"/>
        <v/>
      </c>
      <c r="EX277" s="68" t="str">
        <f t="shared" si="238"/>
        <v/>
      </c>
      <c r="EY277" s="68" t="str">
        <f t="shared" si="239"/>
        <v/>
      </c>
      <c r="EZ277" s="53" t="str">
        <f t="shared" si="252"/>
        <v/>
      </c>
      <c r="FA277" s="53" t="str">
        <f t="shared" si="253"/>
        <v/>
      </c>
      <c r="FB277" s="53" t="str">
        <f t="shared" si="254"/>
        <v/>
      </c>
      <c r="FC277" s="85" t="str">
        <f t="shared" si="255"/>
        <v/>
      </c>
      <c r="FJ277" s="18"/>
      <c r="FK277" s="53" t="str">
        <f t="shared" si="256"/>
        <v/>
      </c>
      <c r="FO277" s="53" t="str">
        <f t="shared" si="257"/>
        <v/>
      </c>
      <c r="FS277" s="53" t="str">
        <f t="shared" si="258"/>
        <v/>
      </c>
      <c r="FW277" s="53" t="str">
        <f t="shared" si="259"/>
        <v/>
      </c>
      <c r="FX277" s="19"/>
      <c r="FY277" s="16"/>
      <c r="FZ277" s="19"/>
      <c r="GA277" s="11"/>
      <c r="GB277" s="71"/>
      <c r="GC277" s="11"/>
      <c r="GD277" s="11"/>
      <c r="GE277" s="11"/>
      <c r="GF277" s="11"/>
      <c r="GG277" s="11"/>
      <c r="GH277" s="11"/>
      <c r="GI277" s="11"/>
      <c r="GJ277" s="12"/>
      <c r="GK277" s="12"/>
      <c r="GL277" s="12"/>
      <c r="GM277" s="12"/>
      <c r="GN277" s="12"/>
      <c r="GO277" s="12"/>
      <c r="GP277" s="12"/>
      <c r="GQ277" s="11"/>
    </row>
    <row r="278" spans="4:199" ht="15.75" customHeight="1">
      <c r="D278" s="12"/>
      <c r="E278" s="12"/>
      <c r="F278" s="12"/>
      <c r="M278" s="12"/>
      <c r="N278" s="12"/>
      <c r="O278" s="12"/>
      <c r="P278" s="12"/>
      <c r="Q278" s="12"/>
      <c r="R278" s="12"/>
      <c r="S278" s="12"/>
      <c r="AP278" s="12"/>
      <c r="AQ278" s="82"/>
      <c r="AR278" s="49"/>
      <c r="AV278" s="53" t="str">
        <f ca="1">IF(AQ278="",IF(AR278="","",IF(AR278="Cost",AU278,AU278*(AG278/VLOOKUP(K278,OFFSET(Lists!$A$1,0,0,COUNTA(Lists!$A:$A),22),22,FALSE)))),IF(AR278="","",IF(AR278="Cost",ROUND(AU278*IF(AQ278=0,1,AQ278),4),ROUND(ROUND(AU278*(AG278/VLOOKUP(K278,OFFSET(Lists!$A$1,0,0,COUNTA(Lists!$A:$A),22),22,FALSE)),4)*IF(AQ278=0,1,AQ278),4))))</f>
        <v/>
      </c>
      <c r="CH278" s="53" t="str">
        <f t="shared" si="243"/>
        <v/>
      </c>
      <c r="CI278" s="67"/>
      <c r="CJ278" s="57"/>
      <c r="CK278" s="57"/>
      <c r="CL278" s="53" t="str">
        <f t="shared" si="244"/>
        <v/>
      </c>
      <c r="CM278" s="53"/>
      <c r="CN278" s="53"/>
      <c r="CO278" s="85" t="str">
        <f t="shared" si="245"/>
        <v/>
      </c>
      <c r="CW278" s="53" t="str">
        <f t="shared" si="246"/>
        <v/>
      </c>
      <c r="DA278" s="53" t="str">
        <f t="shared" si="247"/>
        <v/>
      </c>
      <c r="DE278" s="53" t="str">
        <f t="shared" si="248"/>
        <v/>
      </c>
      <c r="DF278" s="53"/>
      <c r="DI278" s="53" t="str">
        <f t="shared" si="249"/>
        <v/>
      </c>
      <c r="ER278" s="68" t="str">
        <f t="shared" si="250"/>
        <v/>
      </c>
      <c r="ES278" s="55"/>
      <c r="ET278" s="68"/>
      <c r="EU278" s="68" t="str">
        <f t="shared" si="236"/>
        <v/>
      </c>
      <c r="EV278" t="str">
        <f t="shared" si="251"/>
        <v/>
      </c>
      <c r="EW278" s="67" t="str">
        <f t="shared" si="237"/>
        <v/>
      </c>
      <c r="EX278" s="68" t="str">
        <f t="shared" si="238"/>
        <v/>
      </c>
      <c r="EY278" s="68" t="str">
        <f t="shared" si="239"/>
        <v/>
      </c>
      <c r="EZ278" s="53" t="str">
        <f t="shared" si="252"/>
        <v/>
      </c>
      <c r="FA278" s="53" t="str">
        <f t="shared" si="253"/>
        <v/>
      </c>
      <c r="FB278" s="53" t="str">
        <f t="shared" si="254"/>
        <v/>
      </c>
      <c r="FC278" s="85" t="str">
        <f t="shared" si="255"/>
        <v/>
      </c>
      <c r="FJ278" s="18"/>
      <c r="FK278" s="53" t="str">
        <f t="shared" si="256"/>
        <v/>
      </c>
      <c r="FO278" s="53" t="str">
        <f t="shared" si="257"/>
        <v/>
      </c>
      <c r="FS278" s="53" t="str">
        <f t="shared" si="258"/>
        <v/>
      </c>
      <c r="FW278" s="53" t="str">
        <f t="shared" si="259"/>
        <v/>
      </c>
      <c r="FX278" s="19"/>
      <c r="FY278" s="16"/>
      <c r="FZ278" s="19"/>
      <c r="GA278" s="11"/>
      <c r="GB278" s="71"/>
      <c r="GC278" s="11"/>
      <c r="GD278" s="11"/>
      <c r="GE278" s="11"/>
      <c r="GF278" s="11"/>
      <c r="GG278" s="11"/>
      <c r="GH278" s="11"/>
      <c r="GI278" s="11"/>
      <c r="GJ278" s="12"/>
      <c r="GK278" s="12"/>
      <c r="GL278" s="12"/>
      <c r="GM278" s="12"/>
      <c r="GN278" s="12"/>
      <c r="GO278" s="12"/>
      <c r="GP278" s="12"/>
      <c r="GQ278" s="11"/>
    </row>
    <row r="279" spans="4:199" ht="15.75" customHeight="1">
      <c r="D279" s="12"/>
      <c r="E279" s="12"/>
      <c r="F279" s="12"/>
      <c r="M279" s="12"/>
      <c r="N279" s="12"/>
      <c r="O279" s="12"/>
      <c r="P279" s="12"/>
      <c r="Q279" s="12"/>
      <c r="R279" s="12"/>
      <c r="S279" s="12"/>
      <c r="AP279" s="12"/>
      <c r="AQ279" s="82"/>
      <c r="AR279" s="49"/>
      <c r="AV279" s="53" t="str">
        <f ca="1">IF(AQ279="",IF(AR279="","",IF(AR279="Cost",AU279,AU279*(AG279/VLOOKUP(K279,OFFSET(Lists!$A$1,0,0,COUNTA(Lists!$A:$A),22),22,FALSE)))),IF(AR279="","",IF(AR279="Cost",ROUND(AU279*IF(AQ279=0,1,AQ279),4),ROUND(ROUND(AU279*(AG279/VLOOKUP(K279,OFFSET(Lists!$A$1,0,0,COUNTA(Lists!$A:$A),22),22,FALSE)),4)*IF(AQ279=0,1,AQ279),4))))</f>
        <v/>
      </c>
      <c r="CH279" s="53" t="str">
        <f t="shared" si="243"/>
        <v/>
      </c>
      <c r="CI279" s="67"/>
      <c r="CJ279" s="57"/>
      <c r="CK279" s="57"/>
      <c r="CL279" s="53" t="str">
        <f t="shared" si="244"/>
        <v/>
      </c>
      <c r="CM279" s="53"/>
      <c r="CN279" s="53"/>
      <c r="CO279" s="85" t="str">
        <f t="shared" si="245"/>
        <v/>
      </c>
      <c r="CW279" s="53" t="str">
        <f t="shared" si="246"/>
        <v/>
      </c>
      <c r="DA279" s="53" t="str">
        <f t="shared" si="247"/>
        <v/>
      </c>
      <c r="DE279" s="53" t="str">
        <f t="shared" si="248"/>
        <v/>
      </c>
      <c r="DF279" s="53"/>
      <c r="DI279" s="53" t="str">
        <f t="shared" si="249"/>
        <v/>
      </c>
      <c r="ER279" s="68" t="str">
        <f t="shared" si="250"/>
        <v/>
      </c>
      <c r="ES279" s="55"/>
      <c r="ET279" s="68"/>
      <c r="EU279" s="68" t="str">
        <f t="shared" si="236"/>
        <v/>
      </c>
      <c r="EV279" t="str">
        <f t="shared" si="251"/>
        <v/>
      </c>
      <c r="EW279" s="67" t="str">
        <f t="shared" si="237"/>
        <v/>
      </c>
      <c r="EX279" s="68" t="str">
        <f t="shared" si="238"/>
        <v/>
      </c>
      <c r="EY279" s="68" t="str">
        <f t="shared" si="239"/>
        <v/>
      </c>
      <c r="EZ279" s="53" t="str">
        <f t="shared" si="252"/>
        <v/>
      </c>
      <c r="FA279" s="53" t="str">
        <f t="shared" si="253"/>
        <v/>
      </c>
      <c r="FB279" s="53" t="str">
        <f t="shared" si="254"/>
        <v/>
      </c>
      <c r="FC279" s="85" t="str">
        <f t="shared" si="255"/>
        <v/>
      </c>
      <c r="FJ279" s="18"/>
      <c r="FK279" s="53" t="str">
        <f t="shared" si="256"/>
        <v/>
      </c>
      <c r="FO279" s="53" t="str">
        <f t="shared" si="257"/>
        <v/>
      </c>
      <c r="FS279" s="53" t="str">
        <f t="shared" si="258"/>
        <v/>
      </c>
      <c r="FW279" s="53" t="str">
        <f t="shared" si="259"/>
        <v/>
      </c>
      <c r="FX279" s="19"/>
      <c r="FY279" s="16"/>
      <c r="FZ279" s="19"/>
      <c r="GA279" s="11"/>
      <c r="GB279" s="71"/>
      <c r="GC279" s="11"/>
      <c r="GD279" s="11"/>
      <c r="GE279" s="11"/>
      <c r="GF279" s="11"/>
      <c r="GG279" s="11"/>
      <c r="GH279" s="11"/>
      <c r="GI279" s="11"/>
      <c r="GJ279" s="12"/>
      <c r="GK279" s="12"/>
      <c r="GL279" s="12"/>
      <c r="GM279" s="12"/>
      <c r="GN279" s="12"/>
      <c r="GO279" s="12"/>
      <c r="GP279" s="12"/>
      <c r="GQ279" s="11"/>
    </row>
    <row r="280" spans="4:199" ht="15.75" customHeight="1">
      <c r="D280" s="12"/>
      <c r="E280" s="12"/>
      <c r="F280" s="12"/>
      <c r="M280" s="12"/>
      <c r="N280" s="12"/>
      <c r="O280" s="12"/>
      <c r="P280" s="12"/>
      <c r="Q280" s="12"/>
      <c r="R280" s="12"/>
      <c r="S280" s="12"/>
      <c r="AP280" s="12"/>
      <c r="AQ280" s="82"/>
      <c r="AR280" s="49"/>
      <c r="AV280" s="53" t="str">
        <f ca="1">IF(AQ280="",IF(AR280="","",IF(AR280="Cost",AU280,AU280*(AG280/VLOOKUP(K280,OFFSET(Lists!$A$1,0,0,COUNTA(Lists!$A:$A),22),22,FALSE)))),IF(AR280="","",IF(AR280="Cost",ROUND(AU280*IF(AQ280=0,1,AQ280),4),ROUND(ROUND(AU280*(AG280/VLOOKUP(K280,OFFSET(Lists!$A$1,0,0,COUNTA(Lists!$A:$A),22),22,FALSE)),4)*IF(AQ280=0,1,AQ280),4))))</f>
        <v/>
      </c>
      <c r="CH280" s="53" t="str">
        <f t="shared" si="243"/>
        <v/>
      </c>
      <c r="CI280" s="67"/>
      <c r="CJ280" s="57"/>
      <c r="CK280" s="57"/>
      <c r="CL280" s="53" t="str">
        <f t="shared" si="244"/>
        <v/>
      </c>
      <c r="CM280" s="53"/>
      <c r="CN280" s="53"/>
      <c r="CO280" s="85" t="str">
        <f t="shared" si="245"/>
        <v/>
      </c>
      <c r="CW280" s="53" t="str">
        <f t="shared" si="246"/>
        <v/>
      </c>
      <c r="DA280" s="53" t="str">
        <f t="shared" si="247"/>
        <v/>
      </c>
      <c r="DE280" s="53" t="str">
        <f t="shared" si="248"/>
        <v/>
      </c>
      <c r="DF280" s="53"/>
      <c r="DI280" s="53" t="str">
        <f t="shared" si="249"/>
        <v/>
      </c>
      <c r="ER280" s="68" t="str">
        <f t="shared" si="250"/>
        <v/>
      </c>
      <c r="ES280" s="55"/>
      <c r="ET280" s="68"/>
      <c r="EU280" s="68" t="str">
        <f t="shared" si="236"/>
        <v/>
      </c>
      <c r="EV280" t="str">
        <f t="shared" si="251"/>
        <v/>
      </c>
      <c r="EW280" s="67" t="str">
        <f t="shared" si="237"/>
        <v/>
      </c>
      <c r="EX280" s="68" t="str">
        <f t="shared" si="238"/>
        <v/>
      </c>
      <c r="EY280" s="68" t="str">
        <f t="shared" si="239"/>
        <v/>
      </c>
      <c r="EZ280" s="53" t="str">
        <f t="shared" si="252"/>
        <v/>
      </c>
      <c r="FA280" s="53" t="str">
        <f t="shared" si="253"/>
        <v/>
      </c>
      <c r="FB280" s="53" t="str">
        <f t="shared" si="254"/>
        <v/>
      </c>
      <c r="FC280" s="85" t="str">
        <f t="shared" si="255"/>
        <v/>
      </c>
      <c r="FJ280" s="18"/>
      <c r="FK280" s="53" t="str">
        <f t="shared" si="256"/>
        <v/>
      </c>
      <c r="FO280" s="53" t="str">
        <f t="shared" si="257"/>
        <v/>
      </c>
      <c r="FS280" s="53" t="str">
        <f t="shared" si="258"/>
        <v/>
      </c>
      <c r="FW280" s="53" t="str">
        <f t="shared" si="259"/>
        <v/>
      </c>
      <c r="FX280" s="19"/>
      <c r="FY280" s="16"/>
      <c r="FZ280" s="19"/>
      <c r="GA280" s="11"/>
      <c r="GB280" s="71"/>
      <c r="GC280" s="11"/>
      <c r="GD280" s="11"/>
      <c r="GE280" s="11"/>
      <c r="GF280" s="11"/>
      <c r="GG280" s="11"/>
      <c r="GH280" s="11"/>
      <c r="GI280" s="11"/>
      <c r="GJ280" s="12"/>
      <c r="GK280" s="12"/>
      <c r="GL280" s="12"/>
      <c r="GM280" s="12"/>
      <c r="GN280" s="12"/>
      <c r="GO280" s="12"/>
      <c r="GP280" s="12"/>
      <c r="GQ280" s="11"/>
    </row>
    <row r="281" spans="4:199" ht="15.75" customHeight="1">
      <c r="D281" s="12"/>
      <c r="E281" s="12"/>
      <c r="F281" s="12"/>
      <c r="M281" s="12"/>
      <c r="N281" s="12"/>
      <c r="O281" s="12"/>
      <c r="P281" s="12"/>
      <c r="Q281" s="12"/>
      <c r="R281" s="12"/>
      <c r="S281" s="12"/>
      <c r="AP281" s="12"/>
      <c r="AQ281" s="82"/>
      <c r="AR281" s="49"/>
      <c r="AV281" s="53" t="str">
        <f ca="1">IF(AQ281="",IF(AR281="","",IF(AR281="Cost",AU281,AU281*(AG281/VLOOKUP(K281,OFFSET(Lists!$A$1,0,0,COUNTA(Lists!$A:$A),22),22,FALSE)))),IF(AR281="","",IF(AR281="Cost",ROUND(AU281*IF(AQ281=0,1,AQ281),4),ROUND(ROUND(AU281*(AG281/VLOOKUP(K281,OFFSET(Lists!$A$1,0,0,COUNTA(Lists!$A:$A),22),22,FALSE)),4)*IF(AQ281=0,1,AQ281),4))))</f>
        <v/>
      </c>
      <c r="CH281" s="53" t="str">
        <f t="shared" si="243"/>
        <v/>
      </c>
      <c r="CI281" s="67"/>
      <c r="CJ281" s="57"/>
      <c r="CK281" s="57"/>
      <c r="CL281" s="53" t="str">
        <f t="shared" si="244"/>
        <v/>
      </c>
      <c r="CM281" s="53"/>
      <c r="CN281" s="53"/>
      <c r="CO281" s="85" t="str">
        <f t="shared" si="245"/>
        <v/>
      </c>
      <c r="CW281" s="53" t="str">
        <f t="shared" si="246"/>
        <v/>
      </c>
      <c r="DA281" s="53" t="str">
        <f t="shared" si="247"/>
        <v/>
      </c>
      <c r="DE281" s="53" t="str">
        <f t="shared" si="248"/>
        <v/>
      </c>
      <c r="DF281" s="53"/>
      <c r="DI281" s="53" t="str">
        <f t="shared" si="249"/>
        <v/>
      </c>
      <c r="ER281" s="68" t="str">
        <f t="shared" si="250"/>
        <v/>
      </c>
      <c r="ES281" s="55"/>
      <c r="ET281" s="68"/>
      <c r="EU281" s="68" t="str">
        <f t="shared" si="236"/>
        <v/>
      </c>
      <c r="EV281" t="str">
        <f t="shared" si="251"/>
        <v/>
      </c>
      <c r="EW281" s="67" t="str">
        <f t="shared" si="237"/>
        <v/>
      </c>
      <c r="EX281" s="68" t="str">
        <f t="shared" si="238"/>
        <v/>
      </c>
      <c r="EY281" s="68" t="str">
        <f t="shared" si="239"/>
        <v/>
      </c>
      <c r="EZ281" s="53" t="str">
        <f t="shared" si="252"/>
        <v/>
      </c>
      <c r="FA281" s="53" t="str">
        <f t="shared" si="253"/>
        <v/>
      </c>
      <c r="FB281" s="53" t="str">
        <f t="shared" si="254"/>
        <v/>
      </c>
      <c r="FC281" s="85" t="str">
        <f t="shared" si="255"/>
        <v/>
      </c>
      <c r="FJ281" s="18"/>
      <c r="FK281" s="53" t="str">
        <f t="shared" si="256"/>
        <v/>
      </c>
      <c r="FO281" s="53" t="str">
        <f t="shared" si="257"/>
        <v/>
      </c>
      <c r="FS281" s="53" t="str">
        <f t="shared" si="258"/>
        <v/>
      </c>
      <c r="FW281" s="53" t="str">
        <f t="shared" si="259"/>
        <v/>
      </c>
      <c r="FX281" s="19"/>
      <c r="FY281" s="16"/>
      <c r="FZ281" s="19"/>
      <c r="GA281" s="11"/>
      <c r="GB281" s="71"/>
      <c r="GC281" s="11"/>
      <c r="GD281" s="11"/>
      <c r="GE281" s="11"/>
      <c r="GF281" s="11"/>
      <c r="GG281" s="11"/>
      <c r="GH281" s="11"/>
      <c r="GI281" s="11"/>
      <c r="GJ281" s="12"/>
      <c r="GK281" s="12"/>
      <c r="GL281" s="12"/>
      <c r="GM281" s="12"/>
      <c r="GN281" s="12"/>
      <c r="GO281" s="12"/>
      <c r="GP281" s="12"/>
      <c r="GQ281" s="11"/>
    </row>
    <row r="282" spans="4:199" ht="15.75" customHeight="1">
      <c r="D282" s="12"/>
      <c r="E282" s="12"/>
      <c r="F282" s="12"/>
      <c r="M282" s="12"/>
      <c r="N282" s="12"/>
      <c r="O282" s="12"/>
      <c r="P282" s="12"/>
      <c r="Q282" s="12"/>
      <c r="R282" s="12"/>
      <c r="S282" s="12"/>
      <c r="AP282" s="12"/>
      <c r="AQ282" s="82"/>
      <c r="AR282" s="49"/>
      <c r="AV282" s="53" t="str">
        <f ca="1">IF(AQ282="",IF(AR282="","",IF(AR282="Cost",AU282,AU282*(AG282/VLOOKUP(K282,OFFSET(Lists!$A$1,0,0,COUNTA(Lists!$A:$A),22),22,FALSE)))),IF(AR282="","",IF(AR282="Cost",ROUND(AU282*IF(AQ282=0,1,AQ282),4),ROUND(ROUND(AU282*(AG282/VLOOKUP(K282,OFFSET(Lists!$A$1,0,0,COUNTA(Lists!$A:$A),22),22,FALSE)),4)*IF(AQ282=0,1,AQ282),4))))</f>
        <v/>
      </c>
      <c r="CH282" s="53" t="str">
        <f t="shared" si="243"/>
        <v/>
      </c>
      <c r="CI282" s="67"/>
      <c r="CJ282" s="57"/>
      <c r="CK282" s="57"/>
      <c r="CL282" s="53" t="str">
        <f t="shared" si="244"/>
        <v/>
      </c>
      <c r="CM282" s="53"/>
      <c r="CN282" s="53"/>
      <c r="CO282" s="85" t="str">
        <f t="shared" si="245"/>
        <v/>
      </c>
      <c r="CW282" s="53" t="str">
        <f t="shared" si="246"/>
        <v/>
      </c>
      <c r="DA282" s="53" t="str">
        <f t="shared" si="247"/>
        <v/>
      </c>
      <c r="DE282" s="53" t="str">
        <f t="shared" si="248"/>
        <v/>
      </c>
      <c r="DF282" s="53"/>
      <c r="DI282" s="53" t="str">
        <f t="shared" si="249"/>
        <v/>
      </c>
      <c r="ER282" s="68" t="str">
        <f t="shared" si="250"/>
        <v/>
      </c>
      <c r="ES282" s="55"/>
      <c r="ET282" s="68"/>
      <c r="EU282" s="68" t="str">
        <f t="shared" si="236"/>
        <v/>
      </c>
      <c r="EV282" t="str">
        <f t="shared" si="251"/>
        <v/>
      </c>
      <c r="EW282" s="67" t="str">
        <f t="shared" si="237"/>
        <v/>
      </c>
      <c r="EX282" s="68" t="str">
        <f t="shared" si="238"/>
        <v/>
      </c>
      <c r="EY282" s="68" t="str">
        <f t="shared" si="239"/>
        <v/>
      </c>
      <c r="EZ282" s="53" t="str">
        <f t="shared" si="252"/>
        <v/>
      </c>
      <c r="FA282" s="53" t="str">
        <f t="shared" si="253"/>
        <v/>
      </c>
      <c r="FB282" s="53" t="str">
        <f t="shared" si="254"/>
        <v/>
      </c>
      <c r="FC282" s="85" t="str">
        <f t="shared" si="255"/>
        <v/>
      </c>
      <c r="FJ282" s="18"/>
      <c r="FK282" s="53" t="str">
        <f t="shared" si="256"/>
        <v/>
      </c>
      <c r="FO282" s="53" t="str">
        <f t="shared" si="257"/>
        <v/>
      </c>
      <c r="FS282" s="53" t="str">
        <f t="shared" si="258"/>
        <v/>
      </c>
      <c r="FW282" s="53" t="str">
        <f t="shared" si="259"/>
        <v/>
      </c>
      <c r="FX282" s="19"/>
      <c r="FY282" s="16"/>
      <c r="FZ282" s="19"/>
      <c r="GA282" s="11"/>
      <c r="GB282" s="71"/>
      <c r="GC282" s="11"/>
      <c r="GD282" s="11"/>
      <c r="GE282" s="11"/>
      <c r="GF282" s="11"/>
      <c r="GG282" s="11"/>
      <c r="GH282" s="11"/>
      <c r="GI282" s="11"/>
      <c r="GJ282" s="12"/>
      <c r="GK282" s="12"/>
      <c r="GL282" s="12"/>
      <c r="GM282" s="12"/>
      <c r="GN282" s="12"/>
      <c r="GO282" s="12"/>
      <c r="GP282" s="12"/>
      <c r="GQ282" s="11"/>
    </row>
    <row r="283" spans="4:199" ht="15.75" customHeight="1">
      <c r="D283" s="12"/>
      <c r="E283" s="12"/>
      <c r="F283" s="12"/>
      <c r="M283" s="12"/>
      <c r="N283" s="12"/>
      <c r="O283" s="12"/>
      <c r="P283" s="12"/>
      <c r="Q283" s="12"/>
      <c r="R283" s="12"/>
      <c r="S283" s="12"/>
      <c r="AP283" s="12"/>
      <c r="AQ283" s="82"/>
      <c r="AR283" s="49"/>
      <c r="AV283" s="53" t="str">
        <f ca="1">IF(AQ283="",IF(AR283="","",IF(AR283="Cost",AU283,AU283*(AG283/VLOOKUP(K283,OFFSET(Lists!$A$1,0,0,COUNTA(Lists!$A:$A),22),22,FALSE)))),IF(AR283="","",IF(AR283="Cost",ROUND(AU283*IF(AQ283=0,1,AQ283),4),ROUND(ROUND(AU283*(AG283/VLOOKUP(K283,OFFSET(Lists!$A$1,0,0,COUNTA(Lists!$A:$A),22),22,FALSE)),4)*IF(AQ283=0,1,AQ283),4))))</f>
        <v/>
      </c>
      <c r="CH283" s="53" t="str">
        <f t="shared" si="243"/>
        <v/>
      </c>
      <c r="CI283" s="67"/>
      <c r="CJ283" s="57"/>
      <c r="CK283" s="57"/>
      <c r="CL283" s="53" t="str">
        <f t="shared" si="244"/>
        <v/>
      </c>
      <c r="CM283" s="53"/>
      <c r="CN283" s="53"/>
      <c r="CO283" s="85" t="str">
        <f t="shared" si="245"/>
        <v/>
      </c>
      <c r="CW283" s="53" t="str">
        <f t="shared" si="246"/>
        <v/>
      </c>
      <c r="DA283" s="53" t="str">
        <f t="shared" si="247"/>
        <v/>
      </c>
      <c r="DE283" s="53" t="str">
        <f t="shared" si="248"/>
        <v/>
      </c>
      <c r="DF283" s="53"/>
      <c r="DI283" s="53" t="str">
        <f t="shared" si="249"/>
        <v/>
      </c>
      <c r="ER283" s="68" t="str">
        <f t="shared" si="250"/>
        <v/>
      </c>
      <c r="ES283" s="55"/>
      <c r="ET283" s="68"/>
      <c r="EU283" s="68" t="str">
        <f t="shared" si="236"/>
        <v/>
      </c>
      <c r="EV283" t="str">
        <f t="shared" si="251"/>
        <v/>
      </c>
      <c r="EW283" s="67" t="str">
        <f t="shared" si="237"/>
        <v/>
      </c>
      <c r="EX283" s="68" t="str">
        <f t="shared" si="238"/>
        <v/>
      </c>
      <c r="EY283" s="68" t="str">
        <f t="shared" si="239"/>
        <v/>
      </c>
      <c r="EZ283" s="53" t="str">
        <f t="shared" si="252"/>
        <v/>
      </c>
      <c r="FA283" s="53" t="str">
        <f t="shared" si="253"/>
        <v/>
      </c>
      <c r="FB283" s="53" t="str">
        <f t="shared" si="254"/>
        <v/>
      </c>
      <c r="FC283" s="85" t="str">
        <f t="shared" si="255"/>
        <v/>
      </c>
      <c r="FJ283" s="18"/>
      <c r="FK283" s="53" t="str">
        <f t="shared" si="256"/>
        <v/>
      </c>
      <c r="FO283" s="53" t="str">
        <f t="shared" si="257"/>
        <v/>
      </c>
      <c r="FS283" s="53" t="str">
        <f t="shared" si="258"/>
        <v/>
      </c>
      <c r="FW283" s="53" t="str">
        <f t="shared" si="259"/>
        <v/>
      </c>
      <c r="FX283" s="19"/>
      <c r="FY283" s="16"/>
      <c r="FZ283" s="19"/>
      <c r="GA283" s="11"/>
      <c r="GB283" s="71"/>
      <c r="GC283" s="11"/>
      <c r="GD283" s="11"/>
      <c r="GE283" s="11"/>
      <c r="GF283" s="11"/>
      <c r="GG283" s="11"/>
      <c r="GH283" s="11"/>
      <c r="GI283" s="11"/>
      <c r="GJ283" s="12"/>
      <c r="GK283" s="12"/>
      <c r="GL283" s="12"/>
      <c r="GM283" s="12"/>
      <c r="GN283" s="12"/>
      <c r="GO283" s="12"/>
      <c r="GP283" s="12"/>
      <c r="GQ283" s="11"/>
    </row>
    <row r="284" spans="4:199" ht="15.75" customHeight="1">
      <c r="D284" s="12"/>
      <c r="E284" s="12"/>
      <c r="F284" s="12"/>
      <c r="M284" s="12"/>
      <c r="N284" s="12"/>
      <c r="O284" s="12"/>
      <c r="P284" s="12"/>
      <c r="Q284" s="12"/>
      <c r="R284" s="12"/>
      <c r="S284" s="12"/>
      <c r="AP284" s="12"/>
      <c r="AQ284" s="82"/>
      <c r="AR284" s="49"/>
      <c r="AV284" s="53" t="str">
        <f ca="1">IF(AQ284="",IF(AR284="","",IF(AR284="Cost",AU284,AU284*(AG284/VLOOKUP(K284,OFFSET(Lists!$A$1,0,0,COUNTA(Lists!$A:$A),22),22,FALSE)))),IF(AR284="","",IF(AR284="Cost",ROUND(AU284*IF(AQ284=0,1,AQ284),4),ROUND(ROUND(AU284*(AG284/VLOOKUP(K284,OFFSET(Lists!$A$1,0,0,COUNTA(Lists!$A:$A),22),22,FALSE)),4)*IF(AQ284=0,1,AQ284),4))))</f>
        <v/>
      </c>
      <c r="CH284" s="53" t="str">
        <f t="shared" si="243"/>
        <v/>
      </c>
      <c r="CI284" s="67"/>
      <c r="CJ284" s="57"/>
      <c r="CK284" s="57"/>
      <c r="CL284" s="53" t="str">
        <f t="shared" si="244"/>
        <v/>
      </c>
      <c r="CM284" s="53"/>
      <c r="CN284" s="53"/>
      <c r="CO284" s="85" t="str">
        <f t="shared" si="245"/>
        <v/>
      </c>
      <c r="CW284" s="53" t="str">
        <f t="shared" si="246"/>
        <v/>
      </c>
      <c r="DA284" s="53" t="str">
        <f t="shared" si="247"/>
        <v/>
      </c>
      <c r="DE284" s="53" t="str">
        <f t="shared" si="248"/>
        <v/>
      </c>
      <c r="DF284" s="53"/>
      <c r="DI284" s="53" t="str">
        <f t="shared" si="249"/>
        <v/>
      </c>
      <c r="ER284" s="68" t="str">
        <f t="shared" si="250"/>
        <v/>
      </c>
      <c r="ES284" s="55"/>
      <c r="ET284" s="68"/>
      <c r="EU284" s="68" t="str">
        <f t="shared" si="236"/>
        <v/>
      </c>
      <c r="EV284" t="str">
        <f t="shared" si="251"/>
        <v/>
      </c>
      <c r="EW284" s="67" t="str">
        <f t="shared" si="237"/>
        <v/>
      </c>
      <c r="EX284" s="68" t="str">
        <f t="shared" si="238"/>
        <v/>
      </c>
      <c r="EY284" s="68" t="str">
        <f t="shared" si="239"/>
        <v/>
      </c>
      <c r="EZ284" s="53" t="str">
        <f t="shared" si="252"/>
        <v/>
      </c>
      <c r="FA284" s="53" t="str">
        <f t="shared" si="253"/>
        <v/>
      </c>
      <c r="FB284" s="53" t="str">
        <f t="shared" si="254"/>
        <v/>
      </c>
      <c r="FC284" s="85" t="str">
        <f t="shared" si="255"/>
        <v/>
      </c>
      <c r="FJ284" s="18"/>
      <c r="FK284" s="53" t="str">
        <f t="shared" si="256"/>
        <v/>
      </c>
      <c r="FO284" s="53" t="str">
        <f t="shared" si="257"/>
        <v/>
      </c>
      <c r="FS284" s="53" t="str">
        <f t="shared" si="258"/>
        <v/>
      </c>
      <c r="FW284" s="53" t="str">
        <f t="shared" si="259"/>
        <v/>
      </c>
      <c r="FX284" s="19"/>
      <c r="FY284" s="16"/>
      <c r="FZ284" s="19"/>
      <c r="GA284" s="11"/>
      <c r="GB284" s="71"/>
      <c r="GC284" s="11"/>
      <c r="GD284" s="11"/>
      <c r="GE284" s="11"/>
      <c r="GF284" s="11"/>
      <c r="GG284" s="11"/>
      <c r="GH284" s="11"/>
      <c r="GI284" s="11"/>
      <c r="GJ284" s="12"/>
      <c r="GK284" s="12"/>
      <c r="GL284" s="12"/>
      <c r="GM284" s="12"/>
      <c r="GN284" s="12"/>
      <c r="GO284" s="12"/>
      <c r="GP284" s="12"/>
      <c r="GQ284" s="11"/>
    </row>
    <row r="285" spans="4:199" ht="15.75" customHeight="1">
      <c r="D285" s="12"/>
      <c r="E285" s="12"/>
      <c r="F285" s="12"/>
      <c r="M285" s="12"/>
      <c r="N285" s="12"/>
      <c r="O285" s="12"/>
      <c r="P285" s="12"/>
      <c r="Q285" s="12"/>
      <c r="R285" s="12"/>
      <c r="S285" s="12"/>
      <c r="AP285" s="12"/>
      <c r="AQ285" s="82"/>
      <c r="AR285" s="49"/>
      <c r="AV285" s="53" t="str">
        <f ca="1">IF(AQ285="",IF(AR285="","",IF(AR285="Cost",AU285,AU285*(AG285/VLOOKUP(K285,OFFSET(Lists!$A$1,0,0,COUNTA(Lists!$A:$A),22),22,FALSE)))),IF(AR285="","",IF(AR285="Cost",ROUND(AU285*IF(AQ285=0,1,AQ285),4),ROUND(ROUND(AU285*(AG285/VLOOKUP(K285,OFFSET(Lists!$A$1,0,0,COUNTA(Lists!$A:$A),22),22,FALSE)),4)*IF(AQ285=0,1,AQ285),4))))</f>
        <v/>
      </c>
      <c r="CH285" s="53" t="str">
        <f t="shared" si="243"/>
        <v/>
      </c>
      <c r="CI285" s="67"/>
      <c r="CJ285" s="57"/>
      <c r="CK285" s="57"/>
      <c r="CL285" s="53" t="str">
        <f t="shared" si="244"/>
        <v/>
      </c>
      <c r="CM285" s="53"/>
      <c r="CN285" s="53"/>
      <c r="CO285" s="85" t="str">
        <f t="shared" si="245"/>
        <v/>
      </c>
      <c r="CW285" s="53" t="str">
        <f t="shared" si="246"/>
        <v/>
      </c>
      <c r="DA285" s="53" t="str">
        <f t="shared" si="247"/>
        <v/>
      </c>
      <c r="DE285" s="53" t="str">
        <f t="shared" si="248"/>
        <v/>
      </c>
      <c r="DF285" s="53"/>
      <c r="DI285" s="53" t="str">
        <f t="shared" si="249"/>
        <v/>
      </c>
      <c r="ER285" s="68" t="str">
        <f t="shared" si="250"/>
        <v/>
      </c>
      <c r="ES285" s="55"/>
      <c r="ET285" s="68"/>
      <c r="EU285" s="68" t="str">
        <f t="shared" si="236"/>
        <v/>
      </c>
      <c r="EV285" t="str">
        <f t="shared" si="251"/>
        <v/>
      </c>
      <c r="EW285" s="67" t="str">
        <f t="shared" si="237"/>
        <v/>
      </c>
      <c r="EX285" s="68" t="str">
        <f t="shared" si="238"/>
        <v/>
      </c>
      <c r="EY285" s="68" t="str">
        <f t="shared" si="239"/>
        <v/>
      </c>
      <c r="EZ285" s="53" t="str">
        <f t="shared" si="252"/>
        <v/>
      </c>
      <c r="FA285" s="53" t="str">
        <f t="shared" si="253"/>
        <v/>
      </c>
      <c r="FB285" s="53" t="str">
        <f t="shared" si="254"/>
        <v/>
      </c>
      <c r="FC285" s="85" t="str">
        <f t="shared" si="255"/>
        <v/>
      </c>
      <c r="FJ285" s="18"/>
      <c r="FK285" s="53" t="str">
        <f t="shared" si="256"/>
        <v/>
      </c>
      <c r="FO285" s="53" t="str">
        <f t="shared" si="257"/>
        <v/>
      </c>
      <c r="FS285" s="53" t="str">
        <f t="shared" si="258"/>
        <v/>
      </c>
      <c r="FW285" s="53" t="str">
        <f t="shared" si="259"/>
        <v/>
      </c>
      <c r="FX285" s="19"/>
      <c r="FY285" s="16"/>
      <c r="FZ285" s="19"/>
      <c r="GA285" s="11"/>
      <c r="GB285" s="71"/>
      <c r="GC285" s="11"/>
      <c r="GD285" s="11"/>
      <c r="GE285" s="11"/>
      <c r="GF285" s="11"/>
      <c r="GG285" s="11"/>
      <c r="GH285" s="11"/>
      <c r="GI285" s="11"/>
      <c r="GJ285" s="12"/>
      <c r="GK285" s="12"/>
      <c r="GL285" s="12"/>
      <c r="GM285" s="12"/>
      <c r="GN285" s="12"/>
      <c r="GO285" s="12"/>
      <c r="GP285" s="12"/>
      <c r="GQ285" s="11"/>
    </row>
    <row r="286" spans="4:199" ht="15.75" customHeight="1">
      <c r="D286" s="12"/>
      <c r="E286" s="12"/>
      <c r="F286" s="12"/>
      <c r="M286" s="12"/>
      <c r="N286" s="12"/>
      <c r="O286" s="12"/>
      <c r="P286" s="12"/>
      <c r="Q286" s="12"/>
      <c r="R286" s="12"/>
      <c r="S286" s="12"/>
      <c r="AP286" s="12"/>
      <c r="AQ286" s="82"/>
      <c r="AR286" s="49"/>
      <c r="AV286" s="53" t="str">
        <f ca="1">IF(AQ286="",IF(AR286="","",IF(AR286="Cost",AU286,AU286*(AG286/VLOOKUP(K286,OFFSET(Lists!$A$1,0,0,COUNTA(Lists!$A:$A),22),22,FALSE)))),IF(AR286="","",IF(AR286="Cost",ROUND(AU286*IF(AQ286=0,1,AQ286),4),ROUND(ROUND(AU286*(AG286/VLOOKUP(K286,OFFSET(Lists!$A$1,0,0,COUNTA(Lists!$A:$A),22),22,FALSE)),4)*IF(AQ286=0,1,AQ286),4))))</f>
        <v/>
      </c>
      <c r="CH286" s="53" t="str">
        <f t="shared" si="243"/>
        <v/>
      </c>
      <c r="CI286" s="67"/>
      <c r="CJ286" s="57"/>
      <c r="CK286" s="57"/>
      <c r="CL286" s="53" t="str">
        <f t="shared" si="244"/>
        <v/>
      </c>
      <c r="CM286" s="53"/>
      <c r="CN286" s="53"/>
      <c r="CO286" s="85" t="str">
        <f t="shared" si="245"/>
        <v/>
      </c>
      <c r="CW286" s="53" t="str">
        <f t="shared" si="246"/>
        <v/>
      </c>
      <c r="DA286" s="53" t="str">
        <f t="shared" si="247"/>
        <v/>
      </c>
      <c r="DE286" s="53" t="str">
        <f t="shared" si="248"/>
        <v/>
      </c>
      <c r="DF286" s="53"/>
      <c r="DI286" s="53" t="str">
        <f t="shared" si="249"/>
        <v/>
      </c>
      <c r="ER286" s="68" t="str">
        <f t="shared" si="250"/>
        <v/>
      </c>
      <c r="ES286" s="55"/>
      <c r="ET286" s="68"/>
      <c r="EU286" s="68" t="str">
        <f t="shared" si="236"/>
        <v/>
      </c>
      <c r="EV286" t="str">
        <f t="shared" si="251"/>
        <v/>
      </c>
      <c r="EW286" s="67" t="str">
        <f t="shared" si="237"/>
        <v/>
      </c>
      <c r="EX286" s="68" t="str">
        <f t="shared" si="238"/>
        <v/>
      </c>
      <c r="EY286" s="68" t="str">
        <f t="shared" si="239"/>
        <v/>
      </c>
      <c r="EZ286" s="53" t="str">
        <f t="shared" si="252"/>
        <v/>
      </c>
      <c r="FA286" s="53" t="str">
        <f t="shared" si="253"/>
        <v/>
      </c>
      <c r="FB286" s="53" t="str">
        <f t="shared" si="254"/>
        <v/>
      </c>
      <c r="FC286" s="85" t="str">
        <f t="shared" si="255"/>
        <v/>
      </c>
      <c r="FJ286" s="18"/>
      <c r="FK286" s="53" t="str">
        <f t="shared" si="256"/>
        <v/>
      </c>
      <c r="FO286" s="53" t="str">
        <f t="shared" si="257"/>
        <v/>
      </c>
      <c r="FS286" s="53" t="str">
        <f t="shared" si="258"/>
        <v/>
      </c>
      <c r="FW286" s="53" t="str">
        <f t="shared" si="259"/>
        <v/>
      </c>
      <c r="FX286" s="19"/>
      <c r="FY286" s="16"/>
      <c r="FZ286" s="19"/>
      <c r="GA286" s="11"/>
      <c r="GB286" s="71"/>
      <c r="GC286" s="11"/>
      <c r="GD286" s="11"/>
      <c r="GE286" s="11"/>
      <c r="GF286" s="11"/>
      <c r="GG286" s="11"/>
      <c r="GH286" s="11"/>
      <c r="GI286" s="11"/>
      <c r="GJ286" s="12"/>
      <c r="GK286" s="12"/>
      <c r="GL286" s="12"/>
      <c r="GM286" s="12"/>
      <c r="GN286" s="12"/>
      <c r="GO286" s="12"/>
      <c r="GP286" s="12"/>
      <c r="GQ286" s="11"/>
    </row>
    <row r="287" spans="4:199" ht="15.75" customHeight="1">
      <c r="D287" s="12"/>
      <c r="E287" s="12"/>
      <c r="F287" s="12"/>
      <c r="M287" s="12"/>
      <c r="N287" s="12"/>
      <c r="O287" s="12"/>
      <c r="P287" s="12"/>
      <c r="Q287" s="12"/>
      <c r="R287" s="12"/>
      <c r="S287" s="12"/>
      <c r="AP287" s="12"/>
      <c r="AQ287" s="82"/>
      <c r="AR287" s="49"/>
      <c r="AV287" s="53" t="str">
        <f ca="1">IF(AQ287="",IF(AR287="","",IF(AR287="Cost",AU287,AU287*(AG287/VLOOKUP(K287,OFFSET(Lists!$A$1,0,0,COUNTA(Lists!$A:$A),22),22,FALSE)))),IF(AR287="","",IF(AR287="Cost",ROUND(AU287*IF(AQ287=0,1,AQ287),4),ROUND(ROUND(AU287*(AG287/VLOOKUP(K287,OFFSET(Lists!$A$1,0,0,COUNTA(Lists!$A:$A),22),22,FALSE)),4)*IF(AQ287=0,1,AQ287),4))))</f>
        <v/>
      </c>
      <c r="CH287" s="53" t="str">
        <f t="shared" si="243"/>
        <v/>
      </c>
      <c r="CI287" s="67"/>
      <c r="CJ287" s="57"/>
      <c r="CK287" s="57"/>
      <c r="CL287" s="53" t="str">
        <f t="shared" si="244"/>
        <v/>
      </c>
      <c r="CM287" s="53"/>
      <c r="CN287" s="53"/>
      <c r="CO287" s="85" t="str">
        <f t="shared" si="245"/>
        <v/>
      </c>
      <c r="CW287" s="53" t="str">
        <f t="shared" si="246"/>
        <v/>
      </c>
      <c r="DA287" s="53" t="str">
        <f t="shared" si="247"/>
        <v/>
      </c>
      <c r="DE287" s="53" t="str">
        <f t="shared" si="248"/>
        <v/>
      </c>
      <c r="DF287" s="53"/>
      <c r="DI287" s="53" t="str">
        <f t="shared" si="249"/>
        <v/>
      </c>
      <c r="ER287" s="68" t="str">
        <f t="shared" si="250"/>
        <v/>
      </c>
      <c r="ES287" s="55"/>
      <c r="ET287" s="68"/>
      <c r="EU287" s="68" t="str">
        <f t="shared" si="236"/>
        <v/>
      </c>
      <c r="EV287" t="str">
        <f t="shared" si="251"/>
        <v/>
      </c>
      <c r="EW287" s="67" t="str">
        <f t="shared" si="237"/>
        <v/>
      </c>
      <c r="EX287" s="68" t="str">
        <f t="shared" si="238"/>
        <v/>
      </c>
      <c r="EY287" s="68" t="str">
        <f t="shared" si="239"/>
        <v/>
      </c>
      <c r="EZ287" s="53" t="str">
        <f t="shared" si="252"/>
        <v/>
      </c>
      <c r="FA287" s="53" t="str">
        <f t="shared" si="253"/>
        <v/>
      </c>
      <c r="FB287" s="53" t="str">
        <f t="shared" si="254"/>
        <v/>
      </c>
      <c r="FC287" s="85" t="str">
        <f t="shared" si="255"/>
        <v/>
      </c>
      <c r="FJ287" s="18"/>
      <c r="FK287" s="53" t="str">
        <f t="shared" si="256"/>
        <v/>
      </c>
      <c r="FO287" s="53" t="str">
        <f t="shared" si="257"/>
        <v/>
      </c>
      <c r="FS287" s="53" t="str">
        <f t="shared" si="258"/>
        <v/>
      </c>
      <c r="FW287" s="53" t="str">
        <f t="shared" si="259"/>
        <v/>
      </c>
      <c r="FX287" s="19"/>
      <c r="FY287" s="16"/>
      <c r="FZ287" s="19"/>
      <c r="GA287" s="11"/>
      <c r="GB287" s="71"/>
      <c r="GC287" s="11"/>
      <c r="GD287" s="11"/>
      <c r="GE287" s="11"/>
      <c r="GF287" s="11"/>
      <c r="GG287" s="11"/>
      <c r="GH287" s="11"/>
      <c r="GI287" s="11"/>
      <c r="GJ287" s="12"/>
      <c r="GK287" s="12"/>
      <c r="GL287" s="12"/>
      <c r="GM287" s="12"/>
      <c r="GN287" s="12"/>
      <c r="GO287" s="12"/>
      <c r="GP287" s="12"/>
      <c r="GQ287" s="11"/>
    </row>
    <row r="288" spans="4:199" ht="15.75" customHeight="1">
      <c r="D288" s="12"/>
      <c r="E288" s="12"/>
      <c r="F288" s="12"/>
      <c r="M288" s="12"/>
      <c r="N288" s="12"/>
      <c r="O288" s="12"/>
      <c r="P288" s="12"/>
      <c r="Q288" s="12"/>
      <c r="R288" s="12"/>
      <c r="S288" s="12"/>
      <c r="AP288" s="12"/>
      <c r="AQ288" s="82"/>
      <c r="AR288" s="49"/>
      <c r="AV288" s="53" t="str">
        <f ca="1">IF(AQ288="",IF(AR288="","",IF(AR288="Cost",AU288,AU288*(AG288/VLOOKUP(K288,OFFSET(Lists!$A$1,0,0,COUNTA(Lists!$A:$A),22),22,FALSE)))),IF(AR288="","",IF(AR288="Cost",ROUND(AU288*IF(AQ288=0,1,AQ288),4),ROUND(ROUND(AU288*(AG288/VLOOKUP(K288,OFFSET(Lists!$A$1,0,0,COUNTA(Lists!$A:$A),22),22,FALSE)),4)*IF(AQ288=0,1,AQ288),4))))</f>
        <v/>
      </c>
      <c r="CH288" s="53" t="str">
        <f t="shared" si="243"/>
        <v/>
      </c>
      <c r="CI288" s="67"/>
      <c r="CJ288" s="57"/>
      <c r="CK288" s="57"/>
      <c r="CL288" s="53" t="str">
        <f t="shared" si="244"/>
        <v/>
      </c>
      <c r="CM288" s="53"/>
      <c r="CN288" s="53"/>
      <c r="CO288" s="85" t="str">
        <f t="shared" si="245"/>
        <v/>
      </c>
      <c r="CW288" s="53" t="str">
        <f t="shared" si="246"/>
        <v/>
      </c>
      <c r="DA288" s="53" t="str">
        <f t="shared" si="247"/>
        <v/>
      </c>
      <c r="DE288" s="53" t="str">
        <f t="shared" si="248"/>
        <v/>
      </c>
      <c r="DF288" s="53"/>
      <c r="DI288" s="53" t="str">
        <f t="shared" si="249"/>
        <v/>
      </c>
      <c r="ER288" s="68" t="str">
        <f t="shared" si="250"/>
        <v/>
      </c>
      <c r="ES288" s="55"/>
      <c r="ET288" s="68"/>
      <c r="EU288" s="68" t="str">
        <f t="shared" si="236"/>
        <v/>
      </c>
      <c r="EV288" t="str">
        <f t="shared" si="251"/>
        <v/>
      </c>
      <c r="EW288" s="67" t="str">
        <f t="shared" si="237"/>
        <v/>
      </c>
      <c r="EX288" s="68" t="str">
        <f t="shared" si="238"/>
        <v/>
      </c>
      <c r="EY288" s="68" t="str">
        <f t="shared" si="239"/>
        <v/>
      </c>
      <c r="EZ288" s="53" t="str">
        <f t="shared" si="252"/>
        <v/>
      </c>
      <c r="FA288" s="53" t="str">
        <f t="shared" si="253"/>
        <v/>
      </c>
      <c r="FB288" s="53" t="str">
        <f t="shared" si="254"/>
        <v/>
      </c>
      <c r="FC288" s="85" t="str">
        <f t="shared" si="255"/>
        <v/>
      </c>
      <c r="FJ288" s="18"/>
      <c r="FK288" s="53" t="str">
        <f t="shared" si="256"/>
        <v/>
      </c>
      <c r="FO288" s="53" t="str">
        <f t="shared" si="257"/>
        <v/>
      </c>
      <c r="FS288" s="53" t="str">
        <f t="shared" si="258"/>
        <v/>
      </c>
      <c r="FW288" s="53" t="str">
        <f t="shared" si="259"/>
        <v/>
      </c>
      <c r="FX288" s="19"/>
      <c r="FY288" s="16"/>
      <c r="FZ288" s="19"/>
      <c r="GA288" s="11"/>
      <c r="GB288" s="71"/>
      <c r="GC288" s="11"/>
      <c r="GD288" s="11"/>
      <c r="GE288" s="11"/>
      <c r="GF288" s="11"/>
      <c r="GG288" s="11"/>
      <c r="GH288" s="11"/>
      <c r="GI288" s="11"/>
      <c r="GJ288" s="12"/>
      <c r="GK288" s="12"/>
      <c r="GL288" s="12"/>
      <c r="GM288" s="12"/>
      <c r="GN288" s="12"/>
      <c r="GO288" s="12"/>
      <c r="GP288" s="12"/>
      <c r="GQ288" s="11"/>
    </row>
    <row r="289" spans="4:199" ht="15.75" customHeight="1">
      <c r="D289" s="12"/>
      <c r="E289" s="12"/>
      <c r="F289" s="12"/>
      <c r="M289" s="12"/>
      <c r="N289" s="12"/>
      <c r="O289" s="12"/>
      <c r="P289" s="12"/>
      <c r="Q289" s="12"/>
      <c r="R289" s="12"/>
      <c r="S289" s="12"/>
      <c r="AP289" s="12"/>
      <c r="AQ289" s="82"/>
      <c r="AR289" s="49"/>
      <c r="AV289" s="53" t="str">
        <f ca="1">IF(AQ289="",IF(AR289="","",IF(AR289="Cost",AU289,AU289*(AG289/VLOOKUP(K289,OFFSET(Lists!$A$1,0,0,COUNTA(Lists!$A:$A),22),22,FALSE)))),IF(AR289="","",IF(AR289="Cost",ROUND(AU289*IF(AQ289=0,1,AQ289),4),ROUND(ROUND(AU289*(AG289/VLOOKUP(K289,OFFSET(Lists!$A$1,0,0,COUNTA(Lists!$A:$A),22),22,FALSE)),4)*IF(AQ289=0,1,AQ289),4))))</f>
        <v/>
      </c>
      <c r="CH289" s="53" t="str">
        <f t="shared" si="243"/>
        <v/>
      </c>
      <c r="CI289" s="67"/>
      <c r="CJ289" s="57"/>
      <c r="CK289" s="57"/>
      <c r="CL289" s="53" t="str">
        <f t="shared" si="244"/>
        <v/>
      </c>
      <c r="CM289" s="53"/>
      <c r="CN289" s="53"/>
      <c r="CO289" s="85" t="str">
        <f t="shared" si="245"/>
        <v/>
      </c>
      <c r="CW289" s="53" t="str">
        <f t="shared" si="246"/>
        <v/>
      </c>
      <c r="DA289" s="53" t="str">
        <f t="shared" si="247"/>
        <v/>
      </c>
      <c r="DE289" s="53" t="str">
        <f t="shared" si="248"/>
        <v/>
      </c>
      <c r="DF289" s="53"/>
      <c r="DI289" s="53" t="str">
        <f t="shared" si="249"/>
        <v/>
      </c>
      <c r="ER289" s="68" t="str">
        <f t="shared" si="250"/>
        <v/>
      </c>
      <c r="ES289" s="55"/>
      <c r="ET289" s="68"/>
      <c r="EU289" s="68" t="str">
        <f t="shared" si="236"/>
        <v/>
      </c>
      <c r="EV289" t="str">
        <f t="shared" si="251"/>
        <v/>
      </c>
      <c r="EW289" s="67" t="str">
        <f t="shared" si="237"/>
        <v/>
      </c>
      <c r="EX289" s="68" t="str">
        <f t="shared" si="238"/>
        <v/>
      </c>
      <c r="EY289" s="68" t="str">
        <f t="shared" si="239"/>
        <v/>
      </c>
      <c r="EZ289" s="53" t="str">
        <f t="shared" si="252"/>
        <v/>
      </c>
      <c r="FA289" s="53" t="str">
        <f t="shared" si="253"/>
        <v/>
      </c>
      <c r="FB289" s="53" t="str">
        <f t="shared" si="254"/>
        <v/>
      </c>
      <c r="FC289" s="85" t="str">
        <f t="shared" si="255"/>
        <v/>
      </c>
      <c r="FJ289" s="18"/>
      <c r="FK289" s="53" t="str">
        <f t="shared" si="256"/>
        <v/>
      </c>
      <c r="FO289" s="53" t="str">
        <f t="shared" si="257"/>
        <v/>
      </c>
      <c r="FS289" s="53" t="str">
        <f t="shared" si="258"/>
        <v/>
      </c>
      <c r="FW289" s="53" t="str">
        <f t="shared" si="259"/>
        <v/>
      </c>
      <c r="FX289" s="19"/>
      <c r="FY289" s="16"/>
      <c r="FZ289" s="19"/>
      <c r="GA289" s="11"/>
      <c r="GB289" s="71"/>
      <c r="GC289" s="11"/>
      <c r="GD289" s="11"/>
      <c r="GE289" s="11"/>
      <c r="GF289" s="11"/>
      <c r="GG289" s="11"/>
      <c r="GH289" s="11"/>
      <c r="GI289" s="11"/>
      <c r="GJ289" s="12"/>
      <c r="GK289" s="12"/>
      <c r="GL289" s="12"/>
      <c r="GM289" s="12"/>
      <c r="GN289" s="12"/>
      <c r="GO289" s="12"/>
      <c r="GP289" s="12"/>
      <c r="GQ289" s="11"/>
    </row>
    <row r="290" spans="4:199" ht="15.75" customHeight="1">
      <c r="D290" s="12"/>
      <c r="E290" s="12"/>
      <c r="F290" s="12"/>
      <c r="M290" s="12"/>
      <c r="N290" s="12"/>
      <c r="O290" s="12"/>
      <c r="P290" s="12"/>
      <c r="Q290" s="12"/>
      <c r="R290" s="12"/>
      <c r="S290" s="12"/>
      <c r="AP290" s="12"/>
      <c r="AQ290" s="82"/>
      <c r="AR290" s="49"/>
      <c r="AV290" s="53" t="str">
        <f ca="1">IF(AQ290="",IF(AR290="","",IF(AR290="Cost",AU290,AU290*(AG290/VLOOKUP(K290,OFFSET(Lists!$A$1,0,0,COUNTA(Lists!$A:$A),22),22,FALSE)))),IF(AR290="","",IF(AR290="Cost",ROUND(AU290*IF(AQ290=0,1,AQ290),4),ROUND(ROUND(AU290*(AG290/VLOOKUP(K290,OFFSET(Lists!$A$1,0,0,COUNTA(Lists!$A:$A),22),22,FALSE)),4)*IF(AQ290=0,1,AQ290),4))))</f>
        <v/>
      </c>
      <c r="CH290" s="53" t="str">
        <f t="shared" si="243"/>
        <v/>
      </c>
      <c r="CI290" s="67"/>
      <c r="CJ290" s="57"/>
      <c r="CK290" s="57"/>
      <c r="CL290" s="53" t="str">
        <f t="shared" si="244"/>
        <v/>
      </c>
      <c r="CM290" s="53"/>
      <c r="CN290" s="53"/>
      <c r="CO290" s="85" t="str">
        <f t="shared" si="245"/>
        <v/>
      </c>
      <c r="CW290" s="53" t="str">
        <f t="shared" si="246"/>
        <v/>
      </c>
      <c r="DA290" s="53" t="str">
        <f t="shared" si="247"/>
        <v/>
      </c>
      <c r="DE290" s="53" t="str">
        <f t="shared" si="248"/>
        <v/>
      </c>
      <c r="DF290" s="53"/>
      <c r="DI290" s="53" t="str">
        <f t="shared" si="249"/>
        <v/>
      </c>
      <c r="ER290" s="68" t="str">
        <f t="shared" si="250"/>
        <v/>
      </c>
      <c r="ES290" s="55"/>
      <c r="ET290" s="68"/>
      <c r="EU290" s="68" t="str">
        <f t="shared" si="236"/>
        <v/>
      </c>
      <c r="EV290" t="str">
        <f t="shared" si="251"/>
        <v/>
      </c>
      <c r="EW290" s="67" t="str">
        <f t="shared" si="237"/>
        <v/>
      </c>
      <c r="EX290" s="68" t="str">
        <f t="shared" si="238"/>
        <v/>
      </c>
      <c r="EY290" s="68" t="str">
        <f t="shared" si="239"/>
        <v/>
      </c>
      <c r="EZ290" s="53" t="str">
        <f t="shared" si="252"/>
        <v/>
      </c>
      <c r="FA290" s="53" t="str">
        <f t="shared" si="253"/>
        <v/>
      </c>
      <c r="FB290" s="53" t="str">
        <f t="shared" si="254"/>
        <v/>
      </c>
      <c r="FC290" s="85" t="str">
        <f t="shared" si="255"/>
        <v/>
      </c>
      <c r="FJ290" s="18"/>
      <c r="FK290" s="53" t="str">
        <f t="shared" si="256"/>
        <v/>
      </c>
      <c r="FO290" s="53" t="str">
        <f t="shared" si="257"/>
        <v/>
      </c>
      <c r="FS290" s="53" t="str">
        <f t="shared" si="258"/>
        <v/>
      </c>
      <c r="FW290" s="53" t="str">
        <f t="shared" si="259"/>
        <v/>
      </c>
      <c r="FX290" s="19"/>
      <c r="FY290" s="16"/>
      <c r="FZ290" s="19"/>
      <c r="GA290" s="11"/>
      <c r="GB290" s="71"/>
      <c r="GC290" s="11"/>
      <c r="GD290" s="11"/>
      <c r="GE290" s="11"/>
      <c r="GF290" s="11"/>
      <c r="GG290" s="11"/>
      <c r="GH290" s="11"/>
      <c r="GI290" s="11"/>
      <c r="GJ290" s="12"/>
      <c r="GK290" s="12"/>
      <c r="GL290" s="12"/>
      <c r="GM290" s="12"/>
      <c r="GN290" s="12"/>
      <c r="GO290" s="12"/>
      <c r="GP290" s="12"/>
      <c r="GQ290" s="11"/>
    </row>
    <row r="291" spans="4:199" ht="15.75" customHeight="1">
      <c r="D291" s="12"/>
      <c r="E291" s="12"/>
      <c r="F291" s="12"/>
      <c r="M291" s="12"/>
      <c r="N291" s="12"/>
      <c r="O291" s="12"/>
      <c r="P291" s="12"/>
      <c r="Q291" s="12"/>
      <c r="R291" s="12"/>
      <c r="S291" s="12"/>
      <c r="AP291" s="12"/>
      <c r="AQ291" s="82"/>
      <c r="AR291" s="49"/>
      <c r="AV291" s="53" t="str">
        <f ca="1">IF(AQ291="",IF(AR291="","",IF(AR291="Cost",AU291,AU291*(AG291/VLOOKUP(K291,OFFSET(Lists!$A$1,0,0,COUNTA(Lists!$A:$A),22),22,FALSE)))),IF(AR291="","",IF(AR291="Cost",ROUND(AU291*IF(AQ291=0,1,AQ291),4),ROUND(ROUND(AU291*(AG291/VLOOKUP(K291,OFFSET(Lists!$A$1,0,0,COUNTA(Lists!$A:$A),22),22,FALSE)),4)*IF(AQ291=0,1,AQ291),4))))</f>
        <v/>
      </c>
      <c r="CH291" s="53" t="str">
        <f t="shared" si="243"/>
        <v/>
      </c>
      <c r="CI291" s="67"/>
      <c r="CJ291" s="57"/>
      <c r="CK291" s="57"/>
      <c r="CL291" s="53" t="str">
        <f t="shared" si="244"/>
        <v/>
      </c>
      <c r="CM291" s="53"/>
      <c r="CN291" s="53"/>
      <c r="CO291" s="85" t="str">
        <f t="shared" si="245"/>
        <v/>
      </c>
      <c r="CW291" s="53" t="str">
        <f t="shared" si="246"/>
        <v/>
      </c>
      <c r="DA291" s="53" t="str">
        <f t="shared" si="247"/>
        <v/>
      </c>
      <c r="DE291" s="53" t="str">
        <f t="shared" si="248"/>
        <v/>
      </c>
      <c r="DF291" s="53"/>
      <c r="DI291" s="53" t="str">
        <f t="shared" si="249"/>
        <v/>
      </c>
      <c r="ER291" s="68" t="str">
        <f t="shared" si="250"/>
        <v/>
      </c>
      <c r="ES291" s="55"/>
      <c r="ET291" s="68"/>
      <c r="EU291" s="68" t="str">
        <f t="shared" si="236"/>
        <v/>
      </c>
      <c r="EV291" t="str">
        <f t="shared" si="251"/>
        <v/>
      </c>
      <c r="EW291" s="67" t="str">
        <f t="shared" si="237"/>
        <v/>
      </c>
      <c r="EX291" s="68" t="str">
        <f t="shared" si="238"/>
        <v/>
      </c>
      <c r="EY291" s="68" t="str">
        <f t="shared" si="239"/>
        <v/>
      </c>
      <c r="EZ291" s="53" t="str">
        <f t="shared" si="252"/>
        <v/>
      </c>
      <c r="FA291" s="53" t="str">
        <f t="shared" si="253"/>
        <v/>
      </c>
      <c r="FB291" s="53" t="str">
        <f t="shared" si="254"/>
        <v/>
      </c>
      <c r="FC291" s="85" t="str">
        <f t="shared" si="255"/>
        <v/>
      </c>
      <c r="FJ291" s="18"/>
      <c r="FK291" s="53" t="str">
        <f t="shared" si="256"/>
        <v/>
      </c>
      <c r="FO291" s="53" t="str">
        <f t="shared" si="257"/>
        <v/>
      </c>
      <c r="FS291" s="53" t="str">
        <f t="shared" si="258"/>
        <v/>
      </c>
      <c r="FW291" s="53" t="str">
        <f t="shared" si="259"/>
        <v/>
      </c>
      <c r="FX291" s="19"/>
      <c r="FY291" s="16"/>
      <c r="FZ291" s="19"/>
      <c r="GA291" s="11"/>
      <c r="GB291" s="71"/>
      <c r="GC291" s="11"/>
      <c r="GD291" s="11"/>
      <c r="GE291" s="11"/>
      <c r="GF291" s="11"/>
      <c r="GG291" s="11"/>
      <c r="GH291" s="11"/>
      <c r="GI291" s="11"/>
      <c r="GJ291" s="12"/>
      <c r="GK291" s="12"/>
      <c r="GL291" s="12"/>
      <c r="GM291" s="12"/>
      <c r="GN291" s="12"/>
      <c r="GO291" s="12"/>
      <c r="GP291" s="12"/>
      <c r="GQ291" s="11"/>
    </row>
    <row r="292" spans="4:199" ht="15.75" customHeight="1">
      <c r="D292" s="12"/>
      <c r="E292" s="12"/>
      <c r="F292" s="12"/>
      <c r="M292" s="12"/>
      <c r="N292" s="12"/>
      <c r="O292" s="12"/>
      <c r="P292" s="12"/>
      <c r="Q292" s="12"/>
      <c r="R292" s="12"/>
      <c r="S292" s="12"/>
      <c r="AP292" s="12"/>
      <c r="AQ292" s="82"/>
      <c r="AR292" s="49"/>
      <c r="AV292" s="53" t="str">
        <f ca="1">IF(AQ292="",IF(AR292="","",IF(AR292="Cost",AU292,AU292*(AG292/VLOOKUP(K292,OFFSET(Lists!$A$1,0,0,COUNTA(Lists!$A:$A),22),22,FALSE)))),IF(AR292="","",IF(AR292="Cost",ROUND(AU292*IF(AQ292=0,1,AQ292),4),ROUND(ROUND(AU292*(AG292/VLOOKUP(K292,OFFSET(Lists!$A$1,0,0,COUNTA(Lists!$A:$A),22),22,FALSE)),4)*IF(AQ292=0,1,AQ292),4))))</f>
        <v/>
      </c>
      <c r="CH292" s="53" t="str">
        <f t="shared" si="243"/>
        <v/>
      </c>
      <c r="CI292" s="67"/>
      <c r="CJ292" s="57"/>
      <c r="CK292" s="57"/>
      <c r="CL292" s="53" t="str">
        <f t="shared" si="244"/>
        <v/>
      </c>
      <c r="CM292" s="53"/>
      <c r="CN292" s="53"/>
      <c r="CO292" s="85" t="str">
        <f t="shared" si="245"/>
        <v/>
      </c>
      <c r="CW292" s="53" t="str">
        <f t="shared" si="246"/>
        <v/>
      </c>
      <c r="DA292" s="53" t="str">
        <f t="shared" si="247"/>
        <v/>
      </c>
      <c r="DE292" s="53" t="str">
        <f t="shared" si="248"/>
        <v/>
      </c>
      <c r="DF292" s="53"/>
      <c r="DI292" s="53" t="str">
        <f t="shared" si="249"/>
        <v/>
      </c>
      <c r="ER292" s="68" t="str">
        <f t="shared" si="250"/>
        <v/>
      </c>
      <c r="ES292" s="55"/>
      <c r="ET292" s="68"/>
      <c r="EU292" s="68" t="str">
        <f t="shared" si="236"/>
        <v/>
      </c>
      <c r="EV292" t="str">
        <f t="shared" si="251"/>
        <v/>
      </c>
      <c r="EW292" s="67" t="str">
        <f t="shared" si="237"/>
        <v/>
      </c>
      <c r="EX292" s="68" t="str">
        <f t="shared" si="238"/>
        <v/>
      </c>
      <c r="EY292" s="68" t="str">
        <f t="shared" si="239"/>
        <v/>
      </c>
      <c r="EZ292" s="53" t="str">
        <f t="shared" si="252"/>
        <v/>
      </c>
      <c r="FA292" s="53" t="str">
        <f t="shared" si="253"/>
        <v/>
      </c>
      <c r="FB292" s="53" t="str">
        <f t="shared" si="254"/>
        <v/>
      </c>
      <c r="FC292" s="85" t="str">
        <f t="shared" si="255"/>
        <v/>
      </c>
      <c r="FJ292" s="18"/>
      <c r="FK292" s="53" t="str">
        <f t="shared" si="256"/>
        <v/>
      </c>
      <c r="FO292" s="53" t="str">
        <f t="shared" si="257"/>
        <v/>
      </c>
      <c r="FS292" s="53" t="str">
        <f t="shared" si="258"/>
        <v/>
      </c>
      <c r="FW292" s="53" t="str">
        <f t="shared" si="259"/>
        <v/>
      </c>
      <c r="FX292" s="19"/>
      <c r="FY292" s="16"/>
      <c r="FZ292" s="19"/>
      <c r="GA292" s="11"/>
      <c r="GB292" s="71"/>
      <c r="GC292" s="11"/>
      <c r="GD292" s="11"/>
      <c r="GE292" s="11"/>
      <c r="GF292" s="11"/>
      <c r="GG292" s="11"/>
      <c r="GH292" s="11"/>
      <c r="GI292" s="11"/>
      <c r="GJ292" s="12"/>
      <c r="GK292" s="12"/>
      <c r="GL292" s="12"/>
      <c r="GM292" s="12"/>
      <c r="GN292" s="12"/>
      <c r="GO292" s="12"/>
      <c r="GP292" s="12"/>
      <c r="GQ292" s="11"/>
    </row>
    <row r="293" spans="4:199" ht="15.75" customHeight="1">
      <c r="D293" s="12"/>
      <c r="E293" s="12"/>
      <c r="F293" s="12"/>
      <c r="M293" s="12"/>
      <c r="N293" s="12"/>
      <c r="O293" s="12"/>
      <c r="P293" s="12"/>
      <c r="Q293" s="12"/>
      <c r="R293" s="12"/>
      <c r="S293" s="12"/>
      <c r="AP293" s="12"/>
      <c r="AQ293" s="82"/>
      <c r="AR293" s="49"/>
      <c r="AV293" s="53" t="str">
        <f ca="1">IF(AQ293="",IF(AR293="","",IF(AR293="Cost",AU293,AU293*(AG293/VLOOKUP(K293,OFFSET(Lists!$A$1,0,0,COUNTA(Lists!$A:$A),22),22,FALSE)))),IF(AR293="","",IF(AR293="Cost",ROUND(AU293*IF(AQ293=0,1,AQ293),4),ROUND(ROUND(AU293*(AG293/VLOOKUP(K293,OFFSET(Lists!$A$1,0,0,COUNTA(Lists!$A:$A),22),22,FALSE)),4)*IF(AQ293=0,1,AQ293),4))))</f>
        <v/>
      </c>
      <c r="CH293" s="53" t="str">
        <f t="shared" si="243"/>
        <v/>
      </c>
      <c r="CI293" s="67"/>
      <c r="CJ293" s="57"/>
      <c r="CK293" s="57"/>
      <c r="CL293" s="53" t="str">
        <f t="shared" si="244"/>
        <v/>
      </c>
      <c r="CM293" s="53"/>
      <c r="CN293" s="53"/>
      <c r="CO293" s="85" t="str">
        <f t="shared" si="245"/>
        <v/>
      </c>
      <c r="CW293" s="53" t="str">
        <f t="shared" si="246"/>
        <v/>
      </c>
      <c r="DA293" s="53" t="str">
        <f t="shared" si="247"/>
        <v/>
      </c>
      <c r="DE293" s="53" t="str">
        <f t="shared" si="248"/>
        <v/>
      </c>
      <c r="DF293" s="53"/>
      <c r="DI293" s="53" t="str">
        <f t="shared" si="249"/>
        <v/>
      </c>
      <c r="ER293" s="68" t="str">
        <f t="shared" si="250"/>
        <v/>
      </c>
      <c r="ES293" s="55"/>
      <c r="ET293" s="68"/>
      <c r="EU293" s="68" t="str">
        <f t="shared" si="236"/>
        <v/>
      </c>
      <c r="EV293" t="str">
        <f t="shared" si="251"/>
        <v/>
      </c>
      <c r="EW293" s="67" t="str">
        <f t="shared" si="237"/>
        <v/>
      </c>
      <c r="EX293" s="68" t="str">
        <f t="shared" si="238"/>
        <v/>
      </c>
      <c r="EY293" s="68" t="str">
        <f t="shared" si="239"/>
        <v/>
      </c>
      <c r="EZ293" s="53" t="str">
        <f t="shared" si="252"/>
        <v/>
      </c>
      <c r="FA293" s="53" t="str">
        <f t="shared" si="253"/>
        <v/>
      </c>
      <c r="FB293" s="53" t="str">
        <f t="shared" si="254"/>
        <v/>
      </c>
      <c r="FC293" s="85" t="str">
        <f t="shared" si="255"/>
        <v/>
      </c>
      <c r="FJ293" s="18"/>
      <c r="FK293" s="53" t="str">
        <f t="shared" si="256"/>
        <v/>
      </c>
      <c r="FO293" s="53" t="str">
        <f t="shared" si="257"/>
        <v/>
      </c>
      <c r="FS293" s="53" t="str">
        <f t="shared" si="258"/>
        <v/>
      </c>
      <c r="FW293" s="53" t="str">
        <f t="shared" si="259"/>
        <v/>
      </c>
      <c r="FX293" s="19"/>
      <c r="FY293" s="16"/>
      <c r="FZ293" s="19"/>
      <c r="GA293" s="11"/>
      <c r="GB293" s="71"/>
      <c r="GC293" s="11"/>
      <c r="GD293" s="11"/>
      <c r="GE293" s="11"/>
      <c r="GF293" s="11"/>
      <c r="GG293" s="11"/>
      <c r="GH293" s="11"/>
      <c r="GI293" s="11"/>
      <c r="GJ293" s="12"/>
      <c r="GK293" s="12"/>
      <c r="GL293" s="12"/>
      <c r="GM293" s="12"/>
      <c r="GN293" s="12"/>
      <c r="GO293" s="12"/>
      <c r="GP293" s="12"/>
      <c r="GQ293" s="11"/>
    </row>
    <row r="294" spans="4:199" ht="15.75" customHeight="1">
      <c r="D294" s="12"/>
      <c r="E294" s="12"/>
      <c r="F294" s="12"/>
      <c r="M294" s="12"/>
      <c r="N294" s="12"/>
      <c r="O294" s="12"/>
      <c r="P294" s="12"/>
      <c r="Q294" s="12"/>
      <c r="R294" s="12"/>
      <c r="S294" s="12"/>
      <c r="AP294" s="12"/>
      <c r="AQ294" s="82"/>
      <c r="AR294" s="49"/>
      <c r="AV294" s="53" t="str">
        <f ca="1">IF(AQ294="",IF(AR294="","",IF(AR294="Cost",AU294,AU294*(AG294/VLOOKUP(K294,OFFSET(Lists!$A$1,0,0,COUNTA(Lists!$A:$A),22),22,FALSE)))),IF(AR294="","",IF(AR294="Cost",ROUND(AU294*IF(AQ294=0,1,AQ294),4),ROUND(ROUND(AU294*(AG294/VLOOKUP(K294,OFFSET(Lists!$A$1,0,0,COUNTA(Lists!$A:$A),22),22,FALSE)),4)*IF(AQ294=0,1,AQ294),4))))</f>
        <v/>
      </c>
      <c r="CH294" s="53" t="str">
        <f t="shared" si="243"/>
        <v/>
      </c>
      <c r="CI294" s="67"/>
      <c r="CJ294" s="57"/>
      <c r="CK294" s="57"/>
      <c r="CL294" s="53" t="str">
        <f t="shared" si="244"/>
        <v/>
      </c>
      <c r="CM294" s="53"/>
      <c r="CN294" s="53"/>
      <c r="CO294" s="85" t="str">
        <f t="shared" si="245"/>
        <v/>
      </c>
      <c r="CW294" s="53" t="str">
        <f t="shared" si="246"/>
        <v/>
      </c>
      <c r="DA294" s="53" t="str">
        <f t="shared" si="247"/>
        <v/>
      </c>
      <c r="DE294" s="53" t="str">
        <f t="shared" si="248"/>
        <v/>
      </c>
      <c r="DF294" s="53"/>
      <c r="DI294" s="53" t="str">
        <f t="shared" si="249"/>
        <v/>
      </c>
      <c r="ER294" s="68" t="str">
        <f t="shared" si="250"/>
        <v/>
      </c>
      <c r="ES294" s="55"/>
      <c r="ET294" s="68"/>
      <c r="EU294" s="68" t="str">
        <f t="shared" si="236"/>
        <v/>
      </c>
      <c r="EV294" t="str">
        <f t="shared" si="251"/>
        <v/>
      </c>
      <c r="EW294" s="67" t="str">
        <f t="shared" si="237"/>
        <v/>
      </c>
      <c r="EX294" s="68" t="str">
        <f t="shared" si="238"/>
        <v/>
      </c>
      <c r="EY294" s="68" t="str">
        <f t="shared" si="239"/>
        <v/>
      </c>
      <c r="EZ294" s="53" t="str">
        <f t="shared" si="252"/>
        <v/>
      </c>
      <c r="FA294" s="53" t="str">
        <f t="shared" si="253"/>
        <v/>
      </c>
      <c r="FB294" s="53" t="str">
        <f t="shared" si="254"/>
        <v/>
      </c>
      <c r="FC294" s="85" t="str">
        <f t="shared" si="255"/>
        <v/>
      </c>
      <c r="FJ294" s="18"/>
      <c r="FK294" s="53" t="str">
        <f t="shared" si="256"/>
        <v/>
      </c>
      <c r="FO294" s="53" t="str">
        <f t="shared" si="257"/>
        <v/>
      </c>
      <c r="FS294" s="53" t="str">
        <f t="shared" si="258"/>
        <v/>
      </c>
      <c r="FW294" s="53" t="str">
        <f t="shared" si="259"/>
        <v/>
      </c>
      <c r="FX294" s="19"/>
      <c r="FY294" s="16"/>
      <c r="FZ294" s="19"/>
      <c r="GA294" s="11"/>
      <c r="GB294" s="71"/>
      <c r="GC294" s="11"/>
      <c r="GD294" s="11"/>
      <c r="GE294" s="11"/>
      <c r="GF294" s="11"/>
      <c r="GG294" s="11"/>
      <c r="GH294" s="11"/>
      <c r="GI294" s="11"/>
      <c r="GJ294" s="12"/>
      <c r="GK294" s="12"/>
      <c r="GL294" s="12"/>
      <c r="GM294" s="12"/>
      <c r="GN294" s="12"/>
      <c r="GO294" s="12"/>
      <c r="GP294" s="12"/>
      <c r="GQ294" s="11"/>
    </row>
    <row r="295" spans="4:199" ht="15.75" customHeight="1">
      <c r="D295" s="12"/>
      <c r="E295" s="12"/>
      <c r="F295" s="12"/>
      <c r="M295" s="12"/>
      <c r="N295" s="12"/>
      <c r="O295" s="12"/>
      <c r="P295" s="12"/>
      <c r="Q295" s="12"/>
      <c r="R295" s="12"/>
      <c r="S295" s="12"/>
      <c r="AP295" s="12"/>
      <c r="AQ295" s="82"/>
      <c r="AR295" s="49"/>
      <c r="AV295" s="53" t="str">
        <f ca="1">IF(AQ295="",IF(AR295="","",IF(AR295="Cost",AU295,AU295*(AG295/VLOOKUP(K295,OFFSET(Lists!$A$1,0,0,COUNTA(Lists!$A:$A),22),22,FALSE)))),IF(AR295="","",IF(AR295="Cost",ROUND(AU295*IF(AQ295=0,1,AQ295),4),ROUND(ROUND(AU295*(AG295/VLOOKUP(K295,OFFSET(Lists!$A$1,0,0,COUNTA(Lists!$A:$A),22),22,FALSE)),4)*IF(AQ295=0,1,AQ295),4))))</f>
        <v/>
      </c>
      <c r="CH295" s="53" t="str">
        <f t="shared" si="243"/>
        <v/>
      </c>
      <c r="CI295" s="67"/>
      <c r="CJ295" s="57"/>
      <c r="CK295" s="57"/>
      <c r="CL295" s="53" t="str">
        <f t="shared" si="244"/>
        <v/>
      </c>
      <c r="CM295" s="53"/>
      <c r="CN295" s="53"/>
      <c r="CO295" s="85" t="str">
        <f t="shared" si="245"/>
        <v/>
      </c>
      <c r="CW295" s="53" t="str">
        <f t="shared" si="246"/>
        <v/>
      </c>
      <c r="DA295" s="53" t="str">
        <f t="shared" si="247"/>
        <v/>
      </c>
      <c r="DE295" s="53" t="str">
        <f t="shared" si="248"/>
        <v/>
      </c>
      <c r="DF295" s="53"/>
      <c r="DI295" s="53" t="str">
        <f t="shared" si="249"/>
        <v/>
      </c>
      <c r="ER295" s="68" t="str">
        <f t="shared" si="250"/>
        <v/>
      </c>
      <c r="ES295" s="55"/>
      <c r="ET295" s="68"/>
      <c r="EU295" s="68" t="str">
        <f t="shared" si="236"/>
        <v/>
      </c>
      <c r="EV295" t="str">
        <f t="shared" si="251"/>
        <v/>
      </c>
      <c r="EW295" s="67" t="str">
        <f t="shared" si="237"/>
        <v/>
      </c>
      <c r="EX295" s="68" t="str">
        <f t="shared" si="238"/>
        <v/>
      </c>
      <c r="EY295" s="68" t="str">
        <f t="shared" si="239"/>
        <v/>
      </c>
      <c r="EZ295" s="53" t="str">
        <f t="shared" si="252"/>
        <v/>
      </c>
      <c r="FA295" s="53" t="str">
        <f t="shared" si="253"/>
        <v/>
      </c>
      <c r="FB295" s="53" t="str">
        <f t="shared" si="254"/>
        <v/>
      </c>
      <c r="FC295" s="85" t="str">
        <f t="shared" si="255"/>
        <v/>
      </c>
      <c r="FJ295" s="18"/>
      <c r="FK295" s="53" t="str">
        <f t="shared" si="256"/>
        <v/>
      </c>
      <c r="FO295" s="53" t="str">
        <f t="shared" si="257"/>
        <v/>
      </c>
      <c r="FS295" s="53" t="str">
        <f t="shared" si="258"/>
        <v/>
      </c>
      <c r="FW295" s="53" t="str">
        <f t="shared" si="259"/>
        <v/>
      </c>
      <c r="FX295" s="19"/>
      <c r="FY295" s="16"/>
      <c r="FZ295" s="19"/>
      <c r="GA295" s="11"/>
      <c r="GB295" s="71"/>
      <c r="GC295" s="11"/>
      <c r="GD295" s="11"/>
      <c r="GE295" s="11"/>
      <c r="GF295" s="11"/>
      <c r="GG295" s="11"/>
      <c r="GH295" s="11"/>
      <c r="GI295" s="11"/>
      <c r="GJ295" s="12"/>
      <c r="GK295" s="12"/>
      <c r="GL295" s="12"/>
      <c r="GM295" s="12"/>
      <c r="GN295" s="12"/>
      <c r="GO295" s="12"/>
      <c r="GP295" s="12"/>
      <c r="GQ295" s="11"/>
    </row>
    <row r="296" spans="4:199" ht="15.75" customHeight="1">
      <c r="D296" s="12"/>
      <c r="E296" s="12"/>
      <c r="F296" s="12"/>
      <c r="M296" s="12"/>
      <c r="N296" s="12"/>
      <c r="O296" s="12"/>
      <c r="P296" s="12"/>
      <c r="Q296" s="12"/>
      <c r="R296" s="12"/>
      <c r="S296" s="12"/>
      <c r="AP296" s="12"/>
      <c r="AQ296" s="82"/>
      <c r="AR296" s="49"/>
      <c r="AV296" s="53" t="str">
        <f ca="1">IF(AQ296="",IF(AR296="","",IF(AR296="Cost",AU296,AU296*(AG296/VLOOKUP(K296,OFFSET(Lists!$A$1,0,0,COUNTA(Lists!$A:$A),22),22,FALSE)))),IF(AR296="","",IF(AR296="Cost",ROUND(AU296*IF(AQ296=0,1,AQ296),4),ROUND(ROUND(AU296*(AG296/VLOOKUP(K296,OFFSET(Lists!$A$1,0,0,COUNTA(Lists!$A:$A),22),22,FALSE)),4)*IF(AQ296=0,1,AQ296),4))))</f>
        <v/>
      </c>
      <c r="CH296" s="53" t="str">
        <f t="shared" si="243"/>
        <v/>
      </c>
      <c r="CI296" s="67"/>
      <c r="CJ296" s="57"/>
      <c r="CK296" s="57"/>
      <c r="CL296" s="53" t="str">
        <f t="shared" si="244"/>
        <v/>
      </c>
      <c r="CM296" s="53"/>
      <c r="CN296" s="53"/>
      <c r="CO296" s="85" t="str">
        <f t="shared" si="245"/>
        <v/>
      </c>
      <c r="CW296" s="53" t="str">
        <f t="shared" si="246"/>
        <v/>
      </c>
      <c r="DA296" s="53" t="str">
        <f t="shared" si="247"/>
        <v/>
      </c>
      <c r="DE296" s="53" t="str">
        <f t="shared" si="248"/>
        <v/>
      </c>
      <c r="DF296" s="53"/>
      <c r="DI296" s="53" t="str">
        <f t="shared" si="249"/>
        <v/>
      </c>
      <c r="ER296" s="68" t="str">
        <f t="shared" si="250"/>
        <v/>
      </c>
      <c r="ES296" s="55"/>
      <c r="ET296" s="68"/>
      <c r="EU296" s="68" t="str">
        <f t="shared" si="236"/>
        <v/>
      </c>
      <c r="EV296" t="str">
        <f t="shared" si="251"/>
        <v/>
      </c>
      <c r="EW296" s="67" t="str">
        <f t="shared" si="237"/>
        <v/>
      </c>
      <c r="EX296" s="68" t="str">
        <f t="shared" si="238"/>
        <v/>
      </c>
      <c r="EY296" s="68" t="str">
        <f t="shared" si="239"/>
        <v/>
      </c>
      <c r="EZ296" s="53" t="str">
        <f t="shared" si="252"/>
        <v/>
      </c>
      <c r="FA296" s="53" t="str">
        <f t="shared" si="253"/>
        <v/>
      </c>
      <c r="FB296" s="53" t="str">
        <f t="shared" si="254"/>
        <v/>
      </c>
      <c r="FC296" s="85" t="str">
        <f t="shared" si="255"/>
        <v/>
      </c>
      <c r="FJ296" s="18"/>
      <c r="FK296" s="53" t="str">
        <f t="shared" si="256"/>
        <v/>
      </c>
      <c r="FO296" s="53" t="str">
        <f t="shared" si="257"/>
        <v/>
      </c>
      <c r="FS296" s="53" t="str">
        <f t="shared" si="258"/>
        <v/>
      </c>
      <c r="FW296" s="53" t="str">
        <f t="shared" si="259"/>
        <v/>
      </c>
      <c r="FX296" s="19"/>
      <c r="FY296" s="16"/>
      <c r="FZ296" s="19"/>
      <c r="GA296" s="11"/>
      <c r="GB296" s="71"/>
      <c r="GC296" s="11"/>
      <c r="GD296" s="11"/>
      <c r="GE296" s="11"/>
      <c r="GF296" s="11"/>
      <c r="GG296" s="11"/>
      <c r="GH296" s="11"/>
      <c r="GI296" s="11"/>
      <c r="GJ296" s="12"/>
      <c r="GK296" s="12"/>
      <c r="GL296" s="12"/>
      <c r="GM296" s="12"/>
      <c r="GN296" s="12"/>
      <c r="GO296" s="12"/>
      <c r="GP296" s="12"/>
      <c r="GQ296" s="11"/>
    </row>
    <row r="297" spans="4:199" ht="15.75" customHeight="1">
      <c r="D297" s="12"/>
      <c r="E297" s="12"/>
      <c r="F297" s="12"/>
      <c r="M297" s="12"/>
      <c r="N297" s="12"/>
      <c r="O297" s="12"/>
      <c r="P297" s="12"/>
      <c r="Q297" s="12"/>
      <c r="R297" s="12"/>
      <c r="S297" s="12"/>
      <c r="AP297" s="12"/>
      <c r="AQ297" s="82"/>
      <c r="AR297" s="49"/>
      <c r="AV297" s="53" t="str">
        <f ca="1">IF(AQ297="",IF(AR297="","",IF(AR297="Cost",AU297,AU297*(AG297/VLOOKUP(K297,OFFSET(Lists!$A$1,0,0,COUNTA(Lists!$A:$A),22),22,FALSE)))),IF(AR297="","",IF(AR297="Cost",ROUND(AU297*IF(AQ297=0,1,AQ297),4),ROUND(ROUND(AU297*(AG297/VLOOKUP(K297,OFFSET(Lists!$A$1,0,0,COUNTA(Lists!$A:$A),22),22,FALSE)),4)*IF(AQ297=0,1,AQ297),4))))</f>
        <v/>
      </c>
      <c r="CH297" s="53" t="str">
        <f t="shared" si="243"/>
        <v/>
      </c>
      <c r="CI297" s="67"/>
      <c r="CJ297" s="57"/>
      <c r="CK297" s="57"/>
      <c r="CL297" s="53" t="str">
        <f t="shared" si="244"/>
        <v/>
      </c>
      <c r="CM297" s="53"/>
      <c r="CN297" s="53"/>
      <c r="CO297" s="85" t="str">
        <f t="shared" si="245"/>
        <v/>
      </c>
      <c r="CW297" s="53" t="str">
        <f t="shared" si="246"/>
        <v/>
      </c>
      <c r="DA297" s="53" t="str">
        <f t="shared" si="247"/>
        <v/>
      </c>
      <c r="DE297" s="53" t="str">
        <f t="shared" si="248"/>
        <v/>
      </c>
      <c r="DF297" s="53"/>
      <c r="DI297" s="53" t="str">
        <f t="shared" si="249"/>
        <v/>
      </c>
      <c r="ER297" s="68" t="str">
        <f t="shared" si="250"/>
        <v/>
      </c>
      <c r="ES297" s="55"/>
      <c r="ET297" s="68"/>
      <c r="EU297" s="68" t="str">
        <f t="shared" si="236"/>
        <v/>
      </c>
      <c r="EV297" t="str">
        <f t="shared" si="251"/>
        <v/>
      </c>
      <c r="EW297" s="67" t="str">
        <f t="shared" si="237"/>
        <v/>
      </c>
      <c r="EX297" s="68" t="str">
        <f t="shared" si="238"/>
        <v/>
      </c>
      <c r="EY297" s="68" t="str">
        <f t="shared" si="239"/>
        <v/>
      </c>
      <c r="EZ297" s="53" t="str">
        <f t="shared" si="252"/>
        <v/>
      </c>
      <c r="FA297" s="53" t="str">
        <f t="shared" si="253"/>
        <v/>
      </c>
      <c r="FB297" s="53" t="str">
        <f t="shared" si="254"/>
        <v/>
      </c>
      <c r="FC297" s="85" t="str">
        <f t="shared" si="255"/>
        <v/>
      </c>
      <c r="FJ297" s="18"/>
      <c r="FK297" s="53" t="str">
        <f t="shared" si="256"/>
        <v/>
      </c>
      <c r="FO297" s="53" t="str">
        <f t="shared" si="257"/>
        <v/>
      </c>
      <c r="FS297" s="53" t="str">
        <f t="shared" si="258"/>
        <v/>
      </c>
      <c r="FW297" s="53" t="str">
        <f t="shared" si="259"/>
        <v/>
      </c>
      <c r="FX297" s="19"/>
      <c r="FY297" s="16"/>
      <c r="FZ297" s="19"/>
      <c r="GA297" s="11"/>
      <c r="GB297" s="71"/>
      <c r="GC297" s="11"/>
      <c r="GD297" s="11"/>
      <c r="GE297" s="11"/>
      <c r="GF297" s="11"/>
      <c r="GG297" s="11"/>
      <c r="GH297" s="11"/>
      <c r="GI297" s="11"/>
      <c r="GJ297" s="12"/>
      <c r="GK297" s="12"/>
      <c r="GL297" s="12"/>
      <c r="GM297" s="12"/>
      <c r="GN297" s="12"/>
      <c r="GO297" s="12"/>
      <c r="GP297" s="12"/>
      <c r="GQ297" s="11"/>
    </row>
    <row r="298" spans="4:199" ht="15.75" customHeight="1">
      <c r="D298" s="12"/>
      <c r="E298" s="12"/>
      <c r="F298" s="12"/>
      <c r="M298" s="12"/>
      <c r="N298" s="12"/>
      <c r="O298" s="12"/>
      <c r="P298" s="12"/>
      <c r="Q298" s="12"/>
      <c r="R298" s="12"/>
      <c r="S298" s="12"/>
      <c r="AP298" s="12"/>
      <c r="AQ298" s="82"/>
      <c r="AR298" s="49"/>
      <c r="AV298" s="53" t="str">
        <f ca="1">IF(AQ298="",IF(AR298="","",IF(AR298="Cost",AU298,AU298*(AG298/VLOOKUP(K298,OFFSET(Lists!$A$1,0,0,COUNTA(Lists!$A:$A),22),22,FALSE)))),IF(AR298="","",IF(AR298="Cost",ROUND(AU298*IF(AQ298=0,1,AQ298),4),ROUND(ROUND(AU298*(AG298/VLOOKUP(K298,OFFSET(Lists!$A$1,0,0,COUNTA(Lists!$A:$A),22),22,FALSE)),4)*IF(AQ298=0,1,AQ298),4))))</f>
        <v/>
      </c>
      <c r="CH298" s="53" t="str">
        <f t="shared" si="243"/>
        <v/>
      </c>
      <c r="CI298" s="67"/>
      <c r="CJ298" s="57"/>
      <c r="CK298" s="57"/>
      <c r="CL298" s="53" t="str">
        <f t="shared" si="244"/>
        <v/>
      </c>
      <c r="CM298" s="53"/>
      <c r="CN298" s="53"/>
      <c r="CO298" s="85" t="str">
        <f t="shared" si="245"/>
        <v/>
      </c>
      <c r="CW298" s="53" t="str">
        <f t="shared" si="246"/>
        <v/>
      </c>
      <c r="DA298" s="53" t="str">
        <f t="shared" si="247"/>
        <v/>
      </c>
      <c r="DE298" s="53" t="str">
        <f t="shared" si="248"/>
        <v/>
      </c>
      <c r="DF298" s="53"/>
      <c r="DI298" s="53" t="str">
        <f t="shared" si="249"/>
        <v/>
      </c>
      <c r="ER298" s="68" t="str">
        <f t="shared" si="250"/>
        <v/>
      </c>
      <c r="ES298" s="55"/>
      <c r="ET298" s="68"/>
      <c r="EU298" s="68" t="str">
        <f t="shared" si="236"/>
        <v/>
      </c>
      <c r="EV298" t="str">
        <f t="shared" si="251"/>
        <v/>
      </c>
      <c r="EW298" s="67" t="str">
        <f t="shared" si="237"/>
        <v/>
      </c>
      <c r="EX298" s="68" t="str">
        <f t="shared" si="238"/>
        <v/>
      </c>
      <c r="EY298" s="68" t="str">
        <f t="shared" si="239"/>
        <v/>
      </c>
      <c r="EZ298" s="53" t="str">
        <f t="shared" si="252"/>
        <v/>
      </c>
      <c r="FA298" s="53" t="str">
        <f t="shared" si="253"/>
        <v/>
      </c>
      <c r="FB298" s="53" t="str">
        <f t="shared" si="254"/>
        <v/>
      </c>
      <c r="FC298" s="85" t="str">
        <f t="shared" si="255"/>
        <v/>
      </c>
      <c r="FJ298" s="18"/>
      <c r="FK298" s="53" t="str">
        <f t="shared" si="256"/>
        <v/>
      </c>
      <c r="FO298" s="53" t="str">
        <f t="shared" si="257"/>
        <v/>
      </c>
      <c r="FS298" s="53" t="str">
        <f t="shared" si="258"/>
        <v/>
      </c>
      <c r="FW298" s="53" t="str">
        <f t="shared" si="259"/>
        <v/>
      </c>
      <c r="FX298" s="19"/>
      <c r="FY298" s="16"/>
      <c r="FZ298" s="19"/>
      <c r="GA298" s="11"/>
      <c r="GB298" s="71"/>
      <c r="GC298" s="11"/>
      <c r="GD298" s="11"/>
      <c r="GE298" s="11"/>
      <c r="GF298" s="11"/>
      <c r="GG298" s="11"/>
      <c r="GH298" s="11"/>
      <c r="GI298" s="11"/>
      <c r="GJ298" s="12"/>
      <c r="GK298" s="12"/>
      <c r="GL298" s="12"/>
      <c r="GM298" s="12"/>
      <c r="GN298" s="12"/>
      <c r="GO298" s="12"/>
      <c r="GP298" s="12"/>
      <c r="GQ298" s="11"/>
    </row>
    <row r="299" spans="4:199" ht="15.75" customHeight="1">
      <c r="D299" s="12"/>
      <c r="E299" s="12"/>
      <c r="F299" s="12"/>
      <c r="M299" s="12"/>
      <c r="N299" s="12"/>
      <c r="O299" s="12"/>
      <c r="P299" s="12"/>
      <c r="Q299" s="12"/>
      <c r="R299" s="12"/>
      <c r="S299" s="12"/>
      <c r="AP299" s="12"/>
      <c r="AQ299" s="82"/>
      <c r="AR299" s="49"/>
      <c r="AV299" s="53" t="str">
        <f ca="1">IF(AQ299="",IF(AR299="","",IF(AR299="Cost",AU299,AU299*(AG299/VLOOKUP(K299,OFFSET(Lists!$A$1,0,0,COUNTA(Lists!$A:$A),22),22,FALSE)))),IF(AR299="","",IF(AR299="Cost",ROUND(AU299*IF(AQ299=0,1,AQ299),4),ROUND(ROUND(AU299*(AG299/VLOOKUP(K299,OFFSET(Lists!$A$1,0,0,COUNTA(Lists!$A:$A),22),22,FALSE)),4)*IF(AQ299=0,1,AQ299),4))))</f>
        <v/>
      </c>
      <c r="CH299" s="53" t="str">
        <f t="shared" si="243"/>
        <v/>
      </c>
      <c r="CI299" s="67"/>
      <c r="CJ299" s="57"/>
      <c r="CK299" s="57"/>
      <c r="CL299" s="53" t="str">
        <f t="shared" si="244"/>
        <v/>
      </c>
      <c r="CM299" s="53"/>
      <c r="CN299" s="53"/>
      <c r="CO299" s="85" t="str">
        <f t="shared" si="245"/>
        <v/>
      </c>
      <c r="CW299" s="53" t="str">
        <f t="shared" si="246"/>
        <v/>
      </c>
      <c r="DA299" s="53" t="str">
        <f t="shared" si="247"/>
        <v/>
      </c>
      <c r="DE299" s="53" t="str">
        <f t="shared" si="248"/>
        <v/>
      </c>
      <c r="DF299" s="53"/>
      <c r="DI299" s="53" t="str">
        <f t="shared" si="249"/>
        <v/>
      </c>
      <c r="ER299" s="68" t="str">
        <f t="shared" si="250"/>
        <v/>
      </c>
      <c r="ES299" s="55"/>
      <c r="ET299" s="68"/>
      <c r="EU299" s="68" t="str">
        <f t="shared" ref="EU299:EU362" si="260">IF(CQ299="","",CQ299)</f>
        <v/>
      </c>
      <c r="EV299" t="str">
        <f t="shared" si="251"/>
        <v/>
      </c>
      <c r="EW299" s="67" t="str">
        <f t="shared" ref="EW299:EW362" si="261">IF(CI299="","",CI299)</f>
        <v/>
      </c>
      <c r="EX299" s="68" t="str">
        <f t="shared" ref="EX299:EX362" si="262">IF(CJ299="","",CJ299)</f>
        <v/>
      </c>
      <c r="EY299" s="68" t="str">
        <f t="shared" ref="EY299:EY362" si="263">IF(CK299="","",CK299)</f>
        <v/>
      </c>
      <c r="EZ299" s="53" t="str">
        <f t="shared" si="252"/>
        <v/>
      </c>
      <c r="FA299" s="53" t="str">
        <f t="shared" si="253"/>
        <v/>
      </c>
      <c r="FB299" s="53" t="str">
        <f t="shared" si="254"/>
        <v/>
      </c>
      <c r="FC299" s="85" t="str">
        <f t="shared" si="255"/>
        <v/>
      </c>
      <c r="FJ299" s="18"/>
      <c r="FK299" s="53" t="str">
        <f t="shared" si="256"/>
        <v/>
      </c>
      <c r="FO299" s="53" t="str">
        <f t="shared" ref="FO299:FO330" si="264">IF(FK299="","",FK299+IF(FM299="Cost",FL299,IF(FN299="Net Media Cost",EZ299,IF(FN299="Net Cost incl Prepay",FG299,EO299))*FL299/100))</f>
        <v/>
      </c>
      <c r="FS299" s="53" t="str">
        <f t="shared" ref="FS299:FS330" si="265">IF(FO299="","",FO299+IF(FQ299="Cost",FP299,IF(FR299="Net Media Cost",EZ299,IF(FR299="Net Cost incl Prepay",FG299,EO299))*FP299/100))</f>
        <v/>
      </c>
      <c r="FW299" s="53" t="str">
        <f t="shared" ref="FW299:FW330" si="266">IF(FS299="","",FS299+IF(FU299="Cost",FT299,IF(FV299="Net Media Cost",EZ299,IF(FV299="Net Cost incl Prepay",FG299,EO299))*FT299/100))</f>
        <v/>
      </c>
      <c r="FX299" s="19"/>
      <c r="FY299" s="16"/>
      <c r="FZ299" s="19"/>
      <c r="GA299" s="11"/>
      <c r="GB299" s="71"/>
      <c r="GC299" s="11"/>
      <c r="GD299" s="11"/>
      <c r="GE299" s="11"/>
      <c r="GF299" s="11"/>
      <c r="GG299" s="11"/>
      <c r="GH299" s="11"/>
      <c r="GI299" s="11"/>
      <c r="GJ299" s="12"/>
      <c r="GK299" s="12"/>
      <c r="GL299" s="12"/>
      <c r="GM299" s="12"/>
      <c r="GN299" s="12"/>
      <c r="GO299" s="12"/>
      <c r="GP299" s="12"/>
      <c r="GQ299" s="11"/>
    </row>
    <row r="300" spans="4:199" ht="15.75" customHeight="1">
      <c r="D300" s="12"/>
      <c r="E300" s="12"/>
      <c r="F300" s="12"/>
      <c r="M300" s="12"/>
      <c r="N300" s="12"/>
      <c r="O300" s="12"/>
      <c r="P300" s="12"/>
      <c r="Q300" s="12"/>
      <c r="R300" s="12"/>
      <c r="S300" s="12"/>
      <c r="AP300" s="12"/>
      <c r="AQ300" s="82"/>
      <c r="AR300" s="49"/>
      <c r="AV300" s="53" t="str">
        <f ca="1">IF(AQ300="",IF(AR300="","",IF(AR300="Cost",AU300,AU300*(AG300/VLOOKUP(K300,OFFSET(Lists!$A$1,0,0,COUNTA(Lists!$A:$A),22),22,FALSE)))),IF(AR300="","",IF(AR300="Cost",ROUND(AU300*IF(AQ300=0,1,AQ300),4),ROUND(ROUND(AU300*(AG300/VLOOKUP(K300,OFFSET(Lists!$A$1,0,0,COUNTA(Lists!$A:$A),22),22,FALSE)),4)*IF(AQ300=0,1,AQ300),4))))</f>
        <v/>
      </c>
      <c r="CH300" s="53" t="str">
        <f t="shared" si="243"/>
        <v/>
      </c>
      <c r="CI300" s="67"/>
      <c r="CJ300" s="57"/>
      <c r="CK300" s="57"/>
      <c r="CL300" s="53" t="str">
        <f t="shared" si="244"/>
        <v/>
      </c>
      <c r="CM300" s="53"/>
      <c r="CN300" s="53"/>
      <c r="CO300" s="85" t="str">
        <f t="shared" si="245"/>
        <v/>
      </c>
      <c r="CW300" s="53" t="str">
        <f t="shared" si="246"/>
        <v/>
      </c>
      <c r="DA300" s="53" t="str">
        <f t="shared" si="247"/>
        <v/>
      </c>
      <c r="DE300" s="53" t="str">
        <f t="shared" si="248"/>
        <v/>
      </c>
      <c r="DF300" s="53"/>
      <c r="DI300" s="53" t="str">
        <f t="shared" si="249"/>
        <v/>
      </c>
      <c r="ER300" s="68" t="str">
        <f t="shared" si="250"/>
        <v/>
      </c>
      <c r="ES300" s="55"/>
      <c r="ET300" s="68"/>
      <c r="EU300" s="68" t="str">
        <f t="shared" si="260"/>
        <v/>
      </c>
      <c r="EV300" t="str">
        <f t="shared" si="251"/>
        <v/>
      </c>
      <c r="EW300" s="67" t="str">
        <f t="shared" si="261"/>
        <v/>
      </c>
      <c r="EX300" s="68" t="str">
        <f t="shared" si="262"/>
        <v/>
      </c>
      <c r="EY300" s="68" t="str">
        <f t="shared" si="263"/>
        <v/>
      </c>
      <c r="EZ300" s="53" t="str">
        <f t="shared" si="252"/>
        <v/>
      </c>
      <c r="FA300" s="53" t="str">
        <f t="shared" si="253"/>
        <v/>
      </c>
      <c r="FB300" s="53" t="str">
        <f t="shared" si="254"/>
        <v/>
      </c>
      <c r="FC300" s="85" t="str">
        <f t="shared" si="255"/>
        <v/>
      </c>
      <c r="FJ300" s="18"/>
      <c r="FK300" s="53" t="str">
        <f t="shared" si="256"/>
        <v/>
      </c>
      <c r="FO300" s="53" t="str">
        <f t="shared" si="264"/>
        <v/>
      </c>
      <c r="FS300" s="53" t="str">
        <f t="shared" si="265"/>
        <v/>
      </c>
      <c r="FW300" s="53" t="str">
        <f t="shared" si="266"/>
        <v/>
      </c>
      <c r="FX300" s="19"/>
      <c r="FY300" s="16"/>
      <c r="FZ300" s="19"/>
      <c r="GA300" s="11"/>
      <c r="GB300" s="71"/>
      <c r="GC300" s="11"/>
      <c r="GD300" s="11"/>
      <c r="GE300" s="11"/>
      <c r="GF300" s="11"/>
      <c r="GG300" s="11"/>
      <c r="GH300" s="11"/>
      <c r="GI300" s="11"/>
      <c r="GJ300" s="12"/>
      <c r="GK300" s="12"/>
      <c r="GL300" s="12"/>
      <c r="GM300" s="12"/>
      <c r="GN300" s="12"/>
      <c r="GO300" s="12"/>
      <c r="GP300" s="12"/>
      <c r="GQ300" s="11"/>
    </row>
    <row r="301" spans="4:199" ht="15.75" customHeight="1">
      <c r="D301" s="12"/>
      <c r="E301" s="12"/>
      <c r="F301" s="12"/>
      <c r="M301" s="12"/>
      <c r="N301" s="12"/>
      <c r="O301" s="12"/>
      <c r="P301" s="12"/>
      <c r="Q301" s="12"/>
      <c r="R301" s="12"/>
      <c r="S301" s="12"/>
      <c r="AP301" s="12"/>
      <c r="AQ301" s="82"/>
      <c r="AR301" s="49"/>
      <c r="AV301" s="53" t="str">
        <f ca="1">IF(AQ301="",IF(AR301="","",IF(AR301="Cost",AU301,AU301*(AG301/VLOOKUP(K301,OFFSET(Lists!$A$1,0,0,COUNTA(Lists!$A:$A),22),22,FALSE)))),IF(AR301="","",IF(AR301="Cost",ROUND(AU301*IF(AQ301=0,1,AQ301),4),ROUND(ROUND(AU301*(AG301/VLOOKUP(K301,OFFSET(Lists!$A$1,0,0,COUNTA(Lists!$A:$A),22),22,FALSE)),4)*IF(AQ301=0,1,AQ301),4))))</f>
        <v/>
      </c>
      <c r="CH301" s="53" t="str">
        <f t="shared" si="243"/>
        <v/>
      </c>
      <c r="CI301" s="67"/>
      <c r="CJ301" s="57"/>
      <c r="CK301" s="57"/>
      <c r="CL301" s="53" t="str">
        <f t="shared" si="244"/>
        <v/>
      </c>
      <c r="CM301" s="53"/>
      <c r="CN301" s="53"/>
      <c r="CO301" s="85" t="str">
        <f t="shared" si="245"/>
        <v/>
      </c>
      <c r="CW301" s="53" t="str">
        <f t="shared" si="246"/>
        <v/>
      </c>
      <c r="DA301" s="53" t="str">
        <f t="shared" si="247"/>
        <v/>
      </c>
      <c r="DE301" s="53" t="str">
        <f t="shared" si="248"/>
        <v/>
      </c>
      <c r="DF301" s="53"/>
      <c r="DI301" s="53" t="str">
        <f t="shared" si="249"/>
        <v/>
      </c>
      <c r="ER301" s="68" t="str">
        <f t="shared" si="250"/>
        <v/>
      </c>
      <c r="ES301" s="55"/>
      <c r="ET301" s="68"/>
      <c r="EU301" s="68" t="str">
        <f t="shared" si="260"/>
        <v/>
      </c>
      <c r="EV301" t="str">
        <f t="shared" si="251"/>
        <v/>
      </c>
      <c r="EW301" s="67" t="str">
        <f t="shared" si="261"/>
        <v/>
      </c>
      <c r="EX301" s="68" t="str">
        <f t="shared" si="262"/>
        <v/>
      </c>
      <c r="EY301" s="68" t="str">
        <f t="shared" si="263"/>
        <v/>
      </c>
      <c r="EZ301" s="53" t="str">
        <f t="shared" si="252"/>
        <v/>
      </c>
      <c r="FA301" s="53" t="str">
        <f t="shared" si="253"/>
        <v/>
      </c>
      <c r="FB301" s="53" t="str">
        <f t="shared" si="254"/>
        <v/>
      </c>
      <c r="FC301" s="85" t="str">
        <f t="shared" si="255"/>
        <v/>
      </c>
      <c r="FJ301" s="18"/>
      <c r="FK301" s="53" t="str">
        <f t="shared" si="256"/>
        <v/>
      </c>
      <c r="FO301" s="53" t="str">
        <f t="shared" si="264"/>
        <v/>
      </c>
      <c r="FS301" s="53" t="str">
        <f t="shared" si="265"/>
        <v/>
      </c>
      <c r="FW301" s="53" t="str">
        <f t="shared" si="266"/>
        <v/>
      </c>
      <c r="FX301" s="19"/>
      <c r="FY301" s="16"/>
      <c r="FZ301" s="19"/>
      <c r="GA301" s="11"/>
      <c r="GB301" s="71"/>
      <c r="GC301" s="11"/>
      <c r="GD301" s="11"/>
      <c r="GE301" s="11"/>
      <c r="GF301" s="11"/>
      <c r="GG301" s="11"/>
      <c r="GH301" s="11"/>
      <c r="GI301" s="11"/>
      <c r="GJ301" s="12"/>
      <c r="GK301" s="12"/>
      <c r="GL301" s="12"/>
      <c r="GM301" s="12"/>
      <c r="GN301" s="12"/>
      <c r="GO301" s="12"/>
      <c r="GP301" s="12"/>
      <c r="GQ301" s="11"/>
    </row>
    <row r="302" spans="4:199" ht="15.75" customHeight="1">
      <c r="D302" s="12"/>
      <c r="E302" s="12"/>
      <c r="F302" s="12"/>
      <c r="M302" s="12"/>
      <c r="N302" s="12"/>
      <c r="O302" s="12"/>
      <c r="P302" s="12"/>
      <c r="Q302" s="12"/>
      <c r="R302" s="12"/>
      <c r="S302" s="12"/>
      <c r="AP302" s="12"/>
      <c r="AQ302" s="82"/>
      <c r="AR302" s="49"/>
      <c r="AV302" s="53" t="str">
        <f ca="1">IF(AQ302="",IF(AR302="","",IF(AR302="Cost",AU302,AU302*(AG302/VLOOKUP(K302,OFFSET(Lists!$A$1,0,0,COUNTA(Lists!$A:$A),22),22,FALSE)))),IF(AR302="","",IF(AR302="Cost",ROUND(AU302*IF(AQ302=0,1,AQ302),4),ROUND(ROUND(AU302*(AG302/VLOOKUP(K302,OFFSET(Lists!$A$1,0,0,COUNTA(Lists!$A:$A),22),22,FALSE)),4)*IF(AQ302=0,1,AQ302),4))))</f>
        <v/>
      </c>
      <c r="CH302" s="53" t="str">
        <f t="shared" si="243"/>
        <v/>
      </c>
      <c r="CI302" s="67"/>
      <c r="CJ302" s="57"/>
      <c r="CK302" s="57"/>
      <c r="CL302" s="53" t="str">
        <f t="shared" si="244"/>
        <v/>
      </c>
      <c r="CM302" s="53"/>
      <c r="CN302" s="53"/>
      <c r="CO302" s="85" t="str">
        <f t="shared" si="245"/>
        <v/>
      </c>
      <c r="CW302" s="53" t="str">
        <f t="shared" si="246"/>
        <v/>
      </c>
      <c r="DA302" s="53" t="str">
        <f t="shared" si="247"/>
        <v/>
      </c>
      <c r="DE302" s="53" t="str">
        <f t="shared" si="248"/>
        <v/>
      </c>
      <c r="DF302" s="53"/>
      <c r="DI302" s="53" t="str">
        <f t="shared" si="249"/>
        <v/>
      </c>
      <c r="ER302" s="68" t="str">
        <f t="shared" si="250"/>
        <v/>
      </c>
      <c r="ES302" s="55"/>
      <c r="ET302" s="68"/>
      <c r="EU302" s="68" t="str">
        <f t="shared" si="260"/>
        <v/>
      </c>
      <c r="EV302" t="str">
        <f t="shared" si="251"/>
        <v/>
      </c>
      <c r="EW302" s="67" t="str">
        <f t="shared" si="261"/>
        <v/>
      </c>
      <c r="EX302" s="68" t="str">
        <f t="shared" si="262"/>
        <v/>
      </c>
      <c r="EY302" s="68" t="str">
        <f t="shared" si="263"/>
        <v/>
      </c>
      <c r="EZ302" s="53" t="str">
        <f t="shared" si="252"/>
        <v/>
      </c>
      <c r="FA302" s="53" t="str">
        <f t="shared" si="253"/>
        <v/>
      </c>
      <c r="FB302" s="53" t="str">
        <f t="shared" si="254"/>
        <v/>
      </c>
      <c r="FC302" s="85" t="str">
        <f t="shared" si="255"/>
        <v/>
      </c>
      <c r="FJ302" s="18"/>
      <c r="FK302" s="53" t="str">
        <f t="shared" si="256"/>
        <v/>
      </c>
      <c r="FO302" s="53" t="str">
        <f t="shared" si="264"/>
        <v/>
      </c>
      <c r="FS302" s="53" t="str">
        <f t="shared" si="265"/>
        <v/>
      </c>
      <c r="FW302" s="53" t="str">
        <f t="shared" si="266"/>
        <v/>
      </c>
      <c r="FX302" s="19"/>
      <c r="FY302" s="16"/>
      <c r="FZ302" s="19"/>
      <c r="GA302" s="11"/>
      <c r="GB302" s="71"/>
      <c r="GC302" s="11"/>
      <c r="GD302" s="11"/>
      <c r="GE302" s="11"/>
      <c r="GF302" s="11"/>
      <c r="GG302" s="11"/>
      <c r="GH302" s="11"/>
      <c r="GI302" s="11"/>
      <c r="GJ302" s="12"/>
      <c r="GK302" s="12"/>
      <c r="GL302" s="12"/>
      <c r="GM302" s="12"/>
      <c r="GN302" s="12"/>
      <c r="GO302" s="12"/>
      <c r="GP302" s="12"/>
      <c r="GQ302" s="11"/>
    </row>
    <row r="303" spans="4:199" ht="15.75" customHeight="1">
      <c r="D303" s="12"/>
      <c r="E303" s="12"/>
      <c r="F303" s="12"/>
      <c r="M303" s="12"/>
      <c r="N303" s="12"/>
      <c r="O303" s="12"/>
      <c r="P303" s="12"/>
      <c r="Q303" s="12"/>
      <c r="R303" s="12"/>
      <c r="S303" s="12"/>
      <c r="AP303" s="12"/>
      <c r="AQ303" s="82"/>
      <c r="AR303" s="49"/>
      <c r="AV303" s="53" t="str">
        <f ca="1">IF(AQ303="",IF(AR303="","",IF(AR303="Cost",AU303,AU303*(AG303/VLOOKUP(K303,OFFSET(Lists!$A$1,0,0,COUNTA(Lists!$A:$A),22),22,FALSE)))),IF(AR303="","",IF(AR303="Cost",ROUND(AU303*IF(AQ303=0,1,AQ303),4),ROUND(ROUND(AU303*(AG303/VLOOKUP(K303,OFFSET(Lists!$A$1,0,0,COUNTA(Lists!$A:$A),22),22,FALSE)),4)*IF(AQ303=0,1,AQ303),4))))</f>
        <v/>
      </c>
      <c r="CH303" s="53" t="str">
        <f t="shared" si="243"/>
        <v/>
      </c>
      <c r="CI303" s="67"/>
      <c r="CJ303" s="57"/>
      <c r="CK303" s="57"/>
      <c r="CL303" s="53" t="str">
        <f t="shared" si="244"/>
        <v/>
      </c>
      <c r="CM303" s="53"/>
      <c r="CN303" s="53"/>
      <c r="CO303" s="85" t="str">
        <f t="shared" si="245"/>
        <v/>
      </c>
      <c r="CW303" s="53" t="str">
        <f t="shared" si="246"/>
        <v/>
      </c>
      <c r="DA303" s="53" t="str">
        <f t="shared" si="247"/>
        <v/>
      </c>
      <c r="DE303" s="53" t="str">
        <f t="shared" si="248"/>
        <v/>
      </c>
      <c r="DF303" s="53"/>
      <c r="DI303" s="53" t="str">
        <f t="shared" si="249"/>
        <v/>
      </c>
      <c r="ER303" s="68" t="str">
        <f t="shared" si="250"/>
        <v/>
      </c>
      <c r="ES303" s="55"/>
      <c r="ET303" s="68"/>
      <c r="EU303" s="68" t="str">
        <f t="shared" si="260"/>
        <v/>
      </c>
      <c r="EV303" t="str">
        <f t="shared" si="251"/>
        <v/>
      </c>
      <c r="EW303" s="67" t="str">
        <f t="shared" si="261"/>
        <v/>
      </c>
      <c r="EX303" s="68" t="str">
        <f t="shared" si="262"/>
        <v/>
      </c>
      <c r="EY303" s="68" t="str">
        <f t="shared" si="263"/>
        <v/>
      </c>
      <c r="EZ303" s="53" t="str">
        <f t="shared" si="252"/>
        <v/>
      </c>
      <c r="FA303" s="53" t="str">
        <f t="shared" si="253"/>
        <v/>
      </c>
      <c r="FB303" s="53" t="str">
        <f t="shared" si="254"/>
        <v/>
      </c>
      <c r="FC303" s="85" t="str">
        <f t="shared" si="255"/>
        <v/>
      </c>
      <c r="FJ303" s="18"/>
      <c r="FK303" s="53" t="str">
        <f t="shared" si="256"/>
        <v/>
      </c>
      <c r="FO303" s="53" t="str">
        <f t="shared" si="264"/>
        <v/>
      </c>
      <c r="FS303" s="53" t="str">
        <f t="shared" si="265"/>
        <v/>
      </c>
      <c r="FW303" s="53" t="str">
        <f t="shared" si="266"/>
        <v/>
      </c>
      <c r="FX303" s="19"/>
      <c r="FY303" s="16"/>
      <c r="FZ303" s="19"/>
      <c r="GA303" s="11"/>
      <c r="GB303" s="71"/>
      <c r="GC303" s="11"/>
      <c r="GD303" s="11"/>
      <c r="GE303" s="11"/>
      <c r="GF303" s="11"/>
      <c r="GG303" s="11"/>
      <c r="GH303" s="11"/>
      <c r="GI303" s="11"/>
      <c r="GJ303" s="12"/>
      <c r="GK303" s="12"/>
      <c r="GL303" s="12"/>
      <c r="GM303" s="12"/>
      <c r="GN303" s="12"/>
      <c r="GO303" s="12"/>
      <c r="GP303" s="12"/>
      <c r="GQ303" s="11"/>
    </row>
    <row r="304" spans="4:199" ht="15.75" customHeight="1">
      <c r="D304" s="12"/>
      <c r="E304" s="12"/>
      <c r="F304" s="12"/>
      <c r="M304" s="12"/>
      <c r="N304" s="12"/>
      <c r="O304" s="12"/>
      <c r="P304" s="12"/>
      <c r="Q304" s="12"/>
      <c r="R304" s="12"/>
      <c r="S304" s="12"/>
      <c r="AP304" s="12"/>
      <c r="AQ304" s="82"/>
      <c r="AR304" s="49"/>
      <c r="AV304" s="53" t="str">
        <f ca="1">IF(AQ304="",IF(AR304="","",IF(AR304="Cost",AU304,AU304*(AG304/VLOOKUP(K304,OFFSET(Lists!$A$1,0,0,COUNTA(Lists!$A:$A),22),22,FALSE)))),IF(AR304="","",IF(AR304="Cost",ROUND(AU304*IF(AQ304=0,1,AQ304),4),ROUND(ROUND(AU304*(AG304/VLOOKUP(K304,OFFSET(Lists!$A$1,0,0,COUNTA(Lists!$A:$A),22),22,FALSE)),4)*IF(AQ304=0,1,AQ304),4))))</f>
        <v/>
      </c>
      <c r="CH304" s="53" t="str">
        <f t="shared" si="243"/>
        <v/>
      </c>
      <c r="CI304" s="67"/>
      <c r="CJ304" s="57"/>
      <c r="CK304" s="57"/>
      <c r="CL304" s="53" t="str">
        <f t="shared" si="244"/>
        <v/>
      </c>
      <c r="CM304" s="53"/>
      <c r="CN304" s="53"/>
      <c r="CO304" s="85" t="str">
        <f t="shared" si="245"/>
        <v/>
      </c>
      <c r="CW304" s="53" t="str">
        <f t="shared" si="246"/>
        <v/>
      </c>
      <c r="DA304" s="53" t="str">
        <f t="shared" si="247"/>
        <v/>
      </c>
      <c r="DE304" s="53" t="str">
        <f t="shared" si="248"/>
        <v/>
      </c>
      <c r="DF304" s="53"/>
      <c r="DI304" s="53" t="str">
        <f t="shared" si="249"/>
        <v/>
      </c>
      <c r="ER304" s="68" t="str">
        <f t="shared" si="250"/>
        <v/>
      </c>
      <c r="ES304" s="55"/>
      <c r="ET304" s="68"/>
      <c r="EU304" s="68" t="str">
        <f t="shared" si="260"/>
        <v/>
      </c>
      <c r="EV304" t="str">
        <f t="shared" si="251"/>
        <v/>
      </c>
      <c r="EW304" s="67" t="str">
        <f t="shared" si="261"/>
        <v/>
      </c>
      <c r="EX304" s="68" t="str">
        <f t="shared" si="262"/>
        <v/>
      </c>
      <c r="EY304" s="68" t="str">
        <f t="shared" si="263"/>
        <v/>
      </c>
      <c r="EZ304" s="53" t="str">
        <f t="shared" si="252"/>
        <v/>
      </c>
      <c r="FA304" s="53" t="str">
        <f t="shared" si="253"/>
        <v/>
      </c>
      <c r="FB304" s="53" t="str">
        <f t="shared" si="254"/>
        <v/>
      </c>
      <c r="FC304" s="85" t="str">
        <f t="shared" si="255"/>
        <v/>
      </c>
      <c r="FJ304" s="18"/>
      <c r="FK304" s="53" t="str">
        <f t="shared" si="256"/>
        <v/>
      </c>
      <c r="FO304" s="53" t="str">
        <f t="shared" si="264"/>
        <v/>
      </c>
      <c r="FS304" s="53" t="str">
        <f t="shared" si="265"/>
        <v/>
      </c>
      <c r="FW304" s="53" t="str">
        <f t="shared" si="266"/>
        <v/>
      </c>
      <c r="FX304" s="19"/>
      <c r="FY304" s="16"/>
      <c r="FZ304" s="19"/>
      <c r="GA304" s="11"/>
      <c r="GB304" s="71"/>
      <c r="GC304" s="11"/>
      <c r="GD304" s="11"/>
      <c r="GE304" s="11"/>
      <c r="GF304" s="11"/>
      <c r="GG304" s="11"/>
      <c r="GH304" s="11"/>
      <c r="GI304" s="11"/>
      <c r="GJ304" s="12"/>
      <c r="GK304" s="12"/>
      <c r="GL304" s="12"/>
      <c r="GM304" s="12"/>
      <c r="GN304" s="12"/>
      <c r="GO304" s="12"/>
      <c r="GP304" s="12"/>
      <c r="GQ304" s="11"/>
    </row>
    <row r="305" spans="4:199" ht="15.75" customHeight="1">
      <c r="D305" s="12"/>
      <c r="E305" s="12"/>
      <c r="F305" s="12"/>
      <c r="M305" s="12"/>
      <c r="N305" s="12"/>
      <c r="O305" s="12"/>
      <c r="P305" s="12"/>
      <c r="Q305" s="12"/>
      <c r="R305" s="12"/>
      <c r="S305" s="12"/>
      <c r="AP305" s="12"/>
      <c r="AQ305" s="82"/>
      <c r="AR305" s="49"/>
      <c r="AV305" s="53" t="str">
        <f ca="1">IF(AQ305="",IF(AR305="","",IF(AR305="Cost",AU305,AU305*(AG305/VLOOKUP(K305,OFFSET(Lists!$A$1,0,0,COUNTA(Lists!$A:$A),22),22,FALSE)))),IF(AR305="","",IF(AR305="Cost",ROUND(AU305*IF(AQ305=0,1,AQ305),4),ROUND(ROUND(AU305*(AG305/VLOOKUP(K305,OFFSET(Lists!$A$1,0,0,COUNTA(Lists!$A:$A),22),22,FALSE)),4)*IF(AQ305=0,1,AQ305),4))))</f>
        <v/>
      </c>
      <c r="CH305" s="53" t="str">
        <f t="shared" si="243"/>
        <v/>
      </c>
      <c r="CI305" s="67"/>
      <c r="CJ305" s="57"/>
      <c r="CK305" s="57"/>
      <c r="CL305" s="53" t="str">
        <f t="shared" si="244"/>
        <v/>
      </c>
      <c r="CM305" s="53"/>
      <c r="CN305" s="53"/>
      <c r="CO305" s="85" t="str">
        <f t="shared" si="245"/>
        <v/>
      </c>
      <c r="CW305" s="53" t="str">
        <f t="shared" si="246"/>
        <v/>
      </c>
      <c r="DA305" s="53" t="str">
        <f t="shared" si="247"/>
        <v/>
      </c>
      <c r="DE305" s="53" t="str">
        <f t="shared" si="248"/>
        <v/>
      </c>
      <c r="DF305" s="53"/>
      <c r="DI305" s="53" t="str">
        <f t="shared" si="249"/>
        <v/>
      </c>
      <c r="ER305" s="68" t="str">
        <f t="shared" si="250"/>
        <v/>
      </c>
      <c r="ES305" s="55"/>
      <c r="ET305" s="68"/>
      <c r="EU305" s="68" t="str">
        <f t="shared" si="260"/>
        <v/>
      </c>
      <c r="EV305" t="str">
        <f t="shared" si="251"/>
        <v/>
      </c>
      <c r="EW305" s="67" t="str">
        <f t="shared" si="261"/>
        <v/>
      </c>
      <c r="EX305" s="68" t="str">
        <f t="shared" si="262"/>
        <v/>
      </c>
      <c r="EY305" s="68" t="str">
        <f t="shared" si="263"/>
        <v/>
      </c>
      <c r="EZ305" s="53" t="str">
        <f t="shared" si="252"/>
        <v/>
      </c>
      <c r="FA305" s="53" t="str">
        <f t="shared" si="253"/>
        <v/>
      </c>
      <c r="FB305" s="53" t="str">
        <f t="shared" si="254"/>
        <v/>
      </c>
      <c r="FC305" s="85" t="str">
        <f t="shared" si="255"/>
        <v/>
      </c>
      <c r="FJ305" s="18"/>
      <c r="FK305" s="53" t="str">
        <f t="shared" si="256"/>
        <v/>
      </c>
      <c r="FO305" s="53" t="str">
        <f t="shared" si="264"/>
        <v/>
      </c>
      <c r="FS305" s="53" t="str">
        <f t="shared" si="265"/>
        <v/>
      </c>
      <c r="FW305" s="53" t="str">
        <f t="shared" si="266"/>
        <v/>
      </c>
      <c r="FX305" s="19"/>
      <c r="FY305" s="16"/>
      <c r="FZ305" s="19"/>
      <c r="GA305" s="11"/>
      <c r="GB305" s="71"/>
      <c r="GC305" s="11"/>
      <c r="GD305" s="11"/>
      <c r="GE305" s="11"/>
      <c r="GF305" s="11"/>
      <c r="GG305" s="11"/>
      <c r="GH305" s="11"/>
      <c r="GI305" s="11"/>
      <c r="GJ305" s="12"/>
      <c r="GK305" s="12"/>
      <c r="GL305" s="12"/>
      <c r="GM305" s="12"/>
      <c r="GN305" s="12"/>
      <c r="GO305" s="12"/>
      <c r="GP305" s="12"/>
      <c r="GQ305" s="11"/>
    </row>
    <row r="306" spans="4:199" ht="15.75" customHeight="1">
      <c r="D306" s="12"/>
      <c r="E306" s="12"/>
      <c r="F306" s="12"/>
      <c r="M306" s="12"/>
      <c r="N306" s="12"/>
      <c r="O306" s="12"/>
      <c r="P306" s="12"/>
      <c r="Q306" s="12"/>
      <c r="R306" s="12"/>
      <c r="S306" s="12"/>
      <c r="AP306" s="12"/>
      <c r="AQ306" s="82"/>
      <c r="AR306" s="49"/>
      <c r="AV306" s="53" t="str">
        <f ca="1">IF(AQ306="",IF(AR306="","",IF(AR306="Cost",AU306,AU306*(AG306/VLOOKUP(K306,OFFSET(Lists!$A$1,0,0,COUNTA(Lists!$A:$A),22),22,FALSE)))),IF(AR306="","",IF(AR306="Cost",ROUND(AU306*IF(AQ306=0,1,AQ306),4),ROUND(ROUND(AU306*(AG306/VLOOKUP(K306,OFFSET(Lists!$A$1,0,0,COUNTA(Lists!$A:$A),22),22,FALSE)),4)*IF(AQ306=0,1,AQ306),4))))</f>
        <v/>
      </c>
      <c r="CH306" s="53" t="str">
        <f t="shared" si="243"/>
        <v/>
      </c>
      <c r="CI306" s="67"/>
      <c r="CJ306" s="57"/>
      <c r="CK306" s="57"/>
      <c r="CL306" s="53" t="str">
        <f t="shared" si="244"/>
        <v/>
      </c>
      <c r="CM306" s="53"/>
      <c r="CN306" s="53"/>
      <c r="CO306" s="85" t="str">
        <f t="shared" si="245"/>
        <v/>
      </c>
      <c r="CW306" s="53" t="str">
        <f t="shared" si="246"/>
        <v/>
      </c>
      <c r="DA306" s="53" t="str">
        <f t="shared" si="247"/>
        <v/>
      </c>
      <c r="DE306" s="53" t="str">
        <f t="shared" si="248"/>
        <v/>
      </c>
      <c r="DF306" s="53"/>
      <c r="DI306" s="53" t="str">
        <f t="shared" si="249"/>
        <v/>
      </c>
      <c r="ER306" s="68" t="str">
        <f t="shared" si="250"/>
        <v/>
      </c>
      <c r="ES306" s="55"/>
      <c r="ET306" s="68"/>
      <c r="EU306" s="68" t="str">
        <f t="shared" si="260"/>
        <v/>
      </c>
      <c r="EV306" t="str">
        <f t="shared" si="251"/>
        <v/>
      </c>
      <c r="EW306" s="67" t="str">
        <f t="shared" si="261"/>
        <v/>
      </c>
      <c r="EX306" s="68" t="str">
        <f t="shared" si="262"/>
        <v/>
      </c>
      <c r="EY306" s="68" t="str">
        <f t="shared" si="263"/>
        <v/>
      </c>
      <c r="EZ306" s="53" t="str">
        <f t="shared" si="252"/>
        <v/>
      </c>
      <c r="FA306" s="53" t="str">
        <f t="shared" si="253"/>
        <v/>
      </c>
      <c r="FB306" s="53" t="str">
        <f t="shared" si="254"/>
        <v/>
      </c>
      <c r="FC306" s="85" t="str">
        <f t="shared" si="255"/>
        <v/>
      </c>
      <c r="FJ306" s="18"/>
      <c r="FK306" s="53" t="str">
        <f t="shared" si="256"/>
        <v/>
      </c>
      <c r="FO306" s="53" t="str">
        <f t="shared" si="264"/>
        <v/>
      </c>
      <c r="FS306" s="53" t="str">
        <f t="shared" si="265"/>
        <v/>
      </c>
      <c r="FW306" s="53" t="str">
        <f t="shared" si="266"/>
        <v/>
      </c>
      <c r="FX306" s="19"/>
      <c r="FY306" s="16"/>
      <c r="FZ306" s="19"/>
      <c r="GA306" s="11"/>
      <c r="GB306" s="71"/>
      <c r="GC306" s="11"/>
      <c r="GD306" s="11"/>
      <c r="GE306" s="11"/>
      <c r="GF306" s="11"/>
      <c r="GG306" s="11"/>
      <c r="GH306" s="11"/>
      <c r="GI306" s="11"/>
      <c r="GJ306" s="12"/>
      <c r="GK306" s="12"/>
      <c r="GL306" s="12"/>
      <c r="GM306" s="12"/>
      <c r="GN306" s="12"/>
      <c r="GO306" s="12"/>
      <c r="GP306" s="12"/>
      <c r="GQ306" s="11"/>
    </row>
    <row r="307" spans="4:199" ht="15.75" customHeight="1">
      <c r="D307" s="12"/>
      <c r="E307" s="12"/>
      <c r="F307" s="12"/>
      <c r="M307" s="12"/>
      <c r="N307" s="12"/>
      <c r="O307" s="12"/>
      <c r="P307" s="12"/>
      <c r="Q307" s="12"/>
      <c r="R307" s="12"/>
      <c r="S307" s="12"/>
      <c r="AP307" s="12"/>
      <c r="AQ307" s="82"/>
      <c r="AR307" s="49"/>
      <c r="AV307" s="53" t="str">
        <f ca="1">IF(AQ307="",IF(AR307="","",IF(AR307="Cost",AU307,AU307*(AG307/VLOOKUP(K307,OFFSET(Lists!$A$1,0,0,COUNTA(Lists!$A:$A),22),22,FALSE)))),IF(AR307="","",IF(AR307="Cost",ROUND(AU307*IF(AQ307=0,1,AQ307),4),ROUND(ROUND(AU307*(AG307/VLOOKUP(K307,OFFSET(Lists!$A$1,0,0,COUNTA(Lists!$A:$A),22),22,FALSE)),4)*IF(AQ307=0,1,AQ307),4))))</f>
        <v/>
      </c>
      <c r="CH307" s="53" t="str">
        <f t="shared" si="243"/>
        <v/>
      </c>
      <c r="CI307" s="67"/>
      <c r="CJ307" s="57"/>
      <c r="CK307" s="57"/>
      <c r="CL307" s="53" t="str">
        <f t="shared" si="244"/>
        <v/>
      </c>
      <c r="CM307" s="53"/>
      <c r="CN307" s="53"/>
      <c r="CO307" s="85" t="str">
        <f t="shared" si="245"/>
        <v/>
      </c>
      <c r="CW307" s="53" t="str">
        <f t="shared" si="246"/>
        <v/>
      </c>
      <c r="DA307" s="53" t="str">
        <f t="shared" si="247"/>
        <v/>
      </c>
      <c r="DE307" s="53" t="str">
        <f t="shared" si="248"/>
        <v/>
      </c>
      <c r="DF307" s="53"/>
      <c r="DI307" s="53" t="str">
        <f t="shared" si="249"/>
        <v/>
      </c>
      <c r="ER307" s="68" t="str">
        <f t="shared" si="250"/>
        <v/>
      </c>
      <c r="ES307" s="55"/>
      <c r="ET307" s="68"/>
      <c r="EU307" s="68" t="str">
        <f t="shared" si="260"/>
        <v/>
      </c>
      <c r="EV307" t="str">
        <f t="shared" si="251"/>
        <v/>
      </c>
      <c r="EW307" s="67" t="str">
        <f t="shared" si="261"/>
        <v/>
      </c>
      <c r="EX307" s="68" t="str">
        <f t="shared" si="262"/>
        <v/>
      </c>
      <c r="EY307" s="68" t="str">
        <f t="shared" si="263"/>
        <v/>
      </c>
      <c r="EZ307" s="53" t="str">
        <f t="shared" si="252"/>
        <v/>
      </c>
      <c r="FA307" s="53" t="str">
        <f t="shared" si="253"/>
        <v/>
      </c>
      <c r="FB307" s="53" t="str">
        <f t="shared" si="254"/>
        <v/>
      </c>
      <c r="FC307" s="85" t="str">
        <f t="shared" si="255"/>
        <v/>
      </c>
      <c r="FJ307" s="18"/>
      <c r="FK307" s="53" t="str">
        <f t="shared" si="256"/>
        <v/>
      </c>
      <c r="FO307" s="53" t="str">
        <f t="shared" si="264"/>
        <v/>
      </c>
      <c r="FS307" s="53" t="str">
        <f t="shared" si="265"/>
        <v/>
      </c>
      <c r="FW307" s="53" t="str">
        <f t="shared" si="266"/>
        <v/>
      </c>
      <c r="FX307" s="19"/>
      <c r="FY307" s="16"/>
      <c r="FZ307" s="19"/>
      <c r="GA307" s="11"/>
      <c r="GB307" s="71"/>
      <c r="GC307" s="11"/>
      <c r="GD307" s="11"/>
      <c r="GE307" s="11"/>
      <c r="GF307" s="11"/>
      <c r="GG307" s="11"/>
      <c r="GH307" s="11"/>
      <c r="GI307" s="11"/>
      <c r="GJ307" s="12"/>
      <c r="GK307" s="12"/>
      <c r="GL307" s="12"/>
      <c r="GM307" s="12"/>
      <c r="GN307" s="12"/>
      <c r="GO307" s="12"/>
      <c r="GP307" s="12"/>
      <c r="GQ307" s="11"/>
    </row>
    <row r="308" spans="4:199" ht="15.75" customHeight="1">
      <c r="D308" s="12"/>
      <c r="E308" s="12"/>
      <c r="F308" s="12"/>
      <c r="M308" s="12"/>
      <c r="N308" s="12"/>
      <c r="O308" s="12"/>
      <c r="P308" s="12"/>
      <c r="Q308" s="12"/>
      <c r="R308" s="12"/>
      <c r="S308" s="12"/>
      <c r="AP308" s="12"/>
      <c r="AQ308" s="82"/>
      <c r="AR308" s="49"/>
      <c r="AV308" s="53" t="str">
        <f ca="1">IF(AQ308="",IF(AR308="","",IF(AR308="Cost",AU308,AU308*(AG308/VLOOKUP(K308,OFFSET(Lists!$A$1,0,0,COUNTA(Lists!$A:$A),22),22,FALSE)))),IF(AR308="","",IF(AR308="Cost",ROUND(AU308*IF(AQ308=0,1,AQ308),4),ROUND(ROUND(AU308*(AG308/VLOOKUP(K308,OFFSET(Lists!$A$1,0,0,COUNTA(Lists!$A:$A),22),22,FALSE)),4)*IF(AQ308=0,1,AQ308),4))))</f>
        <v/>
      </c>
      <c r="CH308" s="53" t="str">
        <f t="shared" si="243"/>
        <v/>
      </c>
      <c r="CI308" s="67"/>
      <c r="CJ308" s="57"/>
      <c r="CK308" s="57"/>
      <c r="CL308" s="53" t="str">
        <f t="shared" si="244"/>
        <v/>
      </c>
      <c r="CM308" s="53"/>
      <c r="CN308" s="53"/>
      <c r="CO308" s="85" t="str">
        <f t="shared" si="245"/>
        <v/>
      </c>
      <c r="CW308" s="53" t="str">
        <f t="shared" si="246"/>
        <v/>
      </c>
      <c r="DA308" s="53" t="str">
        <f t="shared" si="247"/>
        <v/>
      </c>
      <c r="DE308" s="53" t="str">
        <f t="shared" si="248"/>
        <v/>
      </c>
      <c r="DF308" s="53"/>
      <c r="DI308" s="53" t="str">
        <f t="shared" si="249"/>
        <v/>
      </c>
      <c r="ER308" s="68" t="str">
        <f t="shared" si="250"/>
        <v/>
      </c>
      <c r="ES308" s="55"/>
      <c r="ET308" s="68"/>
      <c r="EU308" s="68" t="str">
        <f t="shared" si="260"/>
        <v/>
      </c>
      <c r="EV308" t="str">
        <f t="shared" si="251"/>
        <v/>
      </c>
      <c r="EW308" s="67" t="str">
        <f t="shared" si="261"/>
        <v/>
      </c>
      <c r="EX308" s="68" t="str">
        <f t="shared" si="262"/>
        <v/>
      </c>
      <c r="EY308" s="68" t="str">
        <f t="shared" si="263"/>
        <v/>
      </c>
      <c r="EZ308" s="53" t="str">
        <f t="shared" si="252"/>
        <v/>
      </c>
      <c r="FA308" s="53" t="str">
        <f t="shared" si="253"/>
        <v/>
      </c>
      <c r="FB308" s="53" t="str">
        <f t="shared" si="254"/>
        <v/>
      </c>
      <c r="FC308" s="85" t="str">
        <f t="shared" si="255"/>
        <v/>
      </c>
      <c r="FJ308" s="18"/>
      <c r="FK308" s="53" t="str">
        <f t="shared" si="256"/>
        <v/>
      </c>
      <c r="FO308" s="53" t="str">
        <f t="shared" si="264"/>
        <v/>
      </c>
      <c r="FS308" s="53" t="str">
        <f t="shared" si="265"/>
        <v/>
      </c>
      <c r="FW308" s="53" t="str">
        <f t="shared" si="266"/>
        <v/>
      </c>
      <c r="FX308" s="19"/>
      <c r="FY308" s="16"/>
      <c r="FZ308" s="19"/>
      <c r="GA308" s="11"/>
      <c r="GB308" s="71"/>
      <c r="GC308" s="11"/>
      <c r="GD308" s="11"/>
      <c r="GE308" s="11"/>
      <c r="GF308" s="11"/>
      <c r="GG308" s="11"/>
      <c r="GH308" s="11"/>
      <c r="GI308" s="11"/>
      <c r="GJ308" s="12"/>
      <c r="GK308" s="12"/>
      <c r="GL308" s="12"/>
      <c r="GM308" s="12"/>
      <c r="GN308" s="12"/>
      <c r="GO308" s="12"/>
      <c r="GP308" s="12"/>
      <c r="GQ308" s="11"/>
    </row>
    <row r="309" spans="4:199" ht="15.75" customHeight="1">
      <c r="D309" s="12"/>
      <c r="E309" s="12"/>
      <c r="F309" s="12"/>
      <c r="M309" s="12"/>
      <c r="N309" s="12"/>
      <c r="O309" s="12"/>
      <c r="P309" s="12"/>
      <c r="Q309" s="12"/>
      <c r="R309" s="12"/>
      <c r="S309" s="12"/>
      <c r="AP309" s="12"/>
      <c r="AQ309" s="82"/>
      <c r="AR309" s="49"/>
      <c r="AV309" s="53" t="str">
        <f ca="1">IF(AQ309="",IF(AR309="","",IF(AR309="Cost",AU309,AU309*(AG309/VLOOKUP(K309,OFFSET(Lists!$A$1,0,0,COUNTA(Lists!$A:$A),22),22,FALSE)))),IF(AR309="","",IF(AR309="Cost",ROUND(AU309*IF(AQ309=0,1,AQ309),4),ROUND(ROUND(AU309*(AG309/VLOOKUP(K309,OFFSET(Lists!$A$1,0,0,COUNTA(Lists!$A:$A),22),22,FALSE)),4)*IF(AQ309=0,1,AQ309),4))))</f>
        <v/>
      </c>
      <c r="CH309" s="53" t="str">
        <f t="shared" si="243"/>
        <v/>
      </c>
      <c r="CI309" s="67"/>
      <c r="CJ309" s="57"/>
      <c r="CK309" s="57"/>
      <c r="CL309" s="53" t="str">
        <f t="shared" si="244"/>
        <v/>
      </c>
      <c r="CM309" s="53"/>
      <c r="CN309" s="53"/>
      <c r="CO309" s="85" t="str">
        <f t="shared" si="245"/>
        <v/>
      </c>
      <c r="CW309" s="53" t="str">
        <f t="shared" si="246"/>
        <v/>
      </c>
      <c r="DA309" s="53" t="str">
        <f t="shared" si="247"/>
        <v/>
      </c>
      <c r="DE309" s="53" t="str">
        <f t="shared" si="248"/>
        <v/>
      </c>
      <c r="DF309" s="53"/>
      <c r="DI309" s="53" t="str">
        <f t="shared" si="249"/>
        <v/>
      </c>
      <c r="ER309" s="68" t="str">
        <f t="shared" si="250"/>
        <v/>
      </c>
      <c r="ES309" s="55"/>
      <c r="ET309" s="68"/>
      <c r="EU309" s="68" t="str">
        <f t="shared" si="260"/>
        <v/>
      </c>
      <c r="EV309" t="str">
        <f t="shared" si="251"/>
        <v/>
      </c>
      <c r="EW309" s="67" t="str">
        <f t="shared" si="261"/>
        <v/>
      </c>
      <c r="EX309" s="68" t="str">
        <f t="shared" si="262"/>
        <v/>
      </c>
      <c r="EY309" s="68" t="str">
        <f t="shared" si="263"/>
        <v/>
      </c>
      <c r="EZ309" s="53" t="str">
        <f t="shared" si="252"/>
        <v/>
      </c>
      <c r="FA309" s="53" t="str">
        <f t="shared" si="253"/>
        <v/>
      </c>
      <c r="FB309" s="53" t="str">
        <f t="shared" si="254"/>
        <v/>
      </c>
      <c r="FC309" s="85" t="str">
        <f t="shared" si="255"/>
        <v/>
      </c>
      <c r="FJ309" s="18"/>
      <c r="FK309" s="53" t="str">
        <f t="shared" si="256"/>
        <v/>
      </c>
      <c r="FO309" s="53" t="str">
        <f t="shared" si="264"/>
        <v/>
      </c>
      <c r="FS309" s="53" t="str">
        <f t="shared" si="265"/>
        <v/>
      </c>
      <c r="FW309" s="53" t="str">
        <f t="shared" si="266"/>
        <v/>
      </c>
      <c r="FX309" s="19"/>
      <c r="FY309" s="16"/>
      <c r="FZ309" s="19"/>
      <c r="GA309" s="11"/>
      <c r="GB309" s="71"/>
      <c r="GC309" s="11"/>
      <c r="GD309" s="11"/>
      <c r="GE309" s="11"/>
      <c r="GF309" s="11"/>
      <c r="GG309" s="11"/>
      <c r="GH309" s="11"/>
      <c r="GI309" s="11"/>
      <c r="GJ309" s="12"/>
      <c r="GK309" s="12"/>
      <c r="GL309" s="12"/>
      <c r="GM309" s="12"/>
      <c r="GN309" s="12"/>
      <c r="GO309" s="12"/>
      <c r="GP309" s="12"/>
      <c r="GQ309" s="11"/>
    </row>
    <row r="310" spans="4:199" ht="15.75" customHeight="1">
      <c r="D310" s="12"/>
      <c r="E310" s="12"/>
      <c r="F310" s="12"/>
      <c r="M310" s="12"/>
      <c r="N310" s="12"/>
      <c r="O310" s="12"/>
      <c r="P310" s="12"/>
      <c r="Q310" s="12"/>
      <c r="R310" s="12"/>
      <c r="S310" s="12"/>
      <c r="AP310" s="12"/>
      <c r="AQ310" s="82"/>
      <c r="AR310" s="49"/>
      <c r="AV310" s="53" t="str">
        <f ca="1">IF(AQ310="",IF(AR310="","",IF(AR310="Cost",AU310,AU310*(AG310/VLOOKUP(K310,OFFSET(Lists!$A$1,0,0,COUNTA(Lists!$A:$A),22),22,FALSE)))),IF(AR310="","",IF(AR310="Cost",ROUND(AU310*IF(AQ310=0,1,AQ310),4),ROUND(ROUND(AU310*(AG310/VLOOKUP(K310,OFFSET(Lists!$A$1,0,0,COUNTA(Lists!$A:$A),22),22,FALSE)),4)*IF(AQ310=0,1,AQ310),4))))</f>
        <v/>
      </c>
      <c r="CH310" s="53" t="str">
        <f t="shared" si="243"/>
        <v/>
      </c>
      <c r="CI310" s="67"/>
      <c r="CJ310" s="57"/>
      <c r="CK310" s="57"/>
      <c r="CL310" s="53" t="str">
        <f t="shared" si="244"/>
        <v/>
      </c>
      <c r="CM310" s="53"/>
      <c r="CN310" s="53"/>
      <c r="CO310" s="85" t="str">
        <f t="shared" si="245"/>
        <v/>
      </c>
      <c r="CW310" s="53" t="str">
        <f t="shared" si="246"/>
        <v/>
      </c>
      <c r="DA310" s="53" t="str">
        <f t="shared" si="247"/>
        <v/>
      </c>
      <c r="DE310" s="53" t="str">
        <f t="shared" si="248"/>
        <v/>
      </c>
      <c r="DF310" s="53"/>
      <c r="DI310" s="53" t="str">
        <f t="shared" si="249"/>
        <v/>
      </c>
      <c r="ER310" s="68" t="str">
        <f t="shared" si="250"/>
        <v/>
      </c>
      <c r="ES310" s="55"/>
      <c r="ET310" s="68"/>
      <c r="EU310" s="68" t="str">
        <f t="shared" si="260"/>
        <v/>
      </c>
      <c r="EV310" t="str">
        <f t="shared" si="251"/>
        <v/>
      </c>
      <c r="EW310" s="67" t="str">
        <f t="shared" si="261"/>
        <v/>
      </c>
      <c r="EX310" s="68" t="str">
        <f t="shared" si="262"/>
        <v/>
      </c>
      <c r="EY310" s="68" t="str">
        <f t="shared" si="263"/>
        <v/>
      </c>
      <c r="EZ310" s="53" t="str">
        <f t="shared" si="252"/>
        <v/>
      </c>
      <c r="FA310" s="53" t="str">
        <f t="shared" si="253"/>
        <v/>
      </c>
      <c r="FB310" s="53" t="str">
        <f t="shared" si="254"/>
        <v/>
      </c>
      <c r="FC310" s="85" t="str">
        <f t="shared" si="255"/>
        <v/>
      </c>
      <c r="FJ310" s="18"/>
      <c r="FK310" s="53" t="str">
        <f t="shared" si="256"/>
        <v/>
      </c>
      <c r="FO310" s="53" t="str">
        <f t="shared" si="264"/>
        <v/>
      </c>
      <c r="FS310" s="53" t="str">
        <f t="shared" si="265"/>
        <v/>
      </c>
      <c r="FW310" s="53" t="str">
        <f t="shared" si="266"/>
        <v/>
      </c>
      <c r="FX310" s="19"/>
      <c r="FY310" s="16"/>
      <c r="FZ310" s="19"/>
      <c r="GA310" s="11"/>
      <c r="GB310" s="71"/>
      <c r="GC310" s="11"/>
      <c r="GD310" s="11"/>
      <c r="GE310" s="11"/>
      <c r="GF310" s="11"/>
      <c r="GG310" s="11"/>
      <c r="GH310" s="11"/>
      <c r="GI310" s="11"/>
      <c r="GJ310" s="12"/>
      <c r="GK310" s="12"/>
      <c r="GL310" s="12"/>
      <c r="GM310" s="12"/>
      <c r="GN310" s="12"/>
      <c r="GO310" s="12"/>
      <c r="GP310" s="12"/>
      <c r="GQ310" s="11"/>
    </row>
    <row r="311" spans="4:199" ht="15.75" customHeight="1">
      <c r="D311" s="12"/>
      <c r="E311" s="12"/>
      <c r="F311" s="12"/>
      <c r="M311" s="12"/>
      <c r="N311" s="12"/>
      <c r="O311" s="12"/>
      <c r="P311" s="12"/>
      <c r="Q311" s="12"/>
      <c r="R311" s="12"/>
      <c r="S311" s="12"/>
      <c r="AP311" s="12"/>
      <c r="AQ311" s="82"/>
      <c r="AR311" s="49"/>
      <c r="AV311" s="53" t="str">
        <f ca="1">IF(AQ311="",IF(AR311="","",IF(AR311="Cost",AU311,AU311*(AG311/VLOOKUP(K311,OFFSET(Lists!$A$1,0,0,COUNTA(Lists!$A:$A),22),22,FALSE)))),IF(AR311="","",IF(AR311="Cost",ROUND(AU311*IF(AQ311=0,1,AQ311),4),ROUND(ROUND(AU311*(AG311/VLOOKUP(K311,OFFSET(Lists!$A$1,0,0,COUNTA(Lists!$A:$A),22),22,FALSE)),4)*IF(AQ311=0,1,AQ311),4))))</f>
        <v/>
      </c>
      <c r="CH311" s="53" t="str">
        <f t="shared" si="243"/>
        <v/>
      </c>
      <c r="CI311" s="67"/>
      <c r="CJ311" s="57"/>
      <c r="CK311" s="57"/>
      <c r="CL311" s="53" t="str">
        <f t="shared" si="244"/>
        <v/>
      </c>
      <c r="CM311" s="53"/>
      <c r="CN311" s="53"/>
      <c r="CO311" s="85" t="str">
        <f t="shared" si="245"/>
        <v/>
      </c>
      <c r="CW311" s="53" t="str">
        <f t="shared" si="246"/>
        <v/>
      </c>
      <c r="DA311" s="53" t="str">
        <f t="shared" si="247"/>
        <v/>
      </c>
      <c r="DE311" s="53" t="str">
        <f t="shared" si="248"/>
        <v/>
      </c>
      <c r="DF311" s="53"/>
      <c r="DI311" s="53" t="str">
        <f t="shared" si="249"/>
        <v/>
      </c>
      <c r="ER311" s="68" t="str">
        <f t="shared" si="250"/>
        <v/>
      </c>
      <c r="ES311" s="55"/>
      <c r="ET311" s="68"/>
      <c r="EU311" s="68" t="str">
        <f t="shared" si="260"/>
        <v/>
      </c>
      <c r="EV311" t="str">
        <f t="shared" si="251"/>
        <v/>
      </c>
      <c r="EW311" s="67" t="str">
        <f t="shared" si="261"/>
        <v/>
      </c>
      <c r="EX311" s="68" t="str">
        <f t="shared" si="262"/>
        <v/>
      </c>
      <c r="EY311" s="68" t="str">
        <f t="shared" si="263"/>
        <v/>
      </c>
      <c r="EZ311" s="53" t="str">
        <f t="shared" si="252"/>
        <v/>
      </c>
      <c r="FA311" s="53" t="str">
        <f t="shared" si="253"/>
        <v/>
      </c>
      <c r="FB311" s="53" t="str">
        <f t="shared" si="254"/>
        <v/>
      </c>
      <c r="FC311" s="85" t="str">
        <f t="shared" si="255"/>
        <v/>
      </c>
      <c r="FJ311" s="18"/>
      <c r="FK311" s="53" t="str">
        <f t="shared" si="256"/>
        <v/>
      </c>
      <c r="FO311" s="53" t="str">
        <f t="shared" si="264"/>
        <v/>
      </c>
      <c r="FS311" s="53" t="str">
        <f t="shared" si="265"/>
        <v/>
      </c>
      <c r="FW311" s="53" t="str">
        <f t="shared" si="266"/>
        <v/>
      </c>
      <c r="FX311" s="19"/>
      <c r="FY311" s="16"/>
      <c r="FZ311" s="19"/>
      <c r="GA311" s="11"/>
      <c r="GB311" s="71"/>
      <c r="GC311" s="11"/>
      <c r="GD311" s="11"/>
      <c r="GE311" s="11"/>
      <c r="GF311" s="11"/>
      <c r="GG311" s="11"/>
      <c r="GH311" s="11"/>
      <c r="GI311" s="11"/>
      <c r="GJ311" s="12"/>
      <c r="GK311" s="12"/>
      <c r="GL311" s="12"/>
      <c r="GM311" s="12"/>
      <c r="GN311" s="12"/>
      <c r="GO311" s="12"/>
      <c r="GP311" s="12"/>
      <c r="GQ311" s="11"/>
    </row>
    <row r="312" spans="4:199" ht="15.75" customHeight="1">
      <c r="D312" s="12"/>
      <c r="E312" s="12"/>
      <c r="F312" s="12"/>
      <c r="M312" s="12"/>
      <c r="N312" s="12"/>
      <c r="O312" s="12"/>
      <c r="P312" s="12"/>
      <c r="Q312" s="12"/>
      <c r="R312" s="12"/>
      <c r="S312" s="12"/>
      <c r="AP312" s="12"/>
      <c r="AQ312" s="82"/>
      <c r="AR312" s="49"/>
      <c r="AV312" s="53" t="str">
        <f ca="1">IF(AQ312="",IF(AR312="","",IF(AR312="Cost",AU312,AU312*(AG312/VLOOKUP(K312,OFFSET(Lists!$A$1,0,0,COUNTA(Lists!$A:$A),22),22,FALSE)))),IF(AR312="","",IF(AR312="Cost",ROUND(AU312*IF(AQ312=0,1,AQ312),4),ROUND(ROUND(AU312*(AG312/VLOOKUP(K312,OFFSET(Lists!$A$1,0,0,COUNTA(Lists!$A:$A),22),22,FALSE)),4)*IF(AQ312=0,1,AQ312),4))))</f>
        <v/>
      </c>
      <c r="CH312" s="53" t="str">
        <f t="shared" si="243"/>
        <v/>
      </c>
      <c r="CI312" s="67"/>
      <c r="CJ312" s="57"/>
      <c r="CK312" s="57"/>
      <c r="CL312" s="53" t="str">
        <f t="shared" si="244"/>
        <v/>
      </c>
      <c r="CM312" s="53"/>
      <c r="CN312" s="53"/>
      <c r="CO312" s="85" t="str">
        <f t="shared" si="245"/>
        <v/>
      </c>
      <c r="CW312" s="53" t="str">
        <f t="shared" si="246"/>
        <v/>
      </c>
      <c r="DA312" s="53" t="str">
        <f t="shared" si="247"/>
        <v/>
      </c>
      <c r="DE312" s="53" t="str">
        <f t="shared" si="248"/>
        <v/>
      </c>
      <c r="DF312" s="53"/>
      <c r="DI312" s="53" t="str">
        <f t="shared" si="249"/>
        <v/>
      </c>
      <c r="ER312" s="68" t="str">
        <f t="shared" si="250"/>
        <v/>
      </c>
      <c r="ES312" s="55"/>
      <c r="ET312" s="68"/>
      <c r="EU312" s="68" t="str">
        <f t="shared" si="260"/>
        <v/>
      </c>
      <c r="EV312" t="str">
        <f t="shared" si="251"/>
        <v/>
      </c>
      <c r="EW312" s="67" t="str">
        <f t="shared" si="261"/>
        <v/>
      </c>
      <c r="EX312" s="68" t="str">
        <f t="shared" si="262"/>
        <v/>
      </c>
      <c r="EY312" s="68" t="str">
        <f t="shared" si="263"/>
        <v/>
      </c>
      <c r="EZ312" s="53" t="str">
        <f t="shared" si="252"/>
        <v/>
      </c>
      <c r="FA312" s="53" t="str">
        <f t="shared" si="253"/>
        <v/>
      </c>
      <c r="FB312" s="53" t="str">
        <f t="shared" si="254"/>
        <v/>
      </c>
      <c r="FC312" s="85" t="str">
        <f t="shared" si="255"/>
        <v/>
      </c>
      <c r="FJ312" s="18"/>
      <c r="FK312" s="53" t="str">
        <f t="shared" si="256"/>
        <v/>
      </c>
      <c r="FO312" s="53" t="str">
        <f t="shared" si="264"/>
        <v/>
      </c>
      <c r="FS312" s="53" t="str">
        <f t="shared" si="265"/>
        <v/>
      </c>
      <c r="FW312" s="53" t="str">
        <f t="shared" si="266"/>
        <v/>
      </c>
      <c r="FX312" s="19"/>
      <c r="FY312" s="16"/>
      <c r="FZ312" s="19"/>
      <c r="GA312" s="11"/>
      <c r="GB312" s="71"/>
      <c r="GC312" s="11"/>
      <c r="GD312" s="11"/>
      <c r="GE312" s="11"/>
      <c r="GF312" s="11"/>
      <c r="GG312" s="11"/>
      <c r="GH312" s="11"/>
      <c r="GI312" s="11"/>
      <c r="GJ312" s="12"/>
      <c r="GK312" s="12"/>
      <c r="GL312" s="12"/>
      <c r="GM312" s="12"/>
      <c r="GN312" s="12"/>
      <c r="GO312" s="12"/>
      <c r="GP312" s="12"/>
      <c r="GQ312" s="11"/>
    </row>
    <row r="313" spans="4:199" ht="15.75" customHeight="1">
      <c r="D313" s="12"/>
      <c r="E313" s="12"/>
      <c r="F313" s="12"/>
      <c r="M313" s="12"/>
      <c r="N313" s="12"/>
      <c r="O313" s="12"/>
      <c r="P313" s="12"/>
      <c r="Q313" s="12"/>
      <c r="R313" s="12"/>
      <c r="S313" s="12"/>
      <c r="AP313" s="12"/>
      <c r="AQ313" s="82"/>
      <c r="AR313" s="49"/>
      <c r="AV313" s="53" t="str">
        <f ca="1">IF(AQ313="",IF(AR313="","",IF(AR313="Cost",AU313,AU313*(AG313/VLOOKUP(K313,OFFSET(Lists!$A$1,0,0,COUNTA(Lists!$A:$A),22),22,FALSE)))),IF(AR313="","",IF(AR313="Cost",ROUND(AU313*IF(AQ313=0,1,AQ313),4),ROUND(ROUND(AU313*(AG313/VLOOKUP(K313,OFFSET(Lists!$A$1,0,0,COUNTA(Lists!$A:$A),22),22,FALSE)),4)*IF(AQ313=0,1,AQ313),4))))</f>
        <v/>
      </c>
      <c r="CH313" s="53" t="str">
        <f t="shared" si="243"/>
        <v/>
      </c>
      <c r="CI313" s="67"/>
      <c r="CJ313" s="57"/>
      <c r="CK313" s="57"/>
      <c r="CL313" s="53" t="str">
        <f t="shared" si="244"/>
        <v/>
      </c>
      <c r="CM313" s="53"/>
      <c r="CN313" s="53"/>
      <c r="CO313" s="85" t="str">
        <f t="shared" si="245"/>
        <v/>
      </c>
      <c r="CW313" s="53" t="str">
        <f t="shared" si="246"/>
        <v/>
      </c>
      <c r="DA313" s="53" t="str">
        <f t="shared" si="247"/>
        <v/>
      </c>
      <c r="DE313" s="53" t="str">
        <f t="shared" si="248"/>
        <v/>
      </c>
      <c r="DF313" s="53"/>
      <c r="DI313" s="53" t="str">
        <f t="shared" si="249"/>
        <v/>
      </c>
      <c r="ER313" s="68" t="str">
        <f t="shared" si="250"/>
        <v/>
      </c>
      <c r="ES313" s="55"/>
      <c r="ET313" s="68"/>
      <c r="EU313" s="68" t="str">
        <f t="shared" si="260"/>
        <v/>
      </c>
      <c r="EV313" t="str">
        <f t="shared" si="251"/>
        <v/>
      </c>
      <c r="EW313" s="67" t="str">
        <f t="shared" si="261"/>
        <v/>
      </c>
      <c r="EX313" s="68" t="str">
        <f t="shared" si="262"/>
        <v/>
      </c>
      <c r="EY313" s="68" t="str">
        <f t="shared" si="263"/>
        <v/>
      </c>
      <c r="EZ313" s="53" t="str">
        <f t="shared" si="252"/>
        <v/>
      </c>
      <c r="FA313" s="53" t="str">
        <f t="shared" si="253"/>
        <v/>
      </c>
      <c r="FB313" s="53" t="str">
        <f t="shared" si="254"/>
        <v/>
      </c>
      <c r="FC313" s="85" t="str">
        <f t="shared" si="255"/>
        <v/>
      </c>
      <c r="FJ313" s="18"/>
      <c r="FK313" s="53" t="str">
        <f t="shared" si="256"/>
        <v/>
      </c>
      <c r="FO313" s="53" t="str">
        <f t="shared" si="264"/>
        <v/>
      </c>
      <c r="FS313" s="53" t="str">
        <f t="shared" si="265"/>
        <v/>
      </c>
      <c r="FW313" s="53" t="str">
        <f t="shared" si="266"/>
        <v/>
      </c>
      <c r="FX313" s="19"/>
      <c r="FY313" s="16"/>
      <c r="FZ313" s="19"/>
      <c r="GA313" s="11"/>
      <c r="GB313" s="71"/>
      <c r="GC313" s="11"/>
      <c r="GD313" s="11"/>
      <c r="GE313" s="11"/>
      <c r="GF313" s="11"/>
      <c r="GG313" s="11"/>
      <c r="GH313" s="11"/>
      <c r="GI313" s="11"/>
      <c r="GJ313" s="12"/>
      <c r="GK313" s="12"/>
      <c r="GL313" s="12"/>
      <c r="GM313" s="12"/>
      <c r="GN313" s="12"/>
      <c r="GO313" s="12"/>
      <c r="GP313" s="12"/>
      <c r="GQ313" s="11"/>
    </row>
    <row r="314" spans="4:199" ht="15.75" customHeight="1">
      <c r="D314" s="12"/>
      <c r="E314" s="12"/>
      <c r="F314" s="12"/>
      <c r="M314" s="12"/>
      <c r="N314" s="12"/>
      <c r="O314" s="12"/>
      <c r="P314" s="12"/>
      <c r="Q314" s="12"/>
      <c r="R314" s="12"/>
      <c r="S314" s="12"/>
      <c r="AP314" s="12"/>
      <c r="AQ314" s="82"/>
      <c r="AR314" s="49"/>
      <c r="AV314" s="53" t="str">
        <f ca="1">IF(AQ314="",IF(AR314="","",IF(AR314="Cost",AU314,AU314*(AG314/VLOOKUP(K314,OFFSET(Lists!$A$1,0,0,COUNTA(Lists!$A:$A),22),22,FALSE)))),IF(AR314="","",IF(AR314="Cost",ROUND(AU314*IF(AQ314=0,1,AQ314),4),ROUND(ROUND(AU314*(AG314/VLOOKUP(K314,OFFSET(Lists!$A$1,0,0,COUNTA(Lists!$A:$A),22),22,FALSE)),4)*IF(AQ314=0,1,AQ314),4))))</f>
        <v/>
      </c>
      <c r="CH314" s="53" t="str">
        <f t="shared" si="243"/>
        <v/>
      </c>
      <c r="CI314" s="67"/>
      <c r="CJ314" s="57"/>
      <c r="CK314" s="57"/>
      <c r="CL314" s="53" t="str">
        <f t="shared" si="244"/>
        <v/>
      </c>
      <c r="CM314" s="53"/>
      <c r="CN314" s="53"/>
      <c r="CO314" s="85" t="str">
        <f t="shared" si="245"/>
        <v/>
      </c>
      <c r="CW314" s="53" t="str">
        <f t="shared" si="246"/>
        <v/>
      </c>
      <c r="DA314" s="53" t="str">
        <f t="shared" si="247"/>
        <v/>
      </c>
      <c r="DE314" s="53" t="str">
        <f t="shared" si="248"/>
        <v/>
      </c>
      <c r="DF314" s="53"/>
      <c r="DI314" s="53" t="str">
        <f t="shared" si="249"/>
        <v/>
      </c>
      <c r="ER314" s="68" t="str">
        <f t="shared" si="250"/>
        <v/>
      </c>
      <c r="ES314" s="55"/>
      <c r="ET314" s="68"/>
      <c r="EU314" s="68" t="str">
        <f t="shared" si="260"/>
        <v/>
      </c>
      <c r="EV314" t="str">
        <f t="shared" si="251"/>
        <v/>
      </c>
      <c r="EW314" s="67" t="str">
        <f t="shared" si="261"/>
        <v/>
      </c>
      <c r="EX314" s="68" t="str">
        <f t="shared" si="262"/>
        <v/>
      </c>
      <c r="EY314" s="68" t="str">
        <f t="shared" si="263"/>
        <v/>
      </c>
      <c r="EZ314" s="53" t="str">
        <f t="shared" si="252"/>
        <v/>
      </c>
      <c r="FA314" s="53" t="str">
        <f t="shared" si="253"/>
        <v/>
      </c>
      <c r="FB314" s="53" t="str">
        <f t="shared" si="254"/>
        <v/>
      </c>
      <c r="FC314" s="85" t="str">
        <f t="shared" si="255"/>
        <v/>
      </c>
      <c r="FJ314" s="18"/>
      <c r="FK314" s="53" t="str">
        <f t="shared" si="256"/>
        <v/>
      </c>
      <c r="FO314" s="53" t="str">
        <f t="shared" si="264"/>
        <v/>
      </c>
      <c r="FS314" s="53" t="str">
        <f t="shared" si="265"/>
        <v/>
      </c>
      <c r="FW314" s="53" t="str">
        <f t="shared" si="266"/>
        <v/>
      </c>
      <c r="FX314" s="19"/>
      <c r="FY314" s="16"/>
      <c r="FZ314" s="19"/>
      <c r="GA314" s="11"/>
      <c r="GB314" s="71"/>
      <c r="GC314" s="11"/>
      <c r="GD314" s="11"/>
      <c r="GE314" s="11"/>
      <c r="GF314" s="11"/>
      <c r="GG314" s="11"/>
      <c r="GH314" s="11"/>
      <c r="GI314" s="11"/>
      <c r="GJ314" s="12"/>
      <c r="GK314" s="12"/>
      <c r="GL314" s="12"/>
      <c r="GM314" s="12"/>
      <c r="GN314" s="12"/>
      <c r="GO314" s="12"/>
      <c r="GP314" s="12"/>
      <c r="GQ314" s="11"/>
    </row>
    <row r="315" spans="4:199" ht="15.75" customHeight="1">
      <c r="D315" s="12"/>
      <c r="E315" s="12"/>
      <c r="F315" s="12"/>
      <c r="M315" s="12"/>
      <c r="N315" s="12"/>
      <c r="O315" s="12"/>
      <c r="P315" s="12"/>
      <c r="Q315" s="12"/>
      <c r="R315" s="12"/>
      <c r="S315" s="12"/>
      <c r="AP315" s="12"/>
      <c r="AQ315" s="82"/>
      <c r="AR315" s="49"/>
      <c r="AV315" s="53" t="str">
        <f ca="1">IF(AQ315="",IF(AR315="","",IF(AR315="Cost",AU315,AU315*(AG315/VLOOKUP(K315,OFFSET(Lists!$A$1,0,0,COUNTA(Lists!$A:$A),22),22,FALSE)))),IF(AR315="","",IF(AR315="Cost",ROUND(AU315*IF(AQ315=0,1,AQ315),4),ROUND(ROUND(AU315*(AG315/VLOOKUP(K315,OFFSET(Lists!$A$1,0,0,COUNTA(Lists!$A:$A),22),22,FALSE)),4)*IF(AQ315=0,1,AQ315),4))))</f>
        <v/>
      </c>
      <c r="CH315" s="53" t="str">
        <f t="shared" si="243"/>
        <v/>
      </c>
      <c r="CI315" s="67"/>
      <c r="CJ315" s="57"/>
      <c r="CK315" s="57"/>
      <c r="CL315" s="53" t="str">
        <f t="shared" si="244"/>
        <v/>
      </c>
      <c r="CM315" s="53"/>
      <c r="CN315" s="53"/>
      <c r="CO315" s="85" t="str">
        <f t="shared" si="245"/>
        <v/>
      </c>
      <c r="CW315" s="53" t="str">
        <f t="shared" si="246"/>
        <v/>
      </c>
      <c r="DA315" s="53" t="str">
        <f t="shared" si="247"/>
        <v/>
      </c>
      <c r="DE315" s="53" t="str">
        <f t="shared" si="248"/>
        <v/>
      </c>
      <c r="DF315" s="53"/>
      <c r="DI315" s="53" t="str">
        <f t="shared" si="249"/>
        <v/>
      </c>
      <c r="ER315" s="68" t="str">
        <f t="shared" si="250"/>
        <v/>
      </c>
      <c r="ES315" s="55"/>
      <c r="ET315" s="68"/>
      <c r="EU315" s="68" t="str">
        <f t="shared" si="260"/>
        <v/>
      </c>
      <c r="EV315" t="str">
        <f t="shared" si="251"/>
        <v/>
      </c>
      <c r="EW315" s="67" t="str">
        <f t="shared" si="261"/>
        <v/>
      </c>
      <c r="EX315" s="68" t="str">
        <f t="shared" si="262"/>
        <v/>
      </c>
      <c r="EY315" s="68" t="str">
        <f t="shared" si="263"/>
        <v/>
      </c>
      <c r="EZ315" s="53" t="str">
        <f t="shared" si="252"/>
        <v/>
      </c>
      <c r="FA315" s="53" t="str">
        <f t="shared" si="253"/>
        <v/>
      </c>
      <c r="FB315" s="53" t="str">
        <f t="shared" si="254"/>
        <v/>
      </c>
      <c r="FC315" s="85" t="str">
        <f t="shared" si="255"/>
        <v/>
      </c>
      <c r="FJ315" s="18"/>
      <c r="FK315" s="53" t="str">
        <f t="shared" si="256"/>
        <v/>
      </c>
      <c r="FO315" s="53" t="str">
        <f t="shared" si="264"/>
        <v/>
      </c>
      <c r="FS315" s="53" t="str">
        <f t="shared" si="265"/>
        <v/>
      </c>
      <c r="FW315" s="53" t="str">
        <f t="shared" si="266"/>
        <v/>
      </c>
      <c r="FX315" s="19"/>
      <c r="FY315" s="16"/>
      <c r="FZ315" s="19"/>
      <c r="GA315" s="11"/>
      <c r="GB315" s="71"/>
      <c r="GC315" s="11"/>
      <c r="GD315" s="11"/>
      <c r="GE315" s="11"/>
      <c r="GF315" s="11"/>
      <c r="GG315" s="11"/>
      <c r="GH315" s="11"/>
      <c r="GI315" s="11"/>
      <c r="GJ315" s="12"/>
      <c r="GK315" s="12"/>
      <c r="GL315" s="12"/>
      <c r="GM315" s="12"/>
      <c r="GN315" s="12"/>
      <c r="GO315" s="12"/>
      <c r="GP315" s="12"/>
      <c r="GQ315" s="11"/>
    </row>
    <row r="316" spans="4:199" ht="15.75" customHeight="1">
      <c r="D316" s="12"/>
      <c r="E316" s="12"/>
      <c r="F316" s="12"/>
      <c r="M316" s="12"/>
      <c r="N316" s="12"/>
      <c r="O316" s="12"/>
      <c r="P316" s="12"/>
      <c r="Q316" s="12"/>
      <c r="R316" s="12"/>
      <c r="S316" s="12"/>
      <c r="AP316" s="12"/>
      <c r="AQ316" s="82"/>
      <c r="AR316" s="49"/>
      <c r="AV316" s="53" t="str">
        <f ca="1">IF(AQ316="",IF(AR316="","",IF(AR316="Cost",AU316,AU316*(AG316/VLOOKUP(K316,OFFSET(Lists!$A$1,0,0,COUNTA(Lists!$A:$A),22),22,FALSE)))),IF(AR316="","",IF(AR316="Cost",ROUND(AU316*IF(AQ316=0,1,AQ316),4),ROUND(ROUND(AU316*(AG316/VLOOKUP(K316,OFFSET(Lists!$A$1,0,0,COUNTA(Lists!$A:$A),22),22,FALSE)),4)*IF(AQ316=0,1,AQ316),4))))</f>
        <v/>
      </c>
      <c r="CH316" s="53" t="str">
        <f t="shared" si="243"/>
        <v/>
      </c>
      <c r="CI316" s="67"/>
      <c r="CJ316" s="57"/>
      <c r="CK316" s="57"/>
      <c r="CL316" s="53" t="str">
        <f t="shared" si="244"/>
        <v/>
      </c>
      <c r="CM316" s="53"/>
      <c r="CN316" s="53"/>
      <c r="CO316" s="85" t="str">
        <f t="shared" si="245"/>
        <v/>
      </c>
      <c r="CW316" s="53" t="str">
        <f t="shared" si="246"/>
        <v/>
      </c>
      <c r="DA316" s="53" t="str">
        <f t="shared" si="247"/>
        <v/>
      </c>
      <c r="DE316" s="53" t="str">
        <f t="shared" si="248"/>
        <v/>
      </c>
      <c r="DF316" s="53"/>
      <c r="DI316" s="53" t="str">
        <f t="shared" si="249"/>
        <v/>
      </c>
      <c r="ER316" s="68" t="str">
        <f t="shared" si="250"/>
        <v/>
      </c>
      <c r="ES316" s="55"/>
      <c r="ET316" s="68"/>
      <c r="EU316" s="68" t="str">
        <f t="shared" si="260"/>
        <v/>
      </c>
      <c r="EV316" t="str">
        <f t="shared" si="251"/>
        <v/>
      </c>
      <c r="EW316" s="67" t="str">
        <f t="shared" si="261"/>
        <v/>
      </c>
      <c r="EX316" s="68" t="str">
        <f t="shared" si="262"/>
        <v/>
      </c>
      <c r="EY316" s="68" t="str">
        <f t="shared" si="263"/>
        <v/>
      </c>
      <c r="EZ316" s="53" t="str">
        <f t="shared" si="252"/>
        <v/>
      </c>
      <c r="FA316" s="53" t="str">
        <f t="shared" si="253"/>
        <v/>
      </c>
      <c r="FB316" s="53" t="str">
        <f t="shared" si="254"/>
        <v/>
      </c>
      <c r="FC316" s="85" t="str">
        <f t="shared" si="255"/>
        <v/>
      </c>
      <c r="FJ316" s="18"/>
      <c r="FK316" s="53" t="str">
        <f t="shared" si="256"/>
        <v/>
      </c>
      <c r="FO316" s="53" t="str">
        <f t="shared" si="264"/>
        <v/>
      </c>
      <c r="FS316" s="53" t="str">
        <f t="shared" si="265"/>
        <v/>
      </c>
      <c r="FW316" s="53" t="str">
        <f t="shared" si="266"/>
        <v/>
      </c>
      <c r="FX316" s="19"/>
      <c r="FY316" s="16"/>
      <c r="FZ316" s="19"/>
      <c r="GA316" s="11"/>
      <c r="GB316" s="71"/>
      <c r="GC316" s="11"/>
      <c r="GD316" s="11"/>
      <c r="GE316" s="11"/>
      <c r="GF316" s="11"/>
      <c r="GG316" s="11"/>
      <c r="GH316" s="11"/>
      <c r="GI316" s="11"/>
      <c r="GJ316" s="12"/>
      <c r="GK316" s="12"/>
      <c r="GL316" s="12"/>
      <c r="GM316" s="12"/>
      <c r="GN316" s="12"/>
      <c r="GO316" s="12"/>
      <c r="GP316" s="12"/>
      <c r="GQ316" s="11"/>
    </row>
    <row r="317" spans="4:199" ht="15.75" customHeight="1">
      <c r="D317" s="12"/>
      <c r="E317" s="12"/>
      <c r="F317" s="12"/>
      <c r="M317" s="12"/>
      <c r="N317" s="12"/>
      <c r="O317" s="12"/>
      <c r="P317" s="12"/>
      <c r="Q317" s="12"/>
      <c r="R317" s="12"/>
      <c r="S317" s="12"/>
      <c r="AP317" s="12"/>
      <c r="AQ317" s="82"/>
      <c r="AR317" s="49"/>
      <c r="AV317" s="53" t="str">
        <f ca="1">IF(AQ317="",IF(AR317="","",IF(AR317="Cost",AU317,AU317*(AG317/VLOOKUP(K317,OFFSET(Lists!$A$1,0,0,COUNTA(Lists!$A:$A),22),22,FALSE)))),IF(AR317="","",IF(AR317="Cost",ROUND(AU317*IF(AQ317=0,1,AQ317),4),ROUND(ROUND(AU317*(AG317/VLOOKUP(K317,OFFSET(Lists!$A$1,0,0,COUNTA(Lists!$A:$A),22),22,FALSE)),4)*IF(AQ317=0,1,AQ317),4))))</f>
        <v/>
      </c>
      <c r="CH317" s="53" t="str">
        <f t="shared" si="243"/>
        <v/>
      </c>
      <c r="CI317" s="67"/>
      <c r="CJ317" s="57"/>
      <c r="CK317" s="57"/>
      <c r="CL317" s="53" t="str">
        <f t="shared" si="244"/>
        <v/>
      </c>
      <c r="CM317" s="53"/>
      <c r="CN317" s="53"/>
      <c r="CO317" s="85" t="str">
        <f t="shared" si="245"/>
        <v/>
      </c>
      <c r="CW317" s="53" t="str">
        <f t="shared" si="246"/>
        <v/>
      </c>
      <c r="DA317" s="53" t="str">
        <f t="shared" si="247"/>
        <v/>
      </c>
      <c r="DE317" s="53" t="str">
        <f t="shared" si="248"/>
        <v/>
      </c>
      <c r="DF317" s="53"/>
      <c r="DI317" s="53" t="str">
        <f t="shared" si="249"/>
        <v/>
      </c>
      <c r="ER317" s="68" t="str">
        <f t="shared" si="250"/>
        <v/>
      </c>
      <c r="ES317" s="55"/>
      <c r="ET317" s="68"/>
      <c r="EU317" s="68" t="str">
        <f t="shared" si="260"/>
        <v/>
      </c>
      <c r="EV317" t="str">
        <f t="shared" si="251"/>
        <v/>
      </c>
      <c r="EW317" s="67" t="str">
        <f t="shared" si="261"/>
        <v/>
      </c>
      <c r="EX317" s="68" t="str">
        <f t="shared" si="262"/>
        <v/>
      </c>
      <c r="EY317" s="68" t="str">
        <f t="shared" si="263"/>
        <v/>
      </c>
      <c r="EZ317" s="53" t="str">
        <f t="shared" si="252"/>
        <v/>
      </c>
      <c r="FA317" s="53" t="str">
        <f t="shared" si="253"/>
        <v/>
      </c>
      <c r="FB317" s="53" t="str">
        <f t="shared" si="254"/>
        <v/>
      </c>
      <c r="FC317" s="85" t="str">
        <f t="shared" si="255"/>
        <v/>
      </c>
      <c r="FJ317" s="18"/>
      <c r="FK317" s="53" t="str">
        <f t="shared" si="256"/>
        <v/>
      </c>
      <c r="FO317" s="53" t="str">
        <f t="shared" si="264"/>
        <v/>
      </c>
      <c r="FS317" s="53" t="str">
        <f t="shared" si="265"/>
        <v/>
      </c>
      <c r="FW317" s="53" t="str">
        <f t="shared" si="266"/>
        <v/>
      </c>
      <c r="FX317" s="19"/>
      <c r="FY317" s="16"/>
      <c r="FZ317" s="19"/>
      <c r="GA317" s="11"/>
      <c r="GB317" s="71"/>
      <c r="GC317" s="11"/>
      <c r="GD317" s="11"/>
      <c r="GE317" s="11"/>
      <c r="GF317" s="11"/>
      <c r="GG317" s="11"/>
      <c r="GH317" s="11"/>
      <c r="GI317" s="11"/>
      <c r="GJ317" s="12"/>
      <c r="GK317" s="12"/>
      <c r="GL317" s="12"/>
      <c r="GM317" s="12"/>
      <c r="GN317" s="12"/>
      <c r="GO317" s="12"/>
      <c r="GP317" s="12"/>
      <c r="GQ317" s="11"/>
    </row>
    <row r="318" spans="4:199" ht="15.75" customHeight="1">
      <c r="D318" s="12"/>
      <c r="E318" s="12"/>
      <c r="F318" s="12"/>
      <c r="M318" s="12"/>
      <c r="N318" s="12"/>
      <c r="O318" s="12"/>
      <c r="P318" s="12"/>
      <c r="Q318" s="12"/>
      <c r="R318" s="12"/>
      <c r="S318" s="12"/>
      <c r="AP318" s="12"/>
      <c r="AQ318" s="82"/>
      <c r="AR318" s="49"/>
      <c r="AV318" s="53" t="str">
        <f ca="1">IF(AQ318="",IF(AR318="","",IF(AR318="Cost",AU318,AU318*(AG318/VLOOKUP(K318,OFFSET(Lists!$A$1,0,0,COUNTA(Lists!$A:$A),22),22,FALSE)))),IF(AR318="","",IF(AR318="Cost",ROUND(AU318*IF(AQ318=0,1,AQ318),4),ROUND(ROUND(AU318*(AG318/VLOOKUP(K318,OFFSET(Lists!$A$1,0,0,COUNTA(Lists!$A:$A),22),22,FALSE)),4)*IF(AQ318=0,1,AQ318),4))))</f>
        <v/>
      </c>
      <c r="CH318" s="53" t="str">
        <f t="shared" si="243"/>
        <v/>
      </c>
      <c r="CI318" s="67"/>
      <c r="CJ318" s="57"/>
      <c r="CK318" s="57"/>
      <c r="CL318" s="53" t="str">
        <f t="shared" si="244"/>
        <v/>
      </c>
      <c r="CM318" s="53"/>
      <c r="CN318" s="53"/>
      <c r="CO318" s="85" t="str">
        <f t="shared" si="245"/>
        <v/>
      </c>
      <c r="CW318" s="53" t="str">
        <f t="shared" si="246"/>
        <v/>
      </c>
      <c r="DA318" s="53" t="str">
        <f t="shared" si="247"/>
        <v/>
      </c>
      <c r="DE318" s="53" t="str">
        <f t="shared" si="248"/>
        <v/>
      </c>
      <c r="DF318" s="53"/>
      <c r="DI318" s="53" t="str">
        <f t="shared" si="249"/>
        <v/>
      </c>
      <c r="ER318" s="68" t="str">
        <f t="shared" si="250"/>
        <v/>
      </c>
      <c r="ES318" s="55"/>
      <c r="ET318" s="68"/>
      <c r="EU318" s="68" t="str">
        <f t="shared" si="260"/>
        <v/>
      </c>
      <c r="EV318" t="str">
        <f t="shared" si="251"/>
        <v/>
      </c>
      <c r="EW318" s="67" t="str">
        <f t="shared" si="261"/>
        <v/>
      </c>
      <c r="EX318" s="68" t="str">
        <f t="shared" si="262"/>
        <v/>
      </c>
      <c r="EY318" s="68" t="str">
        <f t="shared" si="263"/>
        <v/>
      </c>
      <c r="EZ318" s="53" t="str">
        <f t="shared" si="252"/>
        <v/>
      </c>
      <c r="FA318" s="53" t="str">
        <f t="shared" si="253"/>
        <v/>
      </c>
      <c r="FB318" s="53" t="str">
        <f t="shared" si="254"/>
        <v/>
      </c>
      <c r="FC318" s="85" t="str">
        <f t="shared" si="255"/>
        <v/>
      </c>
      <c r="FJ318" s="18"/>
      <c r="FK318" s="53" t="str">
        <f t="shared" si="256"/>
        <v/>
      </c>
      <c r="FO318" s="53" t="str">
        <f t="shared" si="264"/>
        <v/>
      </c>
      <c r="FS318" s="53" t="str">
        <f t="shared" si="265"/>
        <v/>
      </c>
      <c r="FW318" s="53" t="str">
        <f t="shared" si="266"/>
        <v/>
      </c>
      <c r="FX318" s="19"/>
      <c r="FY318" s="16"/>
      <c r="FZ318" s="19"/>
      <c r="GA318" s="11"/>
      <c r="GB318" s="71"/>
      <c r="GC318" s="11"/>
      <c r="GD318" s="11"/>
      <c r="GE318" s="11"/>
      <c r="GF318" s="11"/>
      <c r="GG318" s="11"/>
      <c r="GH318" s="11"/>
      <c r="GI318" s="11"/>
      <c r="GJ318" s="12"/>
      <c r="GK318" s="12"/>
      <c r="GL318" s="12"/>
      <c r="GM318" s="12"/>
      <c r="GN318" s="12"/>
      <c r="GO318" s="12"/>
      <c r="GP318" s="12"/>
      <c r="GQ318" s="11"/>
    </row>
    <row r="319" spans="4:199" ht="15.75" customHeight="1">
      <c r="D319" s="12"/>
      <c r="E319" s="12"/>
      <c r="F319" s="12"/>
      <c r="M319" s="12"/>
      <c r="N319" s="12"/>
      <c r="O319" s="12"/>
      <c r="P319" s="12"/>
      <c r="Q319" s="12"/>
      <c r="R319" s="12"/>
      <c r="S319" s="12"/>
      <c r="AP319" s="12"/>
      <c r="AQ319" s="82"/>
      <c r="AR319" s="49"/>
      <c r="AV319" s="53" t="str">
        <f ca="1">IF(AQ319="",IF(AR319="","",IF(AR319="Cost",AU319,AU319*(AG319/VLOOKUP(K319,OFFSET(Lists!$A$1,0,0,COUNTA(Lists!$A:$A),22),22,FALSE)))),IF(AR319="","",IF(AR319="Cost",ROUND(AU319*IF(AQ319=0,1,AQ319),4),ROUND(ROUND(AU319*(AG319/VLOOKUP(K319,OFFSET(Lists!$A$1,0,0,COUNTA(Lists!$A:$A),22),22,FALSE)),4)*IF(AQ319=0,1,AQ319),4))))</f>
        <v/>
      </c>
      <c r="CH319" s="53" t="str">
        <f t="shared" si="243"/>
        <v/>
      </c>
      <c r="CI319" s="67"/>
      <c r="CJ319" s="57"/>
      <c r="CK319" s="57"/>
      <c r="CL319" s="53" t="str">
        <f t="shared" si="244"/>
        <v/>
      </c>
      <c r="CM319" s="53"/>
      <c r="CN319" s="53"/>
      <c r="CO319" s="85" t="str">
        <f t="shared" si="245"/>
        <v/>
      </c>
      <c r="CW319" s="53" t="str">
        <f t="shared" si="246"/>
        <v/>
      </c>
      <c r="DA319" s="53" t="str">
        <f t="shared" si="247"/>
        <v/>
      </c>
      <c r="DE319" s="53" t="str">
        <f t="shared" si="248"/>
        <v/>
      </c>
      <c r="DF319" s="53"/>
      <c r="DI319" s="53" t="str">
        <f t="shared" si="249"/>
        <v/>
      </c>
      <c r="ER319" s="68" t="str">
        <f t="shared" si="250"/>
        <v/>
      </c>
      <c r="ES319" s="55"/>
      <c r="ET319" s="68"/>
      <c r="EU319" s="68" t="str">
        <f t="shared" si="260"/>
        <v/>
      </c>
      <c r="EV319" t="str">
        <f t="shared" si="251"/>
        <v/>
      </c>
      <c r="EW319" s="67" t="str">
        <f t="shared" si="261"/>
        <v/>
      </c>
      <c r="EX319" s="68" t="str">
        <f t="shared" si="262"/>
        <v/>
      </c>
      <c r="EY319" s="68" t="str">
        <f t="shared" si="263"/>
        <v/>
      </c>
      <c r="EZ319" s="53" t="str">
        <f t="shared" si="252"/>
        <v/>
      </c>
      <c r="FA319" s="53" t="str">
        <f t="shared" si="253"/>
        <v/>
      </c>
      <c r="FB319" s="53" t="str">
        <f t="shared" si="254"/>
        <v/>
      </c>
      <c r="FC319" s="85" t="str">
        <f t="shared" si="255"/>
        <v/>
      </c>
      <c r="FJ319" s="18"/>
      <c r="FK319" s="53" t="str">
        <f t="shared" si="256"/>
        <v/>
      </c>
      <c r="FO319" s="53" t="str">
        <f t="shared" si="264"/>
        <v/>
      </c>
      <c r="FS319" s="53" t="str">
        <f t="shared" si="265"/>
        <v/>
      </c>
      <c r="FW319" s="53" t="str">
        <f t="shared" si="266"/>
        <v/>
      </c>
      <c r="FX319" s="19"/>
      <c r="FY319" s="16"/>
      <c r="FZ319" s="19"/>
      <c r="GA319" s="11"/>
      <c r="GB319" s="71"/>
      <c r="GC319" s="11"/>
      <c r="GD319" s="11"/>
      <c r="GE319" s="11"/>
      <c r="GF319" s="11"/>
      <c r="GG319" s="11"/>
      <c r="GH319" s="11"/>
      <c r="GI319" s="11"/>
      <c r="GJ319" s="12"/>
      <c r="GK319" s="12"/>
      <c r="GL319" s="12"/>
      <c r="GM319" s="12"/>
      <c r="GN319" s="12"/>
      <c r="GO319" s="12"/>
      <c r="GP319" s="12"/>
      <c r="GQ319" s="11"/>
    </row>
    <row r="320" spans="4:199" ht="15.75" customHeight="1">
      <c r="D320" s="12"/>
      <c r="E320" s="12"/>
      <c r="F320" s="12"/>
      <c r="M320" s="12"/>
      <c r="N320" s="12"/>
      <c r="O320" s="12"/>
      <c r="P320" s="12"/>
      <c r="Q320" s="12"/>
      <c r="R320" s="12"/>
      <c r="S320" s="12"/>
      <c r="AP320" s="12"/>
      <c r="AQ320" s="82"/>
      <c r="AR320" s="49"/>
      <c r="AV320" s="53" t="str">
        <f ca="1">IF(AQ320="",IF(AR320="","",IF(AR320="Cost",AU320,AU320*(AG320/VLOOKUP(K320,OFFSET(Lists!$A$1,0,0,COUNTA(Lists!$A:$A),22),22,FALSE)))),IF(AR320="","",IF(AR320="Cost",ROUND(AU320*IF(AQ320=0,1,AQ320),4),ROUND(ROUND(AU320*(AG320/VLOOKUP(K320,OFFSET(Lists!$A$1,0,0,COUNTA(Lists!$A:$A),22),22,FALSE)),4)*IF(AQ320=0,1,AQ320),4))))</f>
        <v/>
      </c>
      <c r="CH320" s="53" t="str">
        <f t="shared" si="243"/>
        <v/>
      </c>
      <c r="CI320" s="67"/>
      <c r="CJ320" s="57"/>
      <c r="CK320" s="57"/>
      <c r="CL320" s="53" t="str">
        <f t="shared" si="244"/>
        <v/>
      </c>
      <c r="CM320" s="53"/>
      <c r="CN320" s="53"/>
      <c r="CO320" s="85" t="str">
        <f t="shared" si="245"/>
        <v/>
      </c>
      <c r="CW320" s="53" t="str">
        <f t="shared" si="246"/>
        <v/>
      </c>
      <c r="DA320" s="53" t="str">
        <f t="shared" si="247"/>
        <v/>
      </c>
      <c r="DE320" s="53" t="str">
        <f t="shared" si="248"/>
        <v/>
      </c>
      <c r="DF320" s="53"/>
      <c r="DI320" s="53" t="str">
        <f t="shared" si="249"/>
        <v/>
      </c>
      <c r="ER320" s="68" t="str">
        <f t="shared" si="250"/>
        <v/>
      </c>
      <c r="ES320" s="55"/>
      <c r="ET320" s="68"/>
      <c r="EU320" s="68" t="str">
        <f t="shared" si="260"/>
        <v/>
      </c>
      <c r="EV320" t="str">
        <f t="shared" si="251"/>
        <v/>
      </c>
      <c r="EW320" s="67" t="str">
        <f t="shared" si="261"/>
        <v/>
      </c>
      <c r="EX320" s="68" t="str">
        <f t="shared" si="262"/>
        <v/>
      </c>
      <c r="EY320" s="68" t="str">
        <f t="shared" si="263"/>
        <v/>
      </c>
      <c r="EZ320" s="53" t="str">
        <f t="shared" si="252"/>
        <v/>
      </c>
      <c r="FA320" s="53" t="str">
        <f t="shared" si="253"/>
        <v/>
      </c>
      <c r="FB320" s="53" t="str">
        <f t="shared" si="254"/>
        <v/>
      </c>
      <c r="FC320" s="85" t="str">
        <f t="shared" si="255"/>
        <v/>
      </c>
      <c r="FJ320" s="18"/>
      <c r="FK320" s="53" t="str">
        <f t="shared" si="256"/>
        <v/>
      </c>
      <c r="FO320" s="53" t="str">
        <f t="shared" si="264"/>
        <v/>
      </c>
      <c r="FS320" s="53" t="str">
        <f t="shared" si="265"/>
        <v/>
      </c>
      <c r="FW320" s="53" t="str">
        <f t="shared" si="266"/>
        <v/>
      </c>
      <c r="FX320" s="19"/>
      <c r="FY320" s="16"/>
      <c r="FZ320" s="19"/>
      <c r="GA320" s="11"/>
      <c r="GB320" s="71"/>
      <c r="GC320" s="11"/>
      <c r="GD320" s="11"/>
      <c r="GE320" s="11"/>
      <c r="GF320" s="11"/>
      <c r="GG320" s="11"/>
      <c r="GH320" s="11"/>
      <c r="GI320" s="11"/>
      <c r="GJ320" s="12"/>
      <c r="GK320" s="12"/>
      <c r="GL320" s="12"/>
      <c r="GM320" s="12"/>
      <c r="GN320" s="12"/>
      <c r="GO320" s="12"/>
      <c r="GP320" s="12"/>
      <c r="GQ320" s="11"/>
    </row>
    <row r="321" spans="4:199" ht="15.75" customHeight="1">
      <c r="D321" s="12"/>
      <c r="E321" s="12"/>
      <c r="F321" s="12"/>
      <c r="M321" s="12"/>
      <c r="N321" s="12"/>
      <c r="O321" s="12"/>
      <c r="P321" s="12"/>
      <c r="Q321" s="12"/>
      <c r="R321" s="12"/>
      <c r="S321" s="12"/>
      <c r="AP321" s="12"/>
      <c r="AQ321" s="82"/>
      <c r="AR321" s="49"/>
      <c r="AV321" s="53" t="str">
        <f ca="1">IF(AQ321="",IF(AR321="","",IF(AR321="Cost",AU321,AU321*(AG321/VLOOKUP(K321,OFFSET(Lists!$A$1,0,0,COUNTA(Lists!$A:$A),22),22,FALSE)))),IF(AR321="","",IF(AR321="Cost",ROUND(AU321*IF(AQ321=0,1,AQ321),4),ROUND(ROUND(AU321*(AG321/VLOOKUP(K321,OFFSET(Lists!$A$1,0,0,COUNTA(Lists!$A:$A),22),22,FALSE)),4)*IF(AQ321=0,1,AQ321),4))))</f>
        <v/>
      </c>
      <c r="CH321" s="53" t="str">
        <f t="shared" si="243"/>
        <v/>
      </c>
      <c r="CI321" s="67"/>
      <c r="CJ321" s="57"/>
      <c r="CK321" s="57"/>
      <c r="CL321" s="53" t="str">
        <f t="shared" si="244"/>
        <v/>
      </c>
      <c r="CM321" s="53"/>
      <c r="CN321" s="53"/>
      <c r="CO321" s="85" t="str">
        <f t="shared" si="245"/>
        <v/>
      </c>
      <c r="CW321" s="53" t="str">
        <f t="shared" si="246"/>
        <v/>
      </c>
      <c r="DA321" s="53" t="str">
        <f t="shared" si="247"/>
        <v/>
      </c>
      <c r="DE321" s="53" t="str">
        <f t="shared" si="248"/>
        <v/>
      </c>
      <c r="DF321" s="53"/>
      <c r="DI321" s="53" t="str">
        <f t="shared" si="249"/>
        <v/>
      </c>
      <c r="ER321" s="68" t="str">
        <f t="shared" si="250"/>
        <v/>
      </c>
      <c r="ES321" s="55"/>
      <c r="ET321" s="68"/>
      <c r="EU321" s="68" t="str">
        <f t="shared" si="260"/>
        <v/>
      </c>
      <c r="EV321" t="str">
        <f t="shared" si="251"/>
        <v/>
      </c>
      <c r="EW321" s="67" t="str">
        <f t="shared" si="261"/>
        <v/>
      </c>
      <c r="EX321" s="68" t="str">
        <f t="shared" si="262"/>
        <v/>
      </c>
      <c r="EY321" s="68" t="str">
        <f t="shared" si="263"/>
        <v/>
      </c>
      <c r="EZ321" s="53" t="str">
        <f t="shared" si="252"/>
        <v/>
      </c>
      <c r="FA321" s="53" t="str">
        <f t="shared" si="253"/>
        <v/>
      </c>
      <c r="FB321" s="53" t="str">
        <f t="shared" si="254"/>
        <v/>
      </c>
      <c r="FC321" s="85" t="str">
        <f t="shared" si="255"/>
        <v/>
      </c>
      <c r="FJ321" s="18"/>
      <c r="FK321" s="53" t="str">
        <f t="shared" si="256"/>
        <v/>
      </c>
      <c r="FO321" s="53" t="str">
        <f t="shared" si="264"/>
        <v/>
      </c>
      <c r="FS321" s="53" t="str">
        <f t="shared" si="265"/>
        <v/>
      </c>
      <c r="FW321" s="53" t="str">
        <f t="shared" si="266"/>
        <v/>
      </c>
      <c r="FX321" s="19"/>
      <c r="FY321" s="16"/>
      <c r="FZ321" s="19"/>
      <c r="GA321" s="11"/>
      <c r="GB321" s="71"/>
      <c r="GC321" s="11"/>
      <c r="GD321" s="11"/>
      <c r="GE321" s="11"/>
      <c r="GF321" s="11"/>
      <c r="GG321" s="11"/>
      <c r="GH321" s="11"/>
      <c r="GI321" s="11"/>
      <c r="GJ321" s="12"/>
      <c r="GK321" s="12"/>
      <c r="GL321" s="12"/>
      <c r="GM321" s="12"/>
      <c r="GN321" s="12"/>
      <c r="GO321" s="12"/>
      <c r="GP321" s="12"/>
      <c r="GQ321" s="11"/>
    </row>
    <row r="322" spans="4:199" ht="15.75" customHeight="1">
      <c r="D322" s="12"/>
      <c r="E322" s="12"/>
      <c r="F322" s="12"/>
      <c r="M322" s="12"/>
      <c r="N322" s="12"/>
      <c r="O322" s="12"/>
      <c r="P322" s="12"/>
      <c r="Q322" s="12"/>
      <c r="R322" s="12"/>
      <c r="S322" s="12"/>
      <c r="AP322" s="12"/>
      <c r="AQ322" s="82"/>
      <c r="AR322" s="49"/>
      <c r="AV322" s="53" t="str">
        <f ca="1">IF(AQ322="",IF(AR322="","",IF(AR322="Cost",AU322,AU322*(AG322/VLOOKUP(K322,OFFSET(Lists!$A$1,0,0,COUNTA(Lists!$A:$A),22),22,FALSE)))),IF(AR322="","",IF(AR322="Cost",ROUND(AU322*IF(AQ322=0,1,AQ322),4),ROUND(ROUND(AU322*(AG322/VLOOKUP(K322,OFFSET(Lists!$A$1,0,0,COUNTA(Lists!$A:$A),22),22,FALSE)),4)*IF(AQ322=0,1,AQ322),4))))</f>
        <v/>
      </c>
      <c r="CH322" s="53" t="str">
        <f t="shared" si="243"/>
        <v/>
      </c>
      <c r="CI322" s="67"/>
      <c r="CJ322" s="57"/>
      <c r="CK322" s="57"/>
      <c r="CL322" s="53" t="str">
        <f t="shared" si="244"/>
        <v/>
      </c>
      <c r="CM322" s="53"/>
      <c r="CN322" s="53"/>
      <c r="CO322" s="85" t="str">
        <f t="shared" si="245"/>
        <v/>
      </c>
      <c r="CW322" s="53" t="str">
        <f t="shared" si="246"/>
        <v/>
      </c>
      <c r="DA322" s="53" t="str">
        <f t="shared" si="247"/>
        <v/>
      </c>
      <c r="DE322" s="53" t="str">
        <f t="shared" si="248"/>
        <v/>
      </c>
      <c r="DF322" s="53"/>
      <c r="DI322" s="53" t="str">
        <f t="shared" si="249"/>
        <v/>
      </c>
      <c r="ER322" s="68" t="str">
        <f t="shared" si="250"/>
        <v/>
      </c>
      <c r="ES322" s="55"/>
      <c r="ET322" s="68"/>
      <c r="EU322" s="68" t="str">
        <f t="shared" si="260"/>
        <v/>
      </c>
      <c r="EV322" t="str">
        <f t="shared" si="251"/>
        <v/>
      </c>
      <c r="EW322" s="67" t="str">
        <f t="shared" si="261"/>
        <v/>
      </c>
      <c r="EX322" s="68" t="str">
        <f t="shared" si="262"/>
        <v/>
      </c>
      <c r="EY322" s="68" t="str">
        <f t="shared" si="263"/>
        <v/>
      </c>
      <c r="EZ322" s="53" t="str">
        <f t="shared" si="252"/>
        <v/>
      </c>
      <c r="FA322" s="53" t="str">
        <f t="shared" si="253"/>
        <v/>
      </c>
      <c r="FB322" s="53" t="str">
        <f t="shared" si="254"/>
        <v/>
      </c>
      <c r="FC322" s="85" t="str">
        <f t="shared" si="255"/>
        <v/>
      </c>
      <c r="FJ322" s="18"/>
      <c r="FK322" s="53" t="str">
        <f t="shared" si="256"/>
        <v/>
      </c>
      <c r="FO322" s="53" t="str">
        <f t="shared" si="264"/>
        <v/>
      </c>
      <c r="FS322" s="53" t="str">
        <f t="shared" si="265"/>
        <v/>
      </c>
      <c r="FW322" s="53" t="str">
        <f t="shared" si="266"/>
        <v/>
      </c>
      <c r="FX322" s="19"/>
      <c r="FY322" s="16"/>
      <c r="FZ322" s="19"/>
      <c r="GA322" s="11"/>
      <c r="GB322" s="71"/>
      <c r="GC322" s="11"/>
      <c r="GD322" s="11"/>
      <c r="GE322" s="11"/>
      <c r="GF322" s="11"/>
      <c r="GG322" s="11"/>
      <c r="GH322" s="11"/>
      <c r="GI322" s="11"/>
      <c r="GJ322" s="12"/>
      <c r="GK322" s="12"/>
      <c r="GL322" s="12"/>
      <c r="GM322" s="12"/>
      <c r="GN322" s="12"/>
      <c r="GO322" s="12"/>
      <c r="GP322" s="12"/>
      <c r="GQ322" s="11"/>
    </row>
    <row r="323" spans="4:199" ht="15.75" customHeight="1">
      <c r="D323" s="12"/>
      <c r="E323" s="12"/>
      <c r="F323" s="12"/>
      <c r="M323" s="12"/>
      <c r="N323" s="12"/>
      <c r="O323" s="12"/>
      <c r="P323" s="12"/>
      <c r="Q323" s="12"/>
      <c r="R323" s="12"/>
      <c r="S323" s="12"/>
      <c r="AP323" s="12"/>
      <c r="AQ323" s="82"/>
      <c r="AR323" s="49"/>
      <c r="AV323" s="53" t="str">
        <f ca="1">IF(AQ323="",IF(AR323="","",IF(AR323="Cost",AU323,AU323*(AG323/VLOOKUP(K323,OFFSET(Lists!$A$1,0,0,COUNTA(Lists!$A:$A),22),22,FALSE)))),IF(AR323="","",IF(AR323="Cost",ROUND(AU323*IF(AQ323=0,1,AQ323),4),ROUND(ROUND(AU323*(AG323/VLOOKUP(K323,OFFSET(Lists!$A$1,0,0,COUNTA(Lists!$A:$A),22),22,FALSE)),4)*IF(AQ323=0,1,AQ323),4))))</f>
        <v/>
      </c>
      <c r="CH323" s="53" t="str">
        <f t="shared" si="243"/>
        <v/>
      </c>
      <c r="CI323" s="67"/>
      <c r="CJ323" s="57"/>
      <c r="CK323" s="57"/>
      <c r="CL323" s="53" t="str">
        <f t="shared" si="244"/>
        <v/>
      </c>
      <c r="CM323" s="53"/>
      <c r="CN323" s="53"/>
      <c r="CO323" s="85" t="str">
        <f t="shared" si="245"/>
        <v/>
      </c>
      <c r="CW323" s="53" t="str">
        <f t="shared" si="246"/>
        <v/>
      </c>
      <c r="DA323" s="53" t="str">
        <f t="shared" si="247"/>
        <v/>
      </c>
      <c r="DE323" s="53" t="str">
        <f t="shared" si="248"/>
        <v/>
      </c>
      <c r="DF323" s="53"/>
      <c r="DI323" s="53" t="str">
        <f t="shared" si="249"/>
        <v/>
      </c>
      <c r="ER323" s="68" t="str">
        <f t="shared" si="250"/>
        <v/>
      </c>
      <c r="ES323" s="55"/>
      <c r="ET323" s="68"/>
      <c r="EU323" s="68" t="str">
        <f t="shared" si="260"/>
        <v/>
      </c>
      <c r="EV323" t="str">
        <f t="shared" si="251"/>
        <v/>
      </c>
      <c r="EW323" s="67" t="str">
        <f t="shared" si="261"/>
        <v/>
      </c>
      <c r="EX323" s="68" t="str">
        <f t="shared" si="262"/>
        <v/>
      </c>
      <c r="EY323" s="68" t="str">
        <f t="shared" si="263"/>
        <v/>
      </c>
      <c r="EZ323" s="53" t="str">
        <f t="shared" si="252"/>
        <v/>
      </c>
      <c r="FA323" s="53" t="str">
        <f t="shared" si="253"/>
        <v/>
      </c>
      <c r="FB323" s="53" t="str">
        <f t="shared" si="254"/>
        <v/>
      </c>
      <c r="FC323" s="85" t="str">
        <f t="shared" si="255"/>
        <v/>
      </c>
      <c r="FJ323" s="18"/>
      <c r="FK323" s="53" t="str">
        <f t="shared" si="256"/>
        <v/>
      </c>
      <c r="FO323" s="53" t="str">
        <f t="shared" si="264"/>
        <v/>
      </c>
      <c r="FS323" s="53" t="str">
        <f t="shared" si="265"/>
        <v/>
      </c>
      <c r="FW323" s="53" t="str">
        <f t="shared" si="266"/>
        <v/>
      </c>
      <c r="FX323" s="19"/>
      <c r="FY323" s="16"/>
      <c r="FZ323" s="19"/>
      <c r="GA323" s="11"/>
      <c r="GB323" s="71"/>
      <c r="GC323" s="11"/>
      <c r="GD323" s="11"/>
      <c r="GE323" s="11"/>
      <c r="GF323" s="11"/>
      <c r="GG323" s="11"/>
      <c r="GH323" s="11"/>
      <c r="GI323" s="11"/>
      <c r="GJ323" s="12"/>
      <c r="GK323" s="12"/>
      <c r="GL323" s="12"/>
      <c r="GM323" s="12"/>
      <c r="GN323" s="12"/>
      <c r="GO323" s="12"/>
      <c r="GP323" s="12"/>
      <c r="GQ323" s="11"/>
    </row>
    <row r="324" spans="4:199" ht="15.75" customHeight="1">
      <c r="D324" s="12"/>
      <c r="E324" s="12"/>
      <c r="F324" s="12"/>
      <c r="M324" s="12"/>
      <c r="N324" s="12"/>
      <c r="O324" s="12"/>
      <c r="P324" s="12"/>
      <c r="Q324" s="12"/>
      <c r="R324" s="12"/>
      <c r="S324" s="12"/>
      <c r="AP324" s="12"/>
      <c r="AQ324" s="82"/>
      <c r="AR324" s="49"/>
      <c r="AV324" s="53" t="str">
        <f ca="1">IF(AQ324="",IF(AR324="","",IF(AR324="Cost",AU324,AU324*(AG324/VLOOKUP(K324,OFFSET(Lists!$A$1,0,0,COUNTA(Lists!$A:$A),22),22,FALSE)))),IF(AR324="","",IF(AR324="Cost",ROUND(AU324*IF(AQ324=0,1,AQ324),4),ROUND(ROUND(AU324*(AG324/VLOOKUP(K324,OFFSET(Lists!$A$1,0,0,COUNTA(Lists!$A:$A),22),22,FALSE)),4)*IF(AQ324=0,1,AQ324),4))))</f>
        <v/>
      </c>
      <c r="CH324" s="53" t="str">
        <f t="shared" si="243"/>
        <v/>
      </c>
      <c r="CI324" s="67"/>
      <c r="CJ324" s="57"/>
      <c r="CK324" s="57"/>
      <c r="CL324" s="53" t="str">
        <f t="shared" si="244"/>
        <v/>
      </c>
      <c r="CM324" s="53"/>
      <c r="CN324" s="53"/>
      <c r="CO324" s="85" t="str">
        <f t="shared" si="245"/>
        <v/>
      </c>
      <c r="CW324" s="53" t="str">
        <f t="shared" si="246"/>
        <v/>
      </c>
      <c r="DA324" s="53" t="str">
        <f t="shared" si="247"/>
        <v/>
      </c>
      <c r="DE324" s="53" t="str">
        <f t="shared" si="248"/>
        <v/>
      </c>
      <c r="DF324" s="53"/>
      <c r="DI324" s="53" t="str">
        <f t="shared" si="249"/>
        <v/>
      </c>
      <c r="ER324" s="68" t="str">
        <f t="shared" si="250"/>
        <v/>
      </c>
      <c r="ES324" s="55"/>
      <c r="ET324" s="68"/>
      <c r="EU324" s="68" t="str">
        <f t="shared" si="260"/>
        <v/>
      </c>
      <c r="EV324" t="str">
        <f t="shared" si="251"/>
        <v/>
      </c>
      <c r="EW324" s="67" t="str">
        <f t="shared" si="261"/>
        <v/>
      </c>
      <c r="EX324" s="68" t="str">
        <f t="shared" si="262"/>
        <v/>
      </c>
      <c r="EY324" s="68" t="str">
        <f t="shared" si="263"/>
        <v/>
      </c>
      <c r="EZ324" s="53" t="str">
        <f t="shared" si="252"/>
        <v/>
      </c>
      <c r="FA324" s="53" t="str">
        <f t="shared" si="253"/>
        <v/>
      </c>
      <c r="FB324" s="53" t="str">
        <f t="shared" si="254"/>
        <v/>
      </c>
      <c r="FC324" s="85" t="str">
        <f t="shared" si="255"/>
        <v/>
      </c>
      <c r="FJ324" s="18"/>
      <c r="FK324" s="53" t="str">
        <f t="shared" si="256"/>
        <v/>
      </c>
      <c r="FO324" s="53" t="str">
        <f t="shared" si="264"/>
        <v/>
      </c>
      <c r="FS324" s="53" t="str">
        <f t="shared" si="265"/>
        <v/>
      </c>
      <c r="FW324" s="53" t="str">
        <f t="shared" si="266"/>
        <v/>
      </c>
      <c r="FX324" s="19"/>
      <c r="FY324" s="16"/>
      <c r="FZ324" s="19"/>
      <c r="GA324" s="11"/>
      <c r="GB324" s="71"/>
      <c r="GC324" s="11"/>
      <c r="GD324" s="11"/>
      <c r="GE324" s="11"/>
      <c r="GF324" s="11"/>
      <c r="GG324" s="11"/>
      <c r="GH324" s="11"/>
      <c r="GI324" s="11"/>
      <c r="GJ324" s="12"/>
      <c r="GK324" s="12"/>
      <c r="GL324" s="12"/>
      <c r="GM324" s="12"/>
      <c r="GN324" s="12"/>
      <c r="GO324" s="12"/>
      <c r="GP324" s="12"/>
      <c r="GQ324" s="11"/>
    </row>
    <row r="325" spans="4:199" ht="15.75" customHeight="1">
      <c r="D325" s="12"/>
      <c r="E325" s="12"/>
      <c r="F325" s="12"/>
      <c r="M325" s="12"/>
      <c r="N325" s="12"/>
      <c r="O325" s="12"/>
      <c r="P325" s="12"/>
      <c r="Q325" s="12"/>
      <c r="R325" s="12"/>
      <c r="S325" s="12"/>
      <c r="AP325" s="12"/>
      <c r="AQ325" s="82"/>
      <c r="AR325" s="49"/>
      <c r="AV325" s="53" t="str">
        <f ca="1">IF(AQ325="",IF(AR325="","",IF(AR325="Cost",AU325,AU325*(AG325/VLOOKUP(K325,OFFSET(Lists!$A$1,0,0,COUNTA(Lists!$A:$A),22),22,FALSE)))),IF(AR325="","",IF(AR325="Cost",ROUND(AU325*IF(AQ325=0,1,AQ325),4),ROUND(ROUND(AU325*(AG325/VLOOKUP(K325,OFFSET(Lists!$A$1,0,0,COUNTA(Lists!$A:$A),22),22,FALSE)),4)*IF(AQ325=0,1,AQ325),4))))</f>
        <v/>
      </c>
      <c r="CH325" s="53" t="str">
        <f t="shared" si="243"/>
        <v/>
      </c>
      <c r="CI325" s="67"/>
      <c r="CJ325" s="57"/>
      <c r="CK325" s="57"/>
      <c r="CL325" s="53" t="str">
        <f t="shared" si="244"/>
        <v/>
      </c>
      <c r="CM325" s="53"/>
      <c r="CN325" s="53"/>
      <c r="CO325" s="85" t="str">
        <f t="shared" si="245"/>
        <v/>
      </c>
      <c r="CW325" s="53" t="str">
        <f t="shared" si="246"/>
        <v/>
      </c>
      <c r="DA325" s="53" t="str">
        <f t="shared" si="247"/>
        <v/>
      </c>
      <c r="DE325" s="53" t="str">
        <f t="shared" si="248"/>
        <v/>
      </c>
      <c r="DF325" s="53"/>
      <c r="DI325" s="53" t="str">
        <f t="shared" si="249"/>
        <v/>
      </c>
      <c r="ER325" s="68" t="str">
        <f t="shared" si="250"/>
        <v/>
      </c>
      <c r="ES325" s="55"/>
      <c r="ET325" s="68"/>
      <c r="EU325" s="68" t="str">
        <f t="shared" si="260"/>
        <v/>
      </c>
      <c r="EV325" t="str">
        <f t="shared" si="251"/>
        <v/>
      </c>
      <c r="EW325" s="67" t="str">
        <f t="shared" si="261"/>
        <v/>
      </c>
      <c r="EX325" s="68" t="str">
        <f t="shared" si="262"/>
        <v/>
      </c>
      <c r="EY325" s="68" t="str">
        <f t="shared" si="263"/>
        <v/>
      </c>
      <c r="EZ325" s="53" t="str">
        <f t="shared" si="252"/>
        <v/>
      </c>
      <c r="FA325" s="53" t="str">
        <f t="shared" si="253"/>
        <v/>
      </c>
      <c r="FB325" s="53" t="str">
        <f t="shared" si="254"/>
        <v/>
      </c>
      <c r="FC325" s="85" t="str">
        <f t="shared" si="255"/>
        <v/>
      </c>
      <c r="FJ325" s="18"/>
      <c r="FK325" s="53" t="str">
        <f t="shared" si="256"/>
        <v/>
      </c>
      <c r="FO325" s="53" t="str">
        <f t="shared" si="264"/>
        <v/>
      </c>
      <c r="FS325" s="53" t="str">
        <f t="shared" si="265"/>
        <v/>
      </c>
      <c r="FW325" s="53" t="str">
        <f t="shared" si="266"/>
        <v/>
      </c>
      <c r="FX325" s="19"/>
      <c r="FY325" s="16"/>
      <c r="FZ325" s="19"/>
      <c r="GA325" s="11"/>
      <c r="GB325" s="71"/>
      <c r="GC325" s="11"/>
      <c r="GD325" s="11"/>
      <c r="GE325" s="11"/>
      <c r="GF325" s="11"/>
      <c r="GG325" s="11"/>
      <c r="GH325" s="11"/>
      <c r="GI325" s="11"/>
      <c r="GJ325" s="12"/>
      <c r="GK325" s="12"/>
      <c r="GL325" s="12"/>
      <c r="GM325" s="12"/>
      <c r="GN325" s="12"/>
      <c r="GO325" s="12"/>
      <c r="GP325" s="12"/>
      <c r="GQ325" s="11"/>
    </row>
    <row r="326" spans="4:199" ht="15.75" customHeight="1">
      <c r="D326" s="12"/>
      <c r="E326" s="12"/>
      <c r="F326" s="12"/>
      <c r="M326" s="12"/>
      <c r="N326" s="12"/>
      <c r="O326" s="12"/>
      <c r="P326" s="12"/>
      <c r="Q326" s="12"/>
      <c r="R326" s="12"/>
      <c r="S326" s="12"/>
      <c r="AP326" s="12"/>
      <c r="AQ326" s="82"/>
      <c r="AR326" s="49"/>
      <c r="AV326" s="53" t="str">
        <f ca="1">IF(AQ326="",IF(AR326="","",IF(AR326="Cost",AU326,AU326*(AG326/VLOOKUP(K326,OFFSET(Lists!$A$1,0,0,COUNTA(Lists!$A:$A),22),22,FALSE)))),IF(AR326="","",IF(AR326="Cost",ROUND(AU326*IF(AQ326=0,1,AQ326),4),ROUND(ROUND(AU326*(AG326/VLOOKUP(K326,OFFSET(Lists!$A$1,0,0,COUNTA(Lists!$A:$A),22),22,FALSE)),4)*IF(AQ326=0,1,AQ326),4))))</f>
        <v/>
      </c>
      <c r="CH326" s="53" t="str">
        <f t="shared" ref="CH326:CH389" si="267">IF(CE326="","",CE326-IF(CG326="Cost",CF326,CE326*CF326/100))</f>
        <v/>
      </c>
      <c r="CI326" s="67"/>
      <c r="CJ326" s="57"/>
      <c r="CK326" s="57"/>
      <c r="CL326" s="53" t="str">
        <f t="shared" ref="CL326:CL389" si="268">IF(CH326="","",CH326-IF(CJ326="Cost",CI326,IF(CK326="Base",CE326,CH326)*CI326/100))</f>
        <v/>
      </c>
      <c r="CM326" s="53"/>
      <c r="CN326" s="53"/>
      <c r="CO326" s="85" t="str">
        <f t="shared" ref="CO326:CO389" si="269">IF(CL326="","",IF(CN326="Cost",CM326+CL326,CL326+(CL326*CM326/100)))</f>
        <v/>
      </c>
      <c r="CW326" s="53" t="str">
        <f t="shared" ref="CW326:CW372" si="270">IF(CS326="","",CS326+IF(CU326="Cost",CT326,IF(CV326="Net Media Cost",CL326,IF(CV326="Net Cost incl Prepay",CS326,CE326))*CT326/100))</f>
        <v/>
      </c>
      <c r="DA326" s="53" t="str">
        <f t="shared" ref="DA326:DA362" si="271">IF(CW326="","",CW326+IF(CY326="Cost",CX326,(IF(CZ326="Net Media Cost",CL326,IF(CZ326="Net Cost incl Prepay",CS326,CE326)))*CX326/100))</f>
        <v/>
      </c>
      <c r="DE326" s="53" t="str">
        <f t="shared" ref="DE326:DE371" si="272">IF(DA326="","",DA326+IF(DC326="Cost",DB326,IF(DD326="Net Media Cost",CL326,IF(DD326="Net Cost incl Prepay",CS326,CE326))*DB326/100))</f>
        <v/>
      </c>
      <c r="DF326" s="53"/>
      <c r="DI326" s="53" t="str">
        <f t="shared" ref="DI326:DI370" si="273">IF(DF326="","",DF326-IF(DH326="Cost",IF(DG326="",0,DG326),(DF326*IF(DG326="",0,DG326))/100))</f>
        <v/>
      </c>
      <c r="ER326" s="68" t="str">
        <f t="shared" ref="ER326:ER389" si="274">IF(EO326="","",EO326-IF(EQ326="Cost",EP326,EO326*IF(EP326="",0,EP326)/100))</f>
        <v/>
      </c>
      <c r="ES326" s="55"/>
      <c r="ET326" s="68"/>
      <c r="EU326" s="68" t="str">
        <f t="shared" si="260"/>
        <v/>
      </c>
      <c r="EV326" t="str">
        <f t="shared" ref="EV326:EV389" si="275">IF(ER326="","",ER326+IFERROR(IF(ET326="Rate(%)",(ER326/IF(OR(ES326="",ES326=0), 0,((100/ES326)-1))),IF(ES326="",0,ES326)),0))</f>
        <v/>
      </c>
      <c r="EW326" s="67" t="str">
        <f t="shared" si="261"/>
        <v/>
      </c>
      <c r="EX326" s="68" t="str">
        <f t="shared" si="262"/>
        <v/>
      </c>
      <c r="EY326" s="68" t="str">
        <f t="shared" si="263"/>
        <v/>
      </c>
      <c r="EZ326" s="53" t="str">
        <f t="shared" ref="EZ326:EZ389" si="276">IF(EV326="","",EV326-IF(EX326="Cost",IF(EW326="",0,EW326),IF(EY326="Base",EO326,EV326)*IF(EW326="",0,EW326)/100))</f>
        <v/>
      </c>
      <c r="FA326" s="53" t="str">
        <f t="shared" ref="FA326:FA389" si="277">IF(CM326="","",CM326)</f>
        <v/>
      </c>
      <c r="FB326" s="53" t="str">
        <f t="shared" ref="FB326:FB389" si="278">IF(CN326="","",CN326)</f>
        <v/>
      </c>
      <c r="FC326" s="85" t="str">
        <f t="shared" ref="FC326:FC389" si="279">IF(EZ326="","",EZ326+IF(FB326="Cost",IF(FA326="",0,FA326),(EZ326*IF(FA326="",0,FA326)/100)))</f>
        <v/>
      </c>
      <c r="FJ326" s="18"/>
      <c r="FK326" s="53" t="str">
        <f t="shared" ref="FK326:FK366" si="280">IF(FG326="","",FG326+IF(FI326="Cost",FH326,IF(FJ326="Net Media Cost",EZ326,IF(FJ326="Net Cost incl Prepay",FG326,EO326))*FH326/100))</f>
        <v/>
      </c>
      <c r="FO326" s="53" t="str">
        <f t="shared" si="264"/>
        <v/>
      </c>
      <c r="FS326" s="53" t="str">
        <f t="shared" si="265"/>
        <v/>
      </c>
      <c r="FW326" s="53" t="str">
        <f t="shared" si="266"/>
        <v/>
      </c>
      <c r="FX326" s="19"/>
      <c r="FY326" s="16"/>
      <c r="FZ326" s="19"/>
      <c r="GA326" s="11"/>
      <c r="GB326" s="71"/>
      <c r="GC326" s="11"/>
      <c r="GD326" s="11"/>
      <c r="GE326" s="11"/>
      <c r="GF326" s="11"/>
      <c r="GG326" s="11"/>
      <c r="GH326" s="11"/>
      <c r="GI326" s="11"/>
      <c r="GJ326" s="12"/>
      <c r="GK326" s="12"/>
      <c r="GL326" s="12"/>
      <c r="GM326" s="12"/>
      <c r="GN326" s="12"/>
      <c r="GO326" s="12"/>
      <c r="GP326" s="12"/>
      <c r="GQ326" s="11"/>
    </row>
    <row r="327" spans="4:199" ht="15.75" customHeight="1">
      <c r="D327" s="12"/>
      <c r="E327" s="12"/>
      <c r="F327" s="12"/>
      <c r="M327" s="12"/>
      <c r="N327" s="12"/>
      <c r="O327" s="12"/>
      <c r="P327" s="12"/>
      <c r="Q327" s="12"/>
      <c r="R327" s="12"/>
      <c r="S327" s="12"/>
      <c r="AP327" s="12"/>
      <c r="AQ327" s="82"/>
      <c r="AR327" s="49"/>
      <c r="AV327" s="53" t="str">
        <f ca="1">IF(AQ327="",IF(AR327="","",IF(AR327="Cost",AU327,AU327*(AG327/VLOOKUP(K327,OFFSET(Lists!$A$1,0,0,COUNTA(Lists!$A:$A),22),22,FALSE)))),IF(AR327="","",IF(AR327="Cost",ROUND(AU327*IF(AQ327=0,1,AQ327),4),ROUND(ROUND(AU327*(AG327/VLOOKUP(K327,OFFSET(Lists!$A$1,0,0,COUNTA(Lists!$A:$A),22),22,FALSE)),4)*IF(AQ327=0,1,AQ327),4))))</f>
        <v/>
      </c>
      <c r="CH327" s="53" t="str">
        <f t="shared" si="267"/>
        <v/>
      </c>
      <c r="CI327" s="67"/>
      <c r="CJ327" s="57"/>
      <c r="CK327" s="57"/>
      <c r="CL327" s="53" t="str">
        <f t="shared" si="268"/>
        <v/>
      </c>
      <c r="CM327" s="53"/>
      <c r="CN327" s="53"/>
      <c r="CO327" s="85" t="str">
        <f t="shared" si="269"/>
        <v/>
      </c>
      <c r="CW327" s="53" t="str">
        <f t="shared" si="270"/>
        <v/>
      </c>
      <c r="DA327" s="53" t="str">
        <f t="shared" si="271"/>
        <v/>
      </c>
      <c r="DE327" s="53" t="str">
        <f t="shared" si="272"/>
        <v/>
      </c>
      <c r="DF327" s="53"/>
      <c r="DI327" s="53" t="str">
        <f t="shared" si="273"/>
        <v/>
      </c>
      <c r="ER327" s="68" t="str">
        <f t="shared" si="274"/>
        <v/>
      </c>
      <c r="ES327" s="55"/>
      <c r="ET327" s="68"/>
      <c r="EU327" s="68" t="str">
        <f t="shared" si="260"/>
        <v/>
      </c>
      <c r="EV327" t="str">
        <f t="shared" si="275"/>
        <v/>
      </c>
      <c r="EW327" s="67" t="str">
        <f t="shared" si="261"/>
        <v/>
      </c>
      <c r="EX327" s="68" t="str">
        <f t="shared" si="262"/>
        <v/>
      </c>
      <c r="EY327" s="68" t="str">
        <f t="shared" si="263"/>
        <v/>
      </c>
      <c r="EZ327" s="53" t="str">
        <f t="shared" si="276"/>
        <v/>
      </c>
      <c r="FA327" s="53" t="str">
        <f t="shared" si="277"/>
        <v/>
      </c>
      <c r="FB327" s="53" t="str">
        <f t="shared" si="278"/>
        <v/>
      </c>
      <c r="FC327" s="85" t="str">
        <f t="shared" si="279"/>
        <v/>
      </c>
      <c r="FJ327" s="18"/>
      <c r="FK327" s="53" t="str">
        <f t="shared" si="280"/>
        <v/>
      </c>
      <c r="FO327" s="53" t="str">
        <f t="shared" si="264"/>
        <v/>
      </c>
      <c r="FS327" s="53" t="str">
        <f t="shared" si="265"/>
        <v/>
      </c>
      <c r="FW327" s="53" t="str">
        <f t="shared" si="266"/>
        <v/>
      </c>
      <c r="FX327" s="19"/>
      <c r="FY327" s="16"/>
      <c r="FZ327" s="19"/>
      <c r="GA327" s="11"/>
      <c r="GB327" s="71"/>
      <c r="GC327" s="11"/>
      <c r="GD327" s="11"/>
      <c r="GE327" s="11"/>
      <c r="GF327" s="11"/>
      <c r="GG327" s="11"/>
      <c r="GH327" s="11"/>
      <c r="GI327" s="11"/>
      <c r="GJ327" s="12"/>
      <c r="GK327" s="12"/>
      <c r="GL327" s="12"/>
      <c r="GM327" s="12"/>
      <c r="GN327" s="12"/>
      <c r="GO327" s="12"/>
      <c r="GP327" s="12"/>
      <c r="GQ327" s="11"/>
    </row>
    <row r="328" spans="4:199" ht="15.75" customHeight="1">
      <c r="D328" s="12"/>
      <c r="E328" s="12"/>
      <c r="F328" s="12"/>
      <c r="M328" s="12"/>
      <c r="N328" s="12"/>
      <c r="O328" s="12"/>
      <c r="P328" s="12"/>
      <c r="Q328" s="12"/>
      <c r="R328" s="12"/>
      <c r="S328" s="12"/>
      <c r="AP328" s="12"/>
      <c r="AQ328" s="82"/>
      <c r="AR328" s="49"/>
      <c r="AV328" s="53" t="str">
        <f ca="1">IF(AQ328="",IF(AR328="","",IF(AR328="Cost",AU328,AU328*(AG328/VLOOKUP(K328,OFFSET(Lists!$A$1,0,0,COUNTA(Lists!$A:$A),22),22,FALSE)))),IF(AR328="","",IF(AR328="Cost",ROUND(AU328*IF(AQ328=0,1,AQ328),4),ROUND(ROUND(AU328*(AG328/VLOOKUP(K328,OFFSET(Lists!$A$1,0,0,COUNTA(Lists!$A:$A),22),22,FALSE)),4)*IF(AQ328=0,1,AQ328),4))))</f>
        <v/>
      </c>
      <c r="CH328" s="53" t="str">
        <f t="shared" si="267"/>
        <v/>
      </c>
      <c r="CI328" s="67"/>
      <c r="CJ328" s="57"/>
      <c r="CK328" s="57"/>
      <c r="CL328" s="53" t="str">
        <f t="shared" si="268"/>
        <v/>
      </c>
      <c r="CM328" s="53"/>
      <c r="CN328" s="53"/>
      <c r="CO328" s="85" t="str">
        <f t="shared" si="269"/>
        <v/>
      </c>
      <c r="CW328" s="53" t="str">
        <f t="shared" si="270"/>
        <v/>
      </c>
      <c r="DA328" s="53" t="str">
        <f t="shared" si="271"/>
        <v/>
      </c>
      <c r="DE328" s="53" t="str">
        <f t="shared" si="272"/>
        <v/>
      </c>
      <c r="DF328" s="53"/>
      <c r="DI328" s="53" t="str">
        <f t="shared" si="273"/>
        <v/>
      </c>
      <c r="ER328" s="68" t="str">
        <f t="shared" si="274"/>
        <v/>
      </c>
      <c r="ES328" s="55"/>
      <c r="ET328" s="68"/>
      <c r="EU328" s="68" t="str">
        <f t="shared" si="260"/>
        <v/>
      </c>
      <c r="EV328" t="str">
        <f t="shared" si="275"/>
        <v/>
      </c>
      <c r="EW328" s="67" t="str">
        <f t="shared" si="261"/>
        <v/>
      </c>
      <c r="EX328" s="68" t="str">
        <f t="shared" si="262"/>
        <v/>
      </c>
      <c r="EY328" s="68" t="str">
        <f t="shared" si="263"/>
        <v/>
      </c>
      <c r="EZ328" s="53" t="str">
        <f t="shared" si="276"/>
        <v/>
      </c>
      <c r="FA328" s="53" t="str">
        <f t="shared" si="277"/>
        <v/>
      </c>
      <c r="FB328" s="53" t="str">
        <f t="shared" si="278"/>
        <v/>
      </c>
      <c r="FC328" s="85" t="str">
        <f t="shared" si="279"/>
        <v/>
      </c>
      <c r="FJ328" s="18"/>
      <c r="FK328" s="53" t="str">
        <f t="shared" si="280"/>
        <v/>
      </c>
      <c r="FO328" s="53" t="str">
        <f t="shared" si="264"/>
        <v/>
      </c>
      <c r="FS328" s="53" t="str">
        <f t="shared" si="265"/>
        <v/>
      </c>
      <c r="FW328" s="53" t="str">
        <f t="shared" si="266"/>
        <v/>
      </c>
      <c r="FX328" s="19"/>
      <c r="FY328" s="16"/>
      <c r="FZ328" s="19"/>
      <c r="GA328" s="11"/>
      <c r="GB328" s="71"/>
      <c r="GC328" s="11"/>
      <c r="GD328" s="11"/>
      <c r="GE328" s="11"/>
      <c r="GF328" s="11"/>
      <c r="GG328" s="11"/>
      <c r="GH328" s="11"/>
      <c r="GI328" s="11"/>
      <c r="GJ328" s="12"/>
      <c r="GK328" s="12"/>
      <c r="GL328" s="12"/>
      <c r="GM328" s="12"/>
      <c r="GN328" s="12"/>
      <c r="GO328" s="12"/>
      <c r="GP328" s="12"/>
      <c r="GQ328" s="11"/>
    </row>
    <row r="329" spans="4:199" ht="15.75" customHeight="1">
      <c r="D329" s="12"/>
      <c r="E329" s="12"/>
      <c r="F329" s="12"/>
      <c r="M329" s="12"/>
      <c r="N329" s="12"/>
      <c r="O329" s="12"/>
      <c r="P329" s="12"/>
      <c r="Q329" s="12"/>
      <c r="R329" s="12"/>
      <c r="S329" s="12"/>
      <c r="AP329" s="12"/>
      <c r="AQ329" s="82"/>
      <c r="AR329" s="49"/>
      <c r="AV329" s="53" t="str">
        <f ca="1">IF(AQ329="",IF(AR329="","",IF(AR329="Cost",AU329,AU329*(AG329/VLOOKUP(K329,OFFSET(Lists!$A$1,0,0,COUNTA(Lists!$A:$A),22),22,FALSE)))),IF(AR329="","",IF(AR329="Cost",ROUND(AU329*IF(AQ329=0,1,AQ329),4),ROUND(ROUND(AU329*(AG329/VLOOKUP(K329,OFFSET(Lists!$A$1,0,0,COUNTA(Lists!$A:$A),22),22,FALSE)),4)*IF(AQ329=0,1,AQ329),4))))</f>
        <v/>
      </c>
      <c r="CH329" s="53" t="str">
        <f t="shared" si="267"/>
        <v/>
      </c>
      <c r="CI329" s="67"/>
      <c r="CJ329" s="57"/>
      <c r="CK329" s="57"/>
      <c r="CL329" s="53" t="str">
        <f t="shared" si="268"/>
        <v/>
      </c>
      <c r="CM329" s="53"/>
      <c r="CN329" s="53"/>
      <c r="CO329" s="85" t="str">
        <f t="shared" si="269"/>
        <v/>
      </c>
      <c r="CW329" s="53" t="str">
        <f t="shared" si="270"/>
        <v/>
      </c>
      <c r="DA329" s="53" t="str">
        <f t="shared" si="271"/>
        <v/>
      </c>
      <c r="DE329" s="53" t="str">
        <f t="shared" si="272"/>
        <v/>
      </c>
      <c r="DF329" s="53"/>
      <c r="DI329" s="53" t="str">
        <f t="shared" si="273"/>
        <v/>
      </c>
      <c r="ER329" s="68" t="str">
        <f t="shared" si="274"/>
        <v/>
      </c>
      <c r="ES329" s="55"/>
      <c r="ET329" s="68"/>
      <c r="EU329" s="68" t="str">
        <f t="shared" si="260"/>
        <v/>
      </c>
      <c r="EV329" t="str">
        <f t="shared" si="275"/>
        <v/>
      </c>
      <c r="EW329" s="67" t="str">
        <f t="shared" si="261"/>
        <v/>
      </c>
      <c r="EX329" s="68" t="str">
        <f t="shared" si="262"/>
        <v/>
      </c>
      <c r="EY329" s="68" t="str">
        <f t="shared" si="263"/>
        <v/>
      </c>
      <c r="EZ329" s="53" t="str">
        <f t="shared" si="276"/>
        <v/>
      </c>
      <c r="FA329" s="53" t="str">
        <f t="shared" si="277"/>
        <v/>
      </c>
      <c r="FB329" s="53" t="str">
        <f t="shared" si="278"/>
        <v/>
      </c>
      <c r="FC329" s="85" t="str">
        <f t="shared" si="279"/>
        <v/>
      </c>
      <c r="FJ329" s="18"/>
      <c r="FK329" s="53" t="str">
        <f t="shared" si="280"/>
        <v/>
      </c>
      <c r="FO329" s="53" t="str">
        <f t="shared" si="264"/>
        <v/>
      </c>
      <c r="FS329" s="53" t="str">
        <f t="shared" si="265"/>
        <v/>
      </c>
      <c r="FW329" s="53" t="str">
        <f t="shared" si="266"/>
        <v/>
      </c>
      <c r="FX329" s="19"/>
      <c r="FY329" s="16"/>
      <c r="FZ329" s="19"/>
      <c r="GA329" s="11"/>
      <c r="GB329" s="71"/>
      <c r="GC329" s="11"/>
      <c r="GD329" s="11"/>
      <c r="GE329" s="11"/>
      <c r="GF329" s="11"/>
      <c r="GG329" s="11"/>
      <c r="GH329" s="11"/>
      <c r="GI329" s="11"/>
      <c r="GJ329" s="12"/>
      <c r="GK329" s="12"/>
      <c r="GL329" s="12"/>
      <c r="GM329" s="12"/>
      <c r="GN329" s="12"/>
      <c r="GO329" s="12"/>
      <c r="GP329" s="12"/>
      <c r="GQ329" s="11"/>
    </row>
    <row r="330" spans="4:199" ht="15.75" customHeight="1">
      <c r="D330" s="12"/>
      <c r="E330" s="12"/>
      <c r="F330" s="12"/>
      <c r="M330" s="12"/>
      <c r="N330" s="12"/>
      <c r="O330" s="12"/>
      <c r="P330" s="12"/>
      <c r="Q330" s="12"/>
      <c r="R330" s="12"/>
      <c r="S330" s="12"/>
      <c r="AP330" s="12"/>
      <c r="AQ330" s="82"/>
      <c r="AR330" s="49"/>
      <c r="AV330" s="53" t="str">
        <f ca="1">IF(AQ330="",IF(AR330="","",IF(AR330="Cost",AU330,AU330*(AG330/VLOOKUP(K330,OFFSET(Lists!$A$1,0,0,COUNTA(Lists!$A:$A),22),22,FALSE)))),IF(AR330="","",IF(AR330="Cost",ROUND(AU330*IF(AQ330=0,1,AQ330),4),ROUND(ROUND(AU330*(AG330/VLOOKUP(K330,OFFSET(Lists!$A$1,0,0,COUNTA(Lists!$A:$A),22),22,FALSE)),4)*IF(AQ330=0,1,AQ330),4))))</f>
        <v/>
      </c>
      <c r="CH330" s="53" t="str">
        <f t="shared" si="267"/>
        <v/>
      </c>
      <c r="CI330" s="67"/>
      <c r="CJ330" s="57"/>
      <c r="CK330" s="57"/>
      <c r="CL330" s="53" t="str">
        <f t="shared" si="268"/>
        <v/>
      </c>
      <c r="CM330" s="53"/>
      <c r="CN330" s="53"/>
      <c r="CO330" s="85" t="str">
        <f t="shared" si="269"/>
        <v/>
      </c>
      <c r="CW330" s="53" t="str">
        <f t="shared" si="270"/>
        <v/>
      </c>
      <c r="DA330" s="53" t="str">
        <f t="shared" si="271"/>
        <v/>
      </c>
      <c r="DE330" s="53" t="str">
        <f t="shared" si="272"/>
        <v/>
      </c>
      <c r="DF330" s="53"/>
      <c r="DI330" s="53" t="str">
        <f t="shared" si="273"/>
        <v/>
      </c>
      <c r="ER330" s="68" t="str">
        <f t="shared" si="274"/>
        <v/>
      </c>
      <c r="ES330" s="55"/>
      <c r="ET330" s="68"/>
      <c r="EU330" s="68" t="str">
        <f t="shared" si="260"/>
        <v/>
      </c>
      <c r="EV330" t="str">
        <f t="shared" si="275"/>
        <v/>
      </c>
      <c r="EW330" s="67" t="str">
        <f t="shared" si="261"/>
        <v/>
      </c>
      <c r="EX330" s="68" t="str">
        <f t="shared" si="262"/>
        <v/>
      </c>
      <c r="EY330" s="68" t="str">
        <f t="shared" si="263"/>
        <v/>
      </c>
      <c r="EZ330" s="53" t="str">
        <f t="shared" si="276"/>
        <v/>
      </c>
      <c r="FA330" s="53" t="str">
        <f t="shared" si="277"/>
        <v/>
      </c>
      <c r="FB330" s="53" t="str">
        <f t="shared" si="278"/>
        <v/>
      </c>
      <c r="FC330" s="85" t="str">
        <f t="shared" si="279"/>
        <v/>
      </c>
      <c r="FJ330" s="18"/>
      <c r="FK330" s="53" t="str">
        <f t="shared" si="280"/>
        <v/>
      </c>
      <c r="FO330" s="53" t="str">
        <f t="shared" si="264"/>
        <v/>
      </c>
      <c r="FS330" s="53" t="str">
        <f t="shared" si="265"/>
        <v/>
      </c>
      <c r="FW330" s="53" t="str">
        <f t="shared" si="266"/>
        <v/>
      </c>
      <c r="FX330" s="19"/>
      <c r="FY330" s="16"/>
      <c r="FZ330" s="19"/>
      <c r="GA330" s="11"/>
      <c r="GB330" s="71"/>
      <c r="GC330" s="11"/>
      <c r="GD330" s="11"/>
      <c r="GE330" s="11"/>
      <c r="GF330" s="11"/>
      <c r="GG330" s="11"/>
      <c r="GH330" s="11"/>
      <c r="GI330" s="11"/>
      <c r="GJ330" s="12"/>
      <c r="GK330" s="12"/>
      <c r="GL330" s="12"/>
      <c r="GM330" s="12"/>
      <c r="GN330" s="12"/>
      <c r="GO330" s="12"/>
      <c r="GP330" s="12"/>
      <c r="GQ330" s="11"/>
    </row>
    <row r="331" spans="4:199" ht="15.75" customHeight="1">
      <c r="D331" s="12"/>
      <c r="E331" s="12"/>
      <c r="F331" s="12"/>
      <c r="M331" s="12"/>
      <c r="N331" s="12"/>
      <c r="O331" s="12"/>
      <c r="P331" s="12"/>
      <c r="Q331" s="12"/>
      <c r="R331" s="12"/>
      <c r="S331" s="12"/>
      <c r="AP331" s="12"/>
      <c r="AQ331" s="82"/>
      <c r="AR331" s="49"/>
      <c r="AV331" s="53" t="str">
        <f ca="1">IF(AQ331="",IF(AR331="","",IF(AR331="Cost",AU331,AU331*(AG331/VLOOKUP(K331,OFFSET(Lists!$A$1,0,0,COUNTA(Lists!$A:$A),22),22,FALSE)))),IF(AR331="","",IF(AR331="Cost",ROUND(AU331*IF(AQ331=0,1,AQ331),4),ROUND(ROUND(AU331*(AG331/VLOOKUP(K331,OFFSET(Lists!$A$1,0,0,COUNTA(Lists!$A:$A),22),22,FALSE)),4)*IF(AQ331=0,1,AQ331),4))))</f>
        <v/>
      </c>
      <c r="CH331" s="53" t="str">
        <f t="shared" si="267"/>
        <v/>
      </c>
      <c r="CI331" s="67"/>
      <c r="CJ331" s="57"/>
      <c r="CK331" s="57"/>
      <c r="CL331" s="53" t="str">
        <f t="shared" si="268"/>
        <v/>
      </c>
      <c r="CM331" s="53"/>
      <c r="CN331" s="53"/>
      <c r="CO331" s="85" t="str">
        <f t="shared" si="269"/>
        <v/>
      </c>
      <c r="CW331" s="53" t="str">
        <f t="shared" si="270"/>
        <v/>
      </c>
      <c r="DA331" s="53" t="str">
        <f t="shared" si="271"/>
        <v/>
      </c>
      <c r="DE331" s="53" t="str">
        <f t="shared" si="272"/>
        <v/>
      </c>
      <c r="DF331" s="53"/>
      <c r="DI331" s="53" t="str">
        <f t="shared" si="273"/>
        <v/>
      </c>
      <c r="ER331" s="68" t="str">
        <f t="shared" si="274"/>
        <v/>
      </c>
      <c r="ES331" s="55"/>
      <c r="ET331" s="68"/>
      <c r="EU331" s="68" t="str">
        <f t="shared" si="260"/>
        <v/>
      </c>
      <c r="EV331" t="str">
        <f t="shared" si="275"/>
        <v/>
      </c>
      <c r="EW331" s="67" t="str">
        <f t="shared" si="261"/>
        <v/>
      </c>
      <c r="EX331" s="68" t="str">
        <f t="shared" si="262"/>
        <v/>
      </c>
      <c r="EY331" s="68" t="str">
        <f t="shared" si="263"/>
        <v/>
      </c>
      <c r="EZ331" s="53" t="str">
        <f t="shared" si="276"/>
        <v/>
      </c>
      <c r="FA331" s="53" t="str">
        <f t="shared" si="277"/>
        <v/>
      </c>
      <c r="FB331" s="53" t="str">
        <f t="shared" si="278"/>
        <v/>
      </c>
      <c r="FC331" s="85" t="str">
        <f t="shared" si="279"/>
        <v/>
      </c>
      <c r="FJ331" s="18"/>
      <c r="FK331" s="53" t="str">
        <f t="shared" si="280"/>
        <v/>
      </c>
      <c r="FO331" s="53" t="str">
        <f t="shared" ref="FO331:FO362" si="281">IF(FK331="","",FK331+IF(FM331="Cost",FL331,IF(FN331="Net Media Cost",EZ331,IF(FN331="Net Cost incl Prepay",FG331,EO331))*FL331/100))</f>
        <v/>
      </c>
      <c r="FS331" s="53" t="str">
        <f t="shared" ref="FS331:FS362" si="282">IF(FO331="","",FO331+IF(FQ331="Cost",FP331,IF(FR331="Net Media Cost",EZ331,IF(FR331="Net Cost incl Prepay",FG331,EO331))*FP331/100))</f>
        <v/>
      </c>
      <c r="FW331" s="53" t="str">
        <f t="shared" ref="FW331:FW362" si="283">IF(FS331="","",FS331+IF(FU331="Cost",FT331,IF(FV331="Net Media Cost",EZ331,IF(FV331="Net Cost incl Prepay",FG331,EO331))*FT331/100))</f>
        <v/>
      </c>
      <c r="FX331" s="19"/>
      <c r="FY331" s="16"/>
      <c r="FZ331" s="19"/>
      <c r="GA331" s="11"/>
      <c r="GB331" s="71"/>
      <c r="GC331" s="11"/>
      <c r="GD331" s="11"/>
      <c r="GE331" s="11"/>
      <c r="GF331" s="11"/>
      <c r="GG331" s="11"/>
      <c r="GH331" s="11"/>
      <c r="GI331" s="11"/>
      <c r="GJ331" s="12"/>
      <c r="GK331" s="12"/>
      <c r="GL331" s="12"/>
      <c r="GM331" s="12"/>
      <c r="GN331" s="12"/>
      <c r="GO331" s="12"/>
      <c r="GP331" s="12"/>
      <c r="GQ331" s="11"/>
    </row>
    <row r="332" spans="4:199" ht="15.75" customHeight="1">
      <c r="D332" s="12"/>
      <c r="E332" s="12"/>
      <c r="F332" s="12"/>
      <c r="M332" s="12"/>
      <c r="N332" s="12"/>
      <c r="O332" s="12"/>
      <c r="P332" s="12"/>
      <c r="Q332" s="12"/>
      <c r="R332" s="12"/>
      <c r="S332" s="12"/>
      <c r="AP332" s="12"/>
      <c r="AQ332" s="82"/>
      <c r="AR332" s="49"/>
      <c r="AV332" s="53" t="str">
        <f ca="1">IF(AQ332="",IF(AR332="","",IF(AR332="Cost",AU332,AU332*(AG332/VLOOKUP(K332,OFFSET(Lists!$A$1,0,0,COUNTA(Lists!$A:$A),22),22,FALSE)))),IF(AR332="","",IF(AR332="Cost",ROUND(AU332*IF(AQ332=0,1,AQ332),4),ROUND(ROUND(AU332*(AG332/VLOOKUP(K332,OFFSET(Lists!$A$1,0,0,COUNTA(Lists!$A:$A),22),22,FALSE)),4)*IF(AQ332=0,1,AQ332),4))))</f>
        <v/>
      </c>
      <c r="CH332" s="53" t="str">
        <f t="shared" si="267"/>
        <v/>
      </c>
      <c r="CI332" s="67"/>
      <c r="CJ332" s="57"/>
      <c r="CK332" s="57"/>
      <c r="CL332" s="53" t="str">
        <f t="shared" si="268"/>
        <v/>
      </c>
      <c r="CM332" s="53"/>
      <c r="CN332" s="53"/>
      <c r="CO332" s="85" t="str">
        <f t="shared" si="269"/>
        <v/>
      </c>
      <c r="CW332" s="53" t="str">
        <f t="shared" si="270"/>
        <v/>
      </c>
      <c r="DA332" s="53" t="str">
        <f t="shared" si="271"/>
        <v/>
      </c>
      <c r="DE332" s="53" t="str">
        <f t="shared" si="272"/>
        <v/>
      </c>
      <c r="DF332" s="53"/>
      <c r="DI332" s="53" t="str">
        <f t="shared" si="273"/>
        <v/>
      </c>
      <c r="ER332" s="68" t="str">
        <f t="shared" si="274"/>
        <v/>
      </c>
      <c r="ES332" s="55"/>
      <c r="ET332" s="68"/>
      <c r="EU332" s="68" t="str">
        <f t="shared" si="260"/>
        <v/>
      </c>
      <c r="EV332" t="str">
        <f t="shared" si="275"/>
        <v/>
      </c>
      <c r="EW332" s="67" t="str">
        <f t="shared" si="261"/>
        <v/>
      </c>
      <c r="EX332" s="68" t="str">
        <f t="shared" si="262"/>
        <v/>
      </c>
      <c r="EY332" s="68" t="str">
        <f t="shared" si="263"/>
        <v/>
      </c>
      <c r="EZ332" s="53" t="str">
        <f t="shared" si="276"/>
        <v/>
      </c>
      <c r="FA332" s="53" t="str">
        <f t="shared" si="277"/>
        <v/>
      </c>
      <c r="FB332" s="53" t="str">
        <f t="shared" si="278"/>
        <v/>
      </c>
      <c r="FC332" s="85" t="str">
        <f t="shared" si="279"/>
        <v/>
      </c>
      <c r="FJ332" s="18"/>
      <c r="FK332" s="53" t="str">
        <f t="shared" si="280"/>
        <v/>
      </c>
      <c r="FO332" s="53" t="str">
        <f t="shared" si="281"/>
        <v/>
      </c>
      <c r="FS332" s="53" t="str">
        <f t="shared" si="282"/>
        <v/>
      </c>
      <c r="FW332" s="53" t="str">
        <f t="shared" si="283"/>
        <v/>
      </c>
      <c r="FX332" s="19"/>
      <c r="FY332" s="16"/>
      <c r="FZ332" s="19"/>
      <c r="GA332" s="11"/>
      <c r="GB332" s="71"/>
      <c r="GC332" s="11"/>
      <c r="GD332" s="11"/>
      <c r="GE332" s="11"/>
      <c r="GF332" s="11"/>
      <c r="GG332" s="11"/>
      <c r="GH332" s="11"/>
      <c r="GI332" s="11"/>
      <c r="GJ332" s="12"/>
      <c r="GK332" s="12"/>
      <c r="GL332" s="12"/>
      <c r="GM332" s="12"/>
      <c r="GN332" s="12"/>
      <c r="GO332" s="12"/>
      <c r="GP332" s="12"/>
      <c r="GQ332" s="11"/>
    </row>
    <row r="333" spans="4:199" ht="15.75" customHeight="1">
      <c r="D333" s="12"/>
      <c r="E333" s="12"/>
      <c r="F333" s="12"/>
      <c r="M333" s="12"/>
      <c r="N333" s="12"/>
      <c r="O333" s="12"/>
      <c r="P333" s="12"/>
      <c r="Q333" s="12"/>
      <c r="R333" s="12"/>
      <c r="S333" s="12"/>
      <c r="AP333" s="12"/>
      <c r="AQ333" s="82"/>
      <c r="AR333" s="49"/>
      <c r="AV333" s="53" t="str">
        <f ca="1">IF(AQ333="",IF(AR333="","",IF(AR333="Cost",AU333,AU333*(AG333/VLOOKUP(K333,OFFSET(Lists!$A$1,0,0,COUNTA(Lists!$A:$A),22),22,FALSE)))),IF(AR333="","",IF(AR333="Cost",ROUND(AU333*IF(AQ333=0,1,AQ333),4),ROUND(ROUND(AU333*(AG333/VLOOKUP(K333,OFFSET(Lists!$A$1,0,0,COUNTA(Lists!$A:$A),22),22,FALSE)),4)*IF(AQ333=0,1,AQ333),4))))</f>
        <v/>
      </c>
      <c r="CH333" s="53" t="str">
        <f t="shared" si="267"/>
        <v/>
      </c>
      <c r="CI333" s="67"/>
      <c r="CJ333" s="57"/>
      <c r="CK333" s="57"/>
      <c r="CL333" s="53" t="str">
        <f t="shared" si="268"/>
        <v/>
      </c>
      <c r="CM333" s="53"/>
      <c r="CN333" s="53"/>
      <c r="CO333" s="85" t="str">
        <f t="shared" si="269"/>
        <v/>
      </c>
      <c r="CW333" s="53" t="str">
        <f t="shared" si="270"/>
        <v/>
      </c>
      <c r="DA333" s="53" t="str">
        <f t="shared" si="271"/>
        <v/>
      </c>
      <c r="DE333" s="53" t="str">
        <f t="shared" si="272"/>
        <v/>
      </c>
      <c r="DF333" s="53"/>
      <c r="DI333" s="53" t="str">
        <f t="shared" si="273"/>
        <v/>
      </c>
      <c r="ER333" s="68" t="str">
        <f t="shared" si="274"/>
        <v/>
      </c>
      <c r="ES333" s="55"/>
      <c r="ET333" s="68"/>
      <c r="EU333" s="68" t="str">
        <f t="shared" si="260"/>
        <v/>
      </c>
      <c r="EV333" t="str">
        <f t="shared" si="275"/>
        <v/>
      </c>
      <c r="EW333" s="67" t="str">
        <f t="shared" si="261"/>
        <v/>
      </c>
      <c r="EX333" s="68" t="str">
        <f t="shared" si="262"/>
        <v/>
      </c>
      <c r="EY333" s="68" t="str">
        <f t="shared" si="263"/>
        <v/>
      </c>
      <c r="EZ333" s="53" t="str">
        <f t="shared" si="276"/>
        <v/>
      </c>
      <c r="FA333" s="53" t="str">
        <f t="shared" si="277"/>
        <v/>
      </c>
      <c r="FB333" s="53" t="str">
        <f t="shared" si="278"/>
        <v/>
      </c>
      <c r="FC333" s="85" t="str">
        <f t="shared" si="279"/>
        <v/>
      </c>
      <c r="FJ333" s="18"/>
      <c r="FK333" s="53" t="str">
        <f t="shared" si="280"/>
        <v/>
      </c>
      <c r="FO333" s="53" t="str">
        <f t="shared" si="281"/>
        <v/>
      </c>
      <c r="FS333" s="53" t="str">
        <f t="shared" si="282"/>
        <v/>
      </c>
      <c r="FW333" s="53" t="str">
        <f t="shared" si="283"/>
        <v/>
      </c>
      <c r="FX333" s="19"/>
      <c r="FY333" s="16"/>
      <c r="FZ333" s="19"/>
      <c r="GA333" s="11"/>
      <c r="GB333" s="71"/>
      <c r="GC333" s="11"/>
      <c r="GD333" s="11"/>
      <c r="GE333" s="11"/>
      <c r="GF333" s="11"/>
      <c r="GG333" s="11"/>
      <c r="GH333" s="11"/>
      <c r="GI333" s="11"/>
      <c r="GJ333" s="12"/>
      <c r="GK333" s="12"/>
      <c r="GL333" s="12"/>
      <c r="GM333" s="12"/>
      <c r="GN333" s="12"/>
      <c r="GO333" s="12"/>
      <c r="GP333" s="12"/>
      <c r="GQ333" s="11"/>
    </row>
    <row r="334" spans="4:199" ht="15.75" customHeight="1">
      <c r="D334" s="12"/>
      <c r="E334" s="12"/>
      <c r="F334" s="12"/>
      <c r="M334" s="12"/>
      <c r="N334" s="12"/>
      <c r="O334" s="12"/>
      <c r="P334" s="12"/>
      <c r="Q334" s="12"/>
      <c r="R334" s="12"/>
      <c r="S334" s="12"/>
      <c r="AP334" s="12"/>
      <c r="AQ334" s="82"/>
      <c r="AR334" s="49"/>
      <c r="AV334" s="53" t="str">
        <f ca="1">IF(AQ334="",IF(AR334="","",IF(AR334="Cost",AU334,AU334*(AG334/VLOOKUP(K334,OFFSET(Lists!$A$1,0,0,COUNTA(Lists!$A:$A),22),22,FALSE)))),IF(AR334="","",IF(AR334="Cost",ROUND(AU334*IF(AQ334=0,1,AQ334),4),ROUND(ROUND(AU334*(AG334/VLOOKUP(K334,OFFSET(Lists!$A$1,0,0,COUNTA(Lists!$A:$A),22),22,FALSE)),4)*IF(AQ334=0,1,AQ334),4))))</f>
        <v/>
      </c>
      <c r="CH334" s="53" t="str">
        <f t="shared" si="267"/>
        <v/>
      </c>
      <c r="CI334" s="67"/>
      <c r="CJ334" s="57"/>
      <c r="CK334" s="57"/>
      <c r="CL334" s="53" t="str">
        <f t="shared" si="268"/>
        <v/>
      </c>
      <c r="CM334" s="53"/>
      <c r="CN334" s="53"/>
      <c r="CO334" s="85" t="str">
        <f t="shared" si="269"/>
        <v/>
      </c>
      <c r="CW334" s="53" t="str">
        <f t="shared" si="270"/>
        <v/>
      </c>
      <c r="DA334" s="53" t="str">
        <f t="shared" si="271"/>
        <v/>
      </c>
      <c r="DE334" s="53" t="str">
        <f t="shared" si="272"/>
        <v/>
      </c>
      <c r="DF334" s="53"/>
      <c r="DI334" s="53" t="str">
        <f t="shared" si="273"/>
        <v/>
      </c>
      <c r="ER334" s="68" t="str">
        <f t="shared" si="274"/>
        <v/>
      </c>
      <c r="ES334" s="55"/>
      <c r="ET334" s="68"/>
      <c r="EU334" s="68" t="str">
        <f t="shared" si="260"/>
        <v/>
      </c>
      <c r="EV334" t="str">
        <f t="shared" si="275"/>
        <v/>
      </c>
      <c r="EW334" s="67" t="str">
        <f t="shared" si="261"/>
        <v/>
      </c>
      <c r="EX334" s="68" t="str">
        <f t="shared" si="262"/>
        <v/>
      </c>
      <c r="EY334" s="68" t="str">
        <f t="shared" si="263"/>
        <v/>
      </c>
      <c r="EZ334" s="53" t="str">
        <f t="shared" si="276"/>
        <v/>
      </c>
      <c r="FA334" s="53" t="str">
        <f t="shared" si="277"/>
        <v/>
      </c>
      <c r="FB334" s="53" t="str">
        <f t="shared" si="278"/>
        <v/>
      </c>
      <c r="FC334" s="85" t="str">
        <f t="shared" si="279"/>
        <v/>
      </c>
      <c r="FJ334" s="18"/>
      <c r="FK334" s="53" t="str">
        <f t="shared" si="280"/>
        <v/>
      </c>
      <c r="FO334" s="53" t="str">
        <f t="shared" si="281"/>
        <v/>
      </c>
      <c r="FS334" s="53" t="str">
        <f t="shared" si="282"/>
        <v/>
      </c>
      <c r="FW334" s="53" t="str">
        <f t="shared" si="283"/>
        <v/>
      </c>
      <c r="FX334" s="19"/>
      <c r="FY334" s="16"/>
      <c r="FZ334" s="19"/>
      <c r="GA334" s="11"/>
      <c r="GB334" s="71"/>
      <c r="GC334" s="11"/>
      <c r="GD334" s="11"/>
      <c r="GE334" s="11"/>
      <c r="GF334" s="11"/>
      <c r="GG334" s="11"/>
      <c r="GH334" s="11"/>
      <c r="GI334" s="11"/>
      <c r="GJ334" s="12"/>
      <c r="GK334" s="12"/>
      <c r="GL334" s="12"/>
      <c r="GM334" s="12"/>
      <c r="GN334" s="12"/>
      <c r="GO334" s="12"/>
      <c r="GP334" s="12"/>
      <c r="GQ334" s="11"/>
    </row>
    <row r="335" spans="4:199" ht="15.75" customHeight="1">
      <c r="D335" s="12"/>
      <c r="E335" s="12"/>
      <c r="F335" s="12"/>
      <c r="M335" s="12"/>
      <c r="N335" s="12"/>
      <c r="O335" s="12"/>
      <c r="P335" s="12"/>
      <c r="Q335" s="12"/>
      <c r="R335" s="12"/>
      <c r="S335" s="12"/>
      <c r="AP335" s="12"/>
      <c r="AQ335" s="82"/>
      <c r="AR335" s="49"/>
      <c r="AV335" s="53" t="str">
        <f ca="1">IF(AQ335="",IF(AR335="","",IF(AR335="Cost",AU335,AU335*(AG335/VLOOKUP(K335,OFFSET(Lists!$A$1,0,0,COUNTA(Lists!$A:$A),22),22,FALSE)))),IF(AR335="","",IF(AR335="Cost",ROUND(AU335*IF(AQ335=0,1,AQ335),4),ROUND(ROUND(AU335*(AG335/VLOOKUP(K335,OFFSET(Lists!$A$1,0,0,COUNTA(Lists!$A:$A),22),22,FALSE)),4)*IF(AQ335=0,1,AQ335),4))))</f>
        <v/>
      </c>
      <c r="CH335" s="53" t="str">
        <f t="shared" si="267"/>
        <v/>
      </c>
      <c r="CI335" s="67"/>
      <c r="CJ335" s="57"/>
      <c r="CK335" s="57"/>
      <c r="CL335" s="53" t="str">
        <f t="shared" si="268"/>
        <v/>
      </c>
      <c r="CM335" s="53"/>
      <c r="CN335" s="53"/>
      <c r="CO335" s="85" t="str">
        <f t="shared" si="269"/>
        <v/>
      </c>
      <c r="CW335" s="53" t="str">
        <f t="shared" si="270"/>
        <v/>
      </c>
      <c r="DA335" s="53" t="str">
        <f t="shared" si="271"/>
        <v/>
      </c>
      <c r="DE335" s="53" t="str">
        <f t="shared" si="272"/>
        <v/>
      </c>
      <c r="DF335" s="53"/>
      <c r="DI335" s="53" t="str">
        <f t="shared" si="273"/>
        <v/>
      </c>
      <c r="ER335" s="68" t="str">
        <f t="shared" si="274"/>
        <v/>
      </c>
      <c r="ES335" s="55"/>
      <c r="ET335" s="68"/>
      <c r="EU335" s="68" t="str">
        <f t="shared" si="260"/>
        <v/>
      </c>
      <c r="EV335" t="str">
        <f t="shared" si="275"/>
        <v/>
      </c>
      <c r="EW335" s="67" t="str">
        <f t="shared" si="261"/>
        <v/>
      </c>
      <c r="EX335" s="68" t="str">
        <f t="shared" si="262"/>
        <v/>
      </c>
      <c r="EY335" s="68" t="str">
        <f t="shared" si="263"/>
        <v/>
      </c>
      <c r="EZ335" s="53" t="str">
        <f t="shared" si="276"/>
        <v/>
      </c>
      <c r="FA335" s="53" t="str">
        <f t="shared" si="277"/>
        <v/>
      </c>
      <c r="FB335" s="53" t="str">
        <f t="shared" si="278"/>
        <v/>
      </c>
      <c r="FC335" s="85" t="str">
        <f t="shared" si="279"/>
        <v/>
      </c>
      <c r="FJ335" s="18"/>
      <c r="FK335" s="53" t="str">
        <f t="shared" si="280"/>
        <v/>
      </c>
      <c r="FO335" s="53" t="str">
        <f t="shared" si="281"/>
        <v/>
      </c>
      <c r="FS335" s="53" t="str">
        <f t="shared" si="282"/>
        <v/>
      </c>
      <c r="FW335" s="53" t="str">
        <f t="shared" si="283"/>
        <v/>
      </c>
      <c r="FX335" s="19"/>
      <c r="FY335" s="16"/>
      <c r="FZ335" s="19"/>
      <c r="GA335" s="11"/>
      <c r="GB335" s="71"/>
      <c r="GC335" s="11"/>
      <c r="GD335" s="11"/>
      <c r="GE335" s="11"/>
      <c r="GF335" s="11"/>
      <c r="GG335" s="11"/>
      <c r="GH335" s="11"/>
      <c r="GI335" s="11"/>
      <c r="GJ335" s="12"/>
      <c r="GK335" s="12"/>
      <c r="GL335" s="12"/>
      <c r="GM335" s="12"/>
      <c r="GN335" s="12"/>
      <c r="GO335" s="12"/>
      <c r="GP335" s="12"/>
      <c r="GQ335" s="11"/>
    </row>
    <row r="336" spans="4:199" ht="15.75" customHeight="1">
      <c r="D336" s="12"/>
      <c r="E336" s="12"/>
      <c r="F336" s="12"/>
      <c r="M336" s="12"/>
      <c r="N336" s="12"/>
      <c r="O336" s="12"/>
      <c r="P336" s="12"/>
      <c r="Q336" s="12"/>
      <c r="R336" s="12"/>
      <c r="S336" s="12"/>
      <c r="AP336" s="12"/>
      <c r="AQ336" s="82"/>
      <c r="AR336" s="49"/>
      <c r="AV336" s="53" t="str">
        <f ca="1">IF(AQ336="",IF(AR336="","",IF(AR336="Cost",AU336,AU336*(AG336/VLOOKUP(K336,OFFSET(Lists!$A$1,0,0,COUNTA(Lists!$A:$A),22),22,FALSE)))),IF(AR336="","",IF(AR336="Cost",ROUND(AU336*IF(AQ336=0,1,AQ336),4),ROUND(ROUND(AU336*(AG336/VLOOKUP(K336,OFFSET(Lists!$A$1,0,0,COUNTA(Lists!$A:$A),22),22,FALSE)),4)*IF(AQ336=0,1,AQ336),4))))</f>
        <v/>
      </c>
      <c r="CH336" s="53" t="str">
        <f t="shared" si="267"/>
        <v/>
      </c>
      <c r="CI336" s="67"/>
      <c r="CJ336" s="57"/>
      <c r="CK336" s="57"/>
      <c r="CL336" s="53" t="str">
        <f t="shared" si="268"/>
        <v/>
      </c>
      <c r="CM336" s="53"/>
      <c r="CN336" s="53"/>
      <c r="CO336" s="85" t="str">
        <f t="shared" si="269"/>
        <v/>
      </c>
      <c r="CW336" s="53" t="str">
        <f t="shared" si="270"/>
        <v/>
      </c>
      <c r="DA336" s="53" t="str">
        <f t="shared" si="271"/>
        <v/>
      </c>
      <c r="DE336" s="53" t="str">
        <f t="shared" si="272"/>
        <v/>
      </c>
      <c r="DF336" s="53"/>
      <c r="DI336" s="53" t="str">
        <f t="shared" si="273"/>
        <v/>
      </c>
      <c r="ER336" s="68" t="str">
        <f t="shared" si="274"/>
        <v/>
      </c>
      <c r="ES336" s="55"/>
      <c r="ET336" s="68"/>
      <c r="EU336" s="68" t="str">
        <f t="shared" si="260"/>
        <v/>
      </c>
      <c r="EV336" t="str">
        <f t="shared" si="275"/>
        <v/>
      </c>
      <c r="EW336" s="67" t="str">
        <f t="shared" si="261"/>
        <v/>
      </c>
      <c r="EX336" s="68" t="str">
        <f t="shared" si="262"/>
        <v/>
      </c>
      <c r="EY336" s="68" t="str">
        <f t="shared" si="263"/>
        <v/>
      </c>
      <c r="EZ336" s="53" t="str">
        <f t="shared" si="276"/>
        <v/>
      </c>
      <c r="FA336" s="53" t="str">
        <f t="shared" si="277"/>
        <v/>
      </c>
      <c r="FB336" s="53" t="str">
        <f t="shared" si="278"/>
        <v/>
      </c>
      <c r="FC336" s="85" t="str">
        <f t="shared" si="279"/>
        <v/>
      </c>
      <c r="FJ336" s="18"/>
      <c r="FK336" s="53" t="str">
        <f t="shared" si="280"/>
        <v/>
      </c>
      <c r="FO336" s="53" t="str">
        <f t="shared" si="281"/>
        <v/>
      </c>
      <c r="FS336" s="53" t="str">
        <f t="shared" si="282"/>
        <v/>
      </c>
      <c r="FW336" s="53" t="str">
        <f t="shared" si="283"/>
        <v/>
      </c>
      <c r="FX336" s="19"/>
      <c r="FY336" s="16"/>
      <c r="FZ336" s="19"/>
      <c r="GA336" s="11"/>
      <c r="GB336" s="71"/>
      <c r="GC336" s="11"/>
      <c r="GD336" s="11"/>
      <c r="GE336" s="11"/>
      <c r="GF336" s="11"/>
      <c r="GG336" s="11"/>
      <c r="GH336" s="11"/>
      <c r="GI336" s="11"/>
      <c r="GJ336" s="12"/>
      <c r="GK336" s="12"/>
      <c r="GL336" s="12"/>
      <c r="GM336" s="12"/>
      <c r="GN336" s="12"/>
      <c r="GO336" s="12"/>
      <c r="GP336" s="12"/>
      <c r="GQ336" s="11"/>
    </row>
    <row r="337" spans="4:199" ht="15.75" customHeight="1">
      <c r="D337" s="12"/>
      <c r="E337" s="12"/>
      <c r="F337" s="12"/>
      <c r="M337" s="12"/>
      <c r="N337" s="12"/>
      <c r="O337" s="12"/>
      <c r="P337" s="12"/>
      <c r="Q337" s="12"/>
      <c r="R337" s="12"/>
      <c r="S337" s="12"/>
      <c r="AP337" s="12"/>
      <c r="AQ337" s="82"/>
      <c r="AR337" s="49"/>
      <c r="AV337" s="53" t="str">
        <f ca="1">IF(AQ337="",IF(AR337="","",IF(AR337="Cost",AU337,AU337*(AG337/VLOOKUP(K337,OFFSET(Lists!$A$1,0,0,COUNTA(Lists!$A:$A),22),22,FALSE)))),IF(AR337="","",IF(AR337="Cost",ROUND(AU337*IF(AQ337=0,1,AQ337),4),ROUND(ROUND(AU337*(AG337/VLOOKUP(K337,OFFSET(Lists!$A$1,0,0,COUNTA(Lists!$A:$A),22),22,FALSE)),4)*IF(AQ337=0,1,AQ337),4))))</f>
        <v/>
      </c>
      <c r="CH337" s="53" t="str">
        <f t="shared" si="267"/>
        <v/>
      </c>
      <c r="CI337" s="67"/>
      <c r="CJ337" s="57"/>
      <c r="CK337" s="57"/>
      <c r="CL337" s="53" t="str">
        <f t="shared" si="268"/>
        <v/>
      </c>
      <c r="CM337" s="53"/>
      <c r="CN337" s="53"/>
      <c r="CO337" s="85" t="str">
        <f t="shared" si="269"/>
        <v/>
      </c>
      <c r="CW337" s="53" t="str">
        <f t="shared" si="270"/>
        <v/>
      </c>
      <c r="DA337" s="53" t="str">
        <f t="shared" si="271"/>
        <v/>
      </c>
      <c r="DE337" s="53" t="str">
        <f t="shared" si="272"/>
        <v/>
      </c>
      <c r="DF337" s="53"/>
      <c r="DI337" s="53" t="str">
        <f t="shared" si="273"/>
        <v/>
      </c>
      <c r="ER337" s="68" t="str">
        <f t="shared" si="274"/>
        <v/>
      </c>
      <c r="ES337" s="55"/>
      <c r="ET337" s="68"/>
      <c r="EU337" s="68" t="str">
        <f t="shared" si="260"/>
        <v/>
      </c>
      <c r="EV337" t="str">
        <f t="shared" si="275"/>
        <v/>
      </c>
      <c r="EW337" s="67" t="str">
        <f t="shared" si="261"/>
        <v/>
      </c>
      <c r="EX337" s="68" t="str">
        <f t="shared" si="262"/>
        <v/>
      </c>
      <c r="EY337" s="68" t="str">
        <f t="shared" si="263"/>
        <v/>
      </c>
      <c r="EZ337" s="53" t="str">
        <f t="shared" si="276"/>
        <v/>
      </c>
      <c r="FA337" s="53" t="str">
        <f t="shared" si="277"/>
        <v/>
      </c>
      <c r="FB337" s="53" t="str">
        <f t="shared" si="278"/>
        <v/>
      </c>
      <c r="FC337" s="85" t="str">
        <f t="shared" si="279"/>
        <v/>
      </c>
      <c r="FJ337" s="18"/>
      <c r="FK337" s="53" t="str">
        <f t="shared" si="280"/>
        <v/>
      </c>
      <c r="FO337" s="53" t="str">
        <f t="shared" si="281"/>
        <v/>
      </c>
      <c r="FS337" s="53" t="str">
        <f t="shared" si="282"/>
        <v/>
      </c>
      <c r="FW337" s="53" t="str">
        <f t="shared" si="283"/>
        <v/>
      </c>
      <c r="FX337" s="19"/>
      <c r="FY337" s="16"/>
      <c r="FZ337" s="19"/>
      <c r="GA337" s="11"/>
      <c r="GB337" s="71"/>
      <c r="GC337" s="11"/>
      <c r="GD337" s="11"/>
      <c r="GE337" s="11"/>
      <c r="GF337" s="11"/>
      <c r="GG337" s="11"/>
      <c r="GH337" s="11"/>
      <c r="GI337" s="11"/>
      <c r="GJ337" s="12"/>
      <c r="GK337" s="12"/>
      <c r="GL337" s="12"/>
      <c r="GM337" s="12"/>
      <c r="GN337" s="12"/>
      <c r="GO337" s="12"/>
      <c r="GP337" s="12"/>
      <c r="GQ337" s="11"/>
    </row>
    <row r="338" spans="4:199" ht="15.75" customHeight="1">
      <c r="D338" s="12"/>
      <c r="E338" s="12"/>
      <c r="F338" s="12"/>
      <c r="M338" s="12"/>
      <c r="N338" s="12"/>
      <c r="O338" s="12"/>
      <c r="P338" s="12"/>
      <c r="Q338" s="12"/>
      <c r="R338" s="12"/>
      <c r="S338" s="12"/>
      <c r="AP338" s="12"/>
      <c r="AQ338" s="82"/>
      <c r="AR338" s="49"/>
      <c r="AV338" s="53" t="str">
        <f ca="1">IF(AQ338="",IF(AR338="","",IF(AR338="Cost",AU338,AU338*(AG338/VLOOKUP(K338,OFFSET(Lists!$A$1,0,0,COUNTA(Lists!$A:$A),22),22,FALSE)))),IF(AR338="","",IF(AR338="Cost",ROUND(AU338*IF(AQ338=0,1,AQ338),4),ROUND(ROUND(AU338*(AG338/VLOOKUP(K338,OFFSET(Lists!$A$1,0,0,COUNTA(Lists!$A:$A),22),22,FALSE)),4)*IF(AQ338=0,1,AQ338),4))))</f>
        <v/>
      </c>
      <c r="CH338" s="53" t="str">
        <f t="shared" si="267"/>
        <v/>
      </c>
      <c r="CI338" s="67"/>
      <c r="CJ338" s="57"/>
      <c r="CK338" s="57"/>
      <c r="CL338" s="53" t="str">
        <f t="shared" si="268"/>
        <v/>
      </c>
      <c r="CM338" s="53"/>
      <c r="CN338" s="53"/>
      <c r="CO338" s="85" t="str">
        <f t="shared" si="269"/>
        <v/>
      </c>
      <c r="CW338" s="53" t="str">
        <f t="shared" si="270"/>
        <v/>
      </c>
      <c r="DA338" s="53" t="str">
        <f t="shared" si="271"/>
        <v/>
      </c>
      <c r="DE338" s="53" t="str">
        <f t="shared" si="272"/>
        <v/>
      </c>
      <c r="DF338" s="53"/>
      <c r="DI338" s="53" t="str">
        <f t="shared" si="273"/>
        <v/>
      </c>
      <c r="ER338" s="68" t="str">
        <f t="shared" si="274"/>
        <v/>
      </c>
      <c r="ES338" s="55"/>
      <c r="ET338" s="68"/>
      <c r="EU338" s="68" t="str">
        <f t="shared" si="260"/>
        <v/>
      </c>
      <c r="EV338" t="str">
        <f t="shared" si="275"/>
        <v/>
      </c>
      <c r="EW338" s="67" t="str">
        <f t="shared" si="261"/>
        <v/>
      </c>
      <c r="EX338" s="68" t="str">
        <f t="shared" si="262"/>
        <v/>
      </c>
      <c r="EY338" s="68" t="str">
        <f t="shared" si="263"/>
        <v/>
      </c>
      <c r="EZ338" s="53" t="str">
        <f t="shared" si="276"/>
        <v/>
      </c>
      <c r="FA338" s="53" t="str">
        <f t="shared" si="277"/>
        <v/>
      </c>
      <c r="FB338" s="53" t="str">
        <f t="shared" si="278"/>
        <v/>
      </c>
      <c r="FC338" s="85" t="str">
        <f t="shared" si="279"/>
        <v/>
      </c>
      <c r="FJ338" s="18"/>
      <c r="FK338" s="53" t="str">
        <f t="shared" si="280"/>
        <v/>
      </c>
      <c r="FO338" s="53" t="str">
        <f t="shared" si="281"/>
        <v/>
      </c>
      <c r="FS338" s="53" t="str">
        <f t="shared" si="282"/>
        <v/>
      </c>
      <c r="FW338" s="53" t="str">
        <f t="shared" si="283"/>
        <v/>
      </c>
      <c r="FX338" s="19"/>
      <c r="FY338" s="16"/>
      <c r="FZ338" s="19"/>
      <c r="GA338" s="11"/>
      <c r="GB338" s="71"/>
      <c r="GC338" s="11"/>
      <c r="GD338" s="11"/>
      <c r="GE338" s="11"/>
      <c r="GF338" s="11"/>
      <c r="GG338" s="11"/>
      <c r="GH338" s="11"/>
      <c r="GI338" s="11"/>
      <c r="GJ338" s="12"/>
      <c r="GK338" s="12"/>
      <c r="GL338" s="12"/>
      <c r="GM338" s="12"/>
      <c r="GN338" s="12"/>
      <c r="GO338" s="12"/>
      <c r="GP338" s="12"/>
      <c r="GQ338" s="11"/>
    </row>
    <row r="339" spans="4:199" ht="15.75" customHeight="1">
      <c r="D339" s="12"/>
      <c r="E339" s="12"/>
      <c r="F339" s="12"/>
      <c r="M339" s="12"/>
      <c r="N339" s="12"/>
      <c r="O339" s="12"/>
      <c r="P339" s="12"/>
      <c r="Q339" s="12"/>
      <c r="R339" s="12"/>
      <c r="S339" s="12"/>
      <c r="AP339" s="12"/>
      <c r="AQ339" s="82"/>
      <c r="AR339" s="49"/>
      <c r="AV339" s="53" t="str">
        <f ca="1">IF(AQ339="",IF(AR339="","",IF(AR339="Cost",AU339,AU339*(AG339/VLOOKUP(K339,OFFSET(Lists!$A$1,0,0,COUNTA(Lists!$A:$A),22),22,FALSE)))),IF(AR339="","",IF(AR339="Cost",ROUND(AU339*IF(AQ339=0,1,AQ339),4),ROUND(ROUND(AU339*(AG339/VLOOKUP(K339,OFFSET(Lists!$A$1,0,0,COUNTA(Lists!$A:$A),22),22,FALSE)),4)*IF(AQ339=0,1,AQ339),4))))</f>
        <v/>
      </c>
      <c r="CH339" s="53" t="str">
        <f t="shared" si="267"/>
        <v/>
      </c>
      <c r="CI339" s="67"/>
      <c r="CJ339" s="57"/>
      <c r="CK339" s="57"/>
      <c r="CL339" s="53" t="str">
        <f t="shared" si="268"/>
        <v/>
      </c>
      <c r="CM339" s="53"/>
      <c r="CN339" s="53"/>
      <c r="CO339" s="85" t="str">
        <f t="shared" si="269"/>
        <v/>
      </c>
      <c r="CW339" s="53" t="str">
        <f t="shared" si="270"/>
        <v/>
      </c>
      <c r="DA339" s="53" t="str">
        <f t="shared" si="271"/>
        <v/>
      </c>
      <c r="DE339" s="53" t="str">
        <f t="shared" si="272"/>
        <v/>
      </c>
      <c r="DF339" s="53"/>
      <c r="DI339" s="53" t="str">
        <f t="shared" si="273"/>
        <v/>
      </c>
      <c r="ER339" s="68" t="str">
        <f t="shared" si="274"/>
        <v/>
      </c>
      <c r="ES339" s="55"/>
      <c r="ET339" s="68"/>
      <c r="EU339" s="68" t="str">
        <f t="shared" si="260"/>
        <v/>
      </c>
      <c r="EV339" t="str">
        <f t="shared" si="275"/>
        <v/>
      </c>
      <c r="EW339" s="67" t="str">
        <f t="shared" si="261"/>
        <v/>
      </c>
      <c r="EX339" s="68" t="str">
        <f t="shared" si="262"/>
        <v/>
      </c>
      <c r="EY339" s="68" t="str">
        <f t="shared" si="263"/>
        <v/>
      </c>
      <c r="EZ339" s="53" t="str">
        <f t="shared" si="276"/>
        <v/>
      </c>
      <c r="FA339" s="53" t="str">
        <f t="shared" si="277"/>
        <v/>
      </c>
      <c r="FB339" s="53" t="str">
        <f t="shared" si="278"/>
        <v/>
      </c>
      <c r="FC339" s="85" t="str">
        <f t="shared" si="279"/>
        <v/>
      </c>
      <c r="FJ339" s="18"/>
      <c r="FK339" s="53" t="str">
        <f t="shared" si="280"/>
        <v/>
      </c>
      <c r="FO339" s="53" t="str">
        <f t="shared" si="281"/>
        <v/>
      </c>
      <c r="FS339" s="53" t="str">
        <f t="shared" si="282"/>
        <v/>
      </c>
      <c r="FW339" s="53" t="str">
        <f t="shared" si="283"/>
        <v/>
      </c>
      <c r="FX339" s="19"/>
      <c r="FY339" s="16"/>
      <c r="FZ339" s="19"/>
      <c r="GA339" s="11"/>
      <c r="GB339" s="71"/>
      <c r="GC339" s="11"/>
      <c r="GD339" s="11"/>
      <c r="GE339" s="11"/>
      <c r="GF339" s="11"/>
      <c r="GG339" s="11"/>
      <c r="GH339" s="11"/>
      <c r="GI339" s="11"/>
      <c r="GJ339" s="12"/>
      <c r="GK339" s="12"/>
      <c r="GL339" s="12"/>
      <c r="GM339" s="12"/>
      <c r="GN339" s="12"/>
      <c r="GO339" s="12"/>
      <c r="GP339" s="12"/>
      <c r="GQ339" s="11"/>
    </row>
    <row r="340" spans="4:199" ht="15.75" customHeight="1">
      <c r="D340" s="12"/>
      <c r="E340" s="12"/>
      <c r="F340" s="12"/>
      <c r="M340" s="12"/>
      <c r="N340" s="12"/>
      <c r="O340" s="12"/>
      <c r="P340" s="12"/>
      <c r="Q340" s="12"/>
      <c r="R340" s="12"/>
      <c r="S340" s="12"/>
      <c r="AP340" s="12"/>
      <c r="AQ340" s="82"/>
      <c r="AR340" s="49"/>
      <c r="AV340" s="53" t="str">
        <f ca="1">IF(AQ340="",IF(AR340="","",IF(AR340="Cost",AU340,AU340*(AG340/VLOOKUP(K340,OFFSET(Lists!$A$1,0,0,COUNTA(Lists!$A:$A),22),22,FALSE)))),IF(AR340="","",IF(AR340="Cost",ROUND(AU340*IF(AQ340=0,1,AQ340),4),ROUND(ROUND(AU340*(AG340/VLOOKUP(K340,OFFSET(Lists!$A$1,0,0,COUNTA(Lists!$A:$A),22),22,FALSE)),4)*IF(AQ340=0,1,AQ340),4))))</f>
        <v/>
      </c>
      <c r="CH340" s="53" t="str">
        <f t="shared" si="267"/>
        <v/>
      </c>
      <c r="CI340" s="67"/>
      <c r="CJ340" s="57"/>
      <c r="CK340" s="57"/>
      <c r="CL340" s="53" t="str">
        <f t="shared" si="268"/>
        <v/>
      </c>
      <c r="CM340" s="53"/>
      <c r="CN340" s="53"/>
      <c r="CO340" s="85" t="str">
        <f t="shared" si="269"/>
        <v/>
      </c>
      <c r="CW340" s="53" t="str">
        <f t="shared" si="270"/>
        <v/>
      </c>
      <c r="DA340" s="53" t="str">
        <f t="shared" si="271"/>
        <v/>
      </c>
      <c r="DE340" s="53" t="str">
        <f t="shared" si="272"/>
        <v/>
      </c>
      <c r="DF340" s="53"/>
      <c r="DI340" s="53" t="str">
        <f t="shared" si="273"/>
        <v/>
      </c>
      <c r="ER340" s="68" t="str">
        <f t="shared" si="274"/>
        <v/>
      </c>
      <c r="ES340" s="55"/>
      <c r="ET340" s="68"/>
      <c r="EU340" s="68" t="str">
        <f t="shared" si="260"/>
        <v/>
      </c>
      <c r="EV340" t="str">
        <f t="shared" si="275"/>
        <v/>
      </c>
      <c r="EW340" s="67" t="str">
        <f t="shared" si="261"/>
        <v/>
      </c>
      <c r="EX340" s="68" t="str">
        <f t="shared" si="262"/>
        <v/>
      </c>
      <c r="EY340" s="68" t="str">
        <f t="shared" si="263"/>
        <v/>
      </c>
      <c r="EZ340" s="53" t="str">
        <f t="shared" si="276"/>
        <v/>
      </c>
      <c r="FA340" s="53" t="str">
        <f t="shared" si="277"/>
        <v/>
      </c>
      <c r="FB340" s="53" t="str">
        <f t="shared" si="278"/>
        <v/>
      </c>
      <c r="FC340" s="85" t="str">
        <f t="shared" si="279"/>
        <v/>
      </c>
      <c r="FJ340" s="18"/>
      <c r="FK340" s="53" t="str">
        <f t="shared" si="280"/>
        <v/>
      </c>
      <c r="FO340" s="53" t="str">
        <f t="shared" si="281"/>
        <v/>
      </c>
      <c r="FS340" s="53" t="str">
        <f t="shared" si="282"/>
        <v/>
      </c>
      <c r="FW340" s="53" t="str">
        <f t="shared" si="283"/>
        <v/>
      </c>
      <c r="FX340" s="19"/>
      <c r="FY340" s="16"/>
      <c r="FZ340" s="19"/>
      <c r="GA340" s="11"/>
      <c r="GB340" s="71"/>
      <c r="GC340" s="11"/>
      <c r="GD340" s="11"/>
      <c r="GE340" s="11"/>
      <c r="GF340" s="11"/>
      <c r="GG340" s="11"/>
      <c r="GH340" s="11"/>
      <c r="GI340" s="11"/>
      <c r="GJ340" s="12"/>
      <c r="GK340" s="12"/>
      <c r="GL340" s="12"/>
      <c r="GM340" s="12"/>
      <c r="GN340" s="12"/>
      <c r="GO340" s="12"/>
      <c r="GP340" s="12"/>
      <c r="GQ340" s="11"/>
    </row>
    <row r="341" spans="4:199" ht="15.75" customHeight="1">
      <c r="D341" s="12"/>
      <c r="E341" s="12"/>
      <c r="F341" s="12"/>
      <c r="M341" s="12"/>
      <c r="N341" s="12"/>
      <c r="O341" s="12"/>
      <c r="P341" s="12"/>
      <c r="Q341" s="12"/>
      <c r="R341" s="12"/>
      <c r="S341" s="12"/>
      <c r="AP341" s="12"/>
      <c r="AQ341" s="82"/>
      <c r="AR341" s="49"/>
      <c r="AV341" s="53" t="str">
        <f ca="1">IF(AQ341="",IF(AR341="","",IF(AR341="Cost",AU341,AU341*(AG341/VLOOKUP(K341,OFFSET(Lists!$A$1,0,0,COUNTA(Lists!$A:$A),22),22,FALSE)))),IF(AR341="","",IF(AR341="Cost",ROUND(AU341*IF(AQ341=0,1,AQ341),4),ROUND(ROUND(AU341*(AG341/VLOOKUP(K341,OFFSET(Lists!$A$1,0,0,COUNTA(Lists!$A:$A),22),22,FALSE)),4)*IF(AQ341=0,1,AQ341),4))))</f>
        <v/>
      </c>
      <c r="CH341" s="53" t="str">
        <f t="shared" si="267"/>
        <v/>
      </c>
      <c r="CI341" s="67"/>
      <c r="CJ341" s="57"/>
      <c r="CK341" s="57"/>
      <c r="CL341" s="53" t="str">
        <f t="shared" si="268"/>
        <v/>
      </c>
      <c r="CM341" s="53"/>
      <c r="CN341" s="53"/>
      <c r="CO341" s="85" t="str">
        <f t="shared" si="269"/>
        <v/>
      </c>
      <c r="CW341" s="53" t="str">
        <f t="shared" si="270"/>
        <v/>
      </c>
      <c r="DA341" s="53" t="str">
        <f t="shared" si="271"/>
        <v/>
      </c>
      <c r="DE341" s="53" t="str">
        <f t="shared" si="272"/>
        <v/>
      </c>
      <c r="DF341" s="53"/>
      <c r="DI341" s="53" t="str">
        <f t="shared" si="273"/>
        <v/>
      </c>
      <c r="ER341" s="68" t="str">
        <f t="shared" si="274"/>
        <v/>
      </c>
      <c r="ES341" s="55"/>
      <c r="ET341" s="68"/>
      <c r="EU341" s="68" t="str">
        <f t="shared" si="260"/>
        <v/>
      </c>
      <c r="EV341" t="str">
        <f t="shared" si="275"/>
        <v/>
      </c>
      <c r="EW341" s="67" t="str">
        <f t="shared" si="261"/>
        <v/>
      </c>
      <c r="EX341" s="68" t="str">
        <f t="shared" si="262"/>
        <v/>
      </c>
      <c r="EY341" s="68" t="str">
        <f t="shared" si="263"/>
        <v/>
      </c>
      <c r="EZ341" s="53" t="str">
        <f t="shared" si="276"/>
        <v/>
      </c>
      <c r="FA341" s="53" t="str">
        <f t="shared" si="277"/>
        <v/>
      </c>
      <c r="FB341" s="53" t="str">
        <f t="shared" si="278"/>
        <v/>
      </c>
      <c r="FC341" s="85" t="str">
        <f t="shared" si="279"/>
        <v/>
      </c>
      <c r="FJ341" s="18"/>
      <c r="FK341" s="53" t="str">
        <f t="shared" si="280"/>
        <v/>
      </c>
      <c r="FO341" s="53" t="str">
        <f t="shared" si="281"/>
        <v/>
      </c>
      <c r="FS341" s="53" t="str">
        <f t="shared" si="282"/>
        <v/>
      </c>
      <c r="FW341" s="53" t="str">
        <f t="shared" si="283"/>
        <v/>
      </c>
      <c r="FX341" s="19"/>
      <c r="FY341" s="16"/>
      <c r="FZ341" s="19"/>
      <c r="GA341" s="11"/>
      <c r="GB341" s="71"/>
      <c r="GC341" s="11"/>
      <c r="GD341" s="11"/>
      <c r="GE341" s="11"/>
      <c r="GF341" s="11"/>
      <c r="GG341" s="11"/>
      <c r="GH341" s="11"/>
      <c r="GI341" s="11"/>
      <c r="GJ341" s="12"/>
      <c r="GK341" s="12"/>
      <c r="GL341" s="12"/>
      <c r="GM341" s="12"/>
      <c r="GN341" s="12"/>
      <c r="GO341" s="12"/>
      <c r="GP341" s="12"/>
      <c r="GQ341" s="11"/>
    </row>
    <row r="342" spans="4:199" ht="15.75" customHeight="1">
      <c r="D342" s="12"/>
      <c r="E342" s="12"/>
      <c r="F342" s="12"/>
      <c r="M342" s="12"/>
      <c r="N342" s="12"/>
      <c r="O342" s="12"/>
      <c r="P342" s="12"/>
      <c r="Q342" s="12"/>
      <c r="R342" s="12"/>
      <c r="S342" s="12"/>
      <c r="AP342" s="12"/>
      <c r="AQ342" s="82"/>
      <c r="AR342" s="49"/>
      <c r="AV342" s="53" t="str">
        <f ca="1">IF(AQ342="",IF(AR342="","",IF(AR342="Cost",AU342,AU342*(AG342/VLOOKUP(K342,OFFSET(Lists!$A$1,0,0,COUNTA(Lists!$A:$A),22),22,FALSE)))),IF(AR342="","",IF(AR342="Cost",ROUND(AU342*IF(AQ342=0,1,AQ342),4),ROUND(ROUND(AU342*(AG342/VLOOKUP(K342,OFFSET(Lists!$A$1,0,0,COUNTA(Lists!$A:$A),22),22,FALSE)),4)*IF(AQ342=0,1,AQ342),4))))</f>
        <v/>
      </c>
      <c r="CH342" s="53" t="str">
        <f t="shared" si="267"/>
        <v/>
      </c>
      <c r="CI342" s="67"/>
      <c r="CJ342" s="57"/>
      <c r="CK342" s="57"/>
      <c r="CL342" s="53" t="str">
        <f t="shared" si="268"/>
        <v/>
      </c>
      <c r="CM342" s="53"/>
      <c r="CN342" s="53"/>
      <c r="CO342" s="85" t="str">
        <f t="shared" si="269"/>
        <v/>
      </c>
      <c r="CW342" s="53" t="str">
        <f t="shared" si="270"/>
        <v/>
      </c>
      <c r="DA342" s="53" t="str">
        <f t="shared" si="271"/>
        <v/>
      </c>
      <c r="DE342" s="53" t="str">
        <f t="shared" si="272"/>
        <v/>
      </c>
      <c r="DF342" s="53"/>
      <c r="DI342" s="53" t="str">
        <f t="shared" si="273"/>
        <v/>
      </c>
      <c r="ER342" s="68" t="str">
        <f t="shared" si="274"/>
        <v/>
      </c>
      <c r="ES342" s="55"/>
      <c r="ET342" s="68"/>
      <c r="EU342" s="68" t="str">
        <f t="shared" si="260"/>
        <v/>
      </c>
      <c r="EV342" t="str">
        <f t="shared" si="275"/>
        <v/>
      </c>
      <c r="EW342" s="67" t="str">
        <f t="shared" si="261"/>
        <v/>
      </c>
      <c r="EX342" s="68" t="str">
        <f t="shared" si="262"/>
        <v/>
      </c>
      <c r="EY342" s="68" t="str">
        <f t="shared" si="263"/>
        <v/>
      </c>
      <c r="EZ342" s="53" t="str">
        <f t="shared" si="276"/>
        <v/>
      </c>
      <c r="FA342" s="53" t="str">
        <f t="shared" si="277"/>
        <v/>
      </c>
      <c r="FB342" s="53" t="str">
        <f t="shared" si="278"/>
        <v/>
      </c>
      <c r="FC342" s="85" t="str">
        <f t="shared" si="279"/>
        <v/>
      </c>
      <c r="FJ342" s="18"/>
      <c r="FK342" s="53" t="str">
        <f t="shared" si="280"/>
        <v/>
      </c>
      <c r="FO342" s="53" t="str">
        <f t="shared" si="281"/>
        <v/>
      </c>
      <c r="FS342" s="53" t="str">
        <f t="shared" si="282"/>
        <v/>
      </c>
      <c r="FW342" s="53" t="str">
        <f t="shared" si="283"/>
        <v/>
      </c>
      <c r="FX342" s="19"/>
      <c r="FY342" s="16"/>
      <c r="FZ342" s="19"/>
      <c r="GA342" s="11"/>
      <c r="GB342" s="71"/>
      <c r="GC342" s="11"/>
      <c r="GD342" s="11"/>
      <c r="GE342" s="11"/>
      <c r="GF342" s="11"/>
      <c r="GG342" s="11"/>
      <c r="GH342" s="11"/>
      <c r="GI342" s="11"/>
      <c r="GJ342" s="12"/>
      <c r="GK342" s="12"/>
      <c r="GL342" s="12"/>
      <c r="GM342" s="12"/>
      <c r="GN342" s="12"/>
      <c r="GO342" s="12"/>
      <c r="GP342" s="12"/>
      <c r="GQ342" s="11"/>
    </row>
    <row r="343" spans="4:199" ht="15.75" customHeight="1">
      <c r="D343" s="12"/>
      <c r="E343" s="12"/>
      <c r="F343" s="12"/>
      <c r="M343" s="12"/>
      <c r="N343" s="12"/>
      <c r="O343" s="12"/>
      <c r="P343" s="12"/>
      <c r="Q343" s="12"/>
      <c r="R343" s="12"/>
      <c r="S343" s="12"/>
      <c r="AP343" s="12"/>
      <c r="AQ343" s="82"/>
      <c r="AR343" s="49"/>
      <c r="AV343" s="53" t="str">
        <f ca="1">IF(AQ343="",IF(AR343="","",IF(AR343="Cost",AU343,AU343*(AG343/VLOOKUP(K343,OFFSET(Lists!$A$1,0,0,COUNTA(Lists!$A:$A),22),22,FALSE)))),IF(AR343="","",IF(AR343="Cost",ROUND(AU343*IF(AQ343=0,1,AQ343),4),ROUND(ROUND(AU343*(AG343/VLOOKUP(K343,OFFSET(Lists!$A$1,0,0,COUNTA(Lists!$A:$A),22),22,FALSE)),4)*IF(AQ343=0,1,AQ343),4))))</f>
        <v/>
      </c>
      <c r="CH343" s="53" t="str">
        <f t="shared" si="267"/>
        <v/>
      </c>
      <c r="CI343" s="67"/>
      <c r="CJ343" s="57"/>
      <c r="CK343" s="57"/>
      <c r="CL343" s="53" t="str">
        <f t="shared" si="268"/>
        <v/>
      </c>
      <c r="CM343" s="53"/>
      <c r="CN343" s="53"/>
      <c r="CO343" s="85" t="str">
        <f t="shared" si="269"/>
        <v/>
      </c>
      <c r="CW343" s="53" t="str">
        <f t="shared" si="270"/>
        <v/>
      </c>
      <c r="DA343" s="53" t="str">
        <f t="shared" si="271"/>
        <v/>
      </c>
      <c r="DE343" s="53" t="str">
        <f t="shared" si="272"/>
        <v/>
      </c>
      <c r="DF343" s="53"/>
      <c r="DI343" s="53" t="str">
        <f t="shared" si="273"/>
        <v/>
      </c>
      <c r="ER343" s="68" t="str">
        <f t="shared" si="274"/>
        <v/>
      </c>
      <c r="ES343" s="55"/>
      <c r="ET343" s="68"/>
      <c r="EU343" s="68" t="str">
        <f t="shared" si="260"/>
        <v/>
      </c>
      <c r="EV343" t="str">
        <f t="shared" si="275"/>
        <v/>
      </c>
      <c r="EW343" s="67" t="str">
        <f t="shared" si="261"/>
        <v/>
      </c>
      <c r="EX343" s="68" t="str">
        <f t="shared" si="262"/>
        <v/>
      </c>
      <c r="EY343" s="68" t="str">
        <f t="shared" si="263"/>
        <v/>
      </c>
      <c r="EZ343" s="53" t="str">
        <f t="shared" si="276"/>
        <v/>
      </c>
      <c r="FA343" s="53" t="str">
        <f t="shared" si="277"/>
        <v/>
      </c>
      <c r="FB343" s="53" t="str">
        <f t="shared" si="278"/>
        <v/>
      </c>
      <c r="FC343" s="85" t="str">
        <f t="shared" si="279"/>
        <v/>
      </c>
      <c r="FJ343" s="18"/>
      <c r="FK343" s="53" t="str">
        <f t="shared" si="280"/>
        <v/>
      </c>
      <c r="FO343" s="53" t="str">
        <f t="shared" si="281"/>
        <v/>
      </c>
      <c r="FS343" s="53" t="str">
        <f t="shared" si="282"/>
        <v/>
      </c>
      <c r="FW343" s="53" t="str">
        <f t="shared" si="283"/>
        <v/>
      </c>
      <c r="FX343" s="19"/>
      <c r="FY343" s="16"/>
      <c r="FZ343" s="19"/>
      <c r="GA343" s="11"/>
      <c r="GB343" s="71"/>
      <c r="GC343" s="11"/>
      <c r="GD343" s="11"/>
      <c r="GE343" s="11"/>
      <c r="GF343" s="11"/>
      <c r="GG343" s="11"/>
      <c r="GH343" s="11"/>
      <c r="GI343" s="11"/>
      <c r="GJ343" s="12"/>
      <c r="GK343" s="12"/>
      <c r="GL343" s="12"/>
      <c r="GM343" s="12"/>
      <c r="GN343" s="12"/>
      <c r="GO343" s="12"/>
      <c r="GP343" s="12"/>
      <c r="GQ343" s="11"/>
    </row>
    <row r="344" spans="4:199" ht="15.75" customHeight="1">
      <c r="D344" s="12"/>
      <c r="E344" s="12"/>
      <c r="F344" s="12"/>
      <c r="M344" s="12"/>
      <c r="N344" s="12"/>
      <c r="O344" s="12"/>
      <c r="P344" s="12"/>
      <c r="Q344" s="12"/>
      <c r="R344" s="12"/>
      <c r="S344" s="12"/>
      <c r="AP344" s="12"/>
      <c r="AQ344" s="82"/>
      <c r="AR344" s="49"/>
      <c r="AV344" s="53" t="str">
        <f ca="1">IF(AQ344="",IF(AR344="","",IF(AR344="Cost",AU344,AU344*(AG344/VLOOKUP(K344,OFFSET(Lists!$A$1,0,0,COUNTA(Lists!$A:$A),22),22,FALSE)))),IF(AR344="","",IF(AR344="Cost",ROUND(AU344*IF(AQ344=0,1,AQ344),4),ROUND(ROUND(AU344*(AG344/VLOOKUP(K344,OFFSET(Lists!$A$1,0,0,COUNTA(Lists!$A:$A),22),22,FALSE)),4)*IF(AQ344=0,1,AQ344),4))))</f>
        <v/>
      </c>
      <c r="CH344" s="53" t="str">
        <f t="shared" si="267"/>
        <v/>
      </c>
      <c r="CI344" s="67"/>
      <c r="CJ344" s="57"/>
      <c r="CK344" s="57"/>
      <c r="CL344" s="53" t="str">
        <f t="shared" si="268"/>
        <v/>
      </c>
      <c r="CM344" s="53"/>
      <c r="CN344" s="53"/>
      <c r="CO344" s="85" t="str">
        <f t="shared" si="269"/>
        <v/>
      </c>
      <c r="CW344" s="53" t="str">
        <f t="shared" si="270"/>
        <v/>
      </c>
      <c r="DA344" s="53" t="str">
        <f t="shared" si="271"/>
        <v/>
      </c>
      <c r="DE344" s="53" t="str">
        <f t="shared" si="272"/>
        <v/>
      </c>
      <c r="DF344" s="53"/>
      <c r="DI344" s="53" t="str">
        <f t="shared" si="273"/>
        <v/>
      </c>
      <c r="ER344" s="68" t="str">
        <f t="shared" si="274"/>
        <v/>
      </c>
      <c r="ES344" s="55"/>
      <c r="ET344" s="68"/>
      <c r="EU344" s="68" t="str">
        <f t="shared" si="260"/>
        <v/>
      </c>
      <c r="EV344" t="str">
        <f t="shared" si="275"/>
        <v/>
      </c>
      <c r="EW344" s="67" t="str">
        <f t="shared" si="261"/>
        <v/>
      </c>
      <c r="EX344" s="68" t="str">
        <f t="shared" si="262"/>
        <v/>
      </c>
      <c r="EY344" s="68" t="str">
        <f t="shared" si="263"/>
        <v/>
      </c>
      <c r="EZ344" s="53" t="str">
        <f t="shared" si="276"/>
        <v/>
      </c>
      <c r="FA344" s="53" t="str">
        <f t="shared" si="277"/>
        <v/>
      </c>
      <c r="FB344" s="53" t="str">
        <f t="shared" si="278"/>
        <v/>
      </c>
      <c r="FC344" s="85" t="str">
        <f t="shared" si="279"/>
        <v/>
      </c>
      <c r="FJ344" s="18"/>
      <c r="FK344" s="53" t="str">
        <f t="shared" si="280"/>
        <v/>
      </c>
      <c r="FO344" s="53" t="str">
        <f t="shared" si="281"/>
        <v/>
      </c>
      <c r="FS344" s="53" t="str">
        <f t="shared" si="282"/>
        <v/>
      </c>
      <c r="FW344" s="53" t="str">
        <f t="shared" si="283"/>
        <v/>
      </c>
      <c r="FX344" s="19"/>
      <c r="FY344" s="16"/>
      <c r="FZ344" s="19"/>
      <c r="GA344" s="11"/>
      <c r="GB344" s="71"/>
      <c r="GC344" s="11"/>
      <c r="GD344" s="11"/>
      <c r="GE344" s="11"/>
      <c r="GF344" s="11"/>
      <c r="GG344" s="11"/>
      <c r="GH344" s="11"/>
      <c r="GI344" s="11"/>
      <c r="GJ344" s="12"/>
      <c r="GK344" s="12"/>
      <c r="GL344" s="12"/>
      <c r="GM344" s="12"/>
      <c r="GN344" s="12"/>
      <c r="GO344" s="12"/>
      <c r="GP344" s="12"/>
      <c r="GQ344" s="11"/>
    </row>
    <row r="345" spans="4:199" ht="15.75" customHeight="1">
      <c r="D345" s="12"/>
      <c r="E345" s="12"/>
      <c r="F345" s="12"/>
      <c r="M345" s="12"/>
      <c r="N345" s="12"/>
      <c r="O345" s="12"/>
      <c r="P345" s="12"/>
      <c r="Q345" s="12"/>
      <c r="R345" s="12"/>
      <c r="S345" s="12"/>
      <c r="AP345" s="12"/>
      <c r="AQ345" s="82"/>
      <c r="AR345" s="49"/>
      <c r="AV345" s="53" t="str">
        <f ca="1">IF(AQ345="",IF(AR345="","",IF(AR345="Cost",AU345,AU345*(AG345/VLOOKUP(K345,OFFSET(Lists!$A$1,0,0,COUNTA(Lists!$A:$A),22),22,FALSE)))),IF(AR345="","",IF(AR345="Cost",ROUND(AU345*IF(AQ345=0,1,AQ345),4),ROUND(ROUND(AU345*(AG345/VLOOKUP(K345,OFFSET(Lists!$A$1,0,0,COUNTA(Lists!$A:$A),22),22,FALSE)),4)*IF(AQ345=0,1,AQ345),4))))</f>
        <v/>
      </c>
      <c r="CH345" s="53" t="str">
        <f t="shared" si="267"/>
        <v/>
      </c>
      <c r="CI345" s="67"/>
      <c r="CJ345" s="57"/>
      <c r="CK345" s="57"/>
      <c r="CL345" s="53" t="str">
        <f t="shared" si="268"/>
        <v/>
      </c>
      <c r="CM345" s="53"/>
      <c r="CN345" s="53"/>
      <c r="CO345" s="85" t="str">
        <f t="shared" si="269"/>
        <v/>
      </c>
      <c r="CW345" s="53" t="str">
        <f t="shared" si="270"/>
        <v/>
      </c>
      <c r="DA345" s="53" t="str">
        <f t="shared" si="271"/>
        <v/>
      </c>
      <c r="DE345" s="53" t="str">
        <f t="shared" si="272"/>
        <v/>
      </c>
      <c r="DF345" s="53"/>
      <c r="DI345" s="53" t="str">
        <f t="shared" si="273"/>
        <v/>
      </c>
      <c r="ER345" s="68" t="str">
        <f t="shared" si="274"/>
        <v/>
      </c>
      <c r="ES345" s="55"/>
      <c r="ET345" s="68"/>
      <c r="EU345" s="68" t="str">
        <f t="shared" si="260"/>
        <v/>
      </c>
      <c r="EV345" t="str">
        <f t="shared" si="275"/>
        <v/>
      </c>
      <c r="EW345" s="67" t="str">
        <f t="shared" si="261"/>
        <v/>
      </c>
      <c r="EX345" s="68" t="str">
        <f t="shared" si="262"/>
        <v/>
      </c>
      <c r="EY345" s="68" t="str">
        <f t="shared" si="263"/>
        <v/>
      </c>
      <c r="EZ345" s="53" t="str">
        <f t="shared" si="276"/>
        <v/>
      </c>
      <c r="FA345" s="53" t="str">
        <f t="shared" si="277"/>
        <v/>
      </c>
      <c r="FB345" s="53" t="str">
        <f t="shared" si="278"/>
        <v/>
      </c>
      <c r="FC345" s="85" t="str">
        <f t="shared" si="279"/>
        <v/>
      </c>
      <c r="FJ345" s="18"/>
      <c r="FK345" s="53" t="str">
        <f t="shared" si="280"/>
        <v/>
      </c>
      <c r="FO345" s="53" t="str">
        <f t="shared" si="281"/>
        <v/>
      </c>
      <c r="FS345" s="53" t="str">
        <f t="shared" si="282"/>
        <v/>
      </c>
      <c r="FW345" s="53" t="str">
        <f t="shared" si="283"/>
        <v/>
      </c>
      <c r="FX345" s="19"/>
      <c r="FY345" s="16"/>
      <c r="FZ345" s="19"/>
      <c r="GA345" s="11"/>
      <c r="GB345" s="71"/>
      <c r="GC345" s="11"/>
      <c r="GD345" s="11"/>
      <c r="GE345" s="11"/>
      <c r="GF345" s="11"/>
      <c r="GG345" s="11"/>
      <c r="GH345" s="11"/>
      <c r="GI345" s="11"/>
      <c r="GJ345" s="12"/>
      <c r="GK345" s="12"/>
      <c r="GL345" s="12"/>
      <c r="GM345" s="12"/>
      <c r="GN345" s="12"/>
      <c r="GO345" s="12"/>
      <c r="GP345" s="12"/>
      <c r="GQ345" s="11"/>
    </row>
    <row r="346" spans="4:199" ht="15.75" customHeight="1">
      <c r="D346" s="12"/>
      <c r="E346" s="12"/>
      <c r="F346" s="12"/>
      <c r="M346" s="12"/>
      <c r="N346" s="12"/>
      <c r="O346" s="12"/>
      <c r="P346" s="12"/>
      <c r="Q346" s="12"/>
      <c r="R346" s="12"/>
      <c r="S346" s="12"/>
      <c r="AP346" s="12"/>
      <c r="AQ346" s="82"/>
      <c r="AR346" s="49"/>
      <c r="AV346" s="53" t="str">
        <f ca="1">IF(AQ346="",IF(AR346="","",IF(AR346="Cost",AU346,AU346*(AG346/VLOOKUP(K346,OFFSET(Lists!$A$1,0,0,COUNTA(Lists!$A:$A),22),22,FALSE)))),IF(AR346="","",IF(AR346="Cost",ROUND(AU346*IF(AQ346=0,1,AQ346),4),ROUND(ROUND(AU346*(AG346/VLOOKUP(K346,OFFSET(Lists!$A$1,0,0,COUNTA(Lists!$A:$A),22),22,FALSE)),4)*IF(AQ346=0,1,AQ346),4))))</f>
        <v/>
      </c>
      <c r="CH346" s="53" t="str">
        <f t="shared" si="267"/>
        <v/>
      </c>
      <c r="CI346" s="67"/>
      <c r="CJ346" s="57"/>
      <c r="CK346" s="57"/>
      <c r="CL346" s="53" t="str">
        <f t="shared" si="268"/>
        <v/>
      </c>
      <c r="CM346" s="53"/>
      <c r="CN346" s="53"/>
      <c r="CO346" s="85" t="str">
        <f t="shared" si="269"/>
        <v/>
      </c>
      <c r="CW346" s="53" t="str">
        <f t="shared" si="270"/>
        <v/>
      </c>
      <c r="DA346" s="53" t="str">
        <f t="shared" si="271"/>
        <v/>
      </c>
      <c r="DE346" s="53" t="str">
        <f t="shared" si="272"/>
        <v/>
      </c>
      <c r="DF346" s="53"/>
      <c r="DI346" s="53" t="str">
        <f t="shared" si="273"/>
        <v/>
      </c>
      <c r="ER346" s="68" t="str">
        <f t="shared" si="274"/>
        <v/>
      </c>
      <c r="ES346" s="55"/>
      <c r="ET346" s="68"/>
      <c r="EU346" s="68" t="str">
        <f t="shared" si="260"/>
        <v/>
      </c>
      <c r="EV346" t="str">
        <f t="shared" si="275"/>
        <v/>
      </c>
      <c r="EW346" s="67" t="str">
        <f t="shared" si="261"/>
        <v/>
      </c>
      <c r="EX346" s="68" t="str">
        <f t="shared" si="262"/>
        <v/>
      </c>
      <c r="EY346" s="68" t="str">
        <f t="shared" si="263"/>
        <v/>
      </c>
      <c r="EZ346" s="53" t="str">
        <f t="shared" si="276"/>
        <v/>
      </c>
      <c r="FA346" s="53" t="str">
        <f t="shared" si="277"/>
        <v/>
      </c>
      <c r="FB346" s="53" t="str">
        <f t="shared" si="278"/>
        <v/>
      </c>
      <c r="FC346" s="85" t="str">
        <f t="shared" si="279"/>
        <v/>
      </c>
      <c r="FJ346" s="18"/>
      <c r="FK346" s="53" t="str">
        <f t="shared" si="280"/>
        <v/>
      </c>
      <c r="FO346" s="53" t="str">
        <f t="shared" si="281"/>
        <v/>
      </c>
      <c r="FS346" s="53" t="str">
        <f t="shared" si="282"/>
        <v/>
      </c>
      <c r="FW346" s="53" t="str">
        <f t="shared" si="283"/>
        <v/>
      </c>
      <c r="FX346" s="19"/>
      <c r="FY346" s="16"/>
      <c r="FZ346" s="19"/>
      <c r="GA346" s="11"/>
      <c r="GB346" s="71"/>
      <c r="GC346" s="11"/>
      <c r="GD346" s="11"/>
      <c r="GE346" s="11"/>
      <c r="GF346" s="11"/>
      <c r="GG346" s="11"/>
      <c r="GH346" s="11"/>
      <c r="GI346" s="11"/>
      <c r="GJ346" s="12"/>
      <c r="GK346" s="12"/>
      <c r="GL346" s="12"/>
      <c r="GM346" s="12"/>
      <c r="GN346" s="12"/>
      <c r="GO346" s="12"/>
      <c r="GP346" s="12"/>
      <c r="GQ346" s="11"/>
    </row>
    <row r="347" spans="4:199" ht="15.75" customHeight="1">
      <c r="D347" s="12"/>
      <c r="E347" s="12"/>
      <c r="F347" s="12"/>
      <c r="M347" s="12"/>
      <c r="N347" s="12"/>
      <c r="O347" s="12"/>
      <c r="P347" s="12"/>
      <c r="Q347" s="12"/>
      <c r="R347" s="12"/>
      <c r="S347" s="12"/>
      <c r="AP347" s="12"/>
      <c r="AQ347" s="82"/>
      <c r="AR347" s="49"/>
      <c r="AV347" s="53" t="str">
        <f ca="1">IF(AQ347="",IF(AR347="","",IF(AR347="Cost",AU347,AU347*(AG347/VLOOKUP(K347,OFFSET(Lists!$A$1,0,0,COUNTA(Lists!$A:$A),22),22,FALSE)))),IF(AR347="","",IF(AR347="Cost",ROUND(AU347*IF(AQ347=0,1,AQ347),4),ROUND(ROUND(AU347*(AG347/VLOOKUP(K347,OFFSET(Lists!$A$1,0,0,COUNTA(Lists!$A:$A),22),22,FALSE)),4)*IF(AQ347=0,1,AQ347),4))))</f>
        <v/>
      </c>
      <c r="CH347" s="53" t="str">
        <f t="shared" si="267"/>
        <v/>
      </c>
      <c r="CI347" s="67"/>
      <c r="CJ347" s="57"/>
      <c r="CK347" s="57"/>
      <c r="CL347" s="53" t="str">
        <f t="shared" si="268"/>
        <v/>
      </c>
      <c r="CM347" s="53"/>
      <c r="CN347" s="53"/>
      <c r="CO347" s="85" t="str">
        <f t="shared" si="269"/>
        <v/>
      </c>
      <c r="CW347" s="53" t="str">
        <f t="shared" si="270"/>
        <v/>
      </c>
      <c r="DA347" s="53" t="str">
        <f t="shared" si="271"/>
        <v/>
      </c>
      <c r="DE347" s="53" t="str">
        <f t="shared" si="272"/>
        <v/>
      </c>
      <c r="DI347" s="53" t="str">
        <f t="shared" si="273"/>
        <v/>
      </c>
      <c r="ER347" s="68" t="str">
        <f t="shared" si="274"/>
        <v/>
      </c>
      <c r="ES347" s="55"/>
      <c r="ET347" s="68"/>
      <c r="EU347" s="68" t="str">
        <f t="shared" si="260"/>
        <v/>
      </c>
      <c r="EV347" t="str">
        <f t="shared" si="275"/>
        <v/>
      </c>
      <c r="EW347" s="67" t="str">
        <f t="shared" si="261"/>
        <v/>
      </c>
      <c r="EX347" s="68" t="str">
        <f t="shared" si="262"/>
        <v/>
      </c>
      <c r="EY347" s="68" t="str">
        <f t="shared" si="263"/>
        <v/>
      </c>
      <c r="EZ347" s="53" t="str">
        <f t="shared" si="276"/>
        <v/>
      </c>
      <c r="FA347" s="53" t="str">
        <f t="shared" si="277"/>
        <v/>
      </c>
      <c r="FB347" s="53" t="str">
        <f t="shared" si="278"/>
        <v/>
      </c>
      <c r="FC347" s="85" t="str">
        <f t="shared" si="279"/>
        <v/>
      </c>
      <c r="FJ347" s="18"/>
      <c r="FK347" s="53" t="str">
        <f t="shared" si="280"/>
        <v/>
      </c>
      <c r="FO347" s="53" t="str">
        <f t="shared" si="281"/>
        <v/>
      </c>
      <c r="FS347" s="53" t="str">
        <f t="shared" si="282"/>
        <v/>
      </c>
      <c r="FW347" s="53" t="str">
        <f t="shared" si="283"/>
        <v/>
      </c>
      <c r="FX347" s="19"/>
      <c r="FY347" s="16"/>
      <c r="FZ347" s="19"/>
      <c r="GA347" s="11"/>
      <c r="GB347" s="71"/>
      <c r="GC347" s="11"/>
      <c r="GD347" s="11"/>
      <c r="GE347" s="11"/>
      <c r="GF347" s="11"/>
      <c r="GG347" s="11"/>
      <c r="GH347" s="11"/>
      <c r="GI347" s="11"/>
      <c r="GJ347" s="12"/>
      <c r="GK347" s="12"/>
      <c r="GL347" s="12"/>
      <c r="GM347" s="12"/>
      <c r="GN347" s="12"/>
      <c r="GO347" s="12"/>
      <c r="GP347" s="12"/>
      <c r="GQ347" s="11"/>
    </row>
    <row r="348" spans="4:199" ht="15.75" customHeight="1">
      <c r="D348" s="12"/>
      <c r="E348" s="12"/>
      <c r="F348" s="12"/>
      <c r="M348" s="12"/>
      <c r="N348" s="12"/>
      <c r="O348" s="12"/>
      <c r="P348" s="12"/>
      <c r="Q348" s="12"/>
      <c r="R348" s="12"/>
      <c r="S348" s="12"/>
      <c r="AP348" s="12"/>
      <c r="AQ348" s="82"/>
      <c r="AR348" s="49"/>
      <c r="AV348" s="53" t="str">
        <f ca="1">IF(AQ348="",IF(AR348="","",IF(AR348="Cost",AU348,AU348*(AG348/VLOOKUP(K348,OFFSET(Lists!$A$1,0,0,COUNTA(Lists!$A:$A),22),22,FALSE)))),IF(AR348="","",IF(AR348="Cost",ROUND(AU348*IF(AQ348=0,1,AQ348),4),ROUND(ROUND(AU348*(AG348/VLOOKUP(K348,OFFSET(Lists!$A$1,0,0,COUNTA(Lists!$A:$A),22),22,FALSE)),4)*IF(AQ348=0,1,AQ348),4))))</f>
        <v/>
      </c>
      <c r="CH348" s="53" t="str">
        <f t="shared" si="267"/>
        <v/>
      </c>
      <c r="CI348" s="67"/>
      <c r="CJ348" s="57"/>
      <c r="CK348" s="57"/>
      <c r="CL348" s="53" t="str">
        <f t="shared" si="268"/>
        <v/>
      </c>
      <c r="CM348" s="53"/>
      <c r="CN348" s="53"/>
      <c r="CO348" s="85" t="str">
        <f t="shared" si="269"/>
        <v/>
      </c>
      <c r="CW348" s="53" t="str">
        <f t="shared" si="270"/>
        <v/>
      </c>
      <c r="DA348" s="53" t="str">
        <f t="shared" si="271"/>
        <v/>
      </c>
      <c r="DE348" s="53" t="str">
        <f t="shared" si="272"/>
        <v/>
      </c>
      <c r="DI348" s="53" t="str">
        <f t="shared" si="273"/>
        <v/>
      </c>
      <c r="ER348" s="68" t="str">
        <f t="shared" si="274"/>
        <v/>
      </c>
      <c r="ES348" s="55"/>
      <c r="ET348" s="68"/>
      <c r="EU348" s="68" t="str">
        <f t="shared" si="260"/>
        <v/>
      </c>
      <c r="EV348" t="str">
        <f t="shared" si="275"/>
        <v/>
      </c>
      <c r="EW348" s="67" t="str">
        <f t="shared" si="261"/>
        <v/>
      </c>
      <c r="EX348" s="68" t="str">
        <f t="shared" si="262"/>
        <v/>
      </c>
      <c r="EY348" s="68" t="str">
        <f t="shared" si="263"/>
        <v/>
      </c>
      <c r="EZ348" s="53" t="str">
        <f t="shared" si="276"/>
        <v/>
      </c>
      <c r="FA348" s="53" t="str">
        <f t="shared" si="277"/>
        <v/>
      </c>
      <c r="FB348" s="53" t="str">
        <f t="shared" si="278"/>
        <v/>
      </c>
      <c r="FC348" s="85" t="str">
        <f t="shared" si="279"/>
        <v/>
      </c>
      <c r="FJ348" s="18"/>
      <c r="FK348" s="53" t="str">
        <f t="shared" si="280"/>
        <v/>
      </c>
      <c r="FO348" s="53" t="str">
        <f t="shared" si="281"/>
        <v/>
      </c>
      <c r="FS348" s="53" t="str">
        <f t="shared" si="282"/>
        <v/>
      </c>
      <c r="FW348" s="53" t="str">
        <f t="shared" si="283"/>
        <v/>
      </c>
      <c r="FX348" s="19"/>
      <c r="FY348" s="16"/>
      <c r="FZ348" s="19"/>
      <c r="GA348" s="11"/>
      <c r="GB348" s="71"/>
      <c r="GC348" s="11"/>
      <c r="GD348" s="11"/>
      <c r="GE348" s="11"/>
      <c r="GF348" s="11"/>
      <c r="GG348" s="11"/>
      <c r="GH348" s="11"/>
      <c r="GI348" s="11"/>
      <c r="GJ348" s="12"/>
      <c r="GK348" s="12"/>
      <c r="GL348" s="12"/>
      <c r="GM348" s="12"/>
      <c r="GN348" s="12"/>
      <c r="GO348" s="12"/>
      <c r="GP348" s="12"/>
      <c r="GQ348" s="11"/>
    </row>
    <row r="349" spans="4:199" ht="15.75" customHeight="1">
      <c r="D349" s="12"/>
      <c r="E349" s="12"/>
      <c r="F349" s="12"/>
      <c r="M349" s="12"/>
      <c r="N349" s="12"/>
      <c r="O349" s="12"/>
      <c r="P349" s="12"/>
      <c r="Q349" s="12"/>
      <c r="R349" s="12"/>
      <c r="S349" s="12"/>
      <c r="AP349" s="12"/>
      <c r="AQ349" s="82"/>
      <c r="AR349" s="49"/>
      <c r="AV349" s="53" t="str">
        <f ca="1">IF(AQ349="",IF(AR349="","",IF(AR349="Cost",AU349,AU349*(AG349/VLOOKUP(K349,OFFSET(Lists!$A$1,0,0,COUNTA(Lists!$A:$A),22),22,FALSE)))),IF(AR349="","",IF(AR349="Cost",ROUND(AU349*IF(AQ349=0,1,AQ349),4),ROUND(ROUND(AU349*(AG349/VLOOKUP(K349,OFFSET(Lists!$A$1,0,0,COUNTA(Lists!$A:$A),22),22,FALSE)),4)*IF(AQ349=0,1,AQ349),4))))</f>
        <v/>
      </c>
      <c r="CH349" s="53" t="str">
        <f t="shared" si="267"/>
        <v/>
      </c>
      <c r="CI349" s="67"/>
      <c r="CJ349" s="57"/>
      <c r="CK349" s="57"/>
      <c r="CL349" s="53" t="str">
        <f t="shared" si="268"/>
        <v/>
      </c>
      <c r="CM349" s="53"/>
      <c r="CN349" s="53"/>
      <c r="CO349" s="85" t="str">
        <f t="shared" si="269"/>
        <v/>
      </c>
      <c r="CW349" s="53" t="str">
        <f t="shared" si="270"/>
        <v/>
      </c>
      <c r="DA349" s="53" t="str">
        <f t="shared" si="271"/>
        <v/>
      </c>
      <c r="DE349" s="53" t="str">
        <f t="shared" si="272"/>
        <v/>
      </c>
      <c r="DI349" s="53" t="str">
        <f t="shared" si="273"/>
        <v/>
      </c>
      <c r="ER349" s="68" t="str">
        <f t="shared" si="274"/>
        <v/>
      </c>
      <c r="ES349" s="55"/>
      <c r="ET349" s="68"/>
      <c r="EU349" s="68" t="str">
        <f t="shared" si="260"/>
        <v/>
      </c>
      <c r="EV349" t="str">
        <f t="shared" si="275"/>
        <v/>
      </c>
      <c r="EW349" s="67" t="str">
        <f t="shared" si="261"/>
        <v/>
      </c>
      <c r="EX349" s="68" t="str">
        <f t="shared" si="262"/>
        <v/>
      </c>
      <c r="EY349" s="68" t="str">
        <f t="shared" si="263"/>
        <v/>
      </c>
      <c r="EZ349" s="53" t="str">
        <f t="shared" si="276"/>
        <v/>
      </c>
      <c r="FA349" s="53" t="str">
        <f t="shared" si="277"/>
        <v/>
      </c>
      <c r="FB349" s="53" t="str">
        <f t="shared" si="278"/>
        <v/>
      </c>
      <c r="FC349" s="85" t="str">
        <f t="shared" si="279"/>
        <v/>
      </c>
      <c r="FJ349" s="18"/>
      <c r="FK349" s="53" t="str">
        <f t="shared" si="280"/>
        <v/>
      </c>
      <c r="FO349" s="53" t="str">
        <f t="shared" si="281"/>
        <v/>
      </c>
      <c r="FS349" s="53" t="str">
        <f t="shared" si="282"/>
        <v/>
      </c>
      <c r="FW349" s="53" t="str">
        <f t="shared" si="283"/>
        <v/>
      </c>
      <c r="FX349" s="19"/>
      <c r="FY349" s="16"/>
      <c r="FZ349" s="19"/>
      <c r="GA349" s="11"/>
      <c r="GB349" s="71"/>
      <c r="GC349" s="11"/>
      <c r="GD349" s="11"/>
      <c r="GE349" s="11"/>
      <c r="GF349" s="11"/>
      <c r="GG349" s="11"/>
      <c r="GH349" s="11"/>
      <c r="GI349" s="11"/>
      <c r="GJ349" s="12"/>
      <c r="GK349" s="12"/>
      <c r="GL349" s="12"/>
      <c r="GM349" s="12"/>
      <c r="GN349" s="12"/>
      <c r="GO349" s="12"/>
      <c r="GP349" s="12"/>
      <c r="GQ349" s="11"/>
    </row>
    <row r="350" spans="4:199" ht="15.75" customHeight="1">
      <c r="D350" s="12"/>
      <c r="E350" s="12"/>
      <c r="F350" s="12"/>
      <c r="M350" s="12"/>
      <c r="N350" s="12"/>
      <c r="O350" s="12"/>
      <c r="P350" s="12"/>
      <c r="Q350" s="12"/>
      <c r="R350" s="12"/>
      <c r="S350" s="12"/>
      <c r="AP350" s="12"/>
      <c r="AQ350" s="82"/>
      <c r="AR350" s="49"/>
      <c r="AV350" s="53" t="str">
        <f ca="1">IF(AQ350="",IF(AR350="","",IF(AR350="Cost",AU350,AU350*(AG350/VLOOKUP(K350,OFFSET(Lists!$A$1,0,0,COUNTA(Lists!$A:$A),22),22,FALSE)))),IF(AR350="","",IF(AR350="Cost",ROUND(AU350*IF(AQ350=0,1,AQ350),4),ROUND(ROUND(AU350*(AG350/VLOOKUP(K350,OFFSET(Lists!$A$1,0,0,COUNTA(Lists!$A:$A),22),22,FALSE)),4)*IF(AQ350=0,1,AQ350),4))))</f>
        <v/>
      </c>
      <c r="CH350" s="53" t="str">
        <f t="shared" si="267"/>
        <v/>
      </c>
      <c r="CI350" s="67"/>
      <c r="CJ350" s="57"/>
      <c r="CK350" s="57"/>
      <c r="CL350" s="53" t="str">
        <f t="shared" si="268"/>
        <v/>
      </c>
      <c r="CM350" s="53"/>
      <c r="CN350" s="53"/>
      <c r="CO350" s="85" t="str">
        <f t="shared" si="269"/>
        <v/>
      </c>
      <c r="CW350" s="53" t="str">
        <f t="shared" si="270"/>
        <v/>
      </c>
      <c r="DA350" s="53" t="str">
        <f t="shared" si="271"/>
        <v/>
      </c>
      <c r="DE350" s="53" t="str">
        <f t="shared" si="272"/>
        <v/>
      </c>
      <c r="DI350" s="53" t="str">
        <f t="shared" si="273"/>
        <v/>
      </c>
      <c r="ER350" s="68" t="str">
        <f t="shared" si="274"/>
        <v/>
      </c>
      <c r="ES350" s="55"/>
      <c r="ET350" s="68"/>
      <c r="EU350" s="68" t="str">
        <f t="shared" si="260"/>
        <v/>
      </c>
      <c r="EV350" t="str">
        <f t="shared" si="275"/>
        <v/>
      </c>
      <c r="EW350" s="67" t="str">
        <f t="shared" si="261"/>
        <v/>
      </c>
      <c r="EX350" s="68" t="str">
        <f t="shared" si="262"/>
        <v/>
      </c>
      <c r="EY350" s="68" t="str">
        <f t="shared" si="263"/>
        <v/>
      </c>
      <c r="EZ350" s="53" t="str">
        <f t="shared" si="276"/>
        <v/>
      </c>
      <c r="FA350" s="53" t="str">
        <f t="shared" si="277"/>
        <v/>
      </c>
      <c r="FB350" s="53" t="str">
        <f t="shared" si="278"/>
        <v/>
      </c>
      <c r="FC350" s="85" t="str">
        <f t="shared" si="279"/>
        <v/>
      </c>
      <c r="FJ350" s="18"/>
      <c r="FK350" s="53" t="str">
        <f t="shared" si="280"/>
        <v/>
      </c>
      <c r="FO350" s="53" t="str">
        <f t="shared" si="281"/>
        <v/>
      </c>
      <c r="FS350" s="53" t="str">
        <f t="shared" si="282"/>
        <v/>
      </c>
      <c r="FW350" s="53" t="str">
        <f t="shared" si="283"/>
        <v/>
      </c>
      <c r="FX350" s="19"/>
      <c r="FY350" s="16"/>
      <c r="FZ350" s="19"/>
      <c r="GA350" s="11"/>
      <c r="GB350" s="71"/>
      <c r="GC350" s="11"/>
      <c r="GD350" s="11"/>
      <c r="GE350" s="11"/>
      <c r="GF350" s="11"/>
      <c r="GG350" s="11"/>
      <c r="GH350" s="11"/>
      <c r="GI350" s="11"/>
      <c r="GJ350" s="12"/>
      <c r="GK350" s="12"/>
      <c r="GL350" s="12"/>
      <c r="GM350" s="12"/>
      <c r="GN350" s="12"/>
      <c r="GO350" s="12"/>
      <c r="GP350" s="12"/>
      <c r="GQ350" s="11"/>
    </row>
    <row r="351" spans="4:199" ht="15.75" customHeight="1">
      <c r="D351" s="12"/>
      <c r="E351" s="12"/>
      <c r="F351" s="12"/>
      <c r="AP351" s="12"/>
      <c r="AQ351" s="82"/>
      <c r="AR351" s="49"/>
      <c r="AV351" s="53" t="str">
        <f ca="1">IF(AQ351="",IF(AR351="","",IF(AR351="Cost",AU351,AU351*(AG351/VLOOKUP(K351,OFFSET(Lists!$A$1,0,0,COUNTA(Lists!$A:$A),22),22,FALSE)))),IF(AR351="","",IF(AR351="Cost",ROUND(AU351*IF(AQ351=0,1,AQ351),4),ROUND(ROUND(AU351*(AG351/VLOOKUP(K351,OFFSET(Lists!$A$1,0,0,COUNTA(Lists!$A:$A),22),22,FALSE)),4)*IF(AQ351=0,1,AQ351),4))))</f>
        <v/>
      </c>
      <c r="CH351" s="53" t="str">
        <f t="shared" si="267"/>
        <v/>
      </c>
      <c r="CI351" s="67"/>
      <c r="CJ351" s="57"/>
      <c r="CK351" s="57"/>
      <c r="CL351" s="53" t="str">
        <f t="shared" si="268"/>
        <v/>
      </c>
      <c r="CM351" s="53"/>
      <c r="CN351" s="53"/>
      <c r="CO351" s="85" t="str">
        <f t="shared" si="269"/>
        <v/>
      </c>
      <c r="CW351" s="53" t="str">
        <f t="shared" si="270"/>
        <v/>
      </c>
      <c r="DA351" s="53" t="str">
        <f t="shared" si="271"/>
        <v/>
      </c>
      <c r="DE351" s="53" t="str">
        <f t="shared" si="272"/>
        <v/>
      </c>
      <c r="DI351" s="53" t="str">
        <f t="shared" si="273"/>
        <v/>
      </c>
      <c r="ER351" s="68" t="str">
        <f t="shared" si="274"/>
        <v/>
      </c>
      <c r="ES351" s="55"/>
      <c r="ET351" s="68"/>
      <c r="EU351" s="68" t="str">
        <f t="shared" si="260"/>
        <v/>
      </c>
      <c r="EV351" t="str">
        <f t="shared" si="275"/>
        <v/>
      </c>
      <c r="EW351" s="67" t="str">
        <f t="shared" si="261"/>
        <v/>
      </c>
      <c r="EX351" s="68" t="str">
        <f t="shared" si="262"/>
        <v/>
      </c>
      <c r="EY351" s="68" t="str">
        <f t="shared" si="263"/>
        <v/>
      </c>
      <c r="EZ351" s="53" t="str">
        <f t="shared" si="276"/>
        <v/>
      </c>
      <c r="FA351" s="53" t="str">
        <f t="shared" si="277"/>
        <v/>
      </c>
      <c r="FB351" s="53" t="str">
        <f t="shared" si="278"/>
        <v/>
      </c>
      <c r="FC351" s="85" t="str">
        <f t="shared" si="279"/>
        <v/>
      </c>
      <c r="FJ351" s="18"/>
      <c r="FK351" s="53" t="str">
        <f t="shared" si="280"/>
        <v/>
      </c>
      <c r="FO351" s="53" t="str">
        <f t="shared" si="281"/>
        <v/>
      </c>
      <c r="FS351" s="53" t="str">
        <f t="shared" si="282"/>
        <v/>
      </c>
      <c r="FW351" s="53" t="str">
        <f t="shared" si="283"/>
        <v/>
      </c>
      <c r="GB351" s="71"/>
      <c r="GJ351" s="12"/>
      <c r="GK351" s="12"/>
      <c r="GL351" s="12"/>
      <c r="GM351" s="12"/>
      <c r="GN351" s="12"/>
    </row>
    <row r="352" spans="4:199" ht="15.75" customHeight="1">
      <c r="D352" s="12"/>
      <c r="E352" s="12"/>
      <c r="F352" s="12"/>
      <c r="AP352" s="12"/>
      <c r="AQ352" s="82"/>
      <c r="AR352" s="49"/>
      <c r="AV352" s="53" t="str">
        <f ca="1">IF(AQ352="",IF(AR352="","",IF(AR352="Cost",AU352,AU352*(AG352/VLOOKUP(K352,OFFSET(Lists!$A$1,0,0,COUNTA(Lists!$A:$A),22),22,FALSE)))),IF(AR352="","",IF(AR352="Cost",ROUND(AU352*IF(AQ352=0,1,AQ352),4),ROUND(ROUND(AU352*(AG352/VLOOKUP(K352,OFFSET(Lists!$A$1,0,0,COUNTA(Lists!$A:$A),22),22,FALSE)),4)*IF(AQ352=0,1,AQ352),4))))</f>
        <v/>
      </c>
      <c r="CH352" s="53" t="str">
        <f t="shared" si="267"/>
        <v/>
      </c>
      <c r="CI352" s="67"/>
      <c r="CJ352" s="57"/>
      <c r="CK352" s="57"/>
      <c r="CL352" s="53" t="str">
        <f t="shared" si="268"/>
        <v/>
      </c>
      <c r="CM352" s="53"/>
      <c r="CN352" s="53"/>
      <c r="CO352" s="85" t="str">
        <f t="shared" si="269"/>
        <v/>
      </c>
      <c r="CW352" s="53" t="str">
        <f t="shared" si="270"/>
        <v/>
      </c>
      <c r="DA352" s="53" t="str">
        <f t="shared" si="271"/>
        <v/>
      </c>
      <c r="DE352" s="53" t="str">
        <f t="shared" si="272"/>
        <v/>
      </c>
      <c r="DI352" s="53" t="str">
        <f t="shared" si="273"/>
        <v/>
      </c>
      <c r="ER352" s="68" t="str">
        <f t="shared" si="274"/>
        <v/>
      </c>
      <c r="ES352" s="55"/>
      <c r="ET352" s="68"/>
      <c r="EU352" s="68" t="str">
        <f t="shared" si="260"/>
        <v/>
      </c>
      <c r="EV352" t="str">
        <f t="shared" si="275"/>
        <v/>
      </c>
      <c r="EW352" s="67" t="str">
        <f t="shared" si="261"/>
        <v/>
      </c>
      <c r="EX352" s="68" t="str">
        <f t="shared" si="262"/>
        <v/>
      </c>
      <c r="EY352" s="68" t="str">
        <f t="shared" si="263"/>
        <v/>
      </c>
      <c r="EZ352" s="53" t="str">
        <f t="shared" si="276"/>
        <v/>
      </c>
      <c r="FA352" s="53" t="str">
        <f t="shared" si="277"/>
        <v/>
      </c>
      <c r="FB352" s="53" t="str">
        <f t="shared" si="278"/>
        <v/>
      </c>
      <c r="FC352" s="85" t="str">
        <f t="shared" si="279"/>
        <v/>
      </c>
      <c r="FJ352" s="18"/>
      <c r="FK352" s="53" t="str">
        <f t="shared" si="280"/>
        <v/>
      </c>
      <c r="FO352" s="53" t="str">
        <f t="shared" si="281"/>
        <v/>
      </c>
      <c r="FS352" s="53" t="str">
        <f t="shared" si="282"/>
        <v/>
      </c>
      <c r="FW352" s="53" t="str">
        <f t="shared" si="283"/>
        <v/>
      </c>
      <c r="GB352" s="71"/>
      <c r="GJ352" s="12"/>
      <c r="GK352" s="12"/>
      <c r="GL352" s="12"/>
      <c r="GM352" s="12"/>
      <c r="GN352" s="12"/>
    </row>
    <row r="353" spans="4:196" ht="15.75" customHeight="1">
      <c r="D353" s="12"/>
      <c r="E353" s="12"/>
      <c r="F353" s="12"/>
      <c r="AP353" s="12"/>
      <c r="AQ353" s="82"/>
      <c r="AR353" s="49"/>
      <c r="AV353" s="53" t="str">
        <f ca="1">IF(AQ353="",IF(AR353="","",IF(AR353="Cost",AU353,AU353*(AG353/VLOOKUP(K353,OFFSET(Lists!$A$1,0,0,COUNTA(Lists!$A:$A),22),22,FALSE)))),IF(AR353="","",IF(AR353="Cost",ROUND(AU353*IF(AQ353=0,1,AQ353),4),ROUND(ROUND(AU353*(AG353/VLOOKUP(K353,OFFSET(Lists!$A$1,0,0,COUNTA(Lists!$A:$A),22),22,FALSE)),4)*IF(AQ353=0,1,AQ353),4))))</f>
        <v/>
      </c>
      <c r="CH353" s="53" t="str">
        <f t="shared" si="267"/>
        <v/>
      </c>
      <c r="CI353" s="67"/>
      <c r="CJ353" s="57"/>
      <c r="CK353" s="57"/>
      <c r="CL353" s="53" t="str">
        <f t="shared" si="268"/>
        <v/>
      </c>
      <c r="CM353" s="53"/>
      <c r="CN353" s="53"/>
      <c r="CO353" s="85" t="str">
        <f t="shared" si="269"/>
        <v/>
      </c>
      <c r="CW353" s="53" t="str">
        <f t="shared" si="270"/>
        <v/>
      </c>
      <c r="DA353" s="53" t="str">
        <f t="shared" si="271"/>
        <v/>
      </c>
      <c r="DE353" s="53" t="str">
        <f t="shared" si="272"/>
        <v/>
      </c>
      <c r="DI353" s="53" t="str">
        <f t="shared" si="273"/>
        <v/>
      </c>
      <c r="ER353" s="68" t="str">
        <f t="shared" si="274"/>
        <v/>
      </c>
      <c r="ES353" s="55"/>
      <c r="ET353" s="68"/>
      <c r="EU353" s="68" t="str">
        <f t="shared" si="260"/>
        <v/>
      </c>
      <c r="EV353" t="str">
        <f t="shared" si="275"/>
        <v/>
      </c>
      <c r="EW353" s="67" t="str">
        <f t="shared" si="261"/>
        <v/>
      </c>
      <c r="EX353" s="68" t="str">
        <f t="shared" si="262"/>
        <v/>
      </c>
      <c r="EY353" s="68" t="str">
        <f t="shared" si="263"/>
        <v/>
      </c>
      <c r="EZ353" s="53" t="str">
        <f t="shared" si="276"/>
        <v/>
      </c>
      <c r="FA353" s="53" t="str">
        <f t="shared" si="277"/>
        <v/>
      </c>
      <c r="FB353" s="53" t="str">
        <f t="shared" si="278"/>
        <v/>
      </c>
      <c r="FC353" s="85" t="str">
        <f t="shared" si="279"/>
        <v/>
      </c>
      <c r="FJ353" s="18"/>
      <c r="FK353" s="53" t="str">
        <f t="shared" si="280"/>
        <v/>
      </c>
      <c r="FO353" s="53" t="str">
        <f t="shared" si="281"/>
        <v/>
      </c>
      <c r="FS353" s="53" t="str">
        <f t="shared" si="282"/>
        <v/>
      </c>
      <c r="FW353" s="53" t="str">
        <f t="shared" si="283"/>
        <v/>
      </c>
      <c r="GB353" s="71"/>
      <c r="GJ353" s="12"/>
      <c r="GK353" s="12"/>
      <c r="GL353" s="12"/>
      <c r="GM353" s="12"/>
      <c r="GN353" s="12"/>
    </row>
    <row r="354" spans="4:196" ht="15.75" customHeight="1">
      <c r="D354" s="12"/>
      <c r="E354" s="12"/>
      <c r="F354" s="12"/>
      <c r="AP354" s="12"/>
      <c r="AQ354" s="82"/>
      <c r="AR354" s="49"/>
      <c r="AV354" s="53" t="str">
        <f ca="1">IF(AQ354="",IF(AR354="","",IF(AR354="Cost",AU354,AU354*(AG354/VLOOKUP(K354,OFFSET(Lists!$A$1,0,0,COUNTA(Lists!$A:$A),22),22,FALSE)))),IF(AR354="","",IF(AR354="Cost",ROUND(AU354*IF(AQ354=0,1,AQ354),4),ROUND(ROUND(AU354*(AG354/VLOOKUP(K354,OFFSET(Lists!$A$1,0,0,COUNTA(Lists!$A:$A),22),22,FALSE)),4)*IF(AQ354=0,1,AQ354),4))))</f>
        <v/>
      </c>
      <c r="CH354" s="53" t="str">
        <f t="shared" si="267"/>
        <v/>
      </c>
      <c r="CI354" s="67"/>
      <c r="CJ354" s="57"/>
      <c r="CK354" s="57"/>
      <c r="CL354" s="53" t="str">
        <f t="shared" si="268"/>
        <v/>
      </c>
      <c r="CM354" s="53"/>
      <c r="CN354" s="53"/>
      <c r="CO354" s="85" t="str">
        <f t="shared" si="269"/>
        <v/>
      </c>
      <c r="CW354" s="53" t="str">
        <f t="shared" si="270"/>
        <v/>
      </c>
      <c r="DA354" s="53" t="str">
        <f t="shared" si="271"/>
        <v/>
      </c>
      <c r="DE354" s="53" t="str">
        <f t="shared" si="272"/>
        <v/>
      </c>
      <c r="DI354" s="53" t="str">
        <f t="shared" si="273"/>
        <v/>
      </c>
      <c r="ER354" s="68" t="str">
        <f t="shared" si="274"/>
        <v/>
      </c>
      <c r="ES354" s="55"/>
      <c r="ET354" s="68"/>
      <c r="EU354" s="68" t="str">
        <f t="shared" si="260"/>
        <v/>
      </c>
      <c r="EV354" t="str">
        <f t="shared" si="275"/>
        <v/>
      </c>
      <c r="EW354" s="67" t="str">
        <f t="shared" si="261"/>
        <v/>
      </c>
      <c r="EX354" s="68" t="str">
        <f t="shared" si="262"/>
        <v/>
      </c>
      <c r="EY354" s="68" t="str">
        <f t="shared" si="263"/>
        <v/>
      </c>
      <c r="EZ354" s="53" t="str">
        <f t="shared" si="276"/>
        <v/>
      </c>
      <c r="FA354" s="53" t="str">
        <f t="shared" si="277"/>
        <v/>
      </c>
      <c r="FB354" s="53" t="str">
        <f t="shared" si="278"/>
        <v/>
      </c>
      <c r="FC354" s="85" t="str">
        <f t="shared" si="279"/>
        <v/>
      </c>
      <c r="FJ354" s="18"/>
      <c r="FK354" s="53" t="str">
        <f t="shared" si="280"/>
        <v/>
      </c>
      <c r="FO354" s="53" t="str">
        <f t="shared" si="281"/>
        <v/>
      </c>
      <c r="FS354" s="53" t="str">
        <f t="shared" si="282"/>
        <v/>
      </c>
      <c r="FW354" s="53" t="str">
        <f t="shared" si="283"/>
        <v/>
      </c>
      <c r="GB354" s="71"/>
      <c r="GJ354" s="12"/>
      <c r="GK354" s="12"/>
      <c r="GL354" s="12"/>
      <c r="GM354" s="12"/>
      <c r="GN354" s="12"/>
    </row>
    <row r="355" spans="4:196" ht="15.75" customHeight="1">
      <c r="D355" s="12"/>
      <c r="E355" s="12"/>
      <c r="F355" s="12"/>
      <c r="AP355" s="12"/>
      <c r="AQ355" s="82"/>
      <c r="AR355" s="49"/>
      <c r="AV355" s="53" t="str">
        <f ca="1">IF(AQ355="",IF(AR355="","",IF(AR355="Cost",AU355,AU355*(AG355/VLOOKUP(K355,OFFSET(Lists!$A$1,0,0,COUNTA(Lists!$A:$A),22),22,FALSE)))),IF(AR355="","",IF(AR355="Cost",ROUND(AU355*IF(AQ355=0,1,AQ355),4),ROUND(ROUND(AU355*(AG355/VLOOKUP(K355,OFFSET(Lists!$A$1,0,0,COUNTA(Lists!$A:$A),22),22,FALSE)),4)*IF(AQ355=0,1,AQ355),4))))</f>
        <v/>
      </c>
      <c r="CH355" s="53" t="str">
        <f t="shared" si="267"/>
        <v/>
      </c>
      <c r="CI355" s="67"/>
      <c r="CJ355" s="57"/>
      <c r="CK355" s="57"/>
      <c r="CL355" s="53" t="str">
        <f t="shared" si="268"/>
        <v/>
      </c>
      <c r="CM355" s="53"/>
      <c r="CN355" s="53"/>
      <c r="CO355" s="85" t="str">
        <f t="shared" si="269"/>
        <v/>
      </c>
      <c r="CW355" s="53" t="str">
        <f t="shared" si="270"/>
        <v/>
      </c>
      <c r="DA355" s="53" t="str">
        <f t="shared" si="271"/>
        <v/>
      </c>
      <c r="DE355" s="53" t="str">
        <f t="shared" si="272"/>
        <v/>
      </c>
      <c r="DI355" s="53" t="str">
        <f t="shared" si="273"/>
        <v/>
      </c>
      <c r="ER355" s="68" t="str">
        <f t="shared" si="274"/>
        <v/>
      </c>
      <c r="ES355" s="55"/>
      <c r="ET355" s="68"/>
      <c r="EU355" s="68" t="str">
        <f t="shared" si="260"/>
        <v/>
      </c>
      <c r="EV355" t="str">
        <f t="shared" si="275"/>
        <v/>
      </c>
      <c r="EW355" s="67" t="str">
        <f t="shared" si="261"/>
        <v/>
      </c>
      <c r="EX355" s="68" t="str">
        <f t="shared" si="262"/>
        <v/>
      </c>
      <c r="EY355" s="68" t="str">
        <f t="shared" si="263"/>
        <v/>
      </c>
      <c r="EZ355" s="53" t="str">
        <f t="shared" si="276"/>
        <v/>
      </c>
      <c r="FA355" s="53" t="str">
        <f t="shared" si="277"/>
        <v/>
      </c>
      <c r="FB355" s="53" t="str">
        <f t="shared" si="278"/>
        <v/>
      </c>
      <c r="FC355" s="85" t="str">
        <f t="shared" si="279"/>
        <v/>
      </c>
      <c r="FJ355" s="18"/>
      <c r="FK355" s="53" t="str">
        <f t="shared" si="280"/>
        <v/>
      </c>
      <c r="FO355" s="53" t="str">
        <f t="shared" si="281"/>
        <v/>
      </c>
      <c r="FS355" s="53" t="str">
        <f t="shared" si="282"/>
        <v/>
      </c>
      <c r="FW355" s="53" t="str">
        <f t="shared" si="283"/>
        <v/>
      </c>
      <c r="GB355" s="71"/>
      <c r="GJ355" s="12"/>
      <c r="GK355" s="12"/>
      <c r="GL355" s="12"/>
      <c r="GM355" s="12"/>
      <c r="GN355" s="12"/>
    </row>
    <row r="356" spans="4:196" ht="15.75" customHeight="1">
      <c r="D356" s="12"/>
      <c r="E356" s="12"/>
      <c r="F356" s="12"/>
      <c r="AP356" s="12"/>
      <c r="AQ356" s="82"/>
      <c r="AR356" s="49"/>
      <c r="AV356" s="53" t="str">
        <f ca="1">IF(AQ356="",IF(AR356="","",IF(AR356="Cost",AU356,AU356*(AG356/VLOOKUP(K356,OFFSET(Lists!$A$1,0,0,COUNTA(Lists!$A:$A),22),22,FALSE)))),IF(AR356="","",IF(AR356="Cost",ROUND(AU356*IF(AQ356=0,1,AQ356),4),ROUND(ROUND(AU356*(AG356/VLOOKUP(K356,OFFSET(Lists!$A$1,0,0,COUNTA(Lists!$A:$A),22),22,FALSE)),4)*IF(AQ356=0,1,AQ356),4))))</f>
        <v/>
      </c>
      <c r="CH356" s="53" t="str">
        <f t="shared" si="267"/>
        <v/>
      </c>
      <c r="CI356" s="67"/>
      <c r="CJ356" s="57"/>
      <c r="CK356" s="57"/>
      <c r="CL356" s="53" t="str">
        <f t="shared" si="268"/>
        <v/>
      </c>
      <c r="CM356" s="53"/>
      <c r="CN356" s="53"/>
      <c r="CO356" s="85" t="str">
        <f t="shared" si="269"/>
        <v/>
      </c>
      <c r="CW356" s="53" t="str">
        <f t="shared" si="270"/>
        <v/>
      </c>
      <c r="DA356" s="53" t="str">
        <f t="shared" si="271"/>
        <v/>
      </c>
      <c r="DE356" s="53" t="str">
        <f t="shared" si="272"/>
        <v/>
      </c>
      <c r="DI356" s="53" t="str">
        <f t="shared" si="273"/>
        <v/>
      </c>
      <c r="ER356" s="68" t="str">
        <f t="shared" si="274"/>
        <v/>
      </c>
      <c r="ES356" s="55"/>
      <c r="ET356" s="68"/>
      <c r="EU356" s="68" t="str">
        <f t="shared" si="260"/>
        <v/>
      </c>
      <c r="EV356" t="str">
        <f t="shared" si="275"/>
        <v/>
      </c>
      <c r="EW356" s="67" t="str">
        <f t="shared" si="261"/>
        <v/>
      </c>
      <c r="EX356" s="68" t="str">
        <f t="shared" si="262"/>
        <v/>
      </c>
      <c r="EY356" s="68" t="str">
        <f t="shared" si="263"/>
        <v/>
      </c>
      <c r="EZ356" s="53" t="str">
        <f t="shared" si="276"/>
        <v/>
      </c>
      <c r="FA356" s="53" t="str">
        <f t="shared" si="277"/>
        <v/>
      </c>
      <c r="FB356" s="53" t="str">
        <f t="shared" si="278"/>
        <v/>
      </c>
      <c r="FC356" s="85" t="str">
        <f t="shared" si="279"/>
        <v/>
      </c>
      <c r="FJ356" s="18"/>
      <c r="FK356" s="53" t="str">
        <f t="shared" si="280"/>
        <v/>
      </c>
      <c r="FO356" s="53" t="str">
        <f t="shared" si="281"/>
        <v/>
      </c>
      <c r="FS356" s="53" t="str">
        <f t="shared" si="282"/>
        <v/>
      </c>
      <c r="FW356" s="53" t="str">
        <f t="shared" si="283"/>
        <v/>
      </c>
      <c r="GB356" s="71"/>
      <c r="GJ356" s="12"/>
      <c r="GK356" s="12"/>
      <c r="GL356" s="12"/>
      <c r="GM356" s="12"/>
      <c r="GN356" s="12"/>
    </row>
    <row r="357" spans="4:196" ht="15.75" customHeight="1">
      <c r="D357" s="12"/>
      <c r="E357" s="12"/>
      <c r="F357" s="12"/>
      <c r="AP357" s="12"/>
      <c r="AQ357" s="82"/>
      <c r="AR357" s="49"/>
      <c r="AV357" s="53" t="str">
        <f ca="1">IF(AQ357="",IF(AR357="","",IF(AR357="Cost",AU357,AU357*(AG357/VLOOKUP(K357,OFFSET(Lists!$A$1,0,0,COUNTA(Lists!$A:$A),22),22,FALSE)))),IF(AR357="","",IF(AR357="Cost",ROUND(AU357*IF(AQ357=0,1,AQ357),4),ROUND(ROUND(AU357*(AG357/VLOOKUP(K357,OFFSET(Lists!$A$1,0,0,COUNTA(Lists!$A:$A),22),22,FALSE)),4)*IF(AQ357=0,1,AQ357),4))))</f>
        <v/>
      </c>
      <c r="CH357" s="53" t="str">
        <f t="shared" si="267"/>
        <v/>
      </c>
      <c r="CI357" s="67"/>
      <c r="CJ357" s="57"/>
      <c r="CK357" s="57"/>
      <c r="CL357" s="53" t="str">
        <f t="shared" si="268"/>
        <v/>
      </c>
      <c r="CM357" s="53"/>
      <c r="CN357" s="53"/>
      <c r="CO357" s="85" t="str">
        <f t="shared" si="269"/>
        <v/>
      </c>
      <c r="CW357" s="53" t="str">
        <f t="shared" si="270"/>
        <v/>
      </c>
      <c r="DA357" s="53" t="str">
        <f t="shared" si="271"/>
        <v/>
      </c>
      <c r="DE357" s="53" t="str">
        <f t="shared" si="272"/>
        <v/>
      </c>
      <c r="DI357" s="53" t="str">
        <f t="shared" si="273"/>
        <v/>
      </c>
      <c r="ER357" s="68" t="str">
        <f t="shared" si="274"/>
        <v/>
      </c>
      <c r="ES357" s="55"/>
      <c r="ET357" s="68"/>
      <c r="EU357" s="68" t="str">
        <f t="shared" si="260"/>
        <v/>
      </c>
      <c r="EV357" t="str">
        <f t="shared" si="275"/>
        <v/>
      </c>
      <c r="EW357" s="67" t="str">
        <f t="shared" si="261"/>
        <v/>
      </c>
      <c r="EX357" s="68" t="str">
        <f t="shared" si="262"/>
        <v/>
      </c>
      <c r="EY357" s="68" t="str">
        <f t="shared" si="263"/>
        <v/>
      </c>
      <c r="EZ357" s="53" t="str">
        <f t="shared" si="276"/>
        <v/>
      </c>
      <c r="FA357" s="53" t="str">
        <f t="shared" si="277"/>
        <v/>
      </c>
      <c r="FB357" s="53" t="str">
        <f t="shared" si="278"/>
        <v/>
      </c>
      <c r="FC357" s="85" t="str">
        <f t="shared" si="279"/>
        <v/>
      </c>
      <c r="FJ357" s="18"/>
      <c r="FK357" s="53" t="str">
        <f t="shared" si="280"/>
        <v/>
      </c>
      <c r="FO357" s="53" t="str">
        <f t="shared" si="281"/>
        <v/>
      </c>
      <c r="FS357" s="53" t="str">
        <f t="shared" si="282"/>
        <v/>
      </c>
      <c r="FW357" s="53" t="str">
        <f t="shared" si="283"/>
        <v/>
      </c>
      <c r="GB357" s="71"/>
      <c r="GJ357" s="12"/>
      <c r="GK357" s="12"/>
      <c r="GL357" s="12"/>
      <c r="GM357" s="12"/>
      <c r="GN357" s="12"/>
    </row>
    <row r="358" spans="4:196" ht="15.75" customHeight="1">
      <c r="D358" s="12"/>
      <c r="E358" s="12"/>
      <c r="F358" s="12"/>
      <c r="AP358" s="12"/>
      <c r="AQ358" s="82"/>
      <c r="AR358" s="49"/>
      <c r="AV358" s="53" t="str">
        <f ca="1">IF(AQ358="",IF(AR358="","",IF(AR358="Cost",AU358,AU358*(AG358/VLOOKUP(K358,OFFSET(Lists!$A$1,0,0,COUNTA(Lists!$A:$A),22),22,FALSE)))),IF(AR358="","",IF(AR358="Cost",ROUND(AU358*IF(AQ358=0,1,AQ358),4),ROUND(ROUND(AU358*(AG358/VLOOKUP(K358,OFFSET(Lists!$A$1,0,0,COUNTA(Lists!$A:$A),22),22,FALSE)),4)*IF(AQ358=0,1,AQ358),4))))</f>
        <v/>
      </c>
      <c r="CH358" s="53" t="str">
        <f t="shared" si="267"/>
        <v/>
      </c>
      <c r="CI358" s="67"/>
      <c r="CJ358" s="57"/>
      <c r="CK358" s="57"/>
      <c r="CL358" s="53" t="str">
        <f t="shared" si="268"/>
        <v/>
      </c>
      <c r="CM358" s="53"/>
      <c r="CN358" s="53"/>
      <c r="CO358" s="85" t="str">
        <f t="shared" si="269"/>
        <v/>
      </c>
      <c r="CW358" s="53" t="str">
        <f t="shared" si="270"/>
        <v/>
      </c>
      <c r="DA358" s="53" t="str">
        <f t="shared" si="271"/>
        <v/>
      </c>
      <c r="DE358" s="53" t="str">
        <f t="shared" si="272"/>
        <v/>
      </c>
      <c r="DI358" s="53" t="str">
        <f t="shared" si="273"/>
        <v/>
      </c>
      <c r="ER358" s="68" t="str">
        <f t="shared" si="274"/>
        <v/>
      </c>
      <c r="ES358" s="55"/>
      <c r="ET358" s="68"/>
      <c r="EU358" s="68" t="str">
        <f t="shared" si="260"/>
        <v/>
      </c>
      <c r="EV358" t="str">
        <f t="shared" si="275"/>
        <v/>
      </c>
      <c r="EW358" s="67" t="str">
        <f t="shared" si="261"/>
        <v/>
      </c>
      <c r="EX358" s="68" t="str">
        <f t="shared" si="262"/>
        <v/>
      </c>
      <c r="EY358" s="68" t="str">
        <f t="shared" si="263"/>
        <v/>
      </c>
      <c r="EZ358" s="53" t="str">
        <f t="shared" si="276"/>
        <v/>
      </c>
      <c r="FA358" s="53" t="str">
        <f t="shared" si="277"/>
        <v/>
      </c>
      <c r="FB358" s="53" t="str">
        <f t="shared" si="278"/>
        <v/>
      </c>
      <c r="FC358" s="85" t="str">
        <f t="shared" si="279"/>
        <v/>
      </c>
      <c r="FJ358" s="18"/>
      <c r="FK358" s="53" t="str">
        <f t="shared" si="280"/>
        <v/>
      </c>
      <c r="FO358" s="53" t="str">
        <f t="shared" si="281"/>
        <v/>
      </c>
      <c r="FS358" s="53" t="str">
        <f t="shared" si="282"/>
        <v/>
      </c>
      <c r="FW358" s="53" t="str">
        <f t="shared" si="283"/>
        <v/>
      </c>
      <c r="GB358" s="71"/>
      <c r="GJ358" s="12"/>
      <c r="GK358" s="12"/>
      <c r="GL358" s="12"/>
      <c r="GM358" s="12"/>
      <c r="GN358" s="12"/>
    </row>
    <row r="359" spans="4:196" ht="15.75" customHeight="1">
      <c r="D359" s="12"/>
      <c r="E359" s="12"/>
      <c r="F359" s="12"/>
      <c r="AP359" s="12"/>
      <c r="AQ359" s="82"/>
      <c r="AR359" s="49"/>
      <c r="AV359" s="53" t="str">
        <f ca="1">IF(AQ359="",IF(AR359="","",IF(AR359="Cost",AU359,AU359*(AG359/VLOOKUP(K359,OFFSET(Lists!$A$1,0,0,COUNTA(Lists!$A:$A),22),22,FALSE)))),IF(AR359="","",IF(AR359="Cost",ROUND(AU359*IF(AQ359=0,1,AQ359),4),ROUND(ROUND(AU359*(AG359/VLOOKUP(K359,OFFSET(Lists!$A$1,0,0,COUNTA(Lists!$A:$A),22),22,FALSE)),4)*IF(AQ359=0,1,AQ359),4))))</f>
        <v/>
      </c>
      <c r="CH359" s="53" t="str">
        <f t="shared" si="267"/>
        <v/>
      </c>
      <c r="CI359" s="67"/>
      <c r="CJ359" s="57"/>
      <c r="CK359" s="57"/>
      <c r="CL359" s="53" t="str">
        <f t="shared" si="268"/>
        <v/>
      </c>
      <c r="CM359" s="53"/>
      <c r="CN359" s="53"/>
      <c r="CO359" s="85" t="str">
        <f t="shared" si="269"/>
        <v/>
      </c>
      <c r="CW359" s="53" t="str">
        <f t="shared" si="270"/>
        <v/>
      </c>
      <c r="DA359" s="53" t="str">
        <f t="shared" si="271"/>
        <v/>
      </c>
      <c r="DE359" s="53" t="str">
        <f t="shared" si="272"/>
        <v/>
      </c>
      <c r="DI359" s="53" t="str">
        <f t="shared" si="273"/>
        <v/>
      </c>
      <c r="ER359" s="68" t="str">
        <f t="shared" si="274"/>
        <v/>
      </c>
      <c r="ES359" s="55"/>
      <c r="ET359" s="68"/>
      <c r="EU359" s="68" t="str">
        <f t="shared" si="260"/>
        <v/>
      </c>
      <c r="EV359" t="str">
        <f t="shared" si="275"/>
        <v/>
      </c>
      <c r="EW359" s="67" t="str">
        <f t="shared" si="261"/>
        <v/>
      </c>
      <c r="EX359" s="68" t="str">
        <f t="shared" si="262"/>
        <v/>
      </c>
      <c r="EY359" s="68" t="str">
        <f t="shared" si="263"/>
        <v/>
      </c>
      <c r="EZ359" s="53" t="str">
        <f t="shared" si="276"/>
        <v/>
      </c>
      <c r="FA359" s="53" t="str">
        <f t="shared" si="277"/>
        <v/>
      </c>
      <c r="FB359" s="53" t="str">
        <f t="shared" si="278"/>
        <v/>
      </c>
      <c r="FC359" s="85" t="str">
        <f t="shared" si="279"/>
        <v/>
      </c>
      <c r="FJ359" s="18"/>
      <c r="FK359" s="53" t="str">
        <f t="shared" si="280"/>
        <v/>
      </c>
      <c r="FO359" s="53" t="str">
        <f t="shared" si="281"/>
        <v/>
      </c>
      <c r="FS359" s="53" t="str">
        <f t="shared" si="282"/>
        <v/>
      </c>
      <c r="FW359" s="53" t="str">
        <f t="shared" si="283"/>
        <v/>
      </c>
      <c r="GB359" s="71"/>
      <c r="GJ359" s="12"/>
      <c r="GK359" s="12"/>
      <c r="GL359" s="12"/>
      <c r="GM359" s="12"/>
      <c r="GN359" s="12"/>
    </row>
    <row r="360" spans="4:196" ht="15.75" customHeight="1">
      <c r="D360" s="12"/>
      <c r="E360" s="12"/>
      <c r="F360" s="12"/>
      <c r="AP360" s="12"/>
      <c r="AQ360" s="82"/>
      <c r="AR360" s="49"/>
      <c r="AV360" s="53" t="str">
        <f ca="1">IF(AQ360="",IF(AR360="","",IF(AR360="Cost",AU360,AU360*(AG360/VLOOKUP(K360,OFFSET(Lists!$A$1,0,0,COUNTA(Lists!$A:$A),22),22,FALSE)))),IF(AR360="","",IF(AR360="Cost",ROUND(AU360*IF(AQ360=0,1,AQ360),4),ROUND(ROUND(AU360*(AG360/VLOOKUP(K360,OFFSET(Lists!$A$1,0,0,COUNTA(Lists!$A:$A),22),22,FALSE)),4)*IF(AQ360=0,1,AQ360),4))))</f>
        <v/>
      </c>
      <c r="CH360" s="53" t="str">
        <f t="shared" si="267"/>
        <v/>
      </c>
      <c r="CI360" s="67"/>
      <c r="CJ360" s="57"/>
      <c r="CK360" s="57"/>
      <c r="CL360" s="53" t="str">
        <f t="shared" si="268"/>
        <v/>
      </c>
      <c r="CM360" s="53"/>
      <c r="CN360" s="53"/>
      <c r="CO360" s="85" t="str">
        <f t="shared" si="269"/>
        <v/>
      </c>
      <c r="CW360" s="53" t="str">
        <f t="shared" si="270"/>
        <v/>
      </c>
      <c r="DA360" s="53" t="str">
        <f t="shared" si="271"/>
        <v/>
      </c>
      <c r="DE360" s="53" t="str">
        <f t="shared" si="272"/>
        <v/>
      </c>
      <c r="DI360" s="53" t="str">
        <f t="shared" si="273"/>
        <v/>
      </c>
      <c r="ER360" s="68" t="str">
        <f t="shared" si="274"/>
        <v/>
      </c>
      <c r="ES360" s="55"/>
      <c r="ET360" s="68"/>
      <c r="EU360" s="68" t="str">
        <f t="shared" si="260"/>
        <v/>
      </c>
      <c r="EV360" t="str">
        <f t="shared" si="275"/>
        <v/>
      </c>
      <c r="EW360" s="67" t="str">
        <f t="shared" si="261"/>
        <v/>
      </c>
      <c r="EX360" s="68" t="str">
        <f t="shared" si="262"/>
        <v/>
      </c>
      <c r="EY360" s="68" t="str">
        <f t="shared" si="263"/>
        <v/>
      </c>
      <c r="EZ360" s="53" t="str">
        <f t="shared" si="276"/>
        <v/>
      </c>
      <c r="FA360" s="53" t="str">
        <f t="shared" si="277"/>
        <v/>
      </c>
      <c r="FB360" s="53" t="str">
        <f t="shared" si="278"/>
        <v/>
      </c>
      <c r="FC360" s="85" t="str">
        <f t="shared" si="279"/>
        <v/>
      </c>
      <c r="FJ360" s="18"/>
      <c r="FK360" s="53" t="str">
        <f t="shared" si="280"/>
        <v/>
      </c>
      <c r="FO360" s="53" t="str">
        <f t="shared" si="281"/>
        <v/>
      </c>
      <c r="FS360" s="53" t="str">
        <f t="shared" si="282"/>
        <v/>
      </c>
      <c r="FW360" s="53" t="str">
        <f t="shared" si="283"/>
        <v/>
      </c>
      <c r="GB360" s="71"/>
      <c r="GJ360" s="12"/>
      <c r="GK360" s="12"/>
      <c r="GL360" s="12"/>
      <c r="GM360" s="12"/>
      <c r="GN360" s="12"/>
    </row>
    <row r="361" spans="4:196" ht="15.75" customHeight="1">
      <c r="D361" s="12"/>
      <c r="E361" s="12"/>
      <c r="F361" s="12"/>
      <c r="AP361" s="12"/>
      <c r="AQ361" s="82"/>
      <c r="AR361" s="49"/>
      <c r="AV361" s="53" t="str">
        <f ca="1">IF(AQ361="",IF(AR361="","",IF(AR361="Cost",AU361,AU361*(AG361/VLOOKUP(K361,OFFSET(Lists!$A$1,0,0,COUNTA(Lists!$A:$A),22),22,FALSE)))),IF(AR361="","",IF(AR361="Cost",ROUND(AU361*IF(AQ361=0,1,AQ361),4),ROUND(ROUND(AU361*(AG361/VLOOKUP(K361,OFFSET(Lists!$A$1,0,0,COUNTA(Lists!$A:$A),22),22,FALSE)),4)*IF(AQ361=0,1,AQ361),4))))</f>
        <v/>
      </c>
      <c r="CH361" s="53" t="str">
        <f t="shared" si="267"/>
        <v/>
      </c>
      <c r="CI361" s="67"/>
      <c r="CJ361" s="57"/>
      <c r="CK361" s="57"/>
      <c r="CL361" s="53" t="str">
        <f t="shared" si="268"/>
        <v/>
      </c>
      <c r="CM361" s="53"/>
      <c r="CN361" s="53"/>
      <c r="CO361" s="85" t="str">
        <f t="shared" si="269"/>
        <v/>
      </c>
      <c r="CW361" s="53" t="str">
        <f t="shared" si="270"/>
        <v/>
      </c>
      <c r="DA361" s="53" t="str">
        <f t="shared" si="271"/>
        <v/>
      </c>
      <c r="DE361" s="53" t="str">
        <f t="shared" si="272"/>
        <v/>
      </c>
      <c r="DI361" s="53" t="str">
        <f t="shared" si="273"/>
        <v/>
      </c>
      <c r="ER361" s="68" t="str">
        <f t="shared" si="274"/>
        <v/>
      </c>
      <c r="ES361" s="55"/>
      <c r="ET361" s="68"/>
      <c r="EU361" s="68" t="str">
        <f t="shared" si="260"/>
        <v/>
      </c>
      <c r="EV361" t="str">
        <f t="shared" si="275"/>
        <v/>
      </c>
      <c r="EW361" s="67" t="str">
        <f t="shared" si="261"/>
        <v/>
      </c>
      <c r="EX361" s="68" t="str">
        <f t="shared" si="262"/>
        <v/>
      </c>
      <c r="EY361" s="68" t="str">
        <f t="shared" si="263"/>
        <v/>
      </c>
      <c r="EZ361" s="53" t="str">
        <f t="shared" si="276"/>
        <v/>
      </c>
      <c r="FA361" s="53" t="str">
        <f t="shared" si="277"/>
        <v/>
      </c>
      <c r="FB361" s="53" t="str">
        <f t="shared" si="278"/>
        <v/>
      </c>
      <c r="FC361" s="85" t="str">
        <f t="shared" si="279"/>
        <v/>
      </c>
      <c r="FJ361" s="18"/>
      <c r="FK361" s="53" t="str">
        <f t="shared" si="280"/>
        <v/>
      </c>
      <c r="FO361" s="53" t="str">
        <f t="shared" si="281"/>
        <v/>
      </c>
      <c r="FS361" s="53" t="str">
        <f t="shared" si="282"/>
        <v/>
      </c>
      <c r="FW361" s="53" t="str">
        <f t="shared" si="283"/>
        <v/>
      </c>
      <c r="GB361" s="71"/>
      <c r="GJ361" s="12"/>
      <c r="GK361" s="12"/>
      <c r="GL361" s="12"/>
      <c r="GM361" s="12"/>
      <c r="GN361" s="12"/>
    </row>
    <row r="362" spans="4:196" ht="15.75" customHeight="1">
      <c r="D362" s="12"/>
      <c r="E362" s="12"/>
      <c r="F362" s="12"/>
      <c r="AP362" s="12"/>
      <c r="AQ362" s="82"/>
      <c r="AR362" s="49"/>
      <c r="AV362" s="53" t="str">
        <f ca="1">IF(AQ362="",IF(AR362="","",IF(AR362="Cost",AU362,AU362*(AG362/VLOOKUP(K362,OFFSET(Lists!$A$1,0,0,COUNTA(Lists!$A:$A),22),22,FALSE)))),IF(AR362="","",IF(AR362="Cost",ROUND(AU362*IF(AQ362=0,1,AQ362),4),ROUND(ROUND(AU362*(AG362/VLOOKUP(K362,OFFSET(Lists!$A$1,0,0,COUNTA(Lists!$A:$A),22),22,FALSE)),4)*IF(AQ362=0,1,AQ362),4))))</f>
        <v/>
      </c>
      <c r="CH362" s="53" t="str">
        <f t="shared" si="267"/>
        <v/>
      </c>
      <c r="CI362" s="67"/>
      <c r="CJ362" s="57"/>
      <c r="CK362" s="57"/>
      <c r="CL362" s="53" t="str">
        <f t="shared" si="268"/>
        <v/>
      </c>
      <c r="CM362" s="53"/>
      <c r="CN362" s="53"/>
      <c r="CO362" s="85" t="str">
        <f t="shared" si="269"/>
        <v/>
      </c>
      <c r="CW362" s="53" t="str">
        <f t="shared" si="270"/>
        <v/>
      </c>
      <c r="DA362" s="53" t="str">
        <f t="shared" si="271"/>
        <v/>
      </c>
      <c r="DE362" s="53" t="str">
        <f t="shared" si="272"/>
        <v/>
      </c>
      <c r="DI362" s="53" t="str">
        <f t="shared" si="273"/>
        <v/>
      </c>
      <c r="ER362" s="68" t="str">
        <f t="shared" si="274"/>
        <v/>
      </c>
      <c r="ES362" s="55"/>
      <c r="ET362" s="68"/>
      <c r="EU362" s="68" t="str">
        <f t="shared" si="260"/>
        <v/>
      </c>
      <c r="EV362" t="str">
        <f t="shared" si="275"/>
        <v/>
      </c>
      <c r="EW362" s="67" t="str">
        <f t="shared" si="261"/>
        <v/>
      </c>
      <c r="EX362" s="68" t="str">
        <f t="shared" si="262"/>
        <v/>
      </c>
      <c r="EY362" s="68" t="str">
        <f t="shared" si="263"/>
        <v/>
      </c>
      <c r="EZ362" s="53" t="str">
        <f t="shared" si="276"/>
        <v/>
      </c>
      <c r="FA362" s="53" t="str">
        <f t="shared" si="277"/>
        <v/>
      </c>
      <c r="FB362" s="53" t="str">
        <f t="shared" si="278"/>
        <v/>
      </c>
      <c r="FC362" s="85" t="str">
        <f t="shared" si="279"/>
        <v/>
      </c>
      <c r="FJ362" s="18"/>
      <c r="FK362" s="53" t="str">
        <f t="shared" si="280"/>
        <v/>
      </c>
      <c r="FO362" s="53" t="str">
        <f t="shared" si="281"/>
        <v/>
      </c>
      <c r="FS362" s="53" t="str">
        <f t="shared" si="282"/>
        <v/>
      </c>
      <c r="FW362" s="53" t="str">
        <f t="shared" si="283"/>
        <v/>
      </c>
      <c r="GB362" s="71"/>
      <c r="GJ362" s="12"/>
      <c r="GK362" s="12"/>
      <c r="GL362" s="12"/>
      <c r="GM362" s="12"/>
      <c r="GN362" s="12"/>
    </row>
    <row r="363" spans="4:196" ht="15.75" customHeight="1">
      <c r="D363" s="12"/>
      <c r="E363" s="12"/>
      <c r="F363" s="12"/>
      <c r="AP363" s="12"/>
      <c r="AQ363" s="82"/>
      <c r="AR363" s="49"/>
      <c r="AV363" s="53" t="str">
        <f ca="1">IF(AQ363="",IF(AR363="","",IF(AR363="Cost",AU363,AU363*(AG363/VLOOKUP(K363,OFFSET(Lists!$A$1,0,0,COUNTA(Lists!$A:$A),22),22,FALSE)))),IF(AR363="","",IF(AR363="Cost",ROUND(AU363*IF(AQ363=0,1,AQ363),4),ROUND(ROUND(AU363*(AG363/VLOOKUP(K363,OFFSET(Lists!$A$1,0,0,COUNTA(Lists!$A:$A),22),22,FALSE)),4)*IF(AQ363=0,1,AQ363),4))))</f>
        <v/>
      </c>
      <c r="CH363" s="53" t="str">
        <f t="shared" si="267"/>
        <v/>
      </c>
      <c r="CI363" s="67"/>
      <c r="CJ363" s="57"/>
      <c r="CK363" s="57"/>
      <c r="CL363" s="53" t="str">
        <f t="shared" si="268"/>
        <v/>
      </c>
      <c r="CM363" s="53"/>
      <c r="CN363" s="53"/>
      <c r="CO363" s="85" t="str">
        <f t="shared" si="269"/>
        <v/>
      </c>
      <c r="CW363" s="53" t="str">
        <f t="shared" si="270"/>
        <v/>
      </c>
      <c r="DE363" s="53" t="str">
        <f t="shared" si="272"/>
        <v/>
      </c>
      <c r="DI363" s="53" t="str">
        <f t="shared" si="273"/>
        <v/>
      </c>
      <c r="ER363" s="68" t="str">
        <f t="shared" si="274"/>
        <v/>
      </c>
      <c r="ES363" s="55"/>
      <c r="ET363" s="68"/>
      <c r="EU363" s="68" t="str">
        <f t="shared" ref="EU363:EU426" si="284">IF(CQ363="","",CQ363)</f>
        <v/>
      </c>
      <c r="EV363" t="str">
        <f t="shared" si="275"/>
        <v/>
      </c>
      <c r="EW363" s="67" t="str">
        <f t="shared" ref="EW363:EW426" si="285">IF(CI363="","",CI363)</f>
        <v/>
      </c>
      <c r="EX363" s="68" t="str">
        <f t="shared" ref="EX363:EX426" si="286">IF(CJ363="","",CJ363)</f>
        <v/>
      </c>
      <c r="EY363" s="68" t="str">
        <f t="shared" ref="EY363:EY426" si="287">IF(CK363="","",CK363)</f>
        <v/>
      </c>
      <c r="EZ363" s="53" t="str">
        <f t="shared" si="276"/>
        <v/>
      </c>
      <c r="FA363" s="53" t="str">
        <f t="shared" si="277"/>
        <v/>
      </c>
      <c r="FB363" s="53" t="str">
        <f t="shared" si="278"/>
        <v/>
      </c>
      <c r="FC363" s="85" t="str">
        <f t="shared" si="279"/>
        <v/>
      </c>
      <c r="FJ363" s="18"/>
      <c r="FK363" s="53" t="str">
        <f t="shared" si="280"/>
        <v/>
      </c>
      <c r="FO363" s="53" t="str">
        <f t="shared" ref="FO363:FO368" si="288">IF(FK363="","",FK363+IF(FM363="Cost",FL363,IF(FN363="Net Media Cost",EZ363,IF(FN363="Net Cost incl Prepay",FG363,EO363))*FL363/100))</f>
        <v/>
      </c>
      <c r="FS363" s="53" t="str">
        <f t="shared" ref="FS363:FS370" si="289">IF(FO363="","",FO363+IF(FQ363="Cost",FP363,IF(FR363="Net Media Cost",EZ363,IF(FR363="Net Cost incl Prepay",FG363,EO363))*FP363/100))</f>
        <v/>
      </c>
      <c r="FW363" s="53" t="str">
        <f t="shared" ref="FW363:FW366" si="290">IF(FS363="","",FS363+IF(FU363="Cost",FT363,IF(FV363="Net Media Cost",EZ363,IF(FV363="Net Cost incl Prepay",FG363,EO363))*FT363/100))</f>
        <v/>
      </c>
      <c r="GB363" s="71"/>
      <c r="GJ363" s="12"/>
      <c r="GK363" s="12"/>
      <c r="GL363" s="12"/>
      <c r="GM363" s="12"/>
      <c r="GN363" s="12"/>
    </row>
    <row r="364" spans="4:196" ht="15.75" customHeight="1">
      <c r="D364" s="12"/>
      <c r="E364" s="12"/>
      <c r="F364" s="12"/>
      <c r="AP364" s="12"/>
      <c r="AQ364" s="82"/>
      <c r="AR364" s="49"/>
      <c r="AV364" s="53" t="str">
        <f ca="1">IF(AQ364="",IF(AR364="","",IF(AR364="Cost",AU364,AU364*(AG364/VLOOKUP(K364,OFFSET(Lists!$A$1,0,0,COUNTA(Lists!$A:$A),22),22,FALSE)))),IF(AR364="","",IF(AR364="Cost",ROUND(AU364*IF(AQ364=0,1,AQ364),4),ROUND(ROUND(AU364*(AG364/VLOOKUP(K364,OFFSET(Lists!$A$1,0,0,COUNTA(Lists!$A:$A),22),22,FALSE)),4)*IF(AQ364=0,1,AQ364),4))))</f>
        <v/>
      </c>
      <c r="CH364" s="53" t="str">
        <f t="shared" si="267"/>
        <v/>
      </c>
      <c r="CI364" s="67"/>
      <c r="CJ364" s="57"/>
      <c r="CK364" s="57"/>
      <c r="CL364" s="53" t="str">
        <f t="shared" si="268"/>
        <v/>
      </c>
      <c r="CM364" s="53"/>
      <c r="CN364" s="53"/>
      <c r="CO364" s="85" t="str">
        <f t="shared" si="269"/>
        <v/>
      </c>
      <c r="CW364" s="53" t="str">
        <f t="shared" si="270"/>
        <v/>
      </c>
      <c r="DE364" s="53" t="str">
        <f t="shared" si="272"/>
        <v/>
      </c>
      <c r="DI364" s="53" t="str">
        <f t="shared" si="273"/>
        <v/>
      </c>
      <c r="ER364" s="68" t="str">
        <f t="shared" si="274"/>
        <v/>
      </c>
      <c r="ES364" s="55"/>
      <c r="ET364" s="68"/>
      <c r="EU364" s="68" t="str">
        <f t="shared" si="284"/>
        <v/>
      </c>
      <c r="EV364" t="str">
        <f t="shared" si="275"/>
        <v/>
      </c>
      <c r="EW364" s="67" t="str">
        <f t="shared" si="285"/>
        <v/>
      </c>
      <c r="EX364" s="68" t="str">
        <f t="shared" si="286"/>
        <v/>
      </c>
      <c r="EY364" s="68" t="str">
        <f t="shared" si="287"/>
        <v/>
      </c>
      <c r="EZ364" s="53" t="str">
        <f t="shared" si="276"/>
        <v/>
      </c>
      <c r="FA364" s="53" t="str">
        <f t="shared" si="277"/>
        <v/>
      </c>
      <c r="FB364" s="53" t="str">
        <f t="shared" si="278"/>
        <v/>
      </c>
      <c r="FC364" s="85" t="str">
        <f t="shared" si="279"/>
        <v/>
      </c>
      <c r="FJ364" s="18"/>
      <c r="FK364" s="53" t="str">
        <f t="shared" si="280"/>
        <v/>
      </c>
      <c r="FO364" s="53" t="str">
        <f t="shared" si="288"/>
        <v/>
      </c>
      <c r="FS364" s="53" t="str">
        <f t="shared" si="289"/>
        <v/>
      </c>
      <c r="FW364" s="53" t="str">
        <f t="shared" si="290"/>
        <v/>
      </c>
      <c r="GB364" s="71"/>
      <c r="GJ364" s="12"/>
      <c r="GK364" s="12"/>
      <c r="GL364" s="12"/>
      <c r="GM364" s="12"/>
      <c r="GN364" s="12"/>
    </row>
    <row r="365" spans="4:196" ht="15.75" customHeight="1">
      <c r="D365" s="12"/>
      <c r="E365" s="12"/>
      <c r="F365" s="12"/>
      <c r="AP365" s="12"/>
      <c r="AQ365" s="82"/>
      <c r="AR365" s="49"/>
      <c r="AV365" s="53" t="str">
        <f ca="1">IF(AQ365="",IF(AR365="","",IF(AR365="Cost",AU365,AU365*(AG365/VLOOKUP(K365,OFFSET(Lists!$A$1,0,0,COUNTA(Lists!$A:$A),22),22,FALSE)))),IF(AR365="","",IF(AR365="Cost",ROUND(AU365*IF(AQ365=0,1,AQ365),4),ROUND(ROUND(AU365*(AG365/VLOOKUP(K365,OFFSET(Lists!$A$1,0,0,COUNTA(Lists!$A:$A),22),22,FALSE)),4)*IF(AQ365=0,1,AQ365),4))))</f>
        <v/>
      </c>
      <c r="CH365" s="53" t="str">
        <f t="shared" si="267"/>
        <v/>
      </c>
      <c r="CI365" s="67"/>
      <c r="CJ365" s="57"/>
      <c r="CK365" s="57"/>
      <c r="CL365" s="53" t="str">
        <f t="shared" si="268"/>
        <v/>
      </c>
      <c r="CM365" s="53"/>
      <c r="CN365" s="53"/>
      <c r="CO365" s="85" t="str">
        <f t="shared" si="269"/>
        <v/>
      </c>
      <c r="CW365" s="53" t="str">
        <f t="shared" si="270"/>
        <v/>
      </c>
      <c r="DE365" s="53" t="str">
        <f t="shared" si="272"/>
        <v/>
      </c>
      <c r="DI365" s="53" t="str">
        <f t="shared" si="273"/>
        <v/>
      </c>
      <c r="ER365" s="68" t="str">
        <f t="shared" si="274"/>
        <v/>
      </c>
      <c r="ES365" s="55"/>
      <c r="ET365" s="68"/>
      <c r="EU365" s="68" t="str">
        <f t="shared" si="284"/>
        <v/>
      </c>
      <c r="EV365" t="str">
        <f t="shared" si="275"/>
        <v/>
      </c>
      <c r="EW365" s="67" t="str">
        <f t="shared" si="285"/>
        <v/>
      </c>
      <c r="EX365" s="68" t="str">
        <f t="shared" si="286"/>
        <v/>
      </c>
      <c r="EY365" s="68" t="str">
        <f t="shared" si="287"/>
        <v/>
      </c>
      <c r="EZ365" s="53" t="str">
        <f t="shared" si="276"/>
        <v/>
      </c>
      <c r="FA365" s="53" t="str">
        <f t="shared" si="277"/>
        <v/>
      </c>
      <c r="FB365" s="53" t="str">
        <f t="shared" si="278"/>
        <v/>
      </c>
      <c r="FC365" s="85" t="str">
        <f t="shared" si="279"/>
        <v/>
      </c>
      <c r="FJ365" s="18"/>
      <c r="FK365" s="53" t="str">
        <f t="shared" si="280"/>
        <v/>
      </c>
      <c r="FO365" s="53" t="str">
        <f t="shared" si="288"/>
        <v/>
      </c>
      <c r="FS365" s="53" t="str">
        <f t="shared" si="289"/>
        <v/>
      </c>
      <c r="FW365" s="53" t="str">
        <f t="shared" si="290"/>
        <v/>
      </c>
      <c r="GB365" s="71"/>
      <c r="GJ365" s="12"/>
      <c r="GK365" s="12"/>
      <c r="GL365" s="12"/>
      <c r="GM365" s="12"/>
      <c r="GN365" s="12"/>
    </row>
    <row r="366" spans="4:196" ht="15.75" customHeight="1">
      <c r="D366" s="12"/>
      <c r="E366" s="12"/>
      <c r="F366" s="12"/>
      <c r="AP366" s="12"/>
      <c r="AQ366" s="82"/>
      <c r="AR366" s="49"/>
      <c r="AV366" s="53" t="str">
        <f ca="1">IF(AQ366="",IF(AR366="","",IF(AR366="Cost",AU366,AU366*(AG366/VLOOKUP(K366,OFFSET(Lists!$A$1,0,0,COUNTA(Lists!$A:$A),22),22,FALSE)))),IF(AR366="","",IF(AR366="Cost",ROUND(AU366*IF(AQ366=0,1,AQ366),4),ROUND(ROUND(AU366*(AG366/VLOOKUP(K366,OFFSET(Lists!$A$1,0,0,COUNTA(Lists!$A:$A),22),22,FALSE)),4)*IF(AQ366=0,1,AQ366),4))))</f>
        <v/>
      </c>
      <c r="CH366" s="53" t="str">
        <f t="shared" si="267"/>
        <v/>
      </c>
      <c r="CI366" s="67"/>
      <c r="CJ366" s="57"/>
      <c r="CK366" s="57"/>
      <c r="CL366" s="53" t="str">
        <f t="shared" si="268"/>
        <v/>
      </c>
      <c r="CM366" s="53"/>
      <c r="CN366" s="53"/>
      <c r="CO366" s="85" t="str">
        <f t="shared" si="269"/>
        <v/>
      </c>
      <c r="CW366" s="53" t="str">
        <f t="shared" si="270"/>
        <v/>
      </c>
      <c r="DE366" s="53" t="str">
        <f t="shared" si="272"/>
        <v/>
      </c>
      <c r="DI366" s="53" t="str">
        <f t="shared" si="273"/>
        <v/>
      </c>
      <c r="ER366" s="68" t="str">
        <f t="shared" si="274"/>
        <v/>
      </c>
      <c r="ES366" s="55"/>
      <c r="ET366" s="68"/>
      <c r="EU366" s="68" t="str">
        <f t="shared" si="284"/>
        <v/>
      </c>
      <c r="EV366" t="str">
        <f t="shared" si="275"/>
        <v/>
      </c>
      <c r="EW366" s="67" t="str">
        <f t="shared" si="285"/>
        <v/>
      </c>
      <c r="EX366" s="68" t="str">
        <f t="shared" si="286"/>
        <v/>
      </c>
      <c r="EY366" s="68" t="str">
        <f t="shared" si="287"/>
        <v/>
      </c>
      <c r="EZ366" s="53" t="str">
        <f t="shared" si="276"/>
        <v/>
      </c>
      <c r="FA366" s="53" t="str">
        <f t="shared" si="277"/>
        <v/>
      </c>
      <c r="FB366" s="53" t="str">
        <f t="shared" si="278"/>
        <v/>
      </c>
      <c r="FC366" s="85" t="str">
        <f t="shared" si="279"/>
        <v/>
      </c>
      <c r="FJ366" s="18"/>
      <c r="FK366" s="53" t="str">
        <f t="shared" si="280"/>
        <v/>
      </c>
      <c r="FO366" s="53" t="str">
        <f t="shared" si="288"/>
        <v/>
      </c>
      <c r="FS366" s="53" t="str">
        <f t="shared" si="289"/>
        <v/>
      </c>
      <c r="FW366" s="53" t="str">
        <f t="shared" si="290"/>
        <v/>
      </c>
      <c r="GB366" s="71"/>
      <c r="GJ366" s="12"/>
      <c r="GK366" s="12"/>
      <c r="GL366" s="12"/>
      <c r="GM366" s="12"/>
      <c r="GN366" s="12"/>
    </row>
    <row r="367" spans="4:196" ht="15.75" customHeight="1">
      <c r="D367" s="12"/>
      <c r="E367" s="12"/>
      <c r="F367" s="12"/>
      <c r="AP367" s="12"/>
      <c r="AQ367" s="82"/>
      <c r="AV367" s="53" t="str">
        <f ca="1">IF(AQ367="",IF(AR367="","",IF(AR367="Cost",AU367,AU367*(AG367/VLOOKUP(K367,OFFSET(Lists!$A$1,0,0,COUNTA(Lists!$A:$A),22),22,FALSE)))),IF(AR367="","",IF(AR367="Cost",ROUND(AU367*IF(AQ367=0,1,AQ367),4),ROUND(ROUND(AU367*(AG367/VLOOKUP(K367,OFFSET(Lists!$A$1,0,0,COUNTA(Lists!$A:$A),22),22,FALSE)),4)*IF(AQ367=0,1,AQ367),4))))</f>
        <v/>
      </c>
      <c r="CH367" s="53" t="str">
        <f t="shared" si="267"/>
        <v/>
      </c>
      <c r="CI367" s="67"/>
      <c r="CJ367" s="57"/>
      <c r="CK367" s="57"/>
      <c r="CL367" s="53" t="str">
        <f t="shared" si="268"/>
        <v/>
      </c>
      <c r="CM367" s="53"/>
      <c r="CN367" s="53"/>
      <c r="CO367" s="85" t="str">
        <f t="shared" si="269"/>
        <v/>
      </c>
      <c r="CW367" s="53" t="str">
        <f t="shared" si="270"/>
        <v/>
      </c>
      <c r="DE367" s="53" t="str">
        <f t="shared" si="272"/>
        <v/>
      </c>
      <c r="DI367" s="53" t="str">
        <f t="shared" si="273"/>
        <v/>
      </c>
      <c r="ER367" s="68" t="str">
        <f t="shared" si="274"/>
        <v/>
      </c>
      <c r="ES367" s="55"/>
      <c r="ET367" s="68"/>
      <c r="EU367" s="68" t="str">
        <f t="shared" si="284"/>
        <v/>
      </c>
      <c r="EV367" t="str">
        <f t="shared" si="275"/>
        <v/>
      </c>
      <c r="EW367" s="67" t="str">
        <f t="shared" si="285"/>
        <v/>
      </c>
      <c r="EX367" s="68" t="str">
        <f t="shared" si="286"/>
        <v/>
      </c>
      <c r="EY367" s="68" t="str">
        <f t="shared" si="287"/>
        <v/>
      </c>
      <c r="EZ367" s="53" t="str">
        <f t="shared" si="276"/>
        <v/>
      </c>
      <c r="FA367" s="53" t="str">
        <f t="shared" si="277"/>
        <v/>
      </c>
      <c r="FB367" s="53" t="str">
        <f t="shared" si="278"/>
        <v/>
      </c>
      <c r="FC367" s="85" t="str">
        <f t="shared" si="279"/>
        <v/>
      </c>
      <c r="FJ367" s="18"/>
      <c r="FO367" s="53" t="str">
        <f t="shared" si="288"/>
        <v/>
      </c>
      <c r="FS367" s="53" t="str">
        <f t="shared" si="289"/>
        <v/>
      </c>
      <c r="FW367" s="53" t="str">
        <f t="shared" ref="FW367:FW372" si="291">IF(FS367="","",FS367+IF(FU367="Cost",FT367,IF(FV367="Net Media Cost",EZ367,IF(FV367="Net Cost incl Prepay Discount",FG367,EO367))*FT367/100))</f>
        <v/>
      </c>
      <c r="GB367" s="71"/>
      <c r="GJ367" s="12"/>
      <c r="GK367" s="12"/>
      <c r="GL367" s="12"/>
      <c r="GM367" s="12"/>
      <c r="GN367" s="12"/>
    </row>
    <row r="368" spans="4:196" ht="15.75" customHeight="1">
      <c r="D368" s="12"/>
      <c r="E368" s="12"/>
      <c r="F368" s="12"/>
      <c r="AP368" s="12"/>
      <c r="AQ368" s="82"/>
      <c r="AV368" s="53" t="str">
        <f ca="1">IF(AQ368="",IF(AR368="","",IF(AR368="Cost",AU368,AU368*(AG368/VLOOKUP(K368,OFFSET(Lists!$A$1,0,0,COUNTA(Lists!$A:$A),22),22,FALSE)))),IF(AR368="","",IF(AR368="Cost",ROUND(AU368*IF(AQ368=0,1,AQ368),4),ROUND(ROUND(AU368*(AG368/VLOOKUP(K368,OFFSET(Lists!$A$1,0,0,COUNTA(Lists!$A:$A),22),22,FALSE)),4)*IF(AQ368=0,1,AQ368),4))))</f>
        <v/>
      </c>
      <c r="CH368" s="53" t="str">
        <f t="shared" si="267"/>
        <v/>
      </c>
      <c r="CI368" s="67"/>
      <c r="CJ368" s="57"/>
      <c r="CK368" s="57"/>
      <c r="CL368" s="53" t="str">
        <f t="shared" si="268"/>
        <v/>
      </c>
      <c r="CM368" s="53"/>
      <c r="CN368" s="53"/>
      <c r="CO368" s="85" t="str">
        <f t="shared" si="269"/>
        <v/>
      </c>
      <c r="CW368" s="53" t="str">
        <f t="shared" si="270"/>
        <v/>
      </c>
      <c r="DE368" s="53" t="str">
        <f t="shared" si="272"/>
        <v/>
      </c>
      <c r="DI368" s="53" t="str">
        <f t="shared" si="273"/>
        <v/>
      </c>
      <c r="ER368" s="68" t="str">
        <f t="shared" si="274"/>
        <v/>
      </c>
      <c r="ES368" s="55"/>
      <c r="ET368" s="68"/>
      <c r="EU368" s="68" t="str">
        <f t="shared" si="284"/>
        <v/>
      </c>
      <c r="EV368" t="str">
        <f t="shared" si="275"/>
        <v/>
      </c>
      <c r="EW368" s="67" t="str">
        <f t="shared" si="285"/>
        <v/>
      </c>
      <c r="EX368" s="68" t="str">
        <f t="shared" si="286"/>
        <v/>
      </c>
      <c r="EY368" s="68" t="str">
        <f t="shared" si="287"/>
        <v/>
      </c>
      <c r="EZ368" s="53" t="str">
        <f t="shared" si="276"/>
        <v/>
      </c>
      <c r="FA368" s="53" t="str">
        <f t="shared" si="277"/>
        <v/>
      </c>
      <c r="FB368" s="53" t="str">
        <f t="shared" si="278"/>
        <v/>
      </c>
      <c r="FC368" s="85" t="str">
        <f t="shared" si="279"/>
        <v/>
      </c>
      <c r="FJ368" s="18"/>
      <c r="FO368" s="53" t="str">
        <f t="shared" si="288"/>
        <v/>
      </c>
      <c r="FS368" s="53" t="str">
        <f t="shared" si="289"/>
        <v/>
      </c>
      <c r="FW368" s="53" t="str">
        <f t="shared" si="291"/>
        <v/>
      </c>
      <c r="GB368" s="71"/>
      <c r="GJ368" s="12"/>
      <c r="GK368" s="12"/>
      <c r="GL368" s="12"/>
      <c r="GM368" s="12"/>
      <c r="GN368" s="12"/>
    </row>
    <row r="369" spans="4:196" ht="15.75" customHeight="1">
      <c r="D369" s="12"/>
      <c r="E369" s="12"/>
      <c r="F369" s="12"/>
      <c r="AP369" s="12"/>
      <c r="AQ369" s="82"/>
      <c r="AV369" s="53" t="str">
        <f ca="1">IF(AQ369="",IF(AR369="","",IF(AR369="Cost",AU369,AU369*(AG369/VLOOKUP(K369,OFFSET(Lists!$A$1,0,0,COUNTA(Lists!$A:$A),22),22,FALSE)))),IF(AR369="","",IF(AR369="Cost",ROUND(AU369*IF(AQ369=0,1,AQ369),4),ROUND(ROUND(AU369*(AG369/VLOOKUP(K369,OFFSET(Lists!$A$1,0,0,COUNTA(Lists!$A:$A),22),22,FALSE)),4)*IF(AQ369=0,1,AQ369),4))))</f>
        <v/>
      </c>
      <c r="CH369" s="53" t="str">
        <f t="shared" si="267"/>
        <v/>
      </c>
      <c r="CI369" s="67"/>
      <c r="CJ369" s="57"/>
      <c r="CK369" s="57"/>
      <c r="CL369" s="53" t="str">
        <f t="shared" si="268"/>
        <v/>
      </c>
      <c r="CM369" s="53"/>
      <c r="CN369" s="53"/>
      <c r="CO369" s="85" t="str">
        <f t="shared" si="269"/>
        <v/>
      </c>
      <c r="CW369" s="53" t="str">
        <f t="shared" si="270"/>
        <v/>
      </c>
      <c r="DE369" s="53" t="str">
        <f t="shared" si="272"/>
        <v/>
      </c>
      <c r="DI369" s="53" t="str">
        <f t="shared" si="273"/>
        <v/>
      </c>
      <c r="ER369" s="68" t="str">
        <f t="shared" si="274"/>
        <v/>
      </c>
      <c r="ES369" s="55"/>
      <c r="ET369" s="68"/>
      <c r="EU369" s="68" t="str">
        <f t="shared" si="284"/>
        <v/>
      </c>
      <c r="EV369" t="str">
        <f t="shared" si="275"/>
        <v/>
      </c>
      <c r="EW369" s="67" t="str">
        <f t="shared" si="285"/>
        <v/>
      </c>
      <c r="EX369" s="68" t="str">
        <f t="shared" si="286"/>
        <v/>
      </c>
      <c r="EY369" s="68" t="str">
        <f t="shared" si="287"/>
        <v/>
      </c>
      <c r="EZ369" s="53" t="str">
        <f t="shared" si="276"/>
        <v/>
      </c>
      <c r="FA369" s="53" t="str">
        <f t="shared" si="277"/>
        <v/>
      </c>
      <c r="FB369" s="53" t="str">
        <f t="shared" si="278"/>
        <v/>
      </c>
      <c r="FC369" s="85" t="str">
        <f t="shared" si="279"/>
        <v/>
      </c>
      <c r="FJ369" s="18"/>
      <c r="FO369" s="53" t="str">
        <f>IF(FK369="","",FK369+IF(FM369="Cost",FL369,IF(FN369="Net Media Cost",EZ369,IF(FN369="Net Cost incl Prepay Discount",FG369,EO369))*FL369/100))</f>
        <v/>
      </c>
      <c r="FS369" s="53" t="str">
        <f t="shared" si="289"/>
        <v/>
      </c>
      <c r="FW369" s="53" t="str">
        <f t="shared" si="291"/>
        <v/>
      </c>
      <c r="GB369" s="71"/>
      <c r="GJ369" s="12"/>
      <c r="GK369" s="12"/>
      <c r="GL369" s="12"/>
      <c r="GM369" s="12"/>
      <c r="GN369" s="12"/>
    </row>
    <row r="370" spans="4:196" ht="15.75" customHeight="1">
      <c r="D370" s="12"/>
      <c r="E370" s="12"/>
      <c r="F370" s="12"/>
      <c r="AP370" s="12"/>
      <c r="AQ370" s="82"/>
      <c r="AV370" s="53" t="str">
        <f ca="1">IF(AQ370="",IF(AR370="","",IF(AR370="Cost",AU370,AU370*(AG370/VLOOKUP(K370,OFFSET(Lists!$A$1,0,0,COUNTA(Lists!$A:$A),22),22,FALSE)))),IF(AR370="","",IF(AR370="Cost",ROUND(AU370*IF(AQ370=0,1,AQ370),4),ROUND(ROUND(AU370*(AG370/VLOOKUP(K370,OFFSET(Lists!$A$1,0,0,COUNTA(Lists!$A:$A),22),22,FALSE)),4)*IF(AQ370=0,1,AQ370),4))))</f>
        <v/>
      </c>
      <c r="CH370" s="53" t="str">
        <f t="shared" si="267"/>
        <v/>
      </c>
      <c r="CI370" s="67"/>
      <c r="CJ370" s="57"/>
      <c r="CK370" s="57"/>
      <c r="CL370" s="53" t="str">
        <f t="shared" si="268"/>
        <v/>
      </c>
      <c r="CM370" s="53"/>
      <c r="CN370" s="53"/>
      <c r="CO370" s="85" t="str">
        <f t="shared" si="269"/>
        <v/>
      </c>
      <c r="CW370" s="53" t="str">
        <f t="shared" si="270"/>
        <v/>
      </c>
      <c r="DE370" s="53" t="str">
        <f t="shared" si="272"/>
        <v/>
      </c>
      <c r="DI370" s="53" t="str">
        <f t="shared" si="273"/>
        <v/>
      </c>
      <c r="ER370" s="68" t="str">
        <f t="shared" si="274"/>
        <v/>
      </c>
      <c r="ES370" s="55"/>
      <c r="ET370" s="68"/>
      <c r="EU370" s="68" t="str">
        <f t="shared" si="284"/>
        <v/>
      </c>
      <c r="EV370" t="str">
        <f t="shared" si="275"/>
        <v/>
      </c>
      <c r="EW370" s="67" t="str">
        <f t="shared" si="285"/>
        <v/>
      </c>
      <c r="EX370" s="68" t="str">
        <f t="shared" si="286"/>
        <v/>
      </c>
      <c r="EY370" s="68" t="str">
        <f t="shared" si="287"/>
        <v/>
      </c>
      <c r="EZ370" s="53" t="str">
        <f t="shared" si="276"/>
        <v/>
      </c>
      <c r="FA370" s="53" t="str">
        <f t="shared" si="277"/>
        <v/>
      </c>
      <c r="FB370" s="53" t="str">
        <f t="shared" si="278"/>
        <v/>
      </c>
      <c r="FC370" s="85" t="str">
        <f t="shared" si="279"/>
        <v/>
      </c>
      <c r="FJ370" s="18"/>
      <c r="FO370" s="53" t="str">
        <f>IF(FK370="","",FK370+IF(FM370="Cost",FL370,IF(FN370="Net Media Cost",EZ370,IF(FN370="Net Cost incl Prepay Discount",FG370,EO370))*FL370/100))</f>
        <v/>
      </c>
      <c r="FS370" s="53" t="str">
        <f t="shared" si="289"/>
        <v/>
      </c>
      <c r="FW370" s="53" t="str">
        <f t="shared" si="291"/>
        <v/>
      </c>
      <c r="GB370" s="71"/>
      <c r="GJ370" s="12"/>
      <c r="GK370" s="12"/>
      <c r="GL370" s="12"/>
      <c r="GM370" s="12"/>
      <c r="GN370" s="12"/>
    </row>
    <row r="371" spans="4:196" ht="15.75" customHeight="1">
      <c r="D371" s="12"/>
      <c r="E371" s="12"/>
      <c r="F371" s="12"/>
      <c r="AP371" s="12"/>
      <c r="AQ371" s="82"/>
      <c r="AV371" s="53" t="str">
        <f ca="1">IF(AQ371="",IF(AR371="","",IF(AR371="Cost",AU371,AU371*(AG371/VLOOKUP(K371,OFFSET(Lists!$A$1,0,0,COUNTA(Lists!$A:$A),22),22,FALSE)))),IF(AR371="","",IF(AR371="Cost",ROUND(AU371*IF(AQ371=0,1,AQ371),4),ROUND(ROUND(AU371*(AG371/VLOOKUP(K371,OFFSET(Lists!$A$1,0,0,COUNTA(Lists!$A:$A),22),22,FALSE)),4)*IF(AQ371=0,1,AQ371),4))))</f>
        <v/>
      </c>
      <c r="CH371" s="53" t="str">
        <f t="shared" si="267"/>
        <v/>
      </c>
      <c r="CI371" s="67"/>
      <c r="CJ371" s="57"/>
      <c r="CK371" s="57"/>
      <c r="CL371" s="53" t="str">
        <f t="shared" si="268"/>
        <v/>
      </c>
      <c r="CM371" s="53"/>
      <c r="CN371" s="53"/>
      <c r="CO371" s="85" t="str">
        <f t="shared" si="269"/>
        <v/>
      </c>
      <c r="CW371" s="53" t="str">
        <f t="shared" si="270"/>
        <v/>
      </c>
      <c r="DE371" s="53" t="str">
        <f t="shared" si="272"/>
        <v/>
      </c>
      <c r="ER371" s="68" t="str">
        <f t="shared" si="274"/>
        <v/>
      </c>
      <c r="ES371" s="55"/>
      <c r="ET371" s="68"/>
      <c r="EU371" s="68" t="str">
        <f t="shared" si="284"/>
        <v/>
      </c>
      <c r="EV371" t="str">
        <f t="shared" si="275"/>
        <v/>
      </c>
      <c r="EW371" s="67" t="str">
        <f t="shared" si="285"/>
        <v/>
      </c>
      <c r="EX371" s="68" t="str">
        <f t="shared" si="286"/>
        <v/>
      </c>
      <c r="EY371" s="68" t="str">
        <f t="shared" si="287"/>
        <v/>
      </c>
      <c r="EZ371" s="53" t="str">
        <f t="shared" si="276"/>
        <v/>
      </c>
      <c r="FA371" s="53" t="str">
        <f t="shared" si="277"/>
        <v/>
      </c>
      <c r="FB371" s="53" t="str">
        <f t="shared" si="278"/>
        <v/>
      </c>
      <c r="FC371" s="85" t="str">
        <f t="shared" si="279"/>
        <v/>
      </c>
      <c r="FJ371" s="18"/>
      <c r="FW371" s="53" t="str">
        <f t="shared" si="291"/>
        <v/>
      </c>
      <c r="GB371" s="71"/>
      <c r="GJ371" s="12"/>
      <c r="GK371" s="12"/>
      <c r="GL371" s="12"/>
      <c r="GM371" s="12"/>
      <c r="GN371" s="12"/>
    </row>
    <row r="372" spans="4:196" ht="15.75" customHeight="1">
      <c r="D372" s="12"/>
      <c r="E372" s="12"/>
      <c r="F372" s="12"/>
      <c r="AP372" s="12"/>
      <c r="AQ372" s="82"/>
      <c r="AV372" s="53" t="str">
        <f ca="1">IF(AQ372="",IF(AR372="","",IF(AR372="Cost",AU372,AU372*(AG372/VLOOKUP(K372,OFFSET(Lists!$A$1,0,0,COUNTA(Lists!$A:$A),22),22,FALSE)))),IF(AR372="","",IF(AR372="Cost",ROUND(AU372*IF(AQ372=0,1,AQ372),4),ROUND(ROUND(AU372*(AG372/VLOOKUP(K372,OFFSET(Lists!$A$1,0,0,COUNTA(Lists!$A:$A),22),22,FALSE)),4)*IF(AQ372=0,1,AQ372),4))))</f>
        <v/>
      </c>
      <c r="CH372" s="53" t="str">
        <f t="shared" si="267"/>
        <v/>
      </c>
      <c r="CI372" s="67"/>
      <c r="CJ372" s="57"/>
      <c r="CK372" s="57"/>
      <c r="CL372" s="53" t="str">
        <f t="shared" si="268"/>
        <v/>
      </c>
      <c r="CM372" s="53"/>
      <c r="CN372" s="53"/>
      <c r="CO372" s="85" t="str">
        <f t="shared" si="269"/>
        <v/>
      </c>
      <c r="CW372" s="53" t="str">
        <f t="shared" si="270"/>
        <v/>
      </c>
      <c r="DE372" s="53" t="str">
        <f>IF(DA372="","",DA372+IF(DC372="Cost",DB372,IF(DD372="Net Media Cost",CL372,IF(DD372="Net Cost incl Prepay Discount",CS372,CE372))*DB372/100))</f>
        <v/>
      </c>
      <c r="ER372" s="68" t="str">
        <f t="shared" si="274"/>
        <v/>
      </c>
      <c r="ES372" s="55"/>
      <c r="ET372" s="68"/>
      <c r="EU372" s="68" t="str">
        <f t="shared" si="284"/>
        <v/>
      </c>
      <c r="EV372" t="str">
        <f t="shared" si="275"/>
        <v/>
      </c>
      <c r="EW372" s="67" t="str">
        <f t="shared" si="285"/>
        <v/>
      </c>
      <c r="EX372" s="68" t="str">
        <f t="shared" si="286"/>
        <v/>
      </c>
      <c r="EY372" s="68" t="str">
        <f t="shared" si="287"/>
        <v/>
      </c>
      <c r="EZ372" s="53" t="str">
        <f t="shared" si="276"/>
        <v/>
      </c>
      <c r="FA372" s="53" t="str">
        <f t="shared" si="277"/>
        <v/>
      </c>
      <c r="FB372" s="53" t="str">
        <f t="shared" si="278"/>
        <v/>
      </c>
      <c r="FC372" s="85" t="str">
        <f t="shared" si="279"/>
        <v/>
      </c>
      <c r="FJ372" s="18"/>
      <c r="FW372" s="53" t="str">
        <f t="shared" si="291"/>
        <v/>
      </c>
      <c r="GB372" s="71"/>
      <c r="GJ372" s="12"/>
      <c r="GK372" s="12"/>
      <c r="GL372" s="12"/>
      <c r="GM372" s="12"/>
      <c r="GN372" s="12"/>
    </row>
    <row r="373" spans="4:196" ht="15.75" customHeight="1">
      <c r="D373" s="12"/>
      <c r="E373" s="12"/>
      <c r="F373" s="12"/>
      <c r="AP373" s="12"/>
      <c r="AQ373" s="82"/>
      <c r="AV373" s="53" t="str">
        <f ca="1">IF(AQ373="",IF(AR373="","",IF(AR373="Cost",AU373,AU373*(AG373/VLOOKUP(K373,OFFSET(Lists!$A$1,0,0,COUNTA(Lists!$A:$A),22),22,FALSE)))),IF(AR373="","",IF(AR373="Cost",ROUND(AU373*IF(AQ373=0,1,AQ373),4),ROUND(ROUND(AU373*(AG373/VLOOKUP(K373,OFFSET(Lists!$A$1,0,0,COUNTA(Lists!$A:$A),22),22,FALSE)),4)*IF(AQ373=0,1,AQ373),4))))</f>
        <v/>
      </c>
      <c r="CH373" s="53" t="str">
        <f t="shared" si="267"/>
        <v/>
      </c>
      <c r="CI373" s="67"/>
      <c r="CJ373" s="57"/>
      <c r="CK373" s="57"/>
      <c r="CL373" s="53" t="str">
        <f t="shared" si="268"/>
        <v/>
      </c>
      <c r="CM373" s="53"/>
      <c r="CN373" s="53"/>
      <c r="CO373" s="85" t="str">
        <f t="shared" si="269"/>
        <v/>
      </c>
      <c r="ER373" s="68" t="str">
        <f t="shared" si="274"/>
        <v/>
      </c>
      <c r="ES373" s="55"/>
      <c r="ET373" s="68"/>
      <c r="EU373" s="68" t="str">
        <f t="shared" si="284"/>
        <v/>
      </c>
      <c r="EV373" t="str">
        <f t="shared" si="275"/>
        <v/>
      </c>
      <c r="EW373" s="67" t="str">
        <f t="shared" si="285"/>
        <v/>
      </c>
      <c r="EX373" s="68" t="str">
        <f t="shared" si="286"/>
        <v/>
      </c>
      <c r="EY373" s="68" t="str">
        <f t="shared" si="287"/>
        <v/>
      </c>
      <c r="EZ373" s="53" t="str">
        <f t="shared" si="276"/>
        <v/>
      </c>
      <c r="FA373" s="53" t="str">
        <f t="shared" si="277"/>
        <v/>
      </c>
      <c r="FB373" s="53" t="str">
        <f t="shared" si="278"/>
        <v/>
      </c>
      <c r="FC373" s="85" t="str">
        <f t="shared" si="279"/>
        <v/>
      </c>
      <c r="FJ373" s="18"/>
      <c r="GB373" s="71"/>
      <c r="GJ373" s="12"/>
      <c r="GK373" s="12"/>
      <c r="GL373" s="12"/>
      <c r="GM373" s="12"/>
      <c r="GN373" s="12"/>
    </row>
    <row r="374" spans="4:196" ht="15.75" customHeight="1">
      <c r="D374" s="12"/>
      <c r="E374" s="12"/>
      <c r="F374" s="12"/>
      <c r="AP374" s="12"/>
      <c r="AQ374" s="82"/>
      <c r="AV374" s="53" t="str">
        <f ca="1">IF(AQ374="",IF(AR374="","",IF(AR374="Cost",AU374,AU374*(AG374/VLOOKUP(K374,OFFSET(Lists!$A$1,0,0,COUNTA(Lists!$A:$A),22),22,FALSE)))),IF(AR374="","",IF(AR374="Cost",ROUND(AU374*IF(AQ374=0,1,AQ374),4),ROUND(ROUND(AU374*(AG374/VLOOKUP(K374,OFFSET(Lists!$A$1,0,0,COUNTA(Lists!$A:$A),22),22,FALSE)),4)*IF(AQ374=0,1,AQ374),4))))</f>
        <v/>
      </c>
      <c r="CH374" s="53" t="str">
        <f t="shared" si="267"/>
        <v/>
      </c>
      <c r="CI374" s="67"/>
      <c r="CJ374" s="57"/>
      <c r="CK374" s="57"/>
      <c r="CL374" s="53" t="str">
        <f t="shared" si="268"/>
        <v/>
      </c>
      <c r="CM374" s="53"/>
      <c r="CN374" s="53"/>
      <c r="CO374" s="85" t="str">
        <f t="shared" si="269"/>
        <v/>
      </c>
      <c r="ER374" s="68" t="str">
        <f t="shared" si="274"/>
        <v/>
      </c>
      <c r="ES374" s="55"/>
      <c r="ET374" s="68"/>
      <c r="EU374" s="68" t="str">
        <f t="shared" si="284"/>
        <v/>
      </c>
      <c r="EV374" t="str">
        <f t="shared" si="275"/>
        <v/>
      </c>
      <c r="EW374" s="67" t="str">
        <f t="shared" si="285"/>
        <v/>
      </c>
      <c r="EX374" s="68" t="str">
        <f t="shared" si="286"/>
        <v/>
      </c>
      <c r="EY374" s="68" t="str">
        <f t="shared" si="287"/>
        <v/>
      </c>
      <c r="EZ374" s="53" t="str">
        <f t="shared" si="276"/>
        <v/>
      </c>
      <c r="FA374" s="53" t="str">
        <f t="shared" si="277"/>
        <v/>
      </c>
      <c r="FB374" s="53" t="str">
        <f t="shared" si="278"/>
        <v/>
      </c>
      <c r="FC374" s="85" t="str">
        <f t="shared" si="279"/>
        <v/>
      </c>
      <c r="FJ374" s="18"/>
      <c r="GB374" s="71"/>
      <c r="GJ374" s="12"/>
      <c r="GK374" s="12"/>
      <c r="GL374" s="12"/>
      <c r="GM374" s="12"/>
      <c r="GN374" s="12"/>
    </row>
    <row r="375" spans="4:196" ht="15.75" customHeight="1">
      <c r="D375" s="12"/>
      <c r="E375" s="12"/>
      <c r="F375" s="12"/>
      <c r="AP375" s="12"/>
      <c r="AQ375" s="82"/>
      <c r="AV375" s="53" t="str">
        <f ca="1">IF(AQ375="",IF(AR375="","",IF(AR375="Cost",AU375,AU375*(AG375/VLOOKUP(K375,OFFSET(Lists!$A$1,0,0,COUNTA(Lists!$A:$A),22),22,FALSE)))),IF(AR375="","",IF(AR375="Cost",ROUND(AU375*IF(AQ375=0,1,AQ375),4),ROUND(ROUND(AU375*(AG375/VLOOKUP(K375,OFFSET(Lists!$A$1,0,0,COUNTA(Lists!$A:$A),22),22,FALSE)),4)*IF(AQ375=0,1,AQ375),4))))</f>
        <v/>
      </c>
      <c r="CH375" s="53" t="str">
        <f t="shared" si="267"/>
        <v/>
      </c>
      <c r="CI375" s="67"/>
      <c r="CJ375" s="57"/>
      <c r="CK375" s="57"/>
      <c r="CL375" s="53" t="str">
        <f t="shared" si="268"/>
        <v/>
      </c>
      <c r="CM375" s="53"/>
      <c r="CN375" s="53"/>
      <c r="CO375" s="85" t="str">
        <f t="shared" si="269"/>
        <v/>
      </c>
      <c r="ER375" s="68" t="str">
        <f t="shared" si="274"/>
        <v/>
      </c>
      <c r="ES375" s="55"/>
      <c r="ET375" s="68"/>
      <c r="EU375" s="68" t="str">
        <f t="shared" si="284"/>
        <v/>
      </c>
      <c r="EV375" t="str">
        <f t="shared" si="275"/>
        <v/>
      </c>
      <c r="EW375" s="67" t="str">
        <f t="shared" si="285"/>
        <v/>
      </c>
      <c r="EX375" s="68" t="str">
        <f t="shared" si="286"/>
        <v/>
      </c>
      <c r="EY375" s="68" t="str">
        <f t="shared" si="287"/>
        <v/>
      </c>
      <c r="EZ375" s="53" t="str">
        <f t="shared" si="276"/>
        <v/>
      </c>
      <c r="FA375" s="53" t="str">
        <f t="shared" si="277"/>
        <v/>
      </c>
      <c r="FB375" s="53" t="str">
        <f t="shared" si="278"/>
        <v/>
      </c>
      <c r="FC375" s="85" t="str">
        <f t="shared" si="279"/>
        <v/>
      </c>
      <c r="GB375" s="71"/>
      <c r="GJ375" s="12"/>
      <c r="GK375" s="12"/>
      <c r="GL375" s="12"/>
      <c r="GM375" s="12"/>
      <c r="GN375" s="12"/>
    </row>
    <row r="376" spans="4:196" ht="15.75" customHeight="1">
      <c r="D376" s="12"/>
      <c r="E376" s="12"/>
      <c r="F376" s="12"/>
      <c r="AP376" s="12"/>
      <c r="AQ376" s="82"/>
      <c r="AV376" s="53" t="str">
        <f ca="1">IF(AQ376="",IF(AR376="","",IF(AR376="Cost",AU376,AU376*(AG376/VLOOKUP(K376,OFFSET(Lists!$A$1,0,0,COUNTA(Lists!$A:$A),22),22,FALSE)))),IF(AR376="","",IF(AR376="Cost",ROUND(AU376*IF(AQ376=0,1,AQ376),4),ROUND(ROUND(AU376*(AG376/VLOOKUP(K376,OFFSET(Lists!$A$1,0,0,COUNTA(Lists!$A:$A),22),22,FALSE)),4)*IF(AQ376=0,1,AQ376),4))))</f>
        <v/>
      </c>
      <c r="CH376" s="53" t="str">
        <f t="shared" si="267"/>
        <v/>
      </c>
      <c r="CI376" s="67"/>
      <c r="CJ376" s="57"/>
      <c r="CK376" s="57"/>
      <c r="CL376" s="53" t="str">
        <f t="shared" si="268"/>
        <v/>
      </c>
      <c r="CM376" s="53"/>
      <c r="CN376" s="53"/>
      <c r="CO376" s="85" t="str">
        <f t="shared" si="269"/>
        <v/>
      </c>
      <c r="ER376" s="68" t="str">
        <f t="shared" si="274"/>
        <v/>
      </c>
      <c r="ES376" s="55"/>
      <c r="ET376" s="68"/>
      <c r="EU376" s="68" t="str">
        <f t="shared" si="284"/>
        <v/>
      </c>
      <c r="EV376" t="str">
        <f t="shared" si="275"/>
        <v/>
      </c>
      <c r="EW376" s="67" t="str">
        <f t="shared" si="285"/>
        <v/>
      </c>
      <c r="EX376" s="68" t="str">
        <f t="shared" si="286"/>
        <v/>
      </c>
      <c r="EY376" s="68" t="str">
        <f t="shared" si="287"/>
        <v/>
      </c>
      <c r="EZ376" s="53" t="str">
        <f t="shared" si="276"/>
        <v/>
      </c>
      <c r="FA376" s="53" t="str">
        <f t="shared" si="277"/>
        <v/>
      </c>
      <c r="FB376" s="53" t="str">
        <f t="shared" si="278"/>
        <v/>
      </c>
      <c r="FC376" s="85" t="str">
        <f t="shared" si="279"/>
        <v/>
      </c>
      <c r="GB376" s="71"/>
      <c r="GJ376" s="12"/>
      <c r="GK376" s="12"/>
      <c r="GL376" s="12"/>
      <c r="GM376" s="12"/>
      <c r="GN376" s="12"/>
    </row>
    <row r="377" spans="4:196" ht="15.75" customHeight="1">
      <c r="D377" s="12"/>
      <c r="E377" s="12"/>
      <c r="F377" s="12"/>
      <c r="AP377" s="12"/>
      <c r="AQ377" s="82"/>
      <c r="AV377" s="53" t="str">
        <f ca="1">IF(AQ377="",IF(AR377="","",IF(AR377="Cost",AU377,AU377*(AG377/VLOOKUP(K377,OFFSET(Lists!$A$1,0,0,COUNTA(Lists!$A:$A),22),22,FALSE)))),IF(AR377="","",IF(AR377="Cost",ROUND(AU377*IF(AQ377=0,1,AQ377),4),ROUND(ROUND(AU377*(AG377/VLOOKUP(K377,OFFSET(Lists!$A$1,0,0,COUNTA(Lists!$A:$A),22),22,FALSE)),4)*IF(AQ377=0,1,AQ377),4))))</f>
        <v/>
      </c>
      <c r="CH377" s="53" t="str">
        <f t="shared" si="267"/>
        <v/>
      </c>
      <c r="CI377" s="67"/>
      <c r="CJ377" s="57"/>
      <c r="CK377" s="57"/>
      <c r="CL377" s="53" t="str">
        <f t="shared" si="268"/>
        <v/>
      </c>
      <c r="CM377" s="53"/>
      <c r="CN377" s="53"/>
      <c r="CO377" s="85" t="str">
        <f t="shared" si="269"/>
        <v/>
      </c>
      <c r="ER377" s="68" t="str">
        <f t="shared" si="274"/>
        <v/>
      </c>
      <c r="ES377" s="55"/>
      <c r="ET377" s="68"/>
      <c r="EU377" s="68" t="str">
        <f t="shared" si="284"/>
        <v/>
      </c>
      <c r="EV377" t="str">
        <f t="shared" si="275"/>
        <v/>
      </c>
      <c r="EW377" s="67" t="str">
        <f t="shared" si="285"/>
        <v/>
      </c>
      <c r="EX377" s="68" t="str">
        <f t="shared" si="286"/>
        <v/>
      </c>
      <c r="EY377" s="68" t="str">
        <f t="shared" si="287"/>
        <v/>
      </c>
      <c r="EZ377" s="53" t="str">
        <f t="shared" si="276"/>
        <v/>
      </c>
      <c r="FA377" s="53" t="str">
        <f t="shared" si="277"/>
        <v/>
      </c>
      <c r="FB377" s="53" t="str">
        <f t="shared" si="278"/>
        <v/>
      </c>
      <c r="FC377" s="85" t="str">
        <f t="shared" si="279"/>
        <v/>
      </c>
      <c r="GB377" s="71"/>
      <c r="GJ377" s="12"/>
      <c r="GK377" s="12"/>
      <c r="GL377" s="12"/>
      <c r="GM377" s="12"/>
      <c r="GN377" s="12"/>
    </row>
    <row r="378" spans="4:196" ht="15.75" customHeight="1">
      <c r="D378" s="12"/>
      <c r="E378" s="12"/>
      <c r="F378" s="12"/>
      <c r="AP378" s="12"/>
      <c r="AQ378" s="82"/>
      <c r="AV378" s="53" t="str">
        <f ca="1">IF(AQ378="",IF(AR378="","",IF(AR378="Cost",AU378,AU378*(AG378/VLOOKUP(K378,OFFSET(Lists!$A$1,0,0,COUNTA(Lists!$A:$A),22),22,FALSE)))),IF(AR378="","",IF(AR378="Cost",ROUND(AU378*IF(AQ378=0,1,AQ378),4),ROUND(ROUND(AU378*(AG378/VLOOKUP(K378,OFFSET(Lists!$A$1,0,0,COUNTA(Lists!$A:$A),22),22,FALSE)),4)*IF(AQ378=0,1,AQ378),4))))</f>
        <v/>
      </c>
      <c r="CH378" s="53" t="str">
        <f t="shared" si="267"/>
        <v/>
      </c>
      <c r="CI378" s="67"/>
      <c r="CJ378" s="57"/>
      <c r="CK378" s="57"/>
      <c r="CL378" s="53" t="str">
        <f t="shared" si="268"/>
        <v/>
      </c>
      <c r="CM378" s="53"/>
      <c r="CN378" s="53"/>
      <c r="CO378" s="85" t="str">
        <f t="shared" si="269"/>
        <v/>
      </c>
      <c r="ER378" s="68" t="str">
        <f t="shared" si="274"/>
        <v/>
      </c>
      <c r="ES378" s="55"/>
      <c r="ET378" s="68"/>
      <c r="EU378" s="68" t="str">
        <f t="shared" si="284"/>
        <v/>
      </c>
      <c r="EV378" t="str">
        <f t="shared" si="275"/>
        <v/>
      </c>
      <c r="EW378" s="67" t="str">
        <f t="shared" si="285"/>
        <v/>
      </c>
      <c r="EX378" s="68" t="str">
        <f t="shared" si="286"/>
        <v/>
      </c>
      <c r="EY378" s="68" t="str">
        <f t="shared" si="287"/>
        <v/>
      </c>
      <c r="EZ378" s="53" t="str">
        <f t="shared" si="276"/>
        <v/>
      </c>
      <c r="FA378" s="53" t="str">
        <f t="shared" si="277"/>
        <v/>
      </c>
      <c r="FB378" s="53" t="str">
        <f t="shared" si="278"/>
        <v/>
      </c>
      <c r="FC378" s="85" t="str">
        <f t="shared" si="279"/>
        <v/>
      </c>
      <c r="GB378" s="71"/>
      <c r="GJ378" s="12"/>
      <c r="GK378" s="12"/>
      <c r="GL378" s="12"/>
      <c r="GM378" s="12"/>
      <c r="GN378" s="12"/>
    </row>
    <row r="379" spans="4:196" ht="15.75" customHeight="1">
      <c r="D379" s="12"/>
      <c r="E379" s="12"/>
      <c r="F379" s="12"/>
      <c r="AP379" s="12"/>
      <c r="AQ379" s="82"/>
      <c r="AV379" s="53" t="str">
        <f ca="1">IF(AQ379="",IF(AR379="","",IF(AR379="Cost",AU379,AU379*(AG379/VLOOKUP(K379,OFFSET(Lists!$A$1,0,0,COUNTA(Lists!$A:$A),22),22,FALSE)))),IF(AR379="","",IF(AR379="Cost",ROUND(AU379*IF(AQ379=0,1,AQ379),4),ROUND(ROUND(AU379*(AG379/VLOOKUP(K379,OFFSET(Lists!$A$1,0,0,COUNTA(Lists!$A:$A),22),22,FALSE)),4)*IF(AQ379=0,1,AQ379),4))))</f>
        <v/>
      </c>
      <c r="CH379" s="53" t="str">
        <f t="shared" si="267"/>
        <v/>
      </c>
      <c r="CI379" s="67"/>
      <c r="CJ379" s="57"/>
      <c r="CK379" s="57"/>
      <c r="CL379" s="53" t="str">
        <f t="shared" si="268"/>
        <v/>
      </c>
      <c r="CM379" s="53"/>
      <c r="CN379" s="53"/>
      <c r="CO379" s="85" t="str">
        <f t="shared" si="269"/>
        <v/>
      </c>
      <c r="ER379" s="68" t="str">
        <f t="shared" si="274"/>
        <v/>
      </c>
      <c r="ES379" s="55"/>
      <c r="ET379" s="68"/>
      <c r="EU379" s="68" t="str">
        <f t="shared" si="284"/>
        <v/>
      </c>
      <c r="EV379" t="str">
        <f t="shared" si="275"/>
        <v/>
      </c>
      <c r="EW379" s="67" t="str">
        <f t="shared" si="285"/>
        <v/>
      </c>
      <c r="EX379" s="68" t="str">
        <f t="shared" si="286"/>
        <v/>
      </c>
      <c r="EY379" s="68" t="str">
        <f t="shared" si="287"/>
        <v/>
      </c>
      <c r="EZ379" s="53" t="str">
        <f t="shared" si="276"/>
        <v/>
      </c>
      <c r="FA379" s="53" t="str">
        <f t="shared" si="277"/>
        <v/>
      </c>
      <c r="FB379" s="53" t="str">
        <f t="shared" si="278"/>
        <v/>
      </c>
      <c r="FC379" s="85" t="str">
        <f t="shared" si="279"/>
        <v/>
      </c>
      <c r="GB379" s="71"/>
      <c r="GJ379" s="12"/>
      <c r="GK379" s="12"/>
      <c r="GL379" s="12"/>
      <c r="GM379" s="12"/>
      <c r="GN379" s="12"/>
    </row>
    <row r="380" spans="4:196" ht="15.75" customHeight="1">
      <c r="D380" s="12"/>
      <c r="E380" s="12"/>
      <c r="F380" s="12"/>
      <c r="AP380" s="12"/>
      <c r="AQ380" s="82"/>
      <c r="AV380" s="53" t="str">
        <f ca="1">IF(AQ380="",IF(AR380="","",IF(AR380="Cost",AU380,AU380*(AG380/VLOOKUP(K380,OFFSET(Lists!$A$1,0,0,COUNTA(Lists!$A:$A),22),22,FALSE)))),IF(AR380="","",IF(AR380="Cost",ROUND(AU380*IF(AQ380=0,1,AQ380),4),ROUND(ROUND(AU380*(AG380/VLOOKUP(K380,OFFSET(Lists!$A$1,0,0,COUNTA(Lists!$A:$A),22),22,FALSE)),4)*IF(AQ380=0,1,AQ380),4))))</f>
        <v/>
      </c>
      <c r="CH380" s="53" t="str">
        <f t="shared" si="267"/>
        <v/>
      </c>
      <c r="CI380" s="67"/>
      <c r="CJ380" s="57"/>
      <c r="CK380" s="57"/>
      <c r="CL380" s="53" t="str">
        <f t="shared" si="268"/>
        <v/>
      </c>
      <c r="CM380" s="53"/>
      <c r="CN380" s="53"/>
      <c r="CO380" s="85" t="str">
        <f t="shared" si="269"/>
        <v/>
      </c>
      <c r="ER380" s="68" t="str">
        <f t="shared" si="274"/>
        <v/>
      </c>
      <c r="ES380" s="55"/>
      <c r="ET380" s="68"/>
      <c r="EU380" s="68" t="str">
        <f t="shared" si="284"/>
        <v/>
      </c>
      <c r="EV380" t="str">
        <f t="shared" si="275"/>
        <v/>
      </c>
      <c r="EW380" s="67" t="str">
        <f t="shared" si="285"/>
        <v/>
      </c>
      <c r="EX380" s="68" t="str">
        <f t="shared" si="286"/>
        <v/>
      </c>
      <c r="EY380" s="68" t="str">
        <f t="shared" si="287"/>
        <v/>
      </c>
      <c r="EZ380" s="53" t="str">
        <f t="shared" si="276"/>
        <v/>
      </c>
      <c r="FA380" s="53" t="str">
        <f t="shared" si="277"/>
        <v/>
      </c>
      <c r="FB380" s="53" t="str">
        <f t="shared" si="278"/>
        <v/>
      </c>
      <c r="FC380" s="85" t="str">
        <f t="shared" si="279"/>
        <v/>
      </c>
      <c r="GB380" s="71"/>
      <c r="GJ380" s="12"/>
      <c r="GK380" s="12"/>
      <c r="GL380" s="12"/>
      <c r="GM380" s="12"/>
      <c r="GN380" s="12"/>
    </row>
    <row r="381" spans="4:196" ht="15.75" customHeight="1">
      <c r="D381" s="12"/>
      <c r="E381" s="12"/>
      <c r="F381" s="12"/>
      <c r="AP381" s="12"/>
      <c r="AQ381" s="82"/>
      <c r="AV381" s="53" t="str">
        <f ca="1">IF(AQ381="",IF(AR381="","",IF(AR381="Cost",AU381,AU381*(AG381/VLOOKUP(K381,OFFSET(Lists!$A$1,0,0,COUNTA(Lists!$A:$A),22),22,FALSE)))),IF(AR381="","",IF(AR381="Cost",ROUND(AU381*IF(AQ381=0,1,AQ381),4),ROUND(ROUND(AU381*(AG381/VLOOKUP(K381,OFFSET(Lists!$A$1,0,0,COUNTA(Lists!$A:$A),22),22,FALSE)),4)*IF(AQ381=0,1,AQ381),4))))</f>
        <v/>
      </c>
      <c r="CH381" s="53" t="str">
        <f t="shared" si="267"/>
        <v/>
      </c>
      <c r="CI381" s="67"/>
      <c r="CJ381" s="57"/>
      <c r="CK381" s="57"/>
      <c r="CL381" s="53" t="str">
        <f t="shared" si="268"/>
        <v/>
      </c>
      <c r="CM381" s="53"/>
      <c r="CN381" s="53"/>
      <c r="CO381" s="85" t="str">
        <f t="shared" si="269"/>
        <v/>
      </c>
      <c r="ER381" s="68" t="str">
        <f t="shared" si="274"/>
        <v/>
      </c>
      <c r="ES381" s="55"/>
      <c r="ET381" s="68"/>
      <c r="EU381" s="68" t="str">
        <f t="shared" si="284"/>
        <v/>
      </c>
      <c r="EV381" t="str">
        <f t="shared" si="275"/>
        <v/>
      </c>
      <c r="EW381" s="67" t="str">
        <f t="shared" si="285"/>
        <v/>
      </c>
      <c r="EX381" s="68" t="str">
        <f t="shared" si="286"/>
        <v/>
      </c>
      <c r="EY381" s="68" t="str">
        <f t="shared" si="287"/>
        <v/>
      </c>
      <c r="EZ381" s="53" t="str">
        <f t="shared" si="276"/>
        <v/>
      </c>
      <c r="FA381" s="53" t="str">
        <f t="shared" si="277"/>
        <v/>
      </c>
      <c r="FB381" s="53" t="str">
        <f t="shared" si="278"/>
        <v/>
      </c>
      <c r="FC381" s="85" t="str">
        <f t="shared" si="279"/>
        <v/>
      </c>
      <c r="GB381" s="71"/>
      <c r="GJ381" s="12"/>
      <c r="GK381" s="12"/>
      <c r="GL381" s="12"/>
      <c r="GM381" s="12"/>
      <c r="GN381" s="12"/>
    </row>
    <row r="382" spans="4:196" ht="15.75" customHeight="1">
      <c r="D382" s="12"/>
      <c r="E382" s="12"/>
      <c r="F382" s="12"/>
      <c r="AP382" s="12"/>
      <c r="AQ382" s="82"/>
      <c r="AV382" s="53" t="str">
        <f ca="1">IF(AQ382="",IF(AR382="","",IF(AR382="Cost",AU382,AU382*(AG382/VLOOKUP(K382,OFFSET(Lists!$A$1,0,0,COUNTA(Lists!$A:$A),22),22,FALSE)))),IF(AR382="","",IF(AR382="Cost",ROUND(AU382*IF(AQ382=0,1,AQ382),4),ROUND(ROUND(AU382*(AG382/VLOOKUP(K382,OFFSET(Lists!$A$1,0,0,COUNTA(Lists!$A:$A),22),22,FALSE)),4)*IF(AQ382=0,1,AQ382),4))))</f>
        <v/>
      </c>
      <c r="CH382" s="53" t="str">
        <f t="shared" si="267"/>
        <v/>
      </c>
      <c r="CI382" s="67"/>
      <c r="CJ382" s="57"/>
      <c r="CK382" s="57"/>
      <c r="CL382" s="53" t="str">
        <f t="shared" si="268"/>
        <v/>
      </c>
      <c r="CM382" s="53"/>
      <c r="CN382" s="53"/>
      <c r="CO382" s="85" t="str">
        <f t="shared" si="269"/>
        <v/>
      </c>
      <c r="ER382" s="68" t="str">
        <f t="shared" si="274"/>
        <v/>
      </c>
      <c r="ES382" s="55"/>
      <c r="ET382" s="68"/>
      <c r="EU382" s="68" t="str">
        <f t="shared" si="284"/>
        <v/>
      </c>
      <c r="EV382" t="str">
        <f t="shared" si="275"/>
        <v/>
      </c>
      <c r="EW382" s="67" t="str">
        <f t="shared" si="285"/>
        <v/>
      </c>
      <c r="EX382" s="68" t="str">
        <f t="shared" si="286"/>
        <v/>
      </c>
      <c r="EY382" s="68" t="str">
        <f t="shared" si="287"/>
        <v/>
      </c>
      <c r="EZ382" s="53" t="str">
        <f t="shared" si="276"/>
        <v/>
      </c>
      <c r="FA382" s="53" t="str">
        <f t="shared" si="277"/>
        <v/>
      </c>
      <c r="FB382" s="53" t="str">
        <f t="shared" si="278"/>
        <v/>
      </c>
      <c r="FC382" s="85" t="str">
        <f t="shared" si="279"/>
        <v/>
      </c>
      <c r="GB382" s="71"/>
      <c r="GJ382" s="12"/>
      <c r="GK382" s="12"/>
      <c r="GL382" s="12"/>
      <c r="GM382" s="12"/>
      <c r="GN382" s="12"/>
    </row>
    <row r="383" spans="4:196" ht="15.75" customHeight="1">
      <c r="D383" s="12"/>
      <c r="E383" s="12"/>
      <c r="F383" s="12"/>
      <c r="AP383" s="12"/>
      <c r="AQ383" s="82"/>
      <c r="AV383" s="53" t="str">
        <f ca="1">IF(AQ383="",IF(AR383="","",IF(AR383="Cost",AU383,AU383*(AG383/VLOOKUP(K383,OFFSET(Lists!$A$1,0,0,COUNTA(Lists!$A:$A),22),22,FALSE)))),IF(AR383="","",IF(AR383="Cost",ROUND(AU383*IF(AQ383=0,1,AQ383),4),ROUND(ROUND(AU383*(AG383/VLOOKUP(K383,OFFSET(Lists!$A$1,0,0,COUNTA(Lists!$A:$A),22),22,FALSE)),4)*IF(AQ383=0,1,AQ383),4))))</f>
        <v/>
      </c>
      <c r="CH383" s="53" t="str">
        <f t="shared" si="267"/>
        <v/>
      </c>
      <c r="CI383" s="67"/>
      <c r="CJ383" s="57"/>
      <c r="CK383" s="57"/>
      <c r="CL383" s="53" t="str">
        <f t="shared" si="268"/>
        <v/>
      </c>
      <c r="CM383" s="53"/>
      <c r="CN383" s="53"/>
      <c r="CO383" s="85" t="str">
        <f t="shared" si="269"/>
        <v/>
      </c>
      <c r="ER383" s="68" t="str">
        <f t="shared" si="274"/>
        <v/>
      </c>
      <c r="ES383" s="55"/>
      <c r="ET383" s="68"/>
      <c r="EU383" s="68" t="str">
        <f t="shared" si="284"/>
        <v/>
      </c>
      <c r="EV383" t="str">
        <f t="shared" si="275"/>
        <v/>
      </c>
      <c r="EW383" s="67" t="str">
        <f t="shared" si="285"/>
        <v/>
      </c>
      <c r="EX383" s="68" t="str">
        <f t="shared" si="286"/>
        <v/>
      </c>
      <c r="EY383" s="68" t="str">
        <f t="shared" si="287"/>
        <v/>
      </c>
      <c r="EZ383" s="53" t="str">
        <f t="shared" si="276"/>
        <v/>
      </c>
      <c r="FA383" s="53" t="str">
        <f t="shared" si="277"/>
        <v/>
      </c>
      <c r="FB383" s="53" t="str">
        <f t="shared" si="278"/>
        <v/>
      </c>
      <c r="FC383" s="85" t="str">
        <f t="shared" si="279"/>
        <v/>
      </c>
      <c r="GB383" s="71"/>
      <c r="GJ383" s="12"/>
      <c r="GK383" s="12"/>
      <c r="GL383" s="12"/>
      <c r="GM383" s="12"/>
      <c r="GN383" s="12"/>
    </row>
    <row r="384" spans="4:196" ht="15.75" customHeight="1">
      <c r="D384" s="12"/>
      <c r="E384" s="12"/>
      <c r="F384" s="12"/>
      <c r="AP384" s="12"/>
      <c r="AQ384" s="82"/>
      <c r="AV384" s="53" t="str">
        <f ca="1">IF(AQ384="",IF(AR384="","",IF(AR384="Cost",AU384,AU384*(AG384/VLOOKUP(K384,OFFSET(Lists!$A$1,0,0,COUNTA(Lists!$A:$A),22),22,FALSE)))),IF(AR384="","",IF(AR384="Cost",ROUND(AU384*IF(AQ384=0,1,AQ384),4),ROUND(ROUND(AU384*(AG384/VLOOKUP(K384,OFFSET(Lists!$A$1,0,0,COUNTA(Lists!$A:$A),22),22,FALSE)),4)*IF(AQ384=0,1,AQ384),4))))</f>
        <v/>
      </c>
      <c r="CH384" s="53" t="str">
        <f t="shared" si="267"/>
        <v/>
      </c>
      <c r="CI384" s="67"/>
      <c r="CJ384" s="57"/>
      <c r="CK384" s="57"/>
      <c r="CL384" s="53" t="str">
        <f t="shared" si="268"/>
        <v/>
      </c>
      <c r="CM384" s="53"/>
      <c r="CN384" s="53"/>
      <c r="CO384" s="85" t="str">
        <f t="shared" si="269"/>
        <v/>
      </c>
      <c r="ER384" s="68" t="str">
        <f t="shared" si="274"/>
        <v/>
      </c>
      <c r="ES384" s="55"/>
      <c r="ET384" s="68"/>
      <c r="EU384" s="68" t="str">
        <f t="shared" si="284"/>
        <v/>
      </c>
      <c r="EV384" t="str">
        <f t="shared" si="275"/>
        <v/>
      </c>
      <c r="EW384" s="67" t="str">
        <f t="shared" si="285"/>
        <v/>
      </c>
      <c r="EX384" s="68" t="str">
        <f t="shared" si="286"/>
        <v/>
      </c>
      <c r="EY384" s="68" t="str">
        <f t="shared" si="287"/>
        <v/>
      </c>
      <c r="EZ384" s="53" t="str">
        <f t="shared" si="276"/>
        <v/>
      </c>
      <c r="FA384" s="53" t="str">
        <f t="shared" si="277"/>
        <v/>
      </c>
      <c r="FB384" s="53" t="str">
        <f t="shared" si="278"/>
        <v/>
      </c>
      <c r="FC384" s="85" t="str">
        <f t="shared" si="279"/>
        <v/>
      </c>
      <c r="GB384" s="71"/>
      <c r="GJ384" s="12"/>
      <c r="GK384" s="12"/>
      <c r="GL384" s="12"/>
      <c r="GM384" s="12"/>
      <c r="GN384" s="12"/>
    </row>
    <row r="385" spans="4:196" ht="15.75" customHeight="1">
      <c r="D385" s="12"/>
      <c r="E385" s="12"/>
      <c r="F385" s="12"/>
      <c r="AP385" s="12"/>
      <c r="AQ385" s="82"/>
      <c r="AV385" s="53" t="str">
        <f ca="1">IF(AQ385="",IF(AR385="","",IF(AR385="Cost",AU385,AU385*(AG385/VLOOKUP(K385,OFFSET(Lists!$A$1,0,0,COUNTA(Lists!$A:$A),22),22,FALSE)))),IF(AR385="","",IF(AR385="Cost",ROUND(AU385*IF(AQ385=0,1,AQ385),4),ROUND(ROUND(AU385*(AG385/VLOOKUP(K385,OFFSET(Lists!$A$1,0,0,COUNTA(Lists!$A:$A),22),22,FALSE)),4)*IF(AQ385=0,1,AQ385),4))))</f>
        <v/>
      </c>
      <c r="CH385" s="53" t="str">
        <f t="shared" si="267"/>
        <v/>
      </c>
      <c r="CI385" s="67"/>
      <c r="CJ385" s="57"/>
      <c r="CK385" s="57"/>
      <c r="CL385" s="53" t="str">
        <f t="shared" si="268"/>
        <v/>
      </c>
      <c r="CM385" s="53"/>
      <c r="CN385" s="53"/>
      <c r="CO385" s="85" t="str">
        <f t="shared" si="269"/>
        <v/>
      </c>
      <c r="ER385" s="68" t="str">
        <f t="shared" si="274"/>
        <v/>
      </c>
      <c r="ES385" s="55"/>
      <c r="ET385" s="68"/>
      <c r="EU385" s="68" t="str">
        <f t="shared" si="284"/>
        <v/>
      </c>
      <c r="EV385" t="str">
        <f t="shared" si="275"/>
        <v/>
      </c>
      <c r="EW385" s="67" t="str">
        <f t="shared" si="285"/>
        <v/>
      </c>
      <c r="EX385" s="68" t="str">
        <f t="shared" si="286"/>
        <v/>
      </c>
      <c r="EY385" s="68" t="str">
        <f t="shared" si="287"/>
        <v/>
      </c>
      <c r="EZ385" s="53" t="str">
        <f t="shared" si="276"/>
        <v/>
      </c>
      <c r="FA385" s="53" t="str">
        <f t="shared" si="277"/>
        <v/>
      </c>
      <c r="FB385" s="53" t="str">
        <f t="shared" si="278"/>
        <v/>
      </c>
      <c r="FC385" s="85" t="str">
        <f t="shared" si="279"/>
        <v/>
      </c>
      <c r="GB385" s="71"/>
      <c r="GJ385" s="12"/>
      <c r="GK385" s="12"/>
      <c r="GL385" s="12"/>
      <c r="GM385" s="12"/>
      <c r="GN385" s="12"/>
    </row>
    <row r="386" spans="4:196" ht="15.75" customHeight="1">
      <c r="D386" s="12"/>
      <c r="E386" s="12"/>
      <c r="F386" s="12"/>
      <c r="AP386" s="12"/>
      <c r="AQ386" s="82"/>
      <c r="AV386" s="53" t="str">
        <f ca="1">IF(AQ386="",IF(AR386="","",IF(AR386="Cost",AU386,AU386*(AG386/VLOOKUP(K386,OFFSET(Lists!$A$1,0,0,COUNTA(Lists!$A:$A),22),22,FALSE)))),IF(AR386="","",IF(AR386="Cost",ROUND(AU386*IF(AQ386=0,1,AQ386),4),ROUND(ROUND(AU386*(AG386/VLOOKUP(K386,OFFSET(Lists!$A$1,0,0,COUNTA(Lists!$A:$A),22),22,FALSE)),4)*IF(AQ386=0,1,AQ386),4))))</f>
        <v/>
      </c>
      <c r="CH386" s="53" t="str">
        <f t="shared" si="267"/>
        <v/>
      </c>
      <c r="CI386" s="67"/>
      <c r="CJ386" s="57"/>
      <c r="CK386" s="57"/>
      <c r="CL386" s="53" t="str">
        <f t="shared" si="268"/>
        <v/>
      </c>
      <c r="CM386" s="53"/>
      <c r="CN386" s="53"/>
      <c r="CO386" s="85" t="str">
        <f t="shared" si="269"/>
        <v/>
      </c>
      <c r="ER386" s="68" t="str">
        <f t="shared" si="274"/>
        <v/>
      </c>
      <c r="ES386" s="55"/>
      <c r="ET386" s="68"/>
      <c r="EU386" s="68" t="str">
        <f t="shared" si="284"/>
        <v/>
      </c>
      <c r="EV386" t="str">
        <f t="shared" si="275"/>
        <v/>
      </c>
      <c r="EW386" s="67" t="str">
        <f t="shared" si="285"/>
        <v/>
      </c>
      <c r="EX386" s="68" t="str">
        <f t="shared" si="286"/>
        <v/>
      </c>
      <c r="EY386" s="68" t="str">
        <f t="shared" si="287"/>
        <v/>
      </c>
      <c r="EZ386" s="53" t="str">
        <f t="shared" si="276"/>
        <v/>
      </c>
      <c r="FA386" s="53" t="str">
        <f t="shared" si="277"/>
        <v/>
      </c>
      <c r="FB386" s="53" t="str">
        <f t="shared" si="278"/>
        <v/>
      </c>
      <c r="FC386" s="85" t="str">
        <f t="shared" si="279"/>
        <v/>
      </c>
      <c r="GB386" s="71"/>
      <c r="GJ386" s="12"/>
      <c r="GK386" s="12"/>
      <c r="GL386" s="12"/>
      <c r="GM386" s="12"/>
      <c r="GN386" s="12"/>
    </row>
    <row r="387" spans="4:196" ht="15.75" customHeight="1">
      <c r="D387" s="12"/>
      <c r="E387" s="12"/>
      <c r="F387" s="12"/>
      <c r="AP387" s="12"/>
      <c r="AQ387" s="82"/>
      <c r="AV387" s="53" t="str">
        <f ca="1">IF(AQ387="",IF(AR387="","",IF(AR387="Cost",AU387,AU387*(AG387/VLOOKUP(K387,OFFSET(Lists!$A$1,0,0,COUNTA(Lists!$A:$A),22),22,FALSE)))),IF(AR387="","",IF(AR387="Cost",ROUND(AU387*IF(AQ387=0,1,AQ387),4),ROUND(ROUND(AU387*(AG387/VLOOKUP(K387,OFFSET(Lists!$A$1,0,0,COUNTA(Lists!$A:$A),22),22,FALSE)),4)*IF(AQ387=0,1,AQ387),4))))</f>
        <v/>
      </c>
      <c r="CH387" s="53" t="str">
        <f t="shared" si="267"/>
        <v/>
      </c>
      <c r="CI387" s="67"/>
      <c r="CJ387" s="57"/>
      <c r="CK387" s="57"/>
      <c r="CL387" s="53" t="str">
        <f t="shared" si="268"/>
        <v/>
      </c>
      <c r="CM387" s="53"/>
      <c r="CN387" s="53"/>
      <c r="CO387" s="85" t="str">
        <f t="shared" si="269"/>
        <v/>
      </c>
      <c r="ER387" s="68" t="str">
        <f t="shared" si="274"/>
        <v/>
      </c>
      <c r="ES387" s="55"/>
      <c r="ET387" s="68"/>
      <c r="EU387" s="68" t="str">
        <f t="shared" si="284"/>
        <v/>
      </c>
      <c r="EV387" t="str">
        <f t="shared" si="275"/>
        <v/>
      </c>
      <c r="EW387" s="67" t="str">
        <f t="shared" si="285"/>
        <v/>
      </c>
      <c r="EX387" s="68" t="str">
        <f t="shared" si="286"/>
        <v/>
      </c>
      <c r="EY387" s="68" t="str">
        <f t="shared" si="287"/>
        <v/>
      </c>
      <c r="EZ387" s="53" t="str">
        <f t="shared" si="276"/>
        <v/>
      </c>
      <c r="FA387" s="53" t="str">
        <f t="shared" si="277"/>
        <v/>
      </c>
      <c r="FB387" s="53" t="str">
        <f t="shared" si="278"/>
        <v/>
      </c>
      <c r="FC387" s="85" t="str">
        <f t="shared" si="279"/>
        <v/>
      </c>
      <c r="GJ387" s="12"/>
      <c r="GK387" s="12"/>
      <c r="GL387" s="12"/>
      <c r="GM387" s="12"/>
      <c r="GN387" s="12"/>
    </row>
    <row r="388" spans="4:196" ht="15.75" customHeight="1">
      <c r="D388" s="12"/>
      <c r="E388" s="12"/>
      <c r="F388" s="12"/>
      <c r="AP388" s="12"/>
      <c r="AQ388" s="82"/>
      <c r="AV388" s="53" t="str">
        <f ca="1">IF(AQ388="",IF(AR388="","",IF(AR388="Cost",AU388,AU388*(AG388/VLOOKUP(K388,OFFSET(Lists!$A$1,0,0,COUNTA(Lists!$A:$A),22),22,FALSE)))),IF(AR388="","",IF(AR388="Cost",ROUND(AU388*IF(AQ388=0,1,AQ388),4),ROUND(ROUND(AU388*(AG388/VLOOKUP(K388,OFFSET(Lists!$A$1,0,0,COUNTA(Lists!$A:$A),22),22,FALSE)),4)*IF(AQ388=0,1,AQ388),4))))</f>
        <v/>
      </c>
      <c r="CH388" s="53" t="str">
        <f t="shared" si="267"/>
        <v/>
      </c>
      <c r="CI388" s="67"/>
      <c r="CJ388" s="57"/>
      <c r="CK388" s="57"/>
      <c r="CL388" s="53" t="str">
        <f t="shared" si="268"/>
        <v/>
      </c>
      <c r="CM388" s="53"/>
      <c r="CN388" s="53"/>
      <c r="CO388" s="85" t="str">
        <f t="shared" si="269"/>
        <v/>
      </c>
      <c r="ER388" s="68" t="str">
        <f t="shared" si="274"/>
        <v/>
      </c>
      <c r="ES388" s="55"/>
      <c r="ET388" s="68"/>
      <c r="EU388" s="68" t="str">
        <f t="shared" si="284"/>
        <v/>
      </c>
      <c r="EV388" t="str">
        <f t="shared" si="275"/>
        <v/>
      </c>
      <c r="EW388" s="67" t="str">
        <f t="shared" si="285"/>
        <v/>
      </c>
      <c r="EX388" s="68" t="str">
        <f t="shared" si="286"/>
        <v/>
      </c>
      <c r="EY388" s="68" t="str">
        <f t="shared" si="287"/>
        <v/>
      </c>
      <c r="EZ388" s="53" t="str">
        <f t="shared" si="276"/>
        <v/>
      </c>
      <c r="FA388" s="53" t="str">
        <f t="shared" si="277"/>
        <v/>
      </c>
      <c r="FB388" s="53" t="str">
        <f t="shared" si="278"/>
        <v/>
      </c>
      <c r="FC388" s="85" t="str">
        <f t="shared" si="279"/>
        <v/>
      </c>
      <c r="GJ388" s="12"/>
      <c r="GK388" s="12"/>
      <c r="GL388" s="12"/>
      <c r="GM388" s="12"/>
      <c r="GN388" s="12"/>
    </row>
    <row r="389" spans="4:196" ht="15.75" customHeight="1">
      <c r="D389" s="12"/>
      <c r="E389" s="12"/>
      <c r="F389" s="12"/>
      <c r="AP389" s="12"/>
      <c r="AQ389" s="82"/>
      <c r="AV389" s="53" t="str">
        <f ca="1">IF(AQ389="",IF(AR389="","",IF(AR389="Cost",AU389,AU389*(AG389/VLOOKUP(K389,OFFSET(Lists!$A$1,0,0,COUNTA(Lists!$A:$A),22),22,FALSE)))),IF(AR389="","",IF(AR389="Cost",ROUND(AU389*IF(AQ389=0,1,AQ389),4),ROUND(ROUND(AU389*(AG389/VLOOKUP(K389,OFFSET(Lists!$A$1,0,0,COUNTA(Lists!$A:$A),22),22,FALSE)),4)*IF(AQ389=0,1,AQ389),4))))</f>
        <v/>
      </c>
      <c r="CH389" s="53" t="str">
        <f t="shared" si="267"/>
        <v/>
      </c>
      <c r="CI389" s="67"/>
      <c r="CJ389" s="57"/>
      <c r="CK389" s="57"/>
      <c r="CL389" s="53" t="str">
        <f t="shared" si="268"/>
        <v/>
      </c>
      <c r="CM389" s="53"/>
      <c r="CN389" s="53"/>
      <c r="CO389" s="85" t="str">
        <f t="shared" si="269"/>
        <v/>
      </c>
      <c r="ER389" s="68" t="str">
        <f t="shared" si="274"/>
        <v/>
      </c>
      <c r="ES389" s="55"/>
      <c r="ET389" s="68"/>
      <c r="EU389" s="68" t="str">
        <f t="shared" si="284"/>
        <v/>
      </c>
      <c r="EV389" t="str">
        <f t="shared" si="275"/>
        <v/>
      </c>
      <c r="EW389" s="67" t="str">
        <f t="shared" si="285"/>
        <v/>
      </c>
      <c r="EX389" s="68" t="str">
        <f t="shared" si="286"/>
        <v/>
      </c>
      <c r="EY389" s="68" t="str">
        <f t="shared" si="287"/>
        <v/>
      </c>
      <c r="EZ389" s="53" t="str">
        <f t="shared" si="276"/>
        <v/>
      </c>
      <c r="FA389" s="53" t="str">
        <f t="shared" si="277"/>
        <v/>
      </c>
      <c r="FB389" s="53" t="str">
        <f t="shared" si="278"/>
        <v/>
      </c>
      <c r="FC389" s="85" t="str">
        <f t="shared" si="279"/>
        <v/>
      </c>
      <c r="GJ389" s="12"/>
      <c r="GK389" s="12"/>
      <c r="GL389" s="12"/>
      <c r="GM389" s="12"/>
      <c r="GN389" s="12"/>
    </row>
    <row r="390" spans="4:196" ht="15.75" customHeight="1">
      <c r="D390" s="12"/>
      <c r="E390" s="12"/>
      <c r="F390" s="12"/>
      <c r="AP390" s="12"/>
      <c r="AQ390" s="82"/>
      <c r="AV390" s="53" t="str">
        <f ca="1">IF(AQ390="",IF(AR390="","",IF(AR390="Cost",AU390,AU390*(AG390/VLOOKUP(K390,OFFSET(Lists!$A$1,0,0,COUNTA(Lists!$A:$A),22),22,FALSE)))),IF(AR390="","",IF(AR390="Cost",ROUND(AU390*IF(AQ390=0,1,AQ390),4),ROUND(ROUND(AU390*(AG390/VLOOKUP(K390,OFFSET(Lists!$A$1,0,0,COUNTA(Lists!$A:$A),22),22,FALSE)),4)*IF(AQ390=0,1,AQ390),4))))</f>
        <v/>
      </c>
      <c r="CH390" s="53" t="str">
        <f t="shared" ref="CH390:CH453" si="292">IF(CE390="","",CE390-IF(CG390="Cost",CF390,CE390*CF390/100))</f>
        <v/>
      </c>
      <c r="CI390" s="67"/>
      <c r="CJ390" s="57"/>
      <c r="CK390" s="57"/>
      <c r="CL390" s="53" t="str">
        <f t="shared" ref="CL390:CL453" si="293">IF(CH390="","",CH390-IF(CJ390="Cost",CI390,IF(CK390="Base",CE390,CH390)*CI390/100))</f>
        <v/>
      </c>
      <c r="CM390" s="53"/>
      <c r="CN390" s="53"/>
      <c r="CO390" s="85" t="str">
        <f t="shared" ref="CO390:CO453" si="294">IF(CL390="","",IF(CN390="Cost",CM390+CL390,CL390+(CL390*CM390/100)))</f>
        <v/>
      </c>
      <c r="ER390" s="68" t="str">
        <f t="shared" ref="ER390:ER453" si="295">IF(EO390="","",EO390-IF(EQ390="Cost",EP390,EO390*IF(EP390="",0,EP390)/100))</f>
        <v/>
      </c>
      <c r="ES390" s="55"/>
      <c r="ET390" s="68"/>
      <c r="EU390" s="68" t="str">
        <f t="shared" si="284"/>
        <v/>
      </c>
      <c r="EV390" t="str">
        <f t="shared" ref="EV390:EV453" si="296">IF(ER390="","",ER390+IFERROR(IF(ET390="Rate(%)",(ER390/IF(OR(ES390="",ES390=0), 0,((100/ES390)-1))),IF(ES390="",0,ES390)),0))</f>
        <v/>
      </c>
      <c r="EW390" s="67" t="str">
        <f t="shared" si="285"/>
        <v/>
      </c>
      <c r="EX390" s="68" t="str">
        <f t="shared" si="286"/>
        <v/>
      </c>
      <c r="EY390" s="68" t="str">
        <f t="shared" si="287"/>
        <v/>
      </c>
      <c r="EZ390" s="53" t="str">
        <f t="shared" ref="EZ390:EZ453" si="297">IF(EV390="","",EV390-IF(EX390="Cost",IF(EW390="",0,EW390),IF(EY390="Base",EO390,EV390)*IF(EW390="",0,EW390)/100))</f>
        <v/>
      </c>
      <c r="FA390" s="53" t="str">
        <f t="shared" ref="FA390:FA453" si="298">IF(CM390="","",CM390)</f>
        <v/>
      </c>
      <c r="FB390" s="53" t="str">
        <f t="shared" ref="FB390:FB453" si="299">IF(CN390="","",CN390)</f>
        <v/>
      </c>
      <c r="FC390" s="85" t="str">
        <f t="shared" ref="FC390:FC453" si="300">IF(EZ390="","",EZ390+IF(FB390="Cost",IF(FA390="",0,FA390),(EZ390*IF(FA390="",0,FA390)/100)))</f>
        <v/>
      </c>
      <c r="GJ390" s="12"/>
      <c r="GK390" s="12"/>
      <c r="GL390" s="12"/>
      <c r="GM390" s="12"/>
      <c r="GN390" s="12"/>
    </row>
    <row r="391" spans="4:196" ht="15.75" customHeight="1">
      <c r="D391" s="12"/>
      <c r="E391" s="12"/>
      <c r="F391" s="12"/>
      <c r="AP391" s="12"/>
      <c r="AQ391" s="82"/>
      <c r="AV391" s="53" t="str">
        <f ca="1">IF(AQ391="",IF(AR391="","",IF(AR391="Cost",AU391,AU391*(AG391/VLOOKUP(K391,OFFSET(Lists!$A$1,0,0,COUNTA(Lists!$A:$A),22),22,FALSE)))),IF(AR391="","",IF(AR391="Cost",ROUND(AU391*IF(AQ391=0,1,AQ391),4),ROUND(ROUND(AU391*(AG391/VLOOKUP(K391,OFFSET(Lists!$A$1,0,0,COUNTA(Lists!$A:$A),22),22,FALSE)),4)*IF(AQ391=0,1,AQ391),4))))</f>
        <v/>
      </c>
      <c r="CH391" s="53" t="str">
        <f t="shared" si="292"/>
        <v/>
      </c>
      <c r="CI391" s="67"/>
      <c r="CJ391" s="57"/>
      <c r="CK391" s="57"/>
      <c r="CL391" s="53" t="str">
        <f t="shared" si="293"/>
        <v/>
      </c>
      <c r="CM391" s="53"/>
      <c r="CN391" s="53"/>
      <c r="CO391" s="85" t="str">
        <f t="shared" si="294"/>
        <v/>
      </c>
      <c r="ER391" s="68" t="str">
        <f t="shared" si="295"/>
        <v/>
      </c>
      <c r="ES391" s="55"/>
      <c r="ET391" s="68"/>
      <c r="EU391" s="68" t="str">
        <f t="shared" si="284"/>
        <v/>
      </c>
      <c r="EV391" t="str">
        <f t="shared" si="296"/>
        <v/>
      </c>
      <c r="EW391" s="67" t="str">
        <f t="shared" si="285"/>
        <v/>
      </c>
      <c r="EX391" s="68" t="str">
        <f t="shared" si="286"/>
        <v/>
      </c>
      <c r="EY391" s="68" t="str">
        <f t="shared" si="287"/>
        <v/>
      </c>
      <c r="EZ391" s="53" t="str">
        <f t="shared" si="297"/>
        <v/>
      </c>
      <c r="FA391" s="53" t="str">
        <f t="shared" si="298"/>
        <v/>
      </c>
      <c r="FB391" s="53" t="str">
        <f t="shared" si="299"/>
        <v/>
      </c>
      <c r="FC391" s="85" t="str">
        <f t="shared" si="300"/>
        <v/>
      </c>
      <c r="GJ391" s="12"/>
      <c r="GK391" s="12"/>
      <c r="GL391" s="12"/>
      <c r="GM391" s="12"/>
      <c r="GN391" s="12"/>
    </row>
    <row r="392" spans="4:196" ht="15.75" customHeight="1">
      <c r="D392" s="12"/>
      <c r="E392" s="12"/>
      <c r="F392" s="12"/>
      <c r="AP392" s="12"/>
      <c r="AQ392" s="82"/>
      <c r="AV392" s="53" t="str">
        <f ca="1">IF(AQ392="",IF(AR392="","",IF(AR392="Cost",AU392,AU392*(AG392/VLOOKUP(K392,OFFSET(Lists!$A$1,0,0,COUNTA(Lists!$A:$A),22),22,FALSE)))),IF(AR392="","",IF(AR392="Cost",ROUND(AU392*IF(AQ392=0,1,AQ392),4),ROUND(ROUND(AU392*(AG392/VLOOKUP(K392,OFFSET(Lists!$A$1,0,0,COUNTA(Lists!$A:$A),22),22,FALSE)),4)*IF(AQ392=0,1,AQ392),4))))</f>
        <v/>
      </c>
      <c r="CH392" s="53" t="str">
        <f t="shared" si="292"/>
        <v/>
      </c>
      <c r="CI392" s="67"/>
      <c r="CJ392" s="57"/>
      <c r="CK392" s="57"/>
      <c r="CL392" s="53" t="str">
        <f t="shared" si="293"/>
        <v/>
      </c>
      <c r="CM392" s="53"/>
      <c r="CN392" s="53"/>
      <c r="CO392" s="85" t="str">
        <f t="shared" si="294"/>
        <v/>
      </c>
      <c r="ER392" s="68" t="str">
        <f t="shared" si="295"/>
        <v/>
      </c>
      <c r="ES392" s="55"/>
      <c r="ET392" s="68"/>
      <c r="EU392" s="68" t="str">
        <f t="shared" si="284"/>
        <v/>
      </c>
      <c r="EV392" t="str">
        <f t="shared" si="296"/>
        <v/>
      </c>
      <c r="EW392" s="67" t="str">
        <f t="shared" si="285"/>
        <v/>
      </c>
      <c r="EX392" s="68" t="str">
        <f t="shared" si="286"/>
        <v/>
      </c>
      <c r="EY392" s="68" t="str">
        <f t="shared" si="287"/>
        <v/>
      </c>
      <c r="EZ392" s="53" t="str">
        <f t="shared" si="297"/>
        <v/>
      </c>
      <c r="FA392" s="53" t="str">
        <f t="shared" si="298"/>
        <v/>
      </c>
      <c r="FB392" s="53" t="str">
        <f t="shared" si="299"/>
        <v/>
      </c>
      <c r="FC392" s="85" t="str">
        <f t="shared" si="300"/>
        <v/>
      </c>
      <c r="GJ392" s="12"/>
      <c r="GK392" s="12"/>
      <c r="GL392" s="12"/>
      <c r="GM392" s="12"/>
      <c r="GN392" s="12"/>
    </row>
    <row r="393" spans="4:196" ht="15.75" customHeight="1">
      <c r="D393" s="12"/>
      <c r="E393" s="12"/>
      <c r="F393" s="12"/>
      <c r="AP393" s="12"/>
      <c r="AQ393" s="82"/>
      <c r="AV393" s="53" t="str">
        <f ca="1">IF(AQ393="",IF(AR393="","",IF(AR393="Cost",AU393,AU393*(AG393/VLOOKUP(K393,OFFSET(Lists!$A$1,0,0,COUNTA(Lists!$A:$A),22),22,FALSE)))),IF(AR393="","",IF(AR393="Cost",ROUND(AU393*IF(AQ393=0,1,AQ393),4),ROUND(ROUND(AU393*(AG393/VLOOKUP(K393,OFFSET(Lists!$A$1,0,0,COUNTA(Lists!$A:$A),22),22,FALSE)),4)*IF(AQ393=0,1,AQ393),4))))</f>
        <v/>
      </c>
      <c r="CH393" s="53" t="str">
        <f t="shared" si="292"/>
        <v/>
      </c>
      <c r="CI393" s="67"/>
      <c r="CJ393" s="57"/>
      <c r="CK393" s="57"/>
      <c r="CL393" s="53" t="str">
        <f t="shared" si="293"/>
        <v/>
      </c>
      <c r="CM393" s="53"/>
      <c r="CN393" s="53"/>
      <c r="CO393" s="85" t="str">
        <f t="shared" si="294"/>
        <v/>
      </c>
      <c r="ER393" s="68" t="str">
        <f t="shared" si="295"/>
        <v/>
      </c>
      <c r="ES393" s="55"/>
      <c r="ET393" s="68"/>
      <c r="EU393" s="68" t="str">
        <f t="shared" si="284"/>
        <v/>
      </c>
      <c r="EV393" t="str">
        <f t="shared" si="296"/>
        <v/>
      </c>
      <c r="EW393" s="67" t="str">
        <f t="shared" si="285"/>
        <v/>
      </c>
      <c r="EX393" s="68" t="str">
        <f t="shared" si="286"/>
        <v/>
      </c>
      <c r="EY393" s="68" t="str">
        <f t="shared" si="287"/>
        <v/>
      </c>
      <c r="EZ393" s="53" t="str">
        <f t="shared" si="297"/>
        <v/>
      </c>
      <c r="FA393" s="53" t="str">
        <f t="shared" si="298"/>
        <v/>
      </c>
      <c r="FB393" s="53" t="str">
        <f t="shared" si="299"/>
        <v/>
      </c>
      <c r="FC393" s="85" t="str">
        <f t="shared" si="300"/>
        <v/>
      </c>
      <c r="GJ393" s="12"/>
      <c r="GK393" s="12"/>
      <c r="GL393" s="12"/>
      <c r="GM393" s="12"/>
      <c r="GN393" s="12"/>
    </row>
    <row r="394" spans="4:196" ht="15.75" customHeight="1">
      <c r="D394" s="12"/>
      <c r="E394" s="12"/>
      <c r="F394" s="12"/>
      <c r="AP394" s="12"/>
      <c r="AQ394" s="82"/>
      <c r="AV394" s="53" t="str">
        <f ca="1">IF(AQ394="",IF(AR394="","",IF(AR394="Cost",AU394,AU394*(AG394/VLOOKUP(K394,OFFSET(Lists!$A$1,0,0,COUNTA(Lists!$A:$A),22),22,FALSE)))),IF(AR394="","",IF(AR394="Cost",ROUND(AU394*IF(AQ394=0,1,AQ394),4),ROUND(ROUND(AU394*(AG394/VLOOKUP(K394,OFFSET(Lists!$A$1,0,0,COUNTA(Lists!$A:$A),22),22,FALSE)),4)*IF(AQ394=0,1,AQ394),4))))</f>
        <v/>
      </c>
      <c r="CH394" s="53" t="str">
        <f t="shared" si="292"/>
        <v/>
      </c>
      <c r="CI394" s="67"/>
      <c r="CJ394" s="57"/>
      <c r="CK394" s="57"/>
      <c r="CL394" s="53" t="str">
        <f t="shared" si="293"/>
        <v/>
      </c>
      <c r="CM394" s="53"/>
      <c r="CN394" s="53"/>
      <c r="CO394" s="85" t="str">
        <f t="shared" si="294"/>
        <v/>
      </c>
      <c r="ER394" s="68" t="str">
        <f t="shared" si="295"/>
        <v/>
      </c>
      <c r="ES394" s="55"/>
      <c r="ET394" s="68"/>
      <c r="EU394" s="68" t="str">
        <f t="shared" si="284"/>
        <v/>
      </c>
      <c r="EV394" t="str">
        <f t="shared" si="296"/>
        <v/>
      </c>
      <c r="EW394" s="67" t="str">
        <f t="shared" si="285"/>
        <v/>
      </c>
      <c r="EX394" s="68" t="str">
        <f t="shared" si="286"/>
        <v/>
      </c>
      <c r="EY394" s="68" t="str">
        <f t="shared" si="287"/>
        <v/>
      </c>
      <c r="EZ394" s="53" t="str">
        <f t="shared" si="297"/>
        <v/>
      </c>
      <c r="FA394" s="53" t="str">
        <f t="shared" si="298"/>
        <v/>
      </c>
      <c r="FB394" s="53" t="str">
        <f t="shared" si="299"/>
        <v/>
      </c>
      <c r="FC394" s="85" t="str">
        <f t="shared" si="300"/>
        <v/>
      </c>
      <c r="GJ394" s="12"/>
      <c r="GK394" s="12"/>
      <c r="GL394" s="12"/>
      <c r="GM394" s="12"/>
      <c r="GN394" s="12"/>
    </row>
    <row r="395" spans="4:196" ht="15.75" customHeight="1">
      <c r="D395" s="12"/>
      <c r="E395" s="12"/>
      <c r="F395" s="12"/>
      <c r="AP395" s="12"/>
      <c r="AQ395" s="82"/>
      <c r="AV395" s="53" t="str">
        <f ca="1">IF(AQ395="",IF(AR395="","",IF(AR395="Cost",AU395,AU395*(AG395/VLOOKUP(K395,OFFSET(Lists!$A$1,0,0,COUNTA(Lists!$A:$A),22),22,FALSE)))),IF(AR395="","",IF(AR395="Cost",ROUND(AU395*IF(AQ395=0,1,AQ395),4),ROUND(ROUND(AU395*(AG395/VLOOKUP(K395,OFFSET(Lists!$A$1,0,0,COUNTA(Lists!$A:$A),22),22,FALSE)),4)*IF(AQ395=0,1,AQ395),4))))</f>
        <v/>
      </c>
      <c r="CH395" s="53" t="str">
        <f t="shared" si="292"/>
        <v/>
      </c>
      <c r="CI395" s="67"/>
      <c r="CJ395" s="57"/>
      <c r="CK395" s="57"/>
      <c r="CL395" s="53" t="str">
        <f t="shared" si="293"/>
        <v/>
      </c>
      <c r="CM395" s="53"/>
      <c r="CN395" s="53"/>
      <c r="CO395" s="85" t="str">
        <f t="shared" si="294"/>
        <v/>
      </c>
      <c r="ER395" s="68" t="str">
        <f t="shared" si="295"/>
        <v/>
      </c>
      <c r="ES395" s="55"/>
      <c r="ET395" s="68"/>
      <c r="EU395" s="68" t="str">
        <f t="shared" si="284"/>
        <v/>
      </c>
      <c r="EV395" t="str">
        <f t="shared" si="296"/>
        <v/>
      </c>
      <c r="EW395" s="67" t="str">
        <f t="shared" si="285"/>
        <v/>
      </c>
      <c r="EX395" s="68" t="str">
        <f t="shared" si="286"/>
        <v/>
      </c>
      <c r="EY395" s="68" t="str">
        <f t="shared" si="287"/>
        <v/>
      </c>
      <c r="EZ395" s="53" t="str">
        <f t="shared" si="297"/>
        <v/>
      </c>
      <c r="FA395" s="53" t="str">
        <f t="shared" si="298"/>
        <v/>
      </c>
      <c r="FB395" s="53" t="str">
        <f t="shared" si="299"/>
        <v/>
      </c>
      <c r="FC395" s="85" t="str">
        <f t="shared" si="300"/>
        <v/>
      </c>
      <c r="GJ395" s="12"/>
      <c r="GK395" s="12"/>
      <c r="GL395" s="12"/>
      <c r="GM395" s="12"/>
      <c r="GN395" s="12"/>
    </row>
    <row r="396" spans="4:196" ht="15.75" customHeight="1">
      <c r="D396" s="12"/>
      <c r="E396" s="12"/>
      <c r="F396" s="12"/>
      <c r="AP396" s="12"/>
      <c r="AQ396" s="82"/>
      <c r="AV396" s="53" t="str">
        <f ca="1">IF(AQ396="",IF(AR396="","",IF(AR396="Cost",AU396,AU396*(AG396/VLOOKUP(K396,OFFSET(Lists!$A$1,0,0,COUNTA(Lists!$A:$A),22),22,FALSE)))),IF(AR396="","",IF(AR396="Cost",ROUND(AU396*IF(AQ396=0,1,AQ396),4),ROUND(ROUND(AU396*(AG396/VLOOKUP(K396,OFFSET(Lists!$A$1,0,0,COUNTA(Lists!$A:$A),22),22,FALSE)),4)*IF(AQ396=0,1,AQ396),4))))</f>
        <v/>
      </c>
      <c r="CH396" s="53" t="str">
        <f t="shared" si="292"/>
        <v/>
      </c>
      <c r="CI396" s="67"/>
      <c r="CJ396" s="57"/>
      <c r="CK396" s="57"/>
      <c r="CL396" s="53" t="str">
        <f t="shared" si="293"/>
        <v/>
      </c>
      <c r="CM396" s="53"/>
      <c r="CN396" s="53"/>
      <c r="CO396" s="85" t="str">
        <f t="shared" si="294"/>
        <v/>
      </c>
      <c r="ER396" s="68" t="str">
        <f t="shared" si="295"/>
        <v/>
      </c>
      <c r="ES396" s="55"/>
      <c r="ET396" s="68"/>
      <c r="EU396" s="68" t="str">
        <f t="shared" si="284"/>
        <v/>
      </c>
      <c r="EV396" t="str">
        <f t="shared" si="296"/>
        <v/>
      </c>
      <c r="EW396" s="67" t="str">
        <f t="shared" si="285"/>
        <v/>
      </c>
      <c r="EX396" s="68" t="str">
        <f t="shared" si="286"/>
        <v/>
      </c>
      <c r="EY396" s="68" t="str">
        <f t="shared" si="287"/>
        <v/>
      </c>
      <c r="EZ396" s="53" t="str">
        <f t="shared" si="297"/>
        <v/>
      </c>
      <c r="FA396" s="53" t="str">
        <f t="shared" si="298"/>
        <v/>
      </c>
      <c r="FB396" s="53" t="str">
        <f t="shared" si="299"/>
        <v/>
      </c>
      <c r="FC396" s="85" t="str">
        <f t="shared" si="300"/>
        <v/>
      </c>
      <c r="GJ396" s="12"/>
      <c r="GK396" s="12"/>
      <c r="GL396" s="12"/>
      <c r="GM396" s="12"/>
      <c r="GN396" s="12"/>
    </row>
    <row r="397" spans="4:196" ht="15.75" customHeight="1">
      <c r="D397" s="12"/>
      <c r="E397" s="12"/>
      <c r="F397" s="12"/>
      <c r="AP397" s="12"/>
      <c r="AQ397" s="82"/>
      <c r="AV397" s="53" t="str">
        <f ca="1">IF(AQ397="",IF(AR397="","",IF(AR397="Cost",AU397,AU397*(AG397/VLOOKUP(K397,OFFSET(Lists!$A$1,0,0,COUNTA(Lists!$A:$A),22),22,FALSE)))),IF(AR397="","",IF(AR397="Cost",ROUND(AU397*IF(AQ397=0,1,AQ397),4),ROUND(ROUND(AU397*(AG397/VLOOKUP(K397,OFFSET(Lists!$A$1,0,0,COUNTA(Lists!$A:$A),22),22,FALSE)),4)*IF(AQ397=0,1,AQ397),4))))</f>
        <v/>
      </c>
      <c r="CH397" s="53" t="str">
        <f t="shared" si="292"/>
        <v/>
      </c>
      <c r="CI397" s="67"/>
      <c r="CJ397" s="57"/>
      <c r="CK397" s="57"/>
      <c r="CL397" s="53" t="str">
        <f t="shared" si="293"/>
        <v/>
      </c>
      <c r="CM397" s="53"/>
      <c r="CN397" s="53"/>
      <c r="CO397" s="85" t="str">
        <f t="shared" si="294"/>
        <v/>
      </c>
      <c r="ER397" s="68" t="str">
        <f t="shared" si="295"/>
        <v/>
      </c>
      <c r="ES397" s="55"/>
      <c r="ET397" s="68"/>
      <c r="EU397" s="68" t="str">
        <f t="shared" si="284"/>
        <v/>
      </c>
      <c r="EV397" t="str">
        <f t="shared" si="296"/>
        <v/>
      </c>
      <c r="EW397" s="67" t="str">
        <f t="shared" si="285"/>
        <v/>
      </c>
      <c r="EX397" s="68" t="str">
        <f t="shared" si="286"/>
        <v/>
      </c>
      <c r="EY397" s="68" t="str">
        <f t="shared" si="287"/>
        <v/>
      </c>
      <c r="EZ397" s="53" t="str">
        <f t="shared" si="297"/>
        <v/>
      </c>
      <c r="FA397" s="53" t="str">
        <f t="shared" si="298"/>
        <v/>
      </c>
      <c r="FB397" s="53" t="str">
        <f t="shared" si="299"/>
        <v/>
      </c>
      <c r="FC397" s="85" t="str">
        <f t="shared" si="300"/>
        <v/>
      </c>
      <c r="GJ397" s="12"/>
      <c r="GK397" s="12"/>
      <c r="GL397" s="12"/>
      <c r="GM397" s="12"/>
      <c r="GN397" s="12"/>
    </row>
    <row r="398" spans="4:196" ht="15.75" customHeight="1">
      <c r="D398" s="12"/>
      <c r="E398" s="12"/>
      <c r="F398" s="12"/>
      <c r="AP398" s="12"/>
      <c r="AQ398" s="82"/>
      <c r="AV398" s="53" t="str">
        <f ca="1">IF(AQ398="",IF(AR398="","",IF(AR398="Cost",AU398,AU398*(AG398/VLOOKUP(K398,OFFSET(Lists!$A$1,0,0,COUNTA(Lists!$A:$A),22),22,FALSE)))),IF(AR398="","",IF(AR398="Cost",ROUND(AU398*IF(AQ398=0,1,AQ398),4),ROUND(ROUND(AU398*(AG398/VLOOKUP(K398,OFFSET(Lists!$A$1,0,0,COUNTA(Lists!$A:$A),22),22,FALSE)),4)*IF(AQ398=0,1,AQ398),4))))</f>
        <v/>
      </c>
      <c r="CH398" s="53" t="str">
        <f t="shared" si="292"/>
        <v/>
      </c>
      <c r="CI398" s="67"/>
      <c r="CJ398" s="57"/>
      <c r="CK398" s="57"/>
      <c r="CL398" s="53" t="str">
        <f t="shared" si="293"/>
        <v/>
      </c>
      <c r="CM398" s="53"/>
      <c r="CN398" s="53"/>
      <c r="CO398" s="85" t="str">
        <f t="shared" si="294"/>
        <v/>
      </c>
      <c r="ER398" s="68" t="str">
        <f t="shared" si="295"/>
        <v/>
      </c>
      <c r="ES398" s="55"/>
      <c r="ET398" s="68"/>
      <c r="EU398" s="68" t="str">
        <f t="shared" si="284"/>
        <v/>
      </c>
      <c r="EV398" t="str">
        <f t="shared" si="296"/>
        <v/>
      </c>
      <c r="EW398" s="67" t="str">
        <f t="shared" si="285"/>
        <v/>
      </c>
      <c r="EX398" s="68" t="str">
        <f t="shared" si="286"/>
        <v/>
      </c>
      <c r="EY398" s="68" t="str">
        <f t="shared" si="287"/>
        <v/>
      </c>
      <c r="EZ398" s="53" t="str">
        <f t="shared" si="297"/>
        <v/>
      </c>
      <c r="FA398" s="53" t="str">
        <f t="shared" si="298"/>
        <v/>
      </c>
      <c r="FB398" s="53" t="str">
        <f t="shared" si="299"/>
        <v/>
      </c>
      <c r="FC398" s="85" t="str">
        <f t="shared" si="300"/>
        <v/>
      </c>
      <c r="GJ398" s="12"/>
      <c r="GK398" s="12"/>
      <c r="GL398" s="12"/>
      <c r="GM398" s="12"/>
      <c r="GN398" s="12"/>
    </row>
    <row r="399" spans="4:196" ht="15.75" customHeight="1">
      <c r="D399" s="12"/>
      <c r="E399" s="12"/>
      <c r="F399" s="12"/>
      <c r="AP399" s="12"/>
      <c r="AQ399" s="82"/>
      <c r="AV399" s="53" t="str">
        <f ca="1">IF(AQ399="",IF(AR399="","",IF(AR399="Cost",AU399,AU399*(AG399/VLOOKUP(K399,OFFSET(Lists!$A$1,0,0,COUNTA(Lists!$A:$A),22),22,FALSE)))),IF(AR399="","",IF(AR399="Cost",ROUND(AU399*IF(AQ399=0,1,AQ399),4),ROUND(ROUND(AU399*(AG399/VLOOKUP(K399,OFFSET(Lists!$A$1,0,0,COUNTA(Lists!$A:$A),22),22,FALSE)),4)*IF(AQ399=0,1,AQ399),4))))</f>
        <v/>
      </c>
      <c r="CH399" s="53" t="str">
        <f t="shared" si="292"/>
        <v/>
      </c>
      <c r="CI399" s="67"/>
      <c r="CJ399" s="57"/>
      <c r="CK399" s="57"/>
      <c r="CL399" s="53" t="str">
        <f t="shared" si="293"/>
        <v/>
      </c>
      <c r="CM399" s="53"/>
      <c r="CN399" s="53"/>
      <c r="CO399" s="85" t="str">
        <f t="shared" si="294"/>
        <v/>
      </c>
      <c r="ER399" s="68" t="str">
        <f t="shared" si="295"/>
        <v/>
      </c>
      <c r="ES399" s="55"/>
      <c r="ET399" s="68"/>
      <c r="EU399" s="68" t="str">
        <f t="shared" si="284"/>
        <v/>
      </c>
      <c r="EV399" t="str">
        <f t="shared" si="296"/>
        <v/>
      </c>
      <c r="EW399" s="67" t="str">
        <f t="shared" si="285"/>
        <v/>
      </c>
      <c r="EX399" s="68" t="str">
        <f t="shared" si="286"/>
        <v/>
      </c>
      <c r="EY399" s="68" t="str">
        <f t="shared" si="287"/>
        <v/>
      </c>
      <c r="EZ399" s="53" t="str">
        <f t="shared" si="297"/>
        <v/>
      </c>
      <c r="FA399" s="53" t="str">
        <f t="shared" si="298"/>
        <v/>
      </c>
      <c r="FB399" s="53" t="str">
        <f t="shared" si="299"/>
        <v/>
      </c>
      <c r="FC399" s="85" t="str">
        <f t="shared" si="300"/>
        <v/>
      </c>
      <c r="GJ399" s="12"/>
      <c r="GK399" s="12"/>
      <c r="GL399" s="12"/>
      <c r="GM399" s="12"/>
      <c r="GN399" s="12"/>
    </row>
    <row r="400" spans="4:196" ht="15.75" customHeight="1">
      <c r="D400" s="12"/>
      <c r="E400" s="12"/>
      <c r="F400" s="12"/>
      <c r="AP400" s="12"/>
      <c r="AQ400" s="82"/>
      <c r="AV400" s="53" t="str">
        <f ca="1">IF(AQ400="",IF(AR400="","",IF(AR400="Cost",AU400,AU400*(AG400/VLOOKUP(K400,OFFSET(Lists!$A$1,0,0,COUNTA(Lists!$A:$A),22),22,FALSE)))),IF(AR400="","",IF(AR400="Cost",ROUND(AU400*IF(AQ400=0,1,AQ400),4),ROUND(ROUND(AU400*(AG400/VLOOKUP(K400,OFFSET(Lists!$A$1,0,0,COUNTA(Lists!$A:$A),22),22,FALSE)),4)*IF(AQ400=0,1,AQ400),4))))</f>
        <v/>
      </c>
      <c r="CH400" s="53" t="str">
        <f t="shared" si="292"/>
        <v/>
      </c>
      <c r="CI400" s="67"/>
      <c r="CJ400" s="57"/>
      <c r="CK400" s="57"/>
      <c r="CL400" s="53" t="str">
        <f t="shared" si="293"/>
        <v/>
      </c>
      <c r="CM400" s="53"/>
      <c r="CN400" s="53"/>
      <c r="CO400" s="85" t="str">
        <f t="shared" si="294"/>
        <v/>
      </c>
      <c r="ER400" s="68" t="str">
        <f t="shared" si="295"/>
        <v/>
      </c>
      <c r="ES400" s="55"/>
      <c r="ET400" s="68"/>
      <c r="EU400" s="68" t="str">
        <f t="shared" si="284"/>
        <v/>
      </c>
      <c r="EV400" t="str">
        <f t="shared" si="296"/>
        <v/>
      </c>
      <c r="EW400" s="67" t="str">
        <f t="shared" si="285"/>
        <v/>
      </c>
      <c r="EX400" s="68" t="str">
        <f t="shared" si="286"/>
        <v/>
      </c>
      <c r="EY400" s="68" t="str">
        <f t="shared" si="287"/>
        <v/>
      </c>
      <c r="EZ400" s="53" t="str">
        <f t="shared" si="297"/>
        <v/>
      </c>
      <c r="FA400" s="53" t="str">
        <f t="shared" si="298"/>
        <v/>
      </c>
      <c r="FB400" s="53" t="str">
        <f t="shared" si="299"/>
        <v/>
      </c>
      <c r="FC400" s="85" t="str">
        <f t="shared" si="300"/>
        <v/>
      </c>
      <c r="GJ400" s="12"/>
      <c r="GK400" s="12"/>
      <c r="GL400" s="12"/>
      <c r="GM400" s="12"/>
      <c r="GN400" s="12"/>
    </row>
    <row r="401" spans="4:196" ht="15.75" customHeight="1">
      <c r="D401" s="12"/>
      <c r="E401" s="12"/>
      <c r="F401" s="12"/>
      <c r="AP401" s="12"/>
      <c r="AQ401" s="82"/>
      <c r="AV401" s="53" t="str">
        <f ca="1">IF(AQ401="",IF(AR401="","",IF(AR401="Cost",AU401,AU401*(AG401/VLOOKUP(K401,OFFSET(Lists!$A$1,0,0,COUNTA(Lists!$A:$A),22),22,FALSE)))),IF(AR401="","",IF(AR401="Cost",ROUND(AU401*IF(AQ401=0,1,AQ401),4),ROUND(ROUND(AU401*(AG401/VLOOKUP(K401,OFFSET(Lists!$A$1,0,0,COUNTA(Lists!$A:$A),22),22,FALSE)),4)*IF(AQ401=0,1,AQ401),4))))</f>
        <v/>
      </c>
      <c r="CH401" s="53" t="str">
        <f t="shared" si="292"/>
        <v/>
      </c>
      <c r="CI401" s="67"/>
      <c r="CJ401" s="57"/>
      <c r="CK401" s="57"/>
      <c r="CL401" s="53" t="str">
        <f t="shared" si="293"/>
        <v/>
      </c>
      <c r="CM401" s="53"/>
      <c r="CN401" s="53"/>
      <c r="CO401" s="85" t="str">
        <f t="shared" si="294"/>
        <v/>
      </c>
      <c r="ER401" s="68" t="str">
        <f t="shared" si="295"/>
        <v/>
      </c>
      <c r="ES401" s="55"/>
      <c r="ET401" s="68"/>
      <c r="EU401" s="68" t="str">
        <f t="shared" si="284"/>
        <v/>
      </c>
      <c r="EV401" t="str">
        <f t="shared" si="296"/>
        <v/>
      </c>
      <c r="EW401" s="67" t="str">
        <f t="shared" si="285"/>
        <v/>
      </c>
      <c r="EX401" s="68" t="str">
        <f t="shared" si="286"/>
        <v/>
      </c>
      <c r="EY401" s="68" t="str">
        <f t="shared" si="287"/>
        <v/>
      </c>
      <c r="EZ401" s="53" t="str">
        <f t="shared" si="297"/>
        <v/>
      </c>
      <c r="FA401" s="53" t="str">
        <f t="shared" si="298"/>
        <v/>
      </c>
      <c r="FB401" s="53" t="str">
        <f t="shared" si="299"/>
        <v/>
      </c>
      <c r="FC401" s="85" t="str">
        <f t="shared" si="300"/>
        <v/>
      </c>
      <c r="GJ401" s="12"/>
      <c r="GK401" s="12"/>
      <c r="GL401" s="12"/>
      <c r="GM401" s="12"/>
      <c r="GN401" s="12"/>
    </row>
    <row r="402" spans="4:196" ht="15.75" customHeight="1">
      <c r="D402" s="12"/>
      <c r="E402" s="12"/>
      <c r="F402" s="12"/>
      <c r="AP402" s="12"/>
      <c r="AQ402" s="82"/>
      <c r="AV402" s="53" t="str">
        <f ca="1">IF(AQ402="",IF(AR402="","",IF(AR402="Cost",AU402,AU402*(AG402/VLOOKUP(K402,OFFSET(Lists!$A$1,0,0,COUNTA(Lists!$A:$A),22),22,FALSE)))),IF(AR402="","",IF(AR402="Cost",ROUND(AU402*IF(AQ402=0,1,AQ402),4),ROUND(ROUND(AU402*(AG402/VLOOKUP(K402,OFFSET(Lists!$A$1,0,0,COUNTA(Lists!$A:$A),22),22,FALSE)),4)*IF(AQ402=0,1,AQ402),4))))</f>
        <v/>
      </c>
      <c r="CH402" s="53" t="str">
        <f t="shared" si="292"/>
        <v/>
      </c>
      <c r="CI402" s="67"/>
      <c r="CJ402" s="57"/>
      <c r="CK402" s="57"/>
      <c r="CL402" s="53" t="str">
        <f t="shared" si="293"/>
        <v/>
      </c>
      <c r="CM402" s="53"/>
      <c r="CN402" s="53"/>
      <c r="CO402" s="85" t="str">
        <f t="shared" si="294"/>
        <v/>
      </c>
      <c r="ER402" s="68" t="str">
        <f t="shared" si="295"/>
        <v/>
      </c>
      <c r="ES402" s="55"/>
      <c r="ET402" s="68"/>
      <c r="EU402" s="68" t="str">
        <f t="shared" si="284"/>
        <v/>
      </c>
      <c r="EV402" t="str">
        <f t="shared" si="296"/>
        <v/>
      </c>
      <c r="EW402" s="67" t="str">
        <f t="shared" si="285"/>
        <v/>
      </c>
      <c r="EX402" s="68" t="str">
        <f t="shared" si="286"/>
        <v/>
      </c>
      <c r="EY402" s="68" t="str">
        <f t="shared" si="287"/>
        <v/>
      </c>
      <c r="EZ402" s="53" t="str">
        <f t="shared" si="297"/>
        <v/>
      </c>
      <c r="FA402" s="53" t="str">
        <f t="shared" si="298"/>
        <v/>
      </c>
      <c r="FB402" s="53" t="str">
        <f t="shared" si="299"/>
        <v/>
      </c>
      <c r="FC402" s="85" t="str">
        <f t="shared" si="300"/>
        <v/>
      </c>
      <c r="GJ402" s="12"/>
      <c r="GK402" s="12"/>
      <c r="GL402" s="12"/>
      <c r="GM402" s="12"/>
      <c r="GN402" s="12"/>
    </row>
    <row r="403" spans="4:196" ht="15.75" customHeight="1">
      <c r="D403" s="12"/>
      <c r="E403" s="12"/>
      <c r="F403" s="12"/>
      <c r="AP403" s="12"/>
      <c r="AQ403" s="82"/>
      <c r="AV403" s="53" t="str">
        <f ca="1">IF(AQ403="",IF(AR403="","",IF(AR403="Cost",AU403,AU403*(AG403/VLOOKUP(K403,OFFSET(Lists!$A$1,0,0,COUNTA(Lists!$A:$A),22),22,FALSE)))),IF(AR403="","",IF(AR403="Cost",ROUND(AU403*IF(AQ403=0,1,AQ403),4),ROUND(ROUND(AU403*(AG403/VLOOKUP(K403,OFFSET(Lists!$A$1,0,0,COUNTA(Lists!$A:$A),22),22,FALSE)),4)*IF(AQ403=0,1,AQ403),4))))</f>
        <v/>
      </c>
      <c r="CH403" s="53" t="str">
        <f t="shared" si="292"/>
        <v/>
      </c>
      <c r="CI403" s="67"/>
      <c r="CJ403" s="57"/>
      <c r="CK403" s="57"/>
      <c r="CL403" s="53" t="str">
        <f t="shared" si="293"/>
        <v/>
      </c>
      <c r="CM403" s="53"/>
      <c r="CN403" s="53"/>
      <c r="CO403" s="85" t="str">
        <f t="shared" si="294"/>
        <v/>
      </c>
      <c r="ER403" s="68" t="str">
        <f t="shared" si="295"/>
        <v/>
      </c>
      <c r="ES403" s="55"/>
      <c r="ET403" s="68"/>
      <c r="EU403" s="68" t="str">
        <f t="shared" si="284"/>
        <v/>
      </c>
      <c r="EV403" t="str">
        <f t="shared" si="296"/>
        <v/>
      </c>
      <c r="EW403" s="67" t="str">
        <f t="shared" si="285"/>
        <v/>
      </c>
      <c r="EX403" s="68" t="str">
        <f t="shared" si="286"/>
        <v/>
      </c>
      <c r="EY403" s="68" t="str">
        <f t="shared" si="287"/>
        <v/>
      </c>
      <c r="EZ403" s="53" t="str">
        <f t="shared" si="297"/>
        <v/>
      </c>
      <c r="FA403" s="53" t="str">
        <f t="shared" si="298"/>
        <v/>
      </c>
      <c r="FB403" s="53" t="str">
        <f t="shared" si="299"/>
        <v/>
      </c>
      <c r="FC403" s="85" t="str">
        <f t="shared" si="300"/>
        <v/>
      </c>
      <c r="GJ403" s="12"/>
      <c r="GK403" s="12"/>
      <c r="GL403" s="12"/>
      <c r="GM403" s="12"/>
      <c r="GN403" s="12"/>
    </row>
    <row r="404" spans="4:196" ht="15.75" customHeight="1">
      <c r="D404" s="12"/>
      <c r="E404" s="12"/>
      <c r="F404" s="12"/>
      <c r="AP404" s="12"/>
      <c r="AQ404" s="82"/>
      <c r="AV404" s="53" t="str">
        <f ca="1">IF(AQ404="",IF(AR404="","",IF(AR404="Cost",AU404,AU404*(AG404/VLOOKUP(K404,OFFSET(Lists!$A$1,0,0,COUNTA(Lists!$A:$A),22),22,FALSE)))),IF(AR404="","",IF(AR404="Cost",ROUND(AU404*IF(AQ404=0,1,AQ404),4),ROUND(ROUND(AU404*(AG404/VLOOKUP(K404,OFFSET(Lists!$A$1,0,0,COUNTA(Lists!$A:$A),22),22,FALSE)),4)*IF(AQ404=0,1,AQ404),4))))</f>
        <v/>
      </c>
      <c r="CH404" s="53" t="str">
        <f t="shared" si="292"/>
        <v/>
      </c>
      <c r="CI404" s="67"/>
      <c r="CJ404" s="57"/>
      <c r="CK404" s="57"/>
      <c r="CL404" s="53" t="str">
        <f t="shared" si="293"/>
        <v/>
      </c>
      <c r="CM404" s="53"/>
      <c r="CN404" s="53"/>
      <c r="CO404" s="85" t="str">
        <f t="shared" si="294"/>
        <v/>
      </c>
      <c r="ER404" s="68" t="str">
        <f t="shared" si="295"/>
        <v/>
      </c>
      <c r="ES404" s="55"/>
      <c r="ET404" s="68"/>
      <c r="EU404" s="68" t="str">
        <f t="shared" si="284"/>
        <v/>
      </c>
      <c r="EV404" t="str">
        <f t="shared" si="296"/>
        <v/>
      </c>
      <c r="EW404" s="67" t="str">
        <f t="shared" si="285"/>
        <v/>
      </c>
      <c r="EX404" s="68" t="str">
        <f t="shared" si="286"/>
        <v/>
      </c>
      <c r="EY404" s="68" t="str">
        <f t="shared" si="287"/>
        <v/>
      </c>
      <c r="EZ404" s="53" t="str">
        <f t="shared" si="297"/>
        <v/>
      </c>
      <c r="FA404" s="53" t="str">
        <f t="shared" si="298"/>
        <v/>
      </c>
      <c r="FB404" s="53" t="str">
        <f t="shared" si="299"/>
        <v/>
      </c>
      <c r="FC404" s="85" t="str">
        <f t="shared" si="300"/>
        <v/>
      </c>
      <c r="GJ404" s="12"/>
      <c r="GK404" s="12"/>
      <c r="GL404" s="12"/>
      <c r="GM404" s="12"/>
      <c r="GN404" s="12"/>
    </row>
    <row r="405" spans="4:196" ht="15.75" customHeight="1">
      <c r="D405" s="12"/>
      <c r="E405" s="12"/>
      <c r="F405" s="12"/>
      <c r="AP405" s="12"/>
      <c r="AQ405" s="82"/>
      <c r="AV405" s="53" t="str">
        <f ca="1">IF(AQ405="",IF(AR405="","",IF(AR405="Cost",AU405,AU405*(AG405/VLOOKUP(K405,OFFSET(Lists!$A$1,0,0,COUNTA(Lists!$A:$A),22),22,FALSE)))),IF(AR405="","",IF(AR405="Cost",ROUND(AU405*IF(AQ405=0,1,AQ405),4),ROUND(ROUND(AU405*(AG405/VLOOKUP(K405,OFFSET(Lists!$A$1,0,0,COUNTA(Lists!$A:$A),22),22,FALSE)),4)*IF(AQ405=0,1,AQ405),4))))</f>
        <v/>
      </c>
      <c r="CH405" s="53" t="str">
        <f t="shared" si="292"/>
        <v/>
      </c>
      <c r="CI405" s="67"/>
      <c r="CJ405" s="57"/>
      <c r="CK405" s="57"/>
      <c r="CL405" s="53" t="str">
        <f t="shared" si="293"/>
        <v/>
      </c>
      <c r="CM405" s="53"/>
      <c r="CN405" s="53"/>
      <c r="CO405" s="85" t="str">
        <f t="shared" si="294"/>
        <v/>
      </c>
      <c r="ER405" s="68" t="str">
        <f t="shared" si="295"/>
        <v/>
      </c>
      <c r="ES405" s="55"/>
      <c r="ET405" s="68"/>
      <c r="EU405" s="68" t="str">
        <f t="shared" si="284"/>
        <v/>
      </c>
      <c r="EV405" t="str">
        <f t="shared" si="296"/>
        <v/>
      </c>
      <c r="EW405" s="67" t="str">
        <f t="shared" si="285"/>
        <v/>
      </c>
      <c r="EX405" s="68" t="str">
        <f t="shared" si="286"/>
        <v/>
      </c>
      <c r="EY405" s="68" t="str">
        <f t="shared" si="287"/>
        <v/>
      </c>
      <c r="EZ405" s="53" t="str">
        <f t="shared" si="297"/>
        <v/>
      </c>
      <c r="FA405" s="53" t="str">
        <f t="shared" si="298"/>
        <v/>
      </c>
      <c r="FB405" s="53" t="str">
        <f t="shared" si="299"/>
        <v/>
      </c>
      <c r="FC405" s="85" t="str">
        <f t="shared" si="300"/>
        <v/>
      </c>
      <c r="GJ405" s="12"/>
      <c r="GK405" s="12"/>
      <c r="GL405" s="12"/>
      <c r="GM405" s="12"/>
      <c r="GN405" s="12"/>
    </row>
    <row r="406" spans="4:196" ht="15.75" customHeight="1">
      <c r="D406" s="12"/>
      <c r="E406" s="12"/>
      <c r="F406" s="12"/>
      <c r="AP406" s="12"/>
      <c r="AQ406" s="82"/>
      <c r="AV406" s="53" t="str">
        <f ca="1">IF(AQ406="",IF(AR406="","",IF(AR406="Cost",AU406,AU406*(AG406/VLOOKUP(K406,OFFSET(Lists!$A$1,0,0,COUNTA(Lists!$A:$A),22),22,FALSE)))),IF(AR406="","",IF(AR406="Cost",ROUND(AU406*IF(AQ406=0,1,AQ406),4),ROUND(ROUND(AU406*(AG406/VLOOKUP(K406,OFFSET(Lists!$A$1,0,0,COUNTA(Lists!$A:$A),22),22,FALSE)),4)*IF(AQ406=0,1,AQ406),4))))</f>
        <v/>
      </c>
      <c r="CH406" s="53" t="str">
        <f t="shared" si="292"/>
        <v/>
      </c>
      <c r="CI406" s="67"/>
      <c r="CJ406" s="57"/>
      <c r="CK406" s="57"/>
      <c r="CL406" s="53" t="str">
        <f t="shared" si="293"/>
        <v/>
      </c>
      <c r="CM406" s="53"/>
      <c r="CN406" s="53"/>
      <c r="CO406" s="85" t="str">
        <f t="shared" si="294"/>
        <v/>
      </c>
      <c r="ER406" s="68" t="str">
        <f t="shared" si="295"/>
        <v/>
      </c>
      <c r="ES406" s="55"/>
      <c r="ET406" s="68"/>
      <c r="EU406" s="68" t="str">
        <f t="shared" si="284"/>
        <v/>
      </c>
      <c r="EV406" t="str">
        <f t="shared" si="296"/>
        <v/>
      </c>
      <c r="EW406" s="67" t="str">
        <f t="shared" si="285"/>
        <v/>
      </c>
      <c r="EX406" s="68" t="str">
        <f t="shared" si="286"/>
        <v/>
      </c>
      <c r="EY406" s="68" t="str">
        <f t="shared" si="287"/>
        <v/>
      </c>
      <c r="EZ406" s="53" t="str">
        <f t="shared" si="297"/>
        <v/>
      </c>
      <c r="FA406" s="53" t="str">
        <f t="shared" si="298"/>
        <v/>
      </c>
      <c r="FB406" s="53" t="str">
        <f t="shared" si="299"/>
        <v/>
      </c>
      <c r="FC406" s="85" t="str">
        <f t="shared" si="300"/>
        <v/>
      </c>
      <c r="GJ406" s="12"/>
      <c r="GK406" s="12"/>
      <c r="GL406" s="12"/>
      <c r="GM406" s="12"/>
      <c r="GN406" s="12"/>
    </row>
    <row r="407" spans="4:196" ht="15.75" customHeight="1">
      <c r="D407" s="12"/>
      <c r="E407" s="12"/>
      <c r="F407" s="12"/>
      <c r="AP407" s="12"/>
      <c r="AQ407" s="82"/>
      <c r="AV407" s="53" t="str">
        <f ca="1">IF(AQ407="",IF(AR407="","",IF(AR407="Cost",AU407,AU407*(AG407/VLOOKUP(K407,OFFSET(Lists!$A$1,0,0,COUNTA(Lists!$A:$A),22),22,FALSE)))),IF(AR407="","",IF(AR407="Cost",ROUND(AU407*IF(AQ407=0,1,AQ407),4),ROUND(ROUND(AU407*(AG407/VLOOKUP(K407,OFFSET(Lists!$A$1,0,0,COUNTA(Lists!$A:$A),22),22,FALSE)),4)*IF(AQ407=0,1,AQ407),4))))</f>
        <v/>
      </c>
      <c r="CH407" s="53" t="str">
        <f t="shared" si="292"/>
        <v/>
      </c>
      <c r="CI407" s="67"/>
      <c r="CJ407" s="57"/>
      <c r="CK407" s="57"/>
      <c r="CL407" s="53" t="str">
        <f t="shared" si="293"/>
        <v/>
      </c>
      <c r="CM407" s="53"/>
      <c r="CN407" s="53"/>
      <c r="CO407" s="85" t="str">
        <f t="shared" si="294"/>
        <v/>
      </c>
      <c r="ER407" s="68" t="str">
        <f t="shared" si="295"/>
        <v/>
      </c>
      <c r="ES407" s="55"/>
      <c r="ET407" s="68"/>
      <c r="EU407" s="68" t="str">
        <f t="shared" si="284"/>
        <v/>
      </c>
      <c r="EV407" t="str">
        <f t="shared" si="296"/>
        <v/>
      </c>
      <c r="EW407" s="67" t="str">
        <f t="shared" si="285"/>
        <v/>
      </c>
      <c r="EX407" s="68" t="str">
        <f t="shared" si="286"/>
        <v/>
      </c>
      <c r="EY407" s="68" t="str">
        <f t="shared" si="287"/>
        <v/>
      </c>
      <c r="EZ407" s="53" t="str">
        <f t="shared" si="297"/>
        <v/>
      </c>
      <c r="FA407" s="53" t="str">
        <f t="shared" si="298"/>
        <v/>
      </c>
      <c r="FB407" s="53" t="str">
        <f t="shared" si="299"/>
        <v/>
      </c>
      <c r="FC407" s="85" t="str">
        <f t="shared" si="300"/>
        <v/>
      </c>
      <c r="GJ407" s="12"/>
      <c r="GK407" s="12"/>
      <c r="GL407" s="12"/>
      <c r="GM407" s="12"/>
      <c r="GN407" s="12"/>
    </row>
    <row r="408" spans="4:196" ht="15.75" customHeight="1">
      <c r="D408" s="12"/>
      <c r="E408" s="12"/>
      <c r="F408" s="12"/>
      <c r="AP408" s="12"/>
      <c r="AQ408" s="82"/>
      <c r="AV408" s="53" t="str">
        <f ca="1">IF(AQ408="",IF(AR408="","",IF(AR408="Cost",AU408,AU408*(AG408/VLOOKUP(K408,OFFSET(Lists!$A$1,0,0,COUNTA(Lists!$A:$A),22),22,FALSE)))),IF(AR408="","",IF(AR408="Cost",ROUND(AU408*IF(AQ408=0,1,AQ408),4),ROUND(ROUND(AU408*(AG408/VLOOKUP(K408,OFFSET(Lists!$A$1,0,0,COUNTA(Lists!$A:$A),22),22,FALSE)),4)*IF(AQ408=0,1,AQ408),4))))</f>
        <v/>
      </c>
      <c r="CH408" s="53" t="str">
        <f t="shared" si="292"/>
        <v/>
      </c>
      <c r="CI408" s="67"/>
      <c r="CJ408" s="57"/>
      <c r="CK408" s="57"/>
      <c r="CL408" s="53" t="str">
        <f t="shared" si="293"/>
        <v/>
      </c>
      <c r="CM408" s="53"/>
      <c r="CN408" s="53"/>
      <c r="CO408" s="85" t="str">
        <f t="shared" si="294"/>
        <v/>
      </c>
      <c r="ER408" s="68" t="str">
        <f t="shared" si="295"/>
        <v/>
      </c>
      <c r="ES408" s="55"/>
      <c r="ET408" s="68"/>
      <c r="EU408" s="68" t="str">
        <f t="shared" si="284"/>
        <v/>
      </c>
      <c r="EV408" t="str">
        <f t="shared" si="296"/>
        <v/>
      </c>
      <c r="EW408" s="67" t="str">
        <f t="shared" si="285"/>
        <v/>
      </c>
      <c r="EX408" s="68" t="str">
        <f t="shared" si="286"/>
        <v/>
      </c>
      <c r="EY408" s="68" t="str">
        <f t="shared" si="287"/>
        <v/>
      </c>
      <c r="EZ408" s="53" t="str">
        <f t="shared" si="297"/>
        <v/>
      </c>
      <c r="FA408" s="53" t="str">
        <f t="shared" si="298"/>
        <v/>
      </c>
      <c r="FB408" s="53" t="str">
        <f t="shared" si="299"/>
        <v/>
      </c>
      <c r="FC408" s="85" t="str">
        <f t="shared" si="300"/>
        <v/>
      </c>
      <c r="GJ408" s="12"/>
      <c r="GK408" s="12"/>
      <c r="GL408" s="12"/>
      <c r="GM408" s="12"/>
      <c r="GN408" s="12"/>
    </row>
    <row r="409" spans="4:196" ht="15.75" customHeight="1">
      <c r="D409" s="12"/>
      <c r="E409" s="12"/>
      <c r="F409" s="12"/>
      <c r="AP409" s="12"/>
      <c r="AQ409" s="82"/>
      <c r="AV409" s="53" t="str">
        <f ca="1">IF(AQ409="",IF(AR409="","",IF(AR409="Cost",AU409,AU409*(AG409/VLOOKUP(K409,OFFSET(Lists!$A$1,0,0,COUNTA(Lists!$A:$A),22),22,FALSE)))),IF(AR409="","",IF(AR409="Cost",ROUND(AU409*IF(AQ409=0,1,AQ409),4),ROUND(ROUND(AU409*(AG409/VLOOKUP(K409,OFFSET(Lists!$A$1,0,0,COUNTA(Lists!$A:$A),22),22,FALSE)),4)*IF(AQ409=0,1,AQ409),4))))</f>
        <v/>
      </c>
      <c r="CH409" s="53" t="str">
        <f t="shared" si="292"/>
        <v/>
      </c>
      <c r="CI409" s="67"/>
      <c r="CJ409" s="57"/>
      <c r="CK409" s="57"/>
      <c r="CL409" s="53" t="str">
        <f t="shared" si="293"/>
        <v/>
      </c>
      <c r="CM409" s="53"/>
      <c r="CN409" s="53"/>
      <c r="CO409" s="85" t="str">
        <f t="shared" si="294"/>
        <v/>
      </c>
      <c r="ER409" s="68" t="str">
        <f t="shared" si="295"/>
        <v/>
      </c>
      <c r="ES409" s="55"/>
      <c r="ET409" s="68"/>
      <c r="EU409" s="68" t="str">
        <f t="shared" si="284"/>
        <v/>
      </c>
      <c r="EV409" t="str">
        <f t="shared" si="296"/>
        <v/>
      </c>
      <c r="EW409" s="67" t="str">
        <f t="shared" si="285"/>
        <v/>
      </c>
      <c r="EX409" s="68" t="str">
        <f t="shared" si="286"/>
        <v/>
      </c>
      <c r="EY409" s="68" t="str">
        <f t="shared" si="287"/>
        <v/>
      </c>
      <c r="EZ409" s="53" t="str">
        <f t="shared" si="297"/>
        <v/>
      </c>
      <c r="FA409" s="53" t="str">
        <f t="shared" si="298"/>
        <v/>
      </c>
      <c r="FB409" s="53" t="str">
        <f t="shared" si="299"/>
        <v/>
      </c>
      <c r="FC409" s="85" t="str">
        <f t="shared" si="300"/>
        <v/>
      </c>
      <c r="GJ409" s="12"/>
      <c r="GK409" s="12"/>
      <c r="GL409" s="12"/>
      <c r="GM409" s="12"/>
      <c r="GN409" s="12"/>
    </row>
    <row r="410" spans="4:196" ht="15.75" customHeight="1">
      <c r="D410" s="12"/>
      <c r="E410" s="12"/>
      <c r="F410" s="12"/>
      <c r="AP410" s="12"/>
      <c r="AQ410" s="82"/>
      <c r="AV410" s="53" t="str">
        <f ca="1">IF(AQ410="",IF(AR410="","",IF(AR410="Cost",AU410,AU410*(AG410/VLOOKUP(K410,OFFSET(Lists!$A$1,0,0,COUNTA(Lists!$A:$A),22),22,FALSE)))),IF(AR410="","",IF(AR410="Cost",ROUND(AU410*IF(AQ410=0,1,AQ410),4),ROUND(ROUND(AU410*(AG410/VLOOKUP(K410,OFFSET(Lists!$A$1,0,0,COUNTA(Lists!$A:$A),22),22,FALSE)),4)*IF(AQ410=0,1,AQ410),4))))</f>
        <v/>
      </c>
      <c r="CH410" s="53" t="str">
        <f t="shared" si="292"/>
        <v/>
      </c>
      <c r="CI410" s="67"/>
      <c r="CJ410" s="57"/>
      <c r="CK410" s="57"/>
      <c r="CL410" s="53" t="str">
        <f t="shared" si="293"/>
        <v/>
      </c>
      <c r="CM410" s="53"/>
      <c r="CN410" s="53"/>
      <c r="CO410" s="85" t="str">
        <f t="shared" si="294"/>
        <v/>
      </c>
      <c r="ER410" s="68" t="str">
        <f t="shared" si="295"/>
        <v/>
      </c>
      <c r="ES410" s="55"/>
      <c r="ET410" s="68"/>
      <c r="EU410" s="68" t="str">
        <f t="shared" si="284"/>
        <v/>
      </c>
      <c r="EV410" t="str">
        <f t="shared" si="296"/>
        <v/>
      </c>
      <c r="EW410" s="67" t="str">
        <f t="shared" si="285"/>
        <v/>
      </c>
      <c r="EX410" s="68" t="str">
        <f t="shared" si="286"/>
        <v/>
      </c>
      <c r="EY410" s="68" t="str">
        <f t="shared" si="287"/>
        <v/>
      </c>
      <c r="EZ410" s="53" t="str">
        <f t="shared" si="297"/>
        <v/>
      </c>
      <c r="FA410" s="53" t="str">
        <f t="shared" si="298"/>
        <v/>
      </c>
      <c r="FB410" s="53" t="str">
        <f t="shared" si="299"/>
        <v/>
      </c>
      <c r="FC410" s="85" t="str">
        <f t="shared" si="300"/>
        <v/>
      </c>
      <c r="GJ410" s="12"/>
      <c r="GK410" s="12"/>
      <c r="GL410" s="12"/>
      <c r="GM410" s="12"/>
      <c r="GN410" s="12"/>
    </row>
    <row r="411" spans="4:196" ht="15.75" customHeight="1">
      <c r="D411" s="12"/>
      <c r="E411" s="12"/>
      <c r="F411" s="12"/>
      <c r="AP411" s="12"/>
      <c r="AQ411" s="82"/>
      <c r="AV411" s="53" t="str">
        <f ca="1">IF(AQ411="",IF(AR411="","",IF(AR411="Cost",AU411,AU411*(AG411/VLOOKUP(K411,OFFSET(Lists!$A$1,0,0,COUNTA(Lists!$A:$A),22),22,FALSE)))),IF(AR411="","",IF(AR411="Cost",ROUND(AU411*IF(AQ411=0,1,AQ411),4),ROUND(ROUND(AU411*(AG411/VLOOKUP(K411,OFFSET(Lists!$A$1,0,0,COUNTA(Lists!$A:$A),22),22,FALSE)),4)*IF(AQ411=0,1,AQ411),4))))</f>
        <v/>
      </c>
      <c r="CH411" s="53" t="str">
        <f t="shared" si="292"/>
        <v/>
      </c>
      <c r="CI411" s="67"/>
      <c r="CJ411" s="57"/>
      <c r="CK411" s="57"/>
      <c r="CL411" s="53" t="str">
        <f t="shared" si="293"/>
        <v/>
      </c>
      <c r="CM411" s="53"/>
      <c r="CN411" s="53"/>
      <c r="CO411" s="85" t="str">
        <f t="shared" si="294"/>
        <v/>
      </c>
      <c r="ER411" s="68" t="str">
        <f t="shared" si="295"/>
        <v/>
      </c>
      <c r="ES411" s="55"/>
      <c r="ET411" s="68"/>
      <c r="EU411" s="68" t="str">
        <f t="shared" si="284"/>
        <v/>
      </c>
      <c r="EV411" t="str">
        <f t="shared" si="296"/>
        <v/>
      </c>
      <c r="EW411" s="67" t="str">
        <f t="shared" si="285"/>
        <v/>
      </c>
      <c r="EX411" s="68" t="str">
        <f t="shared" si="286"/>
        <v/>
      </c>
      <c r="EY411" s="68" t="str">
        <f t="shared" si="287"/>
        <v/>
      </c>
      <c r="EZ411" s="53" t="str">
        <f t="shared" si="297"/>
        <v/>
      </c>
      <c r="FA411" s="53" t="str">
        <f t="shared" si="298"/>
        <v/>
      </c>
      <c r="FB411" s="53" t="str">
        <f t="shared" si="299"/>
        <v/>
      </c>
      <c r="FC411" s="85" t="str">
        <f t="shared" si="300"/>
        <v/>
      </c>
      <c r="GJ411" s="12"/>
      <c r="GK411" s="12"/>
      <c r="GL411" s="12"/>
      <c r="GM411" s="12"/>
      <c r="GN411" s="12"/>
    </row>
    <row r="412" spans="4:196" ht="15.75" customHeight="1">
      <c r="D412" s="12"/>
      <c r="E412" s="12"/>
      <c r="F412" s="12"/>
      <c r="AP412" s="12"/>
      <c r="AQ412" s="82"/>
      <c r="AV412" s="53" t="str">
        <f ca="1">IF(AQ412="",IF(AR412="","",IF(AR412="Cost",AU412,AU412*(AG412/VLOOKUP(K412,OFFSET(Lists!$A$1,0,0,COUNTA(Lists!$A:$A),22),22,FALSE)))),IF(AR412="","",IF(AR412="Cost",ROUND(AU412*IF(AQ412=0,1,AQ412),4),ROUND(ROUND(AU412*(AG412/VLOOKUP(K412,OFFSET(Lists!$A$1,0,0,COUNTA(Lists!$A:$A),22),22,FALSE)),4)*IF(AQ412=0,1,AQ412),4))))</f>
        <v/>
      </c>
      <c r="CH412" s="53" t="str">
        <f t="shared" si="292"/>
        <v/>
      </c>
      <c r="CI412" s="67"/>
      <c r="CJ412" s="57"/>
      <c r="CK412" s="57"/>
      <c r="CL412" s="53" t="str">
        <f t="shared" si="293"/>
        <v/>
      </c>
      <c r="CM412" s="53"/>
      <c r="CN412" s="53"/>
      <c r="CO412" s="85" t="str">
        <f t="shared" si="294"/>
        <v/>
      </c>
      <c r="ER412" s="68" t="str">
        <f t="shared" si="295"/>
        <v/>
      </c>
      <c r="ES412" s="55"/>
      <c r="ET412" s="68"/>
      <c r="EU412" s="68" t="str">
        <f t="shared" si="284"/>
        <v/>
      </c>
      <c r="EV412" t="str">
        <f t="shared" si="296"/>
        <v/>
      </c>
      <c r="EW412" s="67" t="str">
        <f t="shared" si="285"/>
        <v/>
      </c>
      <c r="EX412" s="68" t="str">
        <f t="shared" si="286"/>
        <v/>
      </c>
      <c r="EY412" s="68" t="str">
        <f t="shared" si="287"/>
        <v/>
      </c>
      <c r="EZ412" s="53" t="str">
        <f t="shared" si="297"/>
        <v/>
      </c>
      <c r="FA412" s="53" t="str">
        <f t="shared" si="298"/>
        <v/>
      </c>
      <c r="FB412" s="53" t="str">
        <f t="shared" si="299"/>
        <v/>
      </c>
      <c r="FC412" s="85" t="str">
        <f t="shared" si="300"/>
        <v/>
      </c>
      <c r="GJ412" s="12"/>
      <c r="GK412" s="12"/>
      <c r="GL412" s="12"/>
      <c r="GM412" s="12"/>
      <c r="GN412" s="12"/>
    </row>
    <row r="413" spans="4:196" ht="15.75" customHeight="1">
      <c r="D413" s="12"/>
      <c r="E413" s="12"/>
      <c r="F413" s="12"/>
      <c r="AP413" s="12"/>
      <c r="AQ413" s="82"/>
      <c r="AV413" s="53" t="str">
        <f ca="1">IF(AQ413="",IF(AR413="","",IF(AR413="Cost",AU413,AU413*(AG413/VLOOKUP(K413,OFFSET(Lists!$A$1,0,0,COUNTA(Lists!$A:$A),22),22,FALSE)))),IF(AR413="","",IF(AR413="Cost",ROUND(AU413*IF(AQ413=0,1,AQ413),4),ROUND(ROUND(AU413*(AG413/VLOOKUP(K413,OFFSET(Lists!$A$1,0,0,COUNTA(Lists!$A:$A),22),22,FALSE)),4)*IF(AQ413=0,1,AQ413),4))))</f>
        <v/>
      </c>
      <c r="CH413" s="53" t="str">
        <f t="shared" si="292"/>
        <v/>
      </c>
      <c r="CI413" s="67"/>
      <c r="CJ413" s="57"/>
      <c r="CK413" s="57"/>
      <c r="CL413" s="53" t="str">
        <f t="shared" si="293"/>
        <v/>
      </c>
      <c r="CM413" s="53"/>
      <c r="CN413" s="53"/>
      <c r="CO413" s="85" t="str">
        <f t="shared" si="294"/>
        <v/>
      </c>
      <c r="ER413" s="68" t="str">
        <f t="shared" si="295"/>
        <v/>
      </c>
      <c r="ES413" s="55"/>
      <c r="ET413" s="68"/>
      <c r="EU413" s="68" t="str">
        <f t="shared" si="284"/>
        <v/>
      </c>
      <c r="EV413" t="str">
        <f t="shared" si="296"/>
        <v/>
      </c>
      <c r="EW413" s="67" t="str">
        <f t="shared" si="285"/>
        <v/>
      </c>
      <c r="EX413" s="68" t="str">
        <f t="shared" si="286"/>
        <v/>
      </c>
      <c r="EY413" s="68" t="str">
        <f t="shared" si="287"/>
        <v/>
      </c>
      <c r="EZ413" s="53" t="str">
        <f t="shared" si="297"/>
        <v/>
      </c>
      <c r="FA413" s="53" t="str">
        <f t="shared" si="298"/>
        <v/>
      </c>
      <c r="FB413" s="53" t="str">
        <f t="shared" si="299"/>
        <v/>
      </c>
      <c r="FC413" s="85" t="str">
        <f t="shared" si="300"/>
        <v/>
      </c>
      <c r="GJ413" s="12"/>
      <c r="GK413" s="12"/>
      <c r="GL413" s="12"/>
      <c r="GM413" s="12"/>
      <c r="GN413" s="12"/>
    </row>
    <row r="414" spans="4:196" ht="15.75" customHeight="1">
      <c r="D414" s="12"/>
      <c r="E414" s="12"/>
      <c r="F414" s="12"/>
      <c r="AP414" s="12"/>
      <c r="AQ414" s="82"/>
      <c r="AV414" s="53" t="str">
        <f ca="1">IF(AQ414="",IF(AR414="","",IF(AR414="Cost",AU414,AU414*(AG414/VLOOKUP(K414,OFFSET(Lists!$A$1,0,0,COUNTA(Lists!$A:$A),22),22,FALSE)))),IF(AR414="","",IF(AR414="Cost",ROUND(AU414*IF(AQ414=0,1,AQ414),4),ROUND(ROUND(AU414*(AG414/VLOOKUP(K414,OFFSET(Lists!$A$1,0,0,COUNTA(Lists!$A:$A),22),22,FALSE)),4)*IF(AQ414=0,1,AQ414),4))))</f>
        <v/>
      </c>
      <c r="CH414" s="53" t="str">
        <f t="shared" si="292"/>
        <v/>
      </c>
      <c r="CI414" s="67"/>
      <c r="CJ414" s="57"/>
      <c r="CK414" s="57"/>
      <c r="CL414" s="53" t="str">
        <f t="shared" si="293"/>
        <v/>
      </c>
      <c r="CM414" s="53"/>
      <c r="CN414" s="53"/>
      <c r="CO414" s="85" t="str">
        <f t="shared" si="294"/>
        <v/>
      </c>
      <c r="ER414" s="68" t="str">
        <f t="shared" si="295"/>
        <v/>
      </c>
      <c r="ES414" s="55"/>
      <c r="ET414" s="68"/>
      <c r="EU414" s="68" t="str">
        <f t="shared" si="284"/>
        <v/>
      </c>
      <c r="EV414" t="str">
        <f t="shared" si="296"/>
        <v/>
      </c>
      <c r="EW414" s="67" t="str">
        <f t="shared" si="285"/>
        <v/>
      </c>
      <c r="EX414" s="68" t="str">
        <f t="shared" si="286"/>
        <v/>
      </c>
      <c r="EY414" s="68" t="str">
        <f t="shared" si="287"/>
        <v/>
      </c>
      <c r="EZ414" s="53" t="str">
        <f t="shared" si="297"/>
        <v/>
      </c>
      <c r="FA414" s="53" t="str">
        <f t="shared" si="298"/>
        <v/>
      </c>
      <c r="FB414" s="53" t="str">
        <f t="shared" si="299"/>
        <v/>
      </c>
      <c r="FC414" s="85" t="str">
        <f t="shared" si="300"/>
        <v/>
      </c>
      <c r="GJ414" s="12"/>
      <c r="GK414" s="12"/>
      <c r="GL414" s="12"/>
      <c r="GM414" s="12"/>
      <c r="GN414" s="12"/>
    </row>
    <row r="415" spans="4:196" ht="15.75" customHeight="1">
      <c r="D415" s="12"/>
      <c r="E415" s="12"/>
      <c r="F415" s="12"/>
      <c r="AP415" s="12"/>
      <c r="AQ415" s="82"/>
      <c r="AV415" s="53" t="str">
        <f ca="1">IF(AQ415="",IF(AR415="","",IF(AR415="Cost",AU415,AU415*(AG415/VLOOKUP(K415,OFFSET(Lists!$A$1,0,0,COUNTA(Lists!$A:$A),22),22,FALSE)))),IF(AR415="","",IF(AR415="Cost",ROUND(AU415*IF(AQ415=0,1,AQ415),4),ROUND(ROUND(AU415*(AG415/VLOOKUP(K415,OFFSET(Lists!$A$1,0,0,COUNTA(Lists!$A:$A),22),22,FALSE)),4)*IF(AQ415=0,1,AQ415),4))))</f>
        <v/>
      </c>
      <c r="CH415" s="53" t="str">
        <f t="shared" si="292"/>
        <v/>
      </c>
      <c r="CI415" s="67"/>
      <c r="CJ415" s="57"/>
      <c r="CK415" s="57"/>
      <c r="CL415" s="53" t="str">
        <f t="shared" si="293"/>
        <v/>
      </c>
      <c r="CM415" s="53"/>
      <c r="CN415" s="53"/>
      <c r="CO415" s="85" t="str">
        <f t="shared" si="294"/>
        <v/>
      </c>
      <c r="ER415" s="68" t="str">
        <f t="shared" si="295"/>
        <v/>
      </c>
      <c r="ES415" s="55"/>
      <c r="ET415" s="68"/>
      <c r="EU415" s="68" t="str">
        <f t="shared" si="284"/>
        <v/>
      </c>
      <c r="EV415" t="str">
        <f t="shared" si="296"/>
        <v/>
      </c>
      <c r="EW415" s="67" t="str">
        <f t="shared" si="285"/>
        <v/>
      </c>
      <c r="EX415" s="68" t="str">
        <f t="shared" si="286"/>
        <v/>
      </c>
      <c r="EY415" s="68" t="str">
        <f t="shared" si="287"/>
        <v/>
      </c>
      <c r="EZ415" s="53" t="str">
        <f t="shared" si="297"/>
        <v/>
      </c>
      <c r="FA415" s="53" t="str">
        <f t="shared" si="298"/>
        <v/>
      </c>
      <c r="FB415" s="53" t="str">
        <f t="shared" si="299"/>
        <v/>
      </c>
      <c r="FC415" s="85" t="str">
        <f t="shared" si="300"/>
        <v/>
      </c>
      <c r="GJ415" s="12"/>
      <c r="GK415" s="12"/>
      <c r="GL415" s="12"/>
      <c r="GM415" s="12"/>
      <c r="GN415" s="12"/>
    </row>
    <row r="416" spans="4:196" ht="15.75" customHeight="1">
      <c r="D416" s="12"/>
      <c r="E416" s="12"/>
      <c r="F416" s="12"/>
      <c r="AP416" s="12"/>
      <c r="AQ416" s="82"/>
      <c r="AV416" s="53" t="str">
        <f ca="1">IF(AQ416="",IF(AR416="","",IF(AR416="Cost",AU416,AU416*(AG416/VLOOKUP(K416,OFFSET(Lists!$A$1,0,0,COUNTA(Lists!$A:$A),22),22,FALSE)))),IF(AR416="","",IF(AR416="Cost",ROUND(AU416*IF(AQ416=0,1,AQ416),4),ROUND(ROUND(AU416*(AG416/VLOOKUP(K416,OFFSET(Lists!$A$1,0,0,COUNTA(Lists!$A:$A),22),22,FALSE)),4)*IF(AQ416=0,1,AQ416),4))))</f>
        <v/>
      </c>
      <c r="CH416" s="53" t="str">
        <f t="shared" si="292"/>
        <v/>
      </c>
      <c r="CI416" s="67"/>
      <c r="CJ416" s="57"/>
      <c r="CK416" s="57"/>
      <c r="CL416" s="53" t="str">
        <f t="shared" si="293"/>
        <v/>
      </c>
      <c r="CM416" s="53"/>
      <c r="CN416" s="53"/>
      <c r="CO416" s="85" t="str">
        <f t="shared" si="294"/>
        <v/>
      </c>
      <c r="ER416" s="68" t="str">
        <f t="shared" si="295"/>
        <v/>
      </c>
      <c r="ES416" s="55"/>
      <c r="ET416" s="68"/>
      <c r="EU416" s="68" t="str">
        <f t="shared" si="284"/>
        <v/>
      </c>
      <c r="EV416" t="str">
        <f t="shared" si="296"/>
        <v/>
      </c>
      <c r="EW416" s="67" t="str">
        <f t="shared" si="285"/>
        <v/>
      </c>
      <c r="EX416" s="68" t="str">
        <f t="shared" si="286"/>
        <v/>
      </c>
      <c r="EY416" s="68" t="str">
        <f t="shared" si="287"/>
        <v/>
      </c>
      <c r="EZ416" s="53" t="str">
        <f t="shared" si="297"/>
        <v/>
      </c>
      <c r="FA416" s="53" t="str">
        <f t="shared" si="298"/>
        <v/>
      </c>
      <c r="FB416" s="53" t="str">
        <f t="shared" si="299"/>
        <v/>
      </c>
      <c r="FC416" s="85" t="str">
        <f t="shared" si="300"/>
        <v/>
      </c>
      <c r="GJ416" s="12"/>
      <c r="GK416" s="12"/>
      <c r="GL416" s="12"/>
      <c r="GM416" s="12"/>
      <c r="GN416" s="12"/>
    </row>
    <row r="417" spans="4:196" ht="15.75" customHeight="1">
      <c r="D417" s="12"/>
      <c r="E417" s="12"/>
      <c r="F417" s="12"/>
      <c r="AP417" s="12"/>
      <c r="AQ417" s="82"/>
      <c r="AV417" s="53" t="str">
        <f ca="1">IF(AQ417="",IF(AR417="","",IF(AR417="Cost",AU417,AU417*(AG417/VLOOKUP(K417,OFFSET(Lists!$A$1,0,0,COUNTA(Lists!$A:$A),22),22,FALSE)))),IF(AR417="","",IF(AR417="Cost",ROUND(AU417*IF(AQ417=0,1,AQ417),4),ROUND(ROUND(AU417*(AG417/VLOOKUP(K417,OFFSET(Lists!$A$1,0,0,COUNTA(Lists!$A:$A),22),22,FALSE)),4)*IF(AQ417=0,1,AQ417),4))))</f>
        <v/>
      </c>
      <c r="CH417" s="53" t="str">
        <f t="shared" si="292"/>
        <v/>
      </c>
      <c r="CI417" s="67"/>
      <c r="CJ417" s="57"/>
      <c r="CK417" s="57"/>
      <c r="CL417" s="53" t="str">
        <f t="shared" si="293"/>
        <v/>
      </c>
      <c r="CM417" s="53"/>
      <c r="CN417" s="53"/>
      <c r="CO417" s="85" t="str">
        <f t="shared" si="294"/>
        <v/>
      </c>
      <c r="ER417" s="68" t="str">
        <f t="shared" si="295"/>
        <v/>
      </c>
      <c r="ES417" s="55"/>
      <c r="ET417" s="68"/>
      <c r="EU417" s="68" t="str">
        <f t="shared" si="284"/>
        <v/>
      </c>
      <c r="EV417" t="str">
        <f t="shared" si="296"/>
        <v/>
      </c>
      <c r="EW417" s="67" t="str">
        <f t="shared" si="285"/>
        <v/>
      </c>
      <c r="EX417" s="68" t="str">
        <f t="shared" si="286"/>
        <v/>
      </c>
      <c r="EY417" s="68" t="str">
        <f t="shared" si="287"/>
        <v/>
      </c>
      <c r="EZ417" s="53" t="str">
        <f t="shared" si="297"/>
        <v/>
      </c>
      <c r="FA417" s="53" t="str">
        <f t="shared" si="298"/>
        <v/>
      </c>
      <c r="FB417" s="53" t="str">
        <f t="shared" si="299"/>
        <v/>
      </c>
      <c r="FC417" s="85" t="str">
        <f t="shared" si="300"/>
        <v/>
      </c>
      <c r="GJ417" s="12"/>
      <c r="GK417" s="12"/>
      <c r="GL417" s="12"/>
      <c r="GM417" s="12"/>
      <c r="GN417" s="12"/>
    </row>
    <row r="418" spans="4:196" ht="15.75" customHeight="1">
      <c r="D418" s="12"/>
      <c r="E418" s="12"/>
      <c r="F418" s="12"/>
      <c r="AP418" s="12"/>
      <c r="AQ418" s="82"/>
      <c r="AV418" s="53" t="str">
        <f ca="1">IF(AQ418="",IF(AR418="","",IF(AR418="Cost",AU418,AU418*(AG418/VLOOKUP(K418,OFFSET(Lists!$A$1,0,0,COUNTA(Lists!$A:$A),22),22,FALSE)))),IF(AR418="","",IF(AR418="Cost",ROUND(AU418*IF(AQ418=0,1,AQ418),4),ROUND(ROUND(AU418*(AG418/VLOOKUP(K418,OFFSET(Lists!$A$1,0,0,COUNTA(Lists!$A:$A),22),22,FALSE)),4)*IF(AQ418=0,1,AQ418),4))))</f>
        <v/>
      </c>
      <c r="CH418" s="53" t="str">
        <f t="shared" si="292"/>
        <v/>
      </c>
      <c r="CI418" s="67"/>
      <c r="CJ418" s="57"/>
      <c r="CK418" s="57"/>
      <c r="CL418" s="53" t="str">
        <f t="shared" si="293"/>
        <v/>
      </c>
      <c r="CM418" s="53"/>
      <c r="CN418" s="53"/>
      <c r="CO418" s="85" t="str">
        <f t="shared" si="294"/>
        <v/>
      </c>
      <c r="ER418" s="68" t="str">
        <f t="shared" si="295"/>
        <v/>
      </c>
      <c r="ES418" s="55"/>
      <c r="ET418" s="68"/>
      <c r="EU418" s="68" t="str">
        <f t="shared" si="284"/>
        <v/>
      </c>
      <c r="EV418" t="str">
        <f t="shared" si="296"/>
        <v/>
      </c>
      <c r="EW418" s="67" t="str">
        <f t="shared" si="285"/>
        <v/>
      </c>
      <c r="EX418" s="68" t="str">
        <f t="shared" si="286"/>
        <v/>
      </c>
      <c r="EY418" s="68" t="str">
        <f t="shared" si="287"/>
        <v/>
      </c>
      <c r="EZ418" s="53" t="str">
        <f t="shared" si="297"/>
        <v/>
      </c>
      <c r="FA418" s="53" t="str">
        <f t="shared" si="298"/>
        <v/>
      </c>
      <c r="FB418" s="53" t="str">
        <f t="shared" si="299"/>
        <v/>
      </c>
      <c r="FC418" s="85" t="str">
        <f t="shared" si="300"/>
        <v/>
      </c>
      <c r="GJ418" s="12"/>
      <c r="GK418" s="12"/>
      <c r="GL418" s="12"/>
      <c r="GM418" s="12"/>
      <c r="GN418" s="12"/>
    </row>
    <row r="419" spans="4:196" ht="15.75" customHeight="1">
      <c r="D419" s="12"/>
      <c r="E419" s="12"/>
      <c r="F419" s="12"/>
      <c r="AP419" s="12"/>
      <c r="AQ419" s="82"/>
      <c r="AV419" s="53" t="str">
        <f ca="1">IF(AQ419="",IF(AR419="","",IF(AR419="Cost",AU419,AU419*(AG419/VLOOKUP(K419,OFFSET(Lists!$A$1,0,0,COUNTA(Lists!$A:$A),22),22,FALSE)))),IF(AR419="","",IF(AR419="Cost",ROUND(AU419*IF(AQ419=0,1,AQ419),4),ROUND(ROUND(AU419*(AG419/VLOOKUP(K419,OFFSET(Lists!$A$1,0,0,COUNTA(Lists!$A:$A),22),22,FALSE)),4)*IF(AQ419=0,1,AQ419),4))))</f>
        <v/>
      </c>
      <c r="CH419" s="53" t="str">
        <f t="shared" si="292"/>
        <v/>
      </c>
      <c r="CI419" s="67"/>
      <c r="CJ419" s="57"/>
      <c r="CK419" s="57"/>
      <c r="CL419" s="53" t="str">
        <f t="shared" si="293"/>
        <v/>
      </c>
      <c r="CM419" s="53"/>
      <c r="CN419" s="53"/>
      <c r="CO419" s="85" t="str">
        <f t="shared" si="294"/>
        <v/>
      </c>
      <c r="ER419" s="68" t="str">
        <f t="shared" si="295"/>
        <v/>
      </c>
      <c r="ES419" s="55"/>
      <c r="ET419" s="68"/>
      <c r="EU419" s="68" t="str">
        <f t="shared" si="284"/>
        <v/>
      </c>
      <c r="EV419" t="str">
        <f t="shared" si="296"/>
        <v/>
      </c>
      <c r="EW419" s="67" t="str">
        <f t="shared" si="285"/>
        <v/>
      </c>
      <c r="EX419" s="68" t="str">
        <f t="shared" si="286"/>
        <v/>
      </c>
      <c r="EY419" s="68" t="str">
        <f t="shared" si="287"/>
        <v/>
      </c>
      <c r="EZ419" s="53" t="str">
        <f t="shared" si="297"/>
        <v/>
      </c>
      <c r="FA419" s="53" t="str">
        <f t="shared" si="298"/>
        <v/>
      </c>
      <c r="FB419" s="53" t="str">
        <f t="shared" si="299"/>
        <v/>
      </c>
      <c r="FC419" s="85" t="str">
        <f t="shared" si="300"/>
        <v/>
      </c>
      <c r="GJ419" s="12"/>
      <c r="GK419" s="12"/>
      <c r="GL419" s="12"/>
      <c r="GM419" s="12"/>
      <c r="GN419" s="12"/>
    </row>
    <row r="420" spans="4:196" ht="15.75" customHeight="1">
      <c r="D420" s="12"/>
      <c r="E420" s="12"/>
      <c r="F420" s="12"/>
      <c r="AP420" s="12"/>
      <c r="AQ420" s="82"/>
      <c r="AV420" s="53" t="str">
        <f ca="1">IF(AQ420="",IF(AR420="","",IF(AR420="Cost",AU420,AU420*(AG420/VLOOKUP(K420,OFFSET(Lists!$A$1,0,0,COUNTA(Lists!$A:$A),22),22,FALSE)))),IF(AR420="","",IF(AR420="Cost",ROUND(AU420*IF(AQ420=0,1,AQ420),4),ROUND(ROUND(AU420*(AG420/VLOOKUP(K420,OFFSET(Lists!$A$1,0,0,COUNTA(Lists!$A:$A),22),22,FALSE)),4)*IF(AQ420=0,1,AQ420),4))))</f>
        <v/>
      </c>
      <c r="CH420" s="53" t="str">
        <f t="shared" si="292"/>
        <v/>
      </c>
      <c r="CI420" s="67"/>
      <c r="CJ420" s="57"/>
      <c r="CK420" s="57"/>
      <c r="CL420" s="53" t="str">
        <f t="shared" si="293"/>
        <v/>
      </c>
      <c r="CM420" s="53"/>
      <c r="CN420" s="53"/>
      <c r="CO420" s="85" t="str">
        <f t="shared" si="294"/>
        <v/>
      </c>
      <c r="ER420" s="68" t="str">
        <f t="shared" si="295"/>
        <v/>
      </c>
      <c r="ES420" s="55"/>
      <c r="ET420" s="68"/>
      <c r="EU420" s="68" t="str">
        <f t="shared" si="284"/>
        <v/>
      </c>
      <c r="EV420" t="str">
        <f t="shared" si="296"/>
        <v/>
      </c>
      <c r="EW420" s="67" t="str">
        <f t="shared" si="285"/>
        <v/>
      </c>
      <c r="EX420" s="68" t="str">
        <f t="shared" si="286"/>
        <v/>
      </c>
      <c r="EY420" s="68" t="str">
        <f t="shared" si="287"/>
        <v/>
      </c>
      <c r="EZ420" s="53" t="str">
        <f t="shared" si="297"/>
        <v/>
      </c>
      <c r="FA420" s="53" t="str">
        <f t="shared" si="298"/>
        <v/>
      </c>
      <c r="FB420" s="53" t="str">
        <f t="shared" si="299"/>
        <v/>
      </c>
      <c r="FC420" s="85" t="str">
        <f t="shared" si="300"/>
        <v/>
      </c>
      <c r="GJ420" s="12"/>
      <c r="GK420" s="12"/>
      <c r="GL420" s="12"/>
      <c r="GM420" s="12"/>
      <c r="GN420" s="12"/>
    </row>
    <row r="421" spans="4:196" ht="15.75" customHeight="1">
      <c r="D421" s="12"/>
      <c r="E421" s="12"/>
      <c r="F421" s="12"/>
      <c r="AP421" s="12"/>
      <c r="AQ421" s="82"/>
      <c r="AV421" s="53" t="str">
        <f ca="1">IF(AQ421="",IF(AR421="","",IF(AR421="Cost",AU421,AU421*(AG421/VLOOKUP(K421,OFFSET(Lists!$A$1,0,0,COUNTA(Lists!$A:$A),22),22,FALSE)))),IF(AR421="","",IF(AR421="Cost",ROUND(AU421*IF(AQ421=0,1,AQ421),4),ROUND(ROUND(AU421*(AG421/VLOOKUP(K421,OFFSET(Lists!$A$1,0,0,COUNTA(Lists!$A:$A),22),22,FALSE)),4)*IF(AQ421=0,1,AQ421),4))))</f>
        <v/>
      </c>
      <c r="CH421" s="53" t="str">
        <f t="shared" si="292"/>
        <v/>
      </c>
      <c r="CI421" s="67"/>
      <c r="CJ421" s="57"/>
      <c r="CK421" s="57"/>
      <c r="CL421" s="53" t="str">
        <f t="shared" si="293"/>
        <v/>
      </c>
      <c r="CM421" s="53"/>
      <c r="CN421" s="53"/>
      <c r="CO421" s="85" t="str">
        <f t="shared" si="294"/>
        <v/>
      </c>
      <c r="ER421" s="68" t="str">
        <f t="shared" si="295"/>
        <v/>
      </c>
      <c r="ES421" s="55"/>
      <c r="ET421" s="68"/>
      <c r="EU421" s="68" t="str">
        <f t="shared" si="284"/>
        <v/>
      </c>
      <c r="EV421" t="str">
        <f t="shared" si="296"/>
        <v/>
      </c>
      <c r="EW421" s="67" t="str">
        <f t="shared" si="285"/>
        <v/>
      </c>
      <c r="EX421" s="68" t="str">
        <f t="shared" si="286"/>
        <v/>
      </c>
      <c r="EY421" s="68" t="str">
        <f t="shared" si="287"/>
        <v/>
      </c>
      <c r="EZ421" s="53" t="str">
        <f t="shared" si="297"/>
        <v/>
      </c>
      <c r="FA421" s="53" t="str">
        <f t="shared" si="298"/>
        <v/>
      </c>
      <c r="FB421" s="53" t="str">
        <f t="shared" si="299"/>
        <v/>
      </c>
      <c r="FC421" s="85" t="str">
        <f t="shared" si="300"/>
        <v/>
      </c>
      <c r="GJ421" s="12"/>
      <c r="GK421" s="12"/>
      <c r="GL421" s="12"/>
      <c r="GM421" s="12"/>
      <c r="GN421" s="12"/>
    </row>
    <row r="422" spans="4:196" ht="15.75" customHeight="1">
      <c r="D422" s="12"/>
      <c r="E422" s="12"/>
      <c r="F422" s="12"/>
      <c r="AP422" s="12"/>
      <c r="AQ422" s="82"/>
      <c r="AV422" s="53" t="str">
        <f ca="1">IF(AQ422="",IF(AR422="","",IF(AR422="Cost",AU422,AU422*(AG422/VLOOKUP(K422,OFFSET(Lists!$A$1,0,0,COUNTA(Lists!$A:$A),22),22,FALSE)))),IF(AR422="","",IF(AR422="Cost",ROUND(AU422*IF(AQ422=0,1,AQ422),4),ROUND(ROUND(AU422*(AG422/VLOOKUP(K422,OFFSET(Lists!$A$1,0,0,COUNTA(Lists!$A:$A),22),22,FALSE)),4)*IF(AQ422=0,1,AQ422),4))))</f>
        <v/>
      </c>
      <c r="CH422" s="53" t="str">
        <f t="shared" si="292"/>
        <v/>
      </c>
      <c r="CI422" s="67"/>
      <c r="CJ422" s="57"/>
      <c r="CK422" s="57"/>
      <c r="CL422" s="53" t="str">
        <f t="shared" si="293"/>
        <v/>
      </c>
      <c r="CM422" s="53"/>
      <c r="CN422" s="53"/>
      <c r="CO422" s="85" t="str">
        <f t="shared" si="294"/>
        <v/>
      </c>
      <c r="ER422" s="68" t="str">
        <f t="shared" si="295"/>
        <v/>
      </c>
      <c r="ES422" s="55"/>
      <c r="ET422" s="68"/>
      <c r="EU422" s="68" t="str">
        <f t="shared" si="284"/>
        <v/>
      </c>
      <c r="EV422" t="str">
        <f t="shared" si="296"/>
        <v/>
      </c>
      <c r="EW422" s="67" t="str">
        <f t="shared" si="285"/>
        <v/>
      </c>
      <c r="EX422" s="68" t="str">
        <f t="shared" si="286"/>
        <v/>
      </c>
      <c r="EY422" s="68" t="str">
        <f t="shared" si="287"/>
        <v/>
      </c>
      <c r="EZ422" s="53" t="str">
        <f t="shared" si="297"/>
        <v/>
      </c>
      <c r="FA422" s="53" t="str">
        <f t="shared" si="298"/>
        <v/>
      </c>
      <c r="FB422" s="53" t="str">
        <f t="shared" si="299"/>
        <v/>
      </c>
      <c r="FC422" s="85" t="str">
        <f t="shared" si="300"/>
        <v/>
      </c>
      <c r="GJ422" s="12"/>
      <c r="GK422" s="12"/>
      <c r="GL422" s="12"/>
      <c r="GM422" s="12"/>
      <c r="GN422" s="12"/>
    </row>
    <row r="423" spans="4:196" ht="15.75" customHeight="1">
      <c r="D423" s="12"/>
      <c r="E423" s="12"/>
      <c r="F423" s="12"/>
      <c r="AP423" s="12"/>
      <c r="AQ423" s="82"/>
      <c r="AV423" s="53" t="str">
        <f ca="1">IF(AQ423="",IF(AR423="","",IF(AR423="Cost",AU423,AU423*(AG423/VLOOKUP(K423,OFFSET(Lists!$A$1,0,0,COUNTA(Lists!$A:$A),22),22,FALSE)))),IF(AR423="","",IF(AR423="Cost",ROUND(AU423*IF(AQ423=0,1,AQ423),4),ROUND(ROUND(AU423*(AG423/VLOOKUP(K423,OFFSET(Lists!$A$1,0,0,COUNTA(Lists!$A:$A),22),22,FALSE)),4)*IF(AQ423=0,1,AQ423),4))))</f>
        <v/>
      </c>
      <c r="CH423" s="53" t="str">
        <f t="shared" si="292"/>
        <v/>
      </c>
      <c r="CI423" s="67"/>
      <c r="CJ423" s="57"/>
      <c r="CK423" s="57"/>
      <c r="CL423" s="53" t="str">
        <f t="shared" si="293"/>
        <v/>
      </c>
      <c r="CM423" s="53"/>
      <c r="CN423" s="53"/>
      <c r="CO423" s="85" t="str">
        <f t="shared" si="294"/>
        <v/>
      </c>
      <c r="ER423" s="68" t="str">
        <f t="shared" si="295"/>
        <v/>
      </c>
      <c r="ES423" s="55"/>
      <c r="ET423" s="68"/>
      <c r="EU423" s="68" t="str">
        <f t="shared" si="284"/>
        <v/>
      </c>
      <c r="EV423" t="str">
        <f t="shared" si="296"/>
        <v/>
      </c>
      <c r="EW423" s="67" t="str">
        <f t="shared" si="285"/>
        <v/>
      </c>
      <c r="EX423" s="68" t="str">
        <f t="shared" si="286"/>
        <v/>
      </c>
      <c r="EY423" s="68" t="str">
        <f t="shared" si="287"/>
        <v/>
      </c>
      <c r="EZ423" s="53" t="str">
        <f t="shared" si="297"/>
        <v/>
      </c>
      <c r="FA423" s="53" t="str">
        <f t="shared" si="298"/>
        <v/>
      </c>
      <c r="FB423" s="53" t="str">
        <f t="shared" si="299"/>
        <v/>
      </c>
      <c r="FC423" s="85" t="str">
        <f t="shared" si="300"/>
        <v/>
      </c>
      <c r="GJ423" s="12"/>
      <c r="GK423" s="12"/>
      <c r="GL423" s="12"/>
      <c r="GM423" s="12"/>
      <c r="GN423" s="12"/>
    </row>
    <row r="424" spans="4:196" ht="15.75" customHeight="1">
      <c r="D424" s="12"/>
      <c r="E424" s="12"/>
      <c r="F424" s="12"/>
      <c r="AP424" s="12"/>
      <c r="AQ424" s="82"/>
      <c r="AV424" s="53" t="str">
        <f ca="1">IF(AQ424="",IF(AR424="","",IF(AR424="Cost",AU424,AU424*(AG424/VLOOKUP(K424,OFFSET(Lists!$A$1,0,0,COUNTA(Lists!$A:$A),22),22,FALSE)))),IF(AR424="","",IF(AR424="Cost",ROUND(AU424*IF(AQ424=0,1,AQ424),4),ROUND(ROUND(AU424*(AG424/VLOOKUP(K424,OFFSET(Lists!$A$1,0,0,COUNTA(Lists!$A:$A),22),22,FALSE)),4)*IF(AQ424=0,1,AQ424),4))))</f>
        <v/>
      </c>
      <c r="CH424" s="53" t="str">
        <f t="shared" si="292"/>
        <v/>
      </c>
      <c r="CI424" s="67"/>
      <c r="CJ424" s="57"/>
      <c r="CK424" s="57"/>
      <c r="CL424" s="53" t="str">
        <f t="shared" si="293"/>
        <v/>
      </c>
      <c r="CM424" s="53"/>
      <c r="CN424" s="53"/>
      <c r="CO424" s="85" t="str">
        <f t="shared" si="294"/>
        <v/>
      </c>
      <c r="ER424" s="68" t="str">
        <f t="shared" si="295"/>
        <v/>
      </c>
      <c r="ES424" s="55"/>
      <c r="ET424" s="68"/>
      <c r="EU424" s="68" t="str">
        <f t="shared" si="284"/>
        <v/>
      </c>
      <c r="EV424" t="str">
        <f t="shared" si="296"/>
        <v/>
      </c>
      <c r="EW424" s="67" t="str">
        <f t="shared" si="285"/>
        <v/>
      </c>
      <c r="EX424" s="68" t="str">
        <f t="shared" si="286"/>
        <v/>
      </c>
      <c r="EY424" s="68" t="str">
        <f t="shared" si="287"/>
        <v/>
      </c>
      <c r="EZ424" s="53" t="str">
        <f t="shared" si="297"/>
        <v/>
      </c>
      <c r="FA424" s="53" t="str">
        <f t="shared" si="298"/>
        <v/>
      </c>
      <c r="FB424" s="53" t="str">
        <f t="shared" si="299"/>
        <v/>
      </c>
      <c r="FC424" s="85" t="str">
        <f t="shared" si="300"/>
        <v/>
      </c>
      <c r="GJ424" s="12"/>
      <c r="GK424" s="12"/>
      <c r="GL424" s="12"/>
      <c r="GM424" s="12"/>
      <c r="GN424" s="12"/>
    </row>
    <row r="425" spans="4:196" ht="15.75" customHeight="1">
      <c r="D425" s="12"/>
      <c r="E425" s="12"/>
      <c r="F425" s="12"/>
      <c r="AP425" s="12"/>
      <c r="AQ425" s="82"/>
      <c r="AV425" s="53" t="str">
        <f ca="1">IF(AQ425="",IF(AR425="","",IF(AR425="Cost",AU425,AU425*(AG425/VLOOKUP(K425,OFFSET(Lists!$A$1,0,0,COUNTA(Lists!$A:$A),22),22,FALSE)))),IF(AR425="","",IF(AR425="Cost",ROUND(AU425*IF(AQ425=0,1,AQ425),4),ROUND(ROUND(AU425*(AG425/VLOOKUP(K425,OFFSET(Lists!$A$1,0,0,COUNTA(Lists!$A:$A),22),22,FALSE)),4)*IF(AQ425=0,1,AQ425),4))))</f>
        <v/>
      </c>
      <c r="CH425" s="53" t="str">
        <f t="shared" si="292"/>
        <v/>
      </c>
      <c r="CI425" s="67"/>
      <c r="CJ425" s="57"/>
      <c r="CK425" s="57"/>
      <c r="CL425" s="53" t="str">
        <f t="shared" si="293"/>
        <v/>
      </c>
      <c r="CM425" s="53"/>
      <c r="CN425" s="53"/>
      <c r="CO425" s="85" t="str">
        <f t="shared" si="294"/>
        <v/>
      </c>
      <c r="ER425" s="68" t="str">
        <f t="shared" si="295"/>
        <v/>
      </c>
      <c r="ES425" s="55"/>
      <c r="ET425" s="68"/>
      <c r="EU425" s="68" t="str">
        <f t="shared" si="284"/>
        <v/>
      </c>
      <c r="EV425" t="str">
        <f t="shared" si="296"/>
        <v/>
      </c>
      <c r="EW425" s="67" t="str">
        <f t="shared" si="285"/>
        <v/>
      </c>
      <c r="EX425" s="68" t="str">
        <f t="shared" si="286"/>
        <v/>
      </c>
      <c r="EY425" s="68" t="str">
        <f t="shared" si="287"/>
        <v/>
      </c>
      <c r="EZ425" s="53" t="str">
        <f t="shared" si="297"/>
        <v/>
      </c>
      <c r="FA425" s="53" t="str">
        <f t="shared" si="298"/>
        <v/>
      </c>
      <c r="FB425" s="53" t="str">
        <f t="shared" si="299"/>
        <v/>
      </c>
      <c r="FC425" s="85" t="str">
        <f t="shared" si="300"/>
        <v/>
      </c>
      <c r="GJ425" s="12"/>
      <c r="GK425" s="12"/>
      <c r="GL425" s="12"/>
      <c r="GM425" s="12"/>
      <c r="GN425" s="12"/>
    </row>
    <row r="426" spans="4:196" ht="15.75" customHeight="1">
      <c r="D426" s="12"/>
      <c r="E426" s="12"/>
      <c r="F426" s="12"/>
      <c r="AP426" s="12"/>
      <c r="AQ426" s="82"/>
      <c r="AV426" s="53" t="str">
        <f ca="1">IF(AQ426="",IF(AR426="","",IF(AR426="Cost",AU426,AU426*(AG426/VLOOKUP(K426,OFFSET(Lists!$A$1,0,0,COUNTA(Lists!$A:$A),22),22,FALSE)))),IF(AR426="","",IF(AR426="Cost",ROUND(AU426*IF(AQ426=0,1,AQ426),4),ROUND(ROUND(AU426*(AG426/VLOOKUP(K426,OFFSET(Lists!$A$1,0,0,COUNTA(Lists!$A:$A),22),22,FALSE)),4)*IF(AQ426=0,1,AQ426),4))))</f>
        <v/>
      </c>
      <c r="CH426" s="53" t="str">
        <f t="shared" si="292"/>
        <v/>
      </c>
      <c r="CI426" s="67"/>
      <c r="CJ426" s="57"/>
      <c r="CK426" s="57"/>
      <c r="CL426" s="53" t="str">
        <f t="shared" si="293"/>
        <v/>
      </c>
      <c r="CM426" s="53"/>
      <c r="CN426" s="53"/>
      <c r="CO426" s="85" t="str">
        <f t="shared" si="294"/>
        <v/>
      </c>
      <c r="ER426" s="68" t="str">
        <f t="shared" si="295"/>
        <v/>
      </c>
      <c r="ES426" s="55"/>
      <c r="ET426" s="68"/>
      <c r="EU426" s="68" t="str">
        <f t="shared" si="284"/>
        <v/>
      </c>
      <c r="EV426" t="str">
        <f t="shared" si="296"/>
        <v/>
      </c>
      <c r="EW426" s="67" t="str">
        <f t="shared" si="285"/>
        <v/>
      </c>
      <c r="EX426" s="68" t="str">
        <f t="shared" si="286"/>
        <v/>
      </c>
      <c r="EY426" s="68" t="str">
        <f t="shared" si="287"/>
        <v/>
      </c>
      <c r="EZ426" s="53" t="str">
        <f t="shared" si="297"/>
        <v/>
      </c>
      <c r="FA426" s="53" t="str">
        <f t="shared" si="298"/>
        <v/>
      </c>
      <c r="FB426" s="53" t="str">
        <f t="shared" si="299"/>
        <v/>
      </c>
      <c r="FC426" s="85" t="str">
        <f t="shared" si="300"/>
        <v/>
      </c>
      <c r="GJ426" s="12"/>
      <c r="GK426" s="12"/>
      <c r="GL426" s="12"/>
      <c r="GM426" s="12"/>
      <c r="GN426" s="12"/>
    </row>
    <row r="427" spans="4:196" ht="15.75" customHeight="1">
      <c r="D427" s="12"/>
      <c r="E427" s="12"/>
      <c r="F427" s="12"/>
      <c r="AP427" s="12"/>
      <c r="AQ427" s="82"/>
      <c r="AV427" s="53" t="str">
        <f ca="1">IF(AQ427="",IF(AR427="","",IF(AR427="Cost",AU427,AU427*(AG427/VLOOKUP(K427,OFFSET(Lists!$A$1,0,0,COUNTA(Lists!$A:$A),22),22,FALSE)))),IF(AR427="","",IF(AR427="Cost",ROUND(AU427*IF(AQ427=0,1,AQ427),4),ROUND(ROUND(AU427*(AG427/VLOOKUP(K427,OFFSET(Lists!$A$1,0,0,COUNTA(Lists!$A:$A),22),22,FALSE)),4)*IF(AQ427=0,1,AQ427),4))))</f>
        <v/>
      </c>
      <c r="CH427" s="53" t="str">
        <f t="shared" si="292"/>
        <v/>
      </c>
      <c r="CI427" s="67"/>
      <c r="CJ427" s="57"/>
      <c r="CK427" s="57"/>
      <c r="CL427" s="53" t="str">
        <f t="shared" si="293"/>
        <v/>
      </c>
      <c r="CM427" s="53"/>
      <c r="CN427" s="53"/>
      <c r="CO427" s="85" t="str">
        <f t="shared" si="294"/>
        <v/>
      </c>
      <c r="ER427" s="68" t="str">
        <f t="shared" si="295"/>
        <v/>
      </c>
      <c r="ES427" s="55"/>
      <c r="ET427" s="68"/>
      <c r="EU427" s="68" t="str">
        <f t="shared" ref="EU427:EU490" si="301">IF(CQ427="","",CQ427)</f>
        <v/>
      </c>
      <c r="EV427" t="str">
        <f t="shared" si="296"/>
        <v/>
      </c>
      <c r="EW427" s="67" t="str">
        <f t="shared" ref="EW427:EW490" si="302">IF(CI427="","",CI427)</f>
        <v/>
      </c>
      <c r="EX427" s="68" t="str">
        <f t="shared" ref="EX427:EX490" si="303">IF(CJ427="","",CJ427)</f>
        <v/>
      </c>
      <c r="EY427" s="68" t="str">
        <f t="shared" ref="EY427:EY490" si="304">IF(CK427="","",CK427)</f>
        <v/>
      </c>
      <c r="EZ427" s="53" t="str">
        <f t="shared" si="297"/>
        <v/>
      </c>
      <c r="FA427" s="53" t="str">
        <f t="shared" si="298"/>
        <v/>
      </c>
      <c r="FB427" s="53" t="str">
        <f t="shared" si="299"/>
        <v/>
      </c>
      <c r="FC427" s="85" t="str">
        <f t="shared" si="300"/>
        <v/>
      </c>
      <c r="GJ427" s="12"/>
      <c r="GK427" s="12"/>
      <c r="GL427" s="12"/>
      <c r="GM427" s="12"/>
      <c r="GN427" s="12"/>
    </row>
    <row r="428" spans="4:196" ht="15.75" customHeight="1">
      <c r="D428" s="12"/>
      <c r="E428" s="12"/>
      <c r="F428" s="12"/>
      <c r="AP428" s="12"/>
      <c r="AQ428" s="82"/>
      <c r="AV428" s="53" t="str">
        <f ca="1">IF(AQ428="",IF(AR428="","",IF(AR428="Cost",AU428,AU428*(AG428/VLOOKUP(K428,OFFSET(Lists!$A$1,0,0,COUNTA(Lists!$A:$A),22),22,FALSE)))),IF(AR428="","",IF(AR428="Cost",ROUND(AU428*IF(AQ428=0,1,AQ428),4),ROUND(ROUND(AU428*(AG428/VLOOKUP(K428,OFFSET(Lists!$A$1,0,0,COUNTA(Lists!$A:$A),22),22,FALSE)),4)*IF(AQ428=0,1,AQ428),4))))</f>
        <v/>
      </c>
      <c r="CH428" s="53" t="str">
        <f t="shared" si="292"/>
        <v/>
      </c>
      <c r="CI428" s="67"/>
      <c r="CJ428" s="57"/>
      <c r="CK428" s="57"/>
      <c r="CL428" s="53" t="str">
        <f t="shared" si="293"/>
        <v/>
      </c>
      <c r="CM428" s="53"/>
      <c r="CN428" s="53"/>
      <c r="CO428" s="85" t="str">
        <f t="shared" si="294"/>
        <v/>
      </c>
      <c r="ER428" s="68" t="str">
        <f t="shared" si="295"/>
        <v/>
      </c>
      <c r="ES428" s="55"/>
      <c r="ET428" s="68"/>
      <c r="EU428" s="68" t="str">
        <f t="shared" si="301"/>
        <v/>
      </c>
      <c r="EV428" t="str">
        <f t="shared" si="296"/>
        <v/>
      </c>
      <c r="EW428" s="67" t="str">
        <f t="shared" si="302"/>
        <v/>
      </c>
      <c r="EX428" s="68" t="str">
        <f t="shared" si="303"/>
        <v/>
      </c>
      <c r="EY428" s="68" t="str">
        <f t="shared" si="304"/>
        <v/>
      </c>
      <c r="EZ428" s="53" t="str">
        <f t="shared" si="297"/>
        <v/>
      </c>
      <c r="FA428" s="53" t="str">
        <f t="shared" si="298"/>
        <v/>
      </c>
      <c r="FB428" s="53" t="str">
        <f t="shared" si="299"/>
        <v/>
      </c>
      <c r="FC428" s="85" t="str">
        <f t="shared" si="300"/>
        <v/>
      </c>
      <c r="GJ428" s="12"/>
      <c r="GK428" s="12"/>
      <c r="GL428" s="12"/>
      <c r="GM428" s="12"/>
      <c r="GN428" s="12"/>
    </row>
    <row r="429" spans="4:196" ht="15.75" customHeight="1">
      <c r="D429" s="12"/>
      <c r="E429" s="12"/>
      <c r="F429" s="12"/>
      <c r="AP429" s="12"/>
      <c r="AQ429" s="82"/>
      <c r="AV429" s="53" t="str">
        <f ca="1">IF(AQ429="",IF(AR429="","",IF(AR429="Cost",AU429,AU429*(AG429/VLOOKUP(K429,OFFSET(Lists!$A$1,0,0,COUNTA(Lists!$A:$A),22),22,FALSE)))),IF(AR429="","",IF(AR429="Cost",ROUND(AU429*IF(AQ429=0,1,AQ429),4),ROUND(ROUND(AU429*(AG429/VLOOKUP(K429,OFFSET(Lists!$A$1,0,0,COUNTA(Lists!$A:$A),22),22,FALSE)),4)*IF(AQ429=0,1,AQ429),4))))</f>
        <v/>
      </c>
      <c r="CH429" s="53" t="str">
        <f t="shared" si="292"/>
        <v/>
      </c>
      <c r="CI429" s="67"/>
      <c r="CJ429" s="57"/>
      <c r="CK429" s="57"/>
      <c r="CL429" s="53" t="str">
        <f t="shared" si="293"/>
        <v/>
      </c>
      <c r="CM429" s="53"/>
      <c r="CN429" s="53"/>
      <c r="CO429" s="85" t="str">
        <f t="shared" si="294"/>
        <v/>
      </c>
      <c r="ER429" s="68" t="str">
        <f t="shared" si="295"/>
        <v/>
      </c>
      <c r="ES429" s="55"/>
      <c r="ET429" s="68"/>
      <c r="EU429" s="68" t="str">
        <f t="shared" si="301"/>
        <v/>
      </c>
      <c r="EV429" t="str">
        <f t="shared" si="296"/>
        <v/>
      </c>
      <c r="EW429" s="67" t="str">
        <f t="shared" si="302"/>
        <v/>
      </c>
      <c r="EX429" s="68" t="str">
        <f t="shared" si="303"/>
        <v/>
      </c>
      <c r="EY429" s="68" t="str">
        <f t="shared" si="304"/>
        <v/>
      </c>
      <c r="EZ429" s="53" t="str">
        <f t="shared" si="297"/>
        <v/>
      </c>
      <c r="FA429" s="53" t="str">
        <f t="shared" si="298"/>
        <v/>
      </c>
      <c r="FB429" s="53" t="str">
        <f t="shared" si="299"/>
        <v/>
      </c>
      <c r="FC429" s="85" t="str">
        <f t="shared" si="300"/>
        <v/>
      </c>
      <c r="GJ429" s="12"/>
      <c r="GK429" s="12"/>
      <c r="GL429" s="12"/>
      <c r="GM429" s="12"/>
      <c r="GN429" s="12"/>
    </row>
    <row r="430" spans="4:196" ht="15.75" customHeight="1">
      <c r="D430" s="12"/>
      <c r="E430" s="12"/>
      <c r="F430" s="12"/>
      <c r="AP430" s="12"/>
      <c r="AQ430" s="82"/>
      <c r="AV430" s="53" t="str">
        <f ca="1">IF(AQ430="",IF(AR430="","",IF(AR430="Cost",AU430,AU430*(AG430/VLOOKUP(K430,OFFSET(Lists!$A$1,0,0,COUNTA(Lists!$A:$A),22),22,FALSE)))),IF(AR430="","",IF(AR430="Cost",ROUND(AU430*IF(AQ430=0,1,AQ430),4),ROUND(ROUND(AU430*(AG430/VLOOKUP(K430,OFFSET(Lists!$A$1,0,0,COUNTA(Lists!$A:$A),22),22,FALSE)),4)*IF(AQ430=0,1,AQ430),4))))</f>
        <v/>
      </c>
      <c r="CH430" s="53" t="str">
        <f t="shared" si="292"/>
        <v/>
      </c>
      <c r="CI430" s="67"/>
      <c r="CJ430" s="57"/>
      <c r="CK430" s="57"/>
      <c r="CL430" s="53" t="str">
        <f t="shared" si="293"/>
        <v/>
      </c>
      <c r="CM430" s="53"/>
      <c r="CN430" s="53"/>
      <c r="CO430" s="85" t="str">
        <f t="shared" si="294"/>
        <v/>
      </c>
      <c r="ER430" s="68" t="str">
        <f t="shared" si="295"/>
        <v/>
      </c>
      <c r="ES430" s="55"/>
      <c r="ET430" s="68"/>
      <c r="EU430" s="68" t="str">
        <f t="shared" si="301"/>
        <v/>
      </c>
      <c r="EV430" t="str">
        <f t="shared" si="296"/>
        <v/>
      </c>
      <c r="EW430" s="67" t="str">
        <f t="shared" si="302"/>
        <v/>
      </c>
      <c r="EX430" s="68" t="str">
        <f t="shared" si="303"/>
        <v/>
      </c>
      <c r="EY430" s="68" t="str">
        <f t="shared" si="304"/>
        <v/>
      </c>
      <c r="EZ430" s="53" t="str">
        <f t="shared" si="297"/>
        <v/>
      </c>
      <c r="FA430" s="53" t="str">
        <f t="shared" si="298"/>
        <v/>
      </c>
      <c r="FB430" s="53" t="str">
        <f t="shared" si="299"/>
        <v/>
      </c>
      <c r="FC430" s="85" t="str">
        <f t="shared" si="300"/>
        <v/>
      </c>
      <c r="GJ430" s="12"/>
      <c r="GK430" s="12"/>
      <c r="GL430" s="12"/>
      <c r="GM430" s="12"/>
      <c r="GN430" s="12"/>
    </row>
    <row r="431" spans="4:196" ht="15.75" customHeight="1">
      <c r="D431" s="12"/>
      <c r="E431" s="12"/>
      <c r="F431" s="12"/>
      <c r="AP431" s="12"/>
      <c r="AQ431" s="82"/>
      <c r="AV431" s="53" t="str">
        <f ca="1">IF(AQ431="",IF(AR431="","",IF(AR431="Cost",AU431,AU431*(AG431/VLOOKUP(K431,OFFSET(Lists!$A$1,0,0,COUNTA(Lists!$A:$A),22),22,FALSE)))),IF(AR431="","",IF(AR431="Cost",ROUND(AU431*IF(AQ431=0,1,AQ431),4),ROUND(ROUND(AU431*(AG431/VLOOKUP(K431,OFFSET(Lists!$A$1,0,0,COUNTA(Lists!$A:$A),22),22,FALSE)),4)*IF(AQ431=0,1,AQ431),4))))</f>
        <v/>
      </c>
      <c r="CH431" s="53" t="str">
        <f t="shared" si="292"/>
        <v/>
      </c>
      <c r="CI431" s="67"/>
      <c r="CJ431" s="57"/>
      <c r="CK431" s="57"/>
      <c r="CL431" s="53" t="str">
        <f t="shared" si="293"/>
        <v/>
      </c>
      <c r="CM431" s="53"/>
      <c r="CN431" s="53"/>
      <c r="CO431" s="85" t="str">
        <f t="shared" si="294"/>
        <v/>
      </c>
      <c r="ER431" s="68" t="str">
        <f t="shared" si="295"/>
        <v/>
      </c>
      <c r="ES431" s="55"/>
      <c r="ET431" s="68"/>
      <c r="EU431" s="68" t="str">
        <f t="shared" si="301"/>
        <v/>
      </c>
      <c r="EV431" t="str">
        <f t="shared" si="296"/>
        <v/>
      </c>
      <c r="EW431" s="67" t="str">
        <f t="shared" si="302"/>
        <v/>
      </c>
      <c r="EX431" s="68" t="str">
        <f t="shared" si="303"/>
        <v/>
      </c>
      <c r="EY431" s="68" t="str">
        <f t="shared" si="304"/>
        <v/>
      </c>
      <c r="EZ431" s="53" t="str">
        <f t="shared" si="297"/>
        <v/>
      </c>
      <c r="FA431" s="53" t="str">
        <f t="shared" si="298"/>
        <v/>
      </c>
      <c r="FB431" s="53" t="str">
        <f t="shared" si="299"/>
        <v/>
      </c>
      <c r="FC431" s="85" t="str">
        <f t="shared" si="300"/>
        <v/>
      </c>
      <c r="GJ431" s="12"/>
      <c r="GK431" s="12"/>
      <c r="GL431" s="12"/>
      <c r="GM431" s="12"/>
      <c r="GN431" s="12"/>
    </row>
    <row r="432" spans="4:196" ht="15.75" customHeight="1">
      <c r="D432" s="12"/>
      <c r="E432" s="12"/>
      <c r="F432" s="12"/>
      <c r="AP432" s="12"/>
      <c r="AQ432" s="82"/>
      <c r="AV432" s="53" t="str">
        <f ca="1">IF(AQ432="",IF(AR432="","",IF(AR432="Cost",AU432,AU432*(AG432/VLOOKUP(K432,OFFSET(Lists!$A$1,0,0,COUNTA(Lists!$A:$A),22),22,FALSE)))),IF(AR432="","",IF(AR432="Cost",ROUND(AU432*IF(AQ432=0,1,AQ432),4),ROUND(ROUND(AU432*(AG432/VLOOKUP(K432,OFFSET(Lists!$A$1,0,0,COUNTA(Lists!$A:$A),22),22,FALSE)),4)*IF(AQ432=0,1,AQ432),4))))</f>
        <v/>
      </c>
      <c r="CH432" s="53" t="str">
        <f t="shared" si="292"/>
        <v/>
      </c>
      <c r="CI432" s="67"/>
      <c r="CJ432" s="57"/>
      <c r="CK432" s="57"/>
      <c r="CL432" s="53" t="str">
        <f t="shared" si="293"/>
        <v/>
      </c>
      <c r="CM432" s="53"/>
      <c r="CN432" s="53"/>
      <c r="CO432" s="85" t="str">
        <f t="shared" si="294"/>
        <v/>
      </c>
      <c r="ER432" s="68" t="str">
        <f t="shared" si="295"/>
        <v/>
      </c>
      <c r="ES432" s="55"/>
      <c r="ET432" s="68"/>
      <c r="EU432" s="68" t="str">
        <f t="shared" si="301"/>
        <v/>
      </c>
      <c r="EV432" t="str">
        <f t="shared" si="296"/>
        <v/>
      </c>
      <c r="EW432" s="67" t="str">
        <f t="shared" si="302"/>
        <v/>
      </c>
      <c r="EX432" s="68" t="str">
        <f t="shared" si="303"/>
        <v/>
      </c>
      <c r="EY432" s="68" t="str">
        <f t="shared" si="304"/>
        <v/>
      </c>
      <c r="EZ432" s="53" t="str">
        <f t="shared" si="297"/>
        <v/>
      </c>
      <c r="FA432" s="53" t="str">
        <f t="shared" si="298"/>
        <v/>
      </c>
      <c r="FB432" s="53" t="str">
        <f t="shared" si="299"/>
        <v/>
      </c>
      <c r="FC432" s="85" t="str">
        <f t="shared" si="300"/>
        <v/>
      </c>
      <c r="GJ432" s="12"/>
      <c r="GK432" s="12"/>
      <c r="GL432" s="12"/>
      <c r="GM432" s="12"/>
      <c r="GN432" s="12"/>
    </row>
    <row r="433" spans="4:196" ht="15.75" customHeight="1">
      <c r="D433" s="12"/>
      <c r="E433" s="12"/>
      <c r="F433" s="12"/>
      <c r="AP433" s="12"/>
      <c r="AQ433" s="82"/>
      <c r="AV433" s="53" t="str">
        <f ca="1">IF(AQ433="",IF(AR433="","",IF(AR433="Cost",AU433,AU433*(AG433/VLOOKUP(K433,OFFSET(Lists!$A$1,0,0,COUNTA(Lists!$A:$A),22),22,FALSE)))),IF(AR433="","",IF(AR433="Cost",ROUND(AU433*IF(AQ433=0,1,AQ433),4),ROUND(ROUND(AU433*(AG433/VLOOKUP(K433,OFFSET(Lists!$A$1,0,0,COUNTA(Lists!$A:$A),22),22,FALSE)),4)*IF(AQ433=0,1,AQ433),4))))</f>
        <v/>
      </c>
      <c r="CH433" s="53" t="str">
        <f t="shared" si="292"/>
        <v/>
      </c>
      <c r="CI433" s="67"/>
      <c r="CJ433" s="57"/>
      <c r="CK433" s="57"/>
      <c r="CL433" s="53" t="str">
        <f t="shared" si="293"/>
        <v/>
      </c>
      <c r="CM433" s="53"/>
      <c r="CN433" s="53"/>
      <c r="CO433" s="85" t="str">
        <f t="shared" si="294"/>
        <v/>
      </c>
      <c r="ER433" s="68" t="str">
        <f t="shared" si="295"/>
        <v/>
      </c>
      <c r="ES433" s="55"/>
      <c r="ET433" s="68"/>
      <c r="EU433" s="68" t="str">
        <f t="shared" si="301"/>
        <v/>
      </c>
      <c r="EV433" t="str">
        <f t="shared" si="296"/>
        <v/>
      </c>
      <c r="EW433" s="67" t="str">
        <f t="shared" si="302"/>
        <v/>
      </c>
      <c r="EX433" s="68" t="str">
        <f t="shared" si="303"/>
        <v/>
      </c>
      <c r="EY433" s="68" t="str">
        <f t="shared" si="304"/>
        <v/>
      </c>
      <c r="EZ433" s="53" t="str">
        <f t="shared" si="297"/>
        <v/>
      </c>
      <c r="FA433" s="53" t="str">
        <f t="shared" si="298"/>
        <v/>
      </c>
      <c r="FB433" s="53" t="str">
        <f t="shared" si="299"/>
        <v/>
      </c>
      <c r="FC433" s="85" t="str">
        <f t="shared" si="300"/>
        <v/>
      </c>
      <c r="GJ433" s="12"/>
      <c r="GK433" s="12"/>
      <c r="GL433" s="12"/>
      <c r="GM433" s="12"/>
      <c r="GN433" s="12"/>
    </row>
    <row r="434" spans="4:196" ht="15.75" customHeight="1">
      <c r="D434" s="12"/>
      <c r="E434" s="12"/>
      <c r="F434" s="12"/>
      <c r="AP434" s="12"/>
      <c r="AQ434" s="82"/>
      <c r="AV434" s="53" t="str">
        <f ca="1">IF(AQ434="",IF(AR434="","",IF(AR434="Cost",AU434,AU434*(AG434/VLOOKUP(K434,OFFSET(Lists!$A$1,0,0,COUNTA(Lists!$A:$A),22),22,FALSE)))),IF(AR434="","",IF(AR434="Cost",ROUND(AU434*IF(AQ434=0,1,AQ434),4),ROUND(ROUND(AU434*(AG434/VLOOKUP(K434,OFFSET(Lists!$A$1,0,0,COUNTA(Lists!$A:$A),22),22,FALSE)),4)*IF(AQ434=0,1,AQ434),4))))</f>
        <v/>
      </c>
      <c r="CH434" s="53" t="str">
        <f t="shared" si="292"/>
        <v/>
      </c>
      <c r="CI434" s="67"/>
      <c r="CJ434" s="57"/>
      <c r="CK434" s="57"/>
      <c r="CL434" s="53" t="str">
        <f t="shared" si="293"/>
        <v/>
      </c>
      <c r="CM434" s="53"/>
      <c r="CN434" s="53"/>
      <c r="CO434" s="85" t="str">
        <f t="shared" si="294"/>
        <v/>
      </c>
      <c r="ER434" s="68" t="str">
        <f t="shared" si="295"/>
        <v/>
      </c>
      <c r="ES434" s="55"/>
      <c r="ET434" s="68"/>
      <c r="EU434" s="68" t="str">
        <f t="shared" si="301"/>
        <v/>
      </c>
      <c r="EV434" t="str">
        <f t="shared" si="296"/>
        <v/>
      </c>
      <c r="EW434" s="67" t="str">
        <f t="shared" si="302"/>
        <v/>
      </c>
      <c r="EX434" s="68" t="str">
        <f t="shared" si="303"/>
        <v/>
      </c>
      <c r="EY434" s="68" t="str">
        <f t="shared" si="304"/>
        <v/>
      </c>
      <c r="EZ434" s="53" t="str">
        <f t="shared" si="297"/>
        <v/>
      </c>
      <c r="FA434" s="53" t="str">
        <f t="shared" si="298"/>
        <v/>
      </c>
      <c r="FB434" s="53" t="str">
        <f t="shared" si="299"/>
        <v/>
      </c>
      <c r="FC434" s="85" t="str">
        <f t="shared" si="300"/>
        <v/>
      </c>
      <c r="GJ434" s="12"/>
      <c r="GK434" s="12"/>
      <c r="GL434" s="12"/>
      <c r="GM434" s="12"/>
      <c r="GN434" s="12"/>
    </row>
    <row r="435" spans="4:196" ht="15.75" customHeight="1">
      <c r="D435" s="12"/>
      <c r="E435" s="12"/>
      <c r="F435" s="12"/>
      <c r="AP435" s="12"/>
      <c r="AQ435" s="82"/>
      <c r="AV435" s="53" t="str">
        <f ca="1">IF(AQ435="",IF(AR435="","",IF(AR435="Cost",AU435,AU435*(AG435/VLOOKUP(K435,OFFSET(Lists!$A$1,0,0,COUNTA(Lists!$A:$A),22),22,FALSE)))),IF(AR435="","",IF(AR435="Cost",ROUND(AU435*IF(AQ435=0,1,AQ435),4),ROUND(ROUND(AU435*(AG435/VLOOKUP(K435,OFFSET(Lists!$A$1,0,0,COUNTA(Lists!$A:$A),22),22,FALSE)),4)*IF(AQ435=0,1,AQ435),4))))</f>
        <v/>
      </c>
      <c r="CH435" s="53" t="str">
        <f t="shared" si="292"/>
        <v/>
      </c>
      <c r="CI435" s="67"/>
      <c r="CJ435" s="57"/>
      <c r="CK435" s="57"/>
      <c r="CL435" s="53" t="str">
        <f t="shared" si="293"/>
        <v/>
      </c>
      <c r="CM435" s="53"/>
      <c r="CN435" s="53"/>
      <c r="CO435" s="85" t="str">
        <f t="shared" si="294"/>
        <v/>
      </c>
      <c r="ER435" s="68" t="str">
        <f t="shared" si="295"/>
        <v/>
      </c>
      <c r="ES435" s="55"/>
      <c r="ET435" s="68"/>
      <c r="EU435" s="68" t="str">
        <f t="shared" si="301"/>
        <v/>
      </c>
      <c r="EV435" t="str">
        <f t="shared" si="296"/>
        <v/>
      </c>
      <c r="EW435" s="67" t="str">
        <f t="shared" si="302"/>
        <v/>
      </c>
      <c r="EX435" s="68" t="str">
        <f t="shared" si="303"/>
        <v/>
      </c>
      <c r="EY435" s="68" t="str">
        <f t="shared" si="304"/>
        <v/>
      </c>
      <c r="EZ435" s="53" t="str">
        <f t="shared" si="297"/>
        <v/>
      </c>
      <c r="FA435" s="53" t="str">
        <f t="shared" si="298"/>
        <v/>
      </c>
      <c r="FB435" s="53" t="str">
        <f t="shared" si="299"/>
        <v/>
      </c>
      <c r="FC435" s="85" t="str">
        <f t="shared" si="300"/>
        <v/>
      </c>
      <c r="GJ435" s="12"/>
      <c r="GK435" s="12"/>
      <c r="GL435" s="12"/>
      <c r="GM435" s="12"/>
      <c r="GN435" s="12"/>
    </row>
    <row r="436" spans="4:196" ht="15.75" customHeight="1">
      <c r="D436" s="12"/>
      <c r="E436" s="12"/>
      <c r="F436" s="12"/>
      <c r="AP436" s="12"/>
      <c r="AQ436" s="82"/>
      <c r="AV436" s="53" t="str">
        <f ca="1">IF(AQ436="",IF(AR436="","",IF(AR436="Cost",AU436,AU436*(AG436/VLOOKUP(K436,OFFSET(Lists!$A$1,0,0,COUNTA(Lists!$A:$A),22),22,FALSE)))),IF(AR436="","",IF(AR436="Cost",ROUND(AU436*IF(AQ436=0,1,AQ436),4),ROUND(ROUND(AU436*(AG436/VLOOKUP(K436,OFFSET(Lists!$A$1,0,0,COUNTA(Lists!$A:$A),22),22,FALSE)),4)*IF(AQ436=0,1,AQ436),4))))</f>
        <v/>
      </c>
      <c r="CH436" s="53" t="str">
        <f t="shared" si="292"/>
        <v/>
      </c>
      <c r="CI436" s="67"/>
      <c r="CJ436" s="57"/>
      <c r="CK436" s="57"/>
      <c r="CL436" s="53" t="str">
        <f t="shared" si="293"/>
        <v/>
      </c>
      <c r="CM436" s="53"/>
      <c r="CN436" s="53"/>
      <c r="CO436" s="85" t="str">
        <f t="shared" si="294"/>
        <v/>
      </c>
      <c r="ER436" s="68" t="str">
        <f t="shared" si="295"/>
        <v/>
      </c>
      <c r="ES436" s="55"/>
      <c r="ET436" s="68"/>
      <c r="EU436" s="68" t="str">
        <f t="shared" si="301"/>
        <v/>
      </c>
      <c r="EV436" t="str">
        <f t="shared" si="296"/>
        <v/>
      </c>
      <c r="EW436" s="67" t="str">
        <f t="shared" si="302"/>
        <v/>
      </c>
      <c r="EX436" s="68" t="str">
        <f t="shared" si="303"/>
        <v/>
      </c>
      <c r="EY436" s="68" t="str">
        <f t="shared" si="304"/>
        <v/>
      </c>
      <c r="EZ436" s="53" t="str">
        <f t="shared" si="297"/>
        <v/>
      </c>
      <c r="FA436" s="53" t="str">
        <f t="shared" si="298"/>
        <v/>
      </c>
      <c r="FB436" s="53" t="str">
        <f t="shared" si="299"/>
        <v/>
      </c>
      <c r="FC436" s="85" t="str">
        <f t="shared" si="300"/>
        <v/>
      </c>
      <c r="GJ436" s="12"/>
      <c r="GK436" s="12"/>
      <c r="GL436" s="12"/>
      <c r="GM436" s="12"/>
      <c r="GN436" s="12"/>
    </row>
    <row r="437" spans="4:196" ht="15.75" customHeight="1">
      <c r="D437" s="12"/>
      <c r="E437" s="12"/>
      <c r="F437" s="12"/>
      <c r="AP437" s="12"/>
      <c r="AQ437" s="82"/>
      <c r="AV437" s="53" t="str">
        <f ca="1">IF(AQ437="",IF(AR437="","",IF(AR437="Cost",AU437,AU437*(AG437/VLOOKUP(K437,OFFSET(Lists!$A$1,0,0,COUNTA(Lists!$A:$A),22),22,FALSE)))),IF(AR437="","",IF(AR437="Cost",ROUND(AU437*IF(AQ437=0,1,AQ437),4),ROUND(ROUND(AU437*(AG437/VLOOKUP(K437,OFFSET(Lists!$A$1,0,0,COUNTA(Lists!$A:$A),22),22,FALSE)),4)*IF(AQ437=0,1,AQ437),4))))</f>
        <v/>
      </c>
      <c r="CH437" s="53" t="str">
        <f t="shared" si="292"/>
        <v/>
      </c>
      <c r="CI437" s="67"/>
      <c r="CJ437" s="57"/>
      <c r="CK437" s="57"/>
      <c r="CL437" s="53" t="str">
        <f t="shared" si="293"/>
        <v/>
      </c>
      <c r="CM437" s="53"/>
      <c r="CN437" s="53"/>
      <c r="CO437" s="85" t="str">
        <f t="shared" si="294"/>
        <v/>
      </c>
      <c r="ER437" s="68" t="str">
        <f t="shared" si="295"/>
        <v/>
      </c>
      <c r="ES437" s="55"/>
      <c r="ET437" s="68"/>
      <c r="EU437" s="68" t="str">
        <f t="shared" si="301"/>
        <v/>
      </c>
      <c r="EV437" t="str">
        <f t="shared" si="296"/>
        <v/>
      </c>
      <c r="EW437" s="67" t="str">
        <f t="shared" si="302"/>
        <v/>
      </c>
      <c r="EX437" s="68" t="str">
        <f t="shared" si="303"/>
        <v/>
      </c>
      <c r="EY437" s="68" t="str">
        <f t="shared" si="304"/>
        <v/>
      </c>
      <c r="EZ437" s="53" t="str">
        <f t="shared" si="297"/>
        <v/>
      </c>
      <c r="FA437" s="53" t="str">
        <f t="shared" si="298"/>
        <v/>
      </c>
      <c r="FB437" s="53" t="str">
        <f t="shared" si="299"/>
        <v/>
      </c>
      <c r="FC437" s="85" t="str">
        <f t="shared" si="300"/>
        <v/>
      </c>
      <c r="GJ437" s="12"/>
      <c r="GK437" s="12"/>
      <c r="GL437" s="12"/>
      <c r="GM437" s="12"/>
      <c r="GN437" s="12"/>
    </row>
    <row r="438" spans="4:196" ht="15.75" customHeight="1">
      <c r="D438" s="12"/>
      <c r="E438" s="12"/>
      <c r="F438" s="12"/>
      <c r="AP438" s="12"/>
      <c r="AQ438" s="82"/>
      <c r="AV438" s="53" t="str">
        <f ca="1">IF(AQ438="",IF(AR438="","",IF(AR438="Cost",AU438,AU438*(AG438/VLOOKUP(K438,OFFSET(Lists!$A$1,0,0,COUNTA(Lists!$A:$A),22),22,FALSE)))),IF(AR438="","",IF(AR438="Cost",ROUND(AU438*IF(AQ438=0,1,AQ438),4),ROUND(ROUND(AU438*(AG438/VLOOKUP(K438,OFFSET(Lists!$A$1,0,0,COUNTA(Lists!$A:$A),22),22,FALSE)),4)*IF(AQ438=0,1,AQ438),4))))</f>
        <v/>
      </c>
      <c r="CH438" s="53" t="str">
        <f t="shared" si="292"/>
        <v/>
      </c>
      <c r="CI438" s="67"/>
      <c r="CJ438" s="57"/>
      <c r="CK438" s="57"/>
      <c r="CL438" s="53" t="str">
        <f t="shared" si="293"/>
        <v/>
      </c>
      <c r="CM438" s="53"/>
      <c r="CN438" s="53"/>
      <c r="CO438" s="85" t="str">
        <f t="shared" si="294"/>
        <v/>
      </c>
      <c r="ER438" s="68" t="str">
        <f t="shared" si="295"/>
        <v/>
      </c>
      <c r="ES438" s="55"/>
      <c r="ET438" s="68"/>
      <c r="EU438" s="68" t="str">
        <f t="shared" si="301"/>
        <v/>
      </c>
      <c r="EV438" t="str">
        <f t="shared" si="296"/>
        <v/>
      </c>
      <c r="EW438" s="67" t="str">
        <f t="shared" si="302"/>
        <v/>
      </c>
      <c r="EX438" s="68" t="str">
        <f t="shared" si="303"/>
        <v/>
      </c>
      <c r="EY438" s="68" t="str">
        <f t="shared" si="304"/>
        <v/>
      </c>
      <c r="EZ438" s="53" t="str">
        <f t="shared" si="297"/>
        <v/>
      </c>
      <c r="FA438" s="53" t="str">
        <f t="shared" si="298"/>
        <v/>
      </c>
      <c r="FB438" s="53" t="str">
        <f t="shared" si="299"/>
        <v/>
      </c>
      <c r="FC438" s="85" t="str">
        <f t="shared" si="300"/>
        <v/>
      </c>
      <c r="GJ438" s="12"/>
      <c r="GK438" s="12"/>
      <c r="GL438" s="12"/>
      <c r="GM438" s="12"/>
      <c r="GN438" s="12"/>
    </row>
    <row r="439" spans="4:196" ht="15.75" customHeight="1">
      <c r="D439" s="12"/>
      <c r="E439" s="12"/>
      <c r="F439" s="12"/>
      <c r="AP439" s="12"/>
      <c r="AQ439" s="82"/>
      <c r="AV439" s="53" t="str">
        <f ca="1">IF(AQ439="",IF(AR439="","",IF(AR439="Cost",AU439,AU439*(AG439/VLOOKUP(K439,OFFSET(Lists!$A$1,0,0,COUNTA(Lists!$A:$A),22),22,FALSE)))),IF(AR439="","",IF(AR439="Cost",ROUND(AU439*IF(AQ439=0,1,AQ439),4),ROUND(ROUND(AU439*(AG439/VLOOKUP(K439,OFFSET(Lists!$A$1,0,0,COUNTA(Lists!$A:$A),22),22,FALSE)),4)*IF(AQ439=0,1,AQ439),4))))</f>
        <v/>
      </c>
      <c r="CH439" s="53" t="str">
        <f t="shared" si="292"/>
        <v/>
      </c>
      <c r="CI439" s="67"/>
      <c r="CJ439" s="57"/>
      <c r="CK439" s="57"/>
      <c r="CL439" s="53" t="str">
        <f t="shared" si="293"/>
        <v/>
      </c>
      <c r="CM439" s="53"/>
      <c r="CN439" s="53"/>
      <c r="CO439" s="85" t="str">
        <f t="shared" si="294"/>
        <v/>
      </c>
      <c r="ER439" s="68" t="str">
        <f t="shared" si="295"/>
        <v/>
      </c>
      <c r="ES439" s="55"/>
      <c r="ET439" s="68"/>
      <c r="EU439" s="68" t="str">
        <f t="shared" si="301"/>
        <v/>
      </c>
      <c r="EV439" t="str">
        <f t="shared" si="296"/>
        <v/>
      </c>
      <c r="EW439" s="67" t="str">
        <f t="shared" si="302"/>
        <v/>
      </c>
      <c r="EX439" s="68" t="str">
        <f t="shared" si="303"/>
        <v/>
      </c>
      <c r="EY439" s="68" t="str">
        <f t="shared" si="304"/>
        <v/>
      </c>
      <c r="EZ439" s="53" t="str">
        <f t="shared" si="297"/>
        <v/>
      </c>
      <c r="FA439" s="53" t="str">
        <f t="shared" si="298"/>
        <v/>
      </c>
      <c r="FB439" s="53" t="str">
        <f t="shared" si="299"/>
        <v/>
      </c>
      <c r="FC439" s="85" t="str">
        <f t="shared" si="300"/>
        <v/>
      </c>
      <c r="GJ439" s="12"/>
      <c r="GK439" s="12"/>
      <c r="GL439" s="12"/>
      <c r="GM439" s="12"/>
      <c r="GN439" s="12"/>
    </row>
    <row r="440" spans="4:196" ht="15.75" customHeight="1">
      <c r="D440" s="12"/>
      <c r="E440" s="12"/>
      <c r="F440" s="12"/>
      <c r="AP440" s="12"/>
      <c r="AQ440" s="82"/>
      <c r="AV440" s="53" t="str">
        <f ca="1">IF(AQ440="",IF(AR440="","",IF(AR440="Cost",AU440,AU440*(AG440/VLOOKUP(K440,OFFSET(Lists!$A$1,0,0,COUNTA(Lists!$A:$A),22),22,FALSE)))),IF(AR440="","",IF(AR440="Cost",ROUND(AU440*IF(AQ440=0,1,AQ440),4),ROUND(ROUND(AU440*(AG440/VLOOKUP(K440,OFFSET(Lists!$A$1,0,0,COUNTA(Lists!$A:$A),22),22,FALSE)),4)*IF(AQ440=0,1,AQ440),4))))</f>
        <v/>
      </c>
      <c r="CH440" s="53" t="str">
        <f t="shared" si="292"/>
        <v/>
      </c>
      <c r="CI440" s="67"/>
      <c r="CJ440" s="57"/>
      <c r="CK440" s="57"/>
      <c r="CL440" s="53" t="str">
        <f t="shared" si="293"/>
        <v/>
      </c>
      <c r="CM440" s="53"/>
      <c r="CN440" s="53"/>
      <c r="CO440" s="85" t="str">
        <f t="shared" si="294"/>
        <v/>
      </c>
      <c r="ER440" s="68" t="str">
        <f t="shared" si="295"/>
        <v/>
      </c>
      <c r="ES440" s="55"/>
      <c r="ET440" s="68"/>
      <c r="EU440" s="68" t="str">
        <f t="shared" si="301"/>
        <v/>
      </c>
      <c r="EV440" t="str">
        <f t="shared" si="296"/>
        <v/>
      </c>
      <c r="EW440" s="67" t="str">
        <f t="shared" si="302"/>
        <v/>
      </c>
      <c r="EX440" s="68" t="str">
        <f t="shared" si="303"/>
        <v/>
      </c>
      <c r="EY440" s="68" t="str">
        <f t="shared" si="304"/>
        <v/>
      </c>
      <c r="EZ440" s="53" t="str">
        <f t="shared" si="297"/>
        <v/>
      </c>
      <c r="FA440" s="53" t="str">
        <f t="shared" si="298"/>
        <v/>
      </c>
      <c r="FB440" s="53" t="str">
        <f t="shared" si="299"/>
        <v/>
      </c>
      <c r="FC440" s="85" t="str">
        <f t="shared" si="300"/>
        <v/>
      </c>
      <c r="GJ440" s="12"/>
      <c r="GK440" s="12"/>
      <c r="GL440" s="12"/>
      <c r="GM440" s="12"/>
      <c r="GN440" s="12"/>
    </row>
    <row r="441" spans="4:196" ht="15.75" customHeight="1">
      <c r="D441" s="12"/>
      <c r="E441" s="12"/>
      <c r="F441" s="12"/>
      <c r="AP441" s="12"/>
      <c r="AQ441" s="82"/>
      <c r="AV441" s="53" t="str">
        <f ca="1">IF(AQ441="",IF(AR441="","",IF(AR441="Cost",AU441,AU441*(AG441/VLOOKUP(K441,OFFSET(Lists!$A$1,0,0,COUNTA(Lists!$A:$A),22),22,FALSE)))),IF(AR441="","",IF(AR441="Cost",ROUND(AU441*IF(AQ441=0,1,AQ441),4),ROUND(ROUND(AU441*(AG441/VLOOKUP(K441,OFFSET(Lists!$A$1,0,0,COUNTA(Lists!$A:$A),22),22,FALSE)),4)*IF(AQ441=0,1,AQ441),4))))</f>
        <v/>
      </c>
      <c r="CH441" s="53" t="str">
        <f t="shared" si="292"/>
        <v/>
      </c>
      <c r="CI441" s="67"/>
      <c r="CJ441" s="57"/>
      <c r="CK441" s="57"/>
      <c r="CL441" s="53" t="str">
        <f t="shared" si="293"/>
        <v/>
      </c>
      <c r="CM441" s="53"/>
      <c r="CN441" s="53"/>
      <c r="CO441" s="85" t="str">
        <f t="shared" si="294"/>
        <v/>
      </c>
      <c r="ER441" s="68" t="str">
        <f t="shared" si="295"/>
        <v/>
      </c>
      <c r="ES441" s="55"/>
      <c r="ET441" s="68"/>
      <c r="EU441" s="68" t="str">
        <f t="shared" si="301"/>
        <v/>
      </c>
      <c r="EV441" t="str">
        <f t="shared" si="296"/>
        <v/>
      </c>
      <c r="EW441" s="67" t="str">
        <f t="shared" si="302"/>
        <v/>
      </c>
      <c r="EX441" s="68" t="str">
        <f t="shared" si="303"/>
        <v/>
      </c>
      <c r="EY441" s="68" t="str">
        <f t="shared" si="304"/>
        <v/>
      </c>
      <c r="EZ441" s="53" t="str">
        <f t="shared" si="297"/>
        <v/>
      </c>
      <c r="FA441" s="53" t="str">
        <f t="shared" si="298"/>
        <v/>
      </c>
      <c r="FB441" s="53" t="str">
        <f t="shared" si="299"/>
        <v/>
      </c>
      <c r="FC441" s="85" t="str">
        <f t="shared" si="300"/>
        <v/>
      </c>
      <c r="GJ441" s="12"/>
      <c r="GK441" s="12"/>
      <c r="GL441" s="12"/>
      <c r="GM441" s="12"/>
      <c r="GN441" s="12"/>
    </row>
    <row r="442" spans="4:196" ht="15.75" customHeight="1">
      <c r="D442" s="12"/>
      <c r="E442" s="12"/>
      <c r="F442" s="12"/>
      <c r="AP442" s="12"/>
      <c r="AQ442" s="82"/>
      <c r="AV442" s="53" t="str">
        <f ca="1">IF(AQ442="",IF(AR442="","",IF(AR442="Cost",AU442,AU442*(AG442/VLOOKUP(K442,OFFSET(Lists!$A$1,0,0,COUNTA(Lists!$A:$A),22),22,FALSE)))),IF(AR442="","",IF(AR442="Cost",ROUND(AU442*IF(AQ442=0,1,AQ442),4),ROUND(ROUND(AU442*(AG442/VLOOKUP(K442,OFFSET(Lists!$A$1,0,0,COUNTA(Lists!$A:$A),22),22,FALSE)),4)*IF(AQ442=0,1,AQ442),4))))</f>
        <v/>
      </c>
      <c r="CH442" s="53" t="str">
        <f t="shared" si="292"/>
        <v/>
      </c>
      <c r="CI442" s="67"/>
      <c r="CJ442" s="57"/>
      <c r="CK442" s="57"/>
      <c r="CL442" s="53" t="str">
        <f t="shared" si="293"/>
        <v/>
      </c>
      <c r="CM442" s="53"/>
      <c r="CN442" s="53"/>
      <c r="CO442" s="85" t="str">
        <f t="shared" si="294"/>
        <v/>
      </c>
      <c r="ER442" s="68" t="str">
        <f t="shared" si="295"/>
        <v/>
      </c>
      <c r="ES442" s="55"/>
      <c r="ET442" s="68"/>
      <c r="EU442" s="68" t="str">
        <f t="shared" si="301"/>
        <v/>
      </c>
      <c r="EV442" t="str">
        <f t="shared" si="296"/>
        <v/>
      </c>
      <c r="EW442" s="67" t="str">
        <f t="shared" si="302"/>
        <v/>
      </c>
      <c r="EX442" s="68" t="str">
        <f t="shared" si="303"/>
        <v/>
      </c>
      <c r="EY442" s="68" t="str">
        <f t="shared" si="304"/>
        <v/>
      </c>
      <c r="EZ442" s="53" t="str">
        <f t="shared" si="297"/>
        <v/>
      </c>
      <c r="FA442" s="53" t="str">
        <f t="shared" si="298"/>
        <v/>
      </c>
      <c r="FB442" s="53" t="str">
        <f t="shared" si="299"/>
        <v/>
      </c>
      <c r="FC442" s="85" t="str">
        <f t="shared" si="300"/>
        <v/>
      </c>
      <c r="GJ442" s="12"/>
      <c r="GK442" s="12"/>
      <c r="GL442" s="12"/>
      <c r="GM442" s="12"/>
      <c r="GN442" s="12"/>
    </row>
    <row r="443" spans="4:196" ht="15.75" customHeight="1">
      <c r="D443" s="12"/>
      <c r="E443" s="12"/>
      <c r="F443" s="12"/>
      <c r="AP443" s="12"/>
      <c r="AQ443" s="82"/>
      <c r="AV443" s="53" t="str">
        <f ca="1">IF(AQ443="",IF(AR443="","",IF(AR443="Cost",AU443,AU443*(AG443/VLOOKUP(K443,OFFSET(Lists!$A$1,0,0,COUNTA(Lists!$A:$A),22),22,FALSE)))),IF(AR443="","",IF(AR443="Cost",ROUND(AU443*IF(AQ443=0,1,AQ443),4),ROUND(ROUND(AU443*(AG443/VLOOKUP(K443,OFFSET(Lists!$A$1,0,0,COUNTA(Lists!$A:$A),22),22,FALSE)),4)*IF(AQ443=0,1,AQ443),4))))</f>
        <v/>
      </c>
      <c r="CH443" s="53" t="str">
        <f t="shared" si="292"/>
        <v/>
      </c>
      <c r="CI443" s="67"/>
      <c r="CJ443" s="57"/>
      <c r="CK443" s="57"/>
      <c r="CL443" s="53" t="str">
        <f t="shared" si="293"/>
        <v/>
      </c>
      <c r="CM443" s="53"/>
      <c r="CN443" s="53"/>
      <c r="CO443" s="85" t="str">
        <f t="shared" si="294"/>
        <v/>
      </c>
      <c r="ER443" s="68" t="str">
        <f t="shared" si="295"/>
        <v/>
      </c>
      <c r="ES443" s="55"/>
      <c r="ET443" s="68"/>
      <c r="EU443" s="68" t="str">
        <f t="shared" si="301"/>
        <v/>
      </c>
      <c r="EV443" t="str">
        <f t="shared" si="296"/>
        <v/>
      </c>
      <c r="EW443" s="67" t="str">
        <f t="shared" si="302"/>
        <v/>
      </c>
      <c r="EX443" s="68" t="str">
        <f t="shared" si="303"/>
        <v/>
      </c>
      <c r="EY443" s="68" t="str">
        <f t="shared" si="304"/>
        <v/>
      </c>
      <c r="EZ443" s="53" t="str">
        <f t="shared" si="297"/>
        <v/>
      </c>
      <c r="FA443" s="53" t="str">
        <f t="shared" si="298"/>
        <v/>
      </c>
      <c r="FB443" s="53" t="str">
        <f t="shared" si="299"/>
        <v/>
      </c>
      <c r="FC443" s="85" t="str">
        <f t="shared" si="300"/>
        <v/>
      </c>
      <c r="GJ443" s="12"/>
      <c r="GK443" s="12"/>
      <c r="GL443" s="12"/>
      <c r="GM443" s="12"/>
      <c r="GN443" s="12"/>
    </row>
    <row r="444" spans="4:196" ht="15.75" customHeight="1">
      <c r="D444" s="12"/>
      <c r="E444" s="12"/>
      <c r="F444" s="12"/>
      <c r="AP444" s="12"/>
      <c r="AQ444" s="82"/>
      <c r="AV444" s="53" t="str">
        <f ca="1">IF(AQ444="",IF(AR444="","",IF(AR444="Cost",AU444,AU444*(AG444/VLOOKUP(K444,OFFSET(Lists!$A$1,0,0,COUNTA(Lists!$A:$A),22),22,FALSE)))),IF(AR444="","",IF(AR444="Cost",ROUND(AU444*IF(AQ444=0,1,AQ444),4),ROUND(ROUND(AU444*(AG444/VLOOKUP(K444,OFFSET(Lists!$A$1,0,0,COUNTA(Lists!$A:$A),22),22,FALSE)),4)*IF(AQ444=0,1,AQ444),4))))</f>
        <v/>
      </c>
      <c r="CH444" s="53" t="str">
        <f t="shared" si="292"/>
        <v/>
      </c>
      <c r="CI444" s="67"/>
      <c r="CJ444" s="57"/>
      <c r="CK444" s="57"/>
      <c r="CL444" s="53" t="str">
        <f t="shared" si="293"/>
        <v/>
      </c>
      <c r="CM444" s="53"/>
      <c r="CN444" s="53"/>
      <c r="CO444" s="85" t="str">
        <f t="shared" si="294"/>
        <v/>
      </c>
      <c r="ER444" s="68" t="str">
        <f t="shared" si="295"/>
        <v/>
      </c>
      <c r="ES444" s="55"/>
      <c r="ET444" s="68"/>
      <c r="EU444" s="68" t="str">
        <f t="shared" si="301"/>
        <v/>
      </c>
      <c r="EV444" t="str">
        <f t="shared" si="296"/>
        <v/>
      </c>
      <c r="EW444" s="67" t="str">
        <f t="shared" si="302"/>
        <v/>
      </c>
      <c r="EX444" s="68" t="str">
        <f t="shared" si="303"/>
        <v/>
      </c>
      <c r="EY444" s="68" t="str">
        <f t="shared" si="304"/>
        <v/>
      </c>
      <c r="EZ444" s="53" t="str">
        <f t="shared" si="297"/>
        <v/>
      </c>
      <c r="FA444" s="53" t="str">
        <f t="shared" si="298"/>
        <v/>
      </c>
      <c r="FB444" s="53" t="str">
        <f t="shared" si="299"/>
        <v/>
      </c>
      <c r="FC444" s="85" t="str">
        <f t="shared" si="300"/>
        <v/>
      </c>
      <c r="GJ444" s="12"/>
      <c r="GK444" s="12"/>
      <c r="GL444" s="12"/>
      <c r="GM444" s="12"/>
      <c r="GN444" s="12"/>
    </row>
    <row r="445" spans="4:196" ht="15.75" customHeight="1">
      <c r="D445" s="12"/>
      <c r="E445" s="12"/>
      <c r="F445" s="12"/>
      <c r="AP445" s="12"/>
      <c r="AQ445" s="82"/>
      <c r="AV445" s="53" t="str">
        <f ca="1">IF(AQ445="",IF(AR445="","",IF(AR445="Cost",AU445,AU445*(AG445/VLOOKUP(K445,OFFSET(Lists!$A$1,0,0,COUNTA(Lists!$A:$A),22),22,FALSE)))),IF(AR445="","",IF(AR445="Cost",ROUND(AU445*IF(AQ445=0,1,AQ445),4),ROUND(ROUND(AU445*(AG445/VLOOKUP(K445,OFFSET(Lists!$A$1,0,0,COUNTA(Lists!$A:$A),22),22,FALSE)),4)*IF(AQ445=0,1,AQ445),4))))</f>
        <v/>
      </c>
      <c r="CH445" s="53" t="str">
        <f t="shared" si="292"/>
        <v/>
      </c>
      <c r="CI445" s="67"/>
      <c r="CJ445" s="57"/>
      <c r="CK445" s="57"/>
      <c r="CL445" s="53" t="str">
        <f t="shared" si="293"/>
        <v/>
      </c>
      <c r="CM445" s="53"/>
      <c r="CN445" s="53"/>
      <c r="CO445" s="85" t="str">
        <f t="shared" si="294"/>
        <v/>
      </c>
      <c r="ER445" s="68" t="str">
        <f t="shared" si="295"/>
        <v/>
      </c>
      <c r="ES445" s="55"/>
      <c r="ET445" s="68"/>
      <c r="EU445" s="68" t="str">
        <f t="shared" si="301"/>
        <v/>
      </c>
      <c r="EV445" t="str">
        <f t="shared" si="296"/>
        <v/>
      </c>
      <c r="EW445" s="67" t="str">
        <f t="shared" si="302"/>
        <v/>
      </c>
      <c r="EX445" s="68" t="str">
        <f t="shared" si="303"/>
        <v/>
      </c>
      <c r="EY445" s="68" t="str">
        <f t="shared" si="304"/>
        <v/>
      </c>
      <c r="EZ445" s="53" t="str">
        <f t="shared" si="297"/>
        <v/>
      </c>
      <c r="FA445" s="53" t="str">
        <f t="shared" si="298"/>
        <v/>
      </c>
      <c r="FB445" s="53" t="str">
        <f t="shared" si="299"/>
        <v/>
      </c>
      <c r="FC445" s="85" t="str">
        <f t="shared" si="300"/>
        <v/>
      </c>
      <c r="GJ445" s="12"/>
      <c r="GK445" s="12"/>
      <c r="GL445" s="12"/>
      <c r="GM445" s="12"/>
      <c r="GN445" s="12"/>
    </row>
    <row r="446" spans="4:196" ht="15.75" customHeight="1">
      <c r="D446" s="12"/>
      <c r="E446" s="12"/>
      <c r="F446" s="12"/>
      <c r="AP446" s="12"/>
      <c r="AQ446" s="82"/>
      <c r="AV446" s="53" t="str">
        <f ca="1">IF(AQ446="",IF(AR446="","",IF(AR446="Cost",AU446,AU446*(AG446/VLOOKUP(K446,OFFSET(Lists!$A$1,0,0,COUNTA(Lists!$A:$A),22),22,FALSE)))),IF(AR446="","",IF(AR446="Cost",ROUND(AU446*IF(AQ446=0,1,AQ446),4),ROUND(ROUND(AU446*(AG446/VLOOKUP(K446,OFFSET(Lists!$A$1,0,0,COUNTA(Lists!$A:$A),22),22,FALSE)),4)*IF(AQ446=0,1,AQ446),4))))</f>
        <v/>
      </c>
      <c r="CH446" s="53" t="str">
        <f t="shared" si="292"/>
        <v/>
      </c>
      <c r="CI446" s="67"/>
      <c r="CJ446" s="57"/>
      <c r="CK446" s="57"/>
      <c r="CL446" s="53" t="str">
        <f t="shared" si="293"/>
        <v/>
      </c>
      <c r="CM446" s="53"/>
      <c r="CN446" s="53"/>
      <c r="CO446" s="85" t="str">
        <f t="shared" si="294"/>
        <v/>
      </c>
      <c r="ER446" s="68" t="str">
        <f t="shared" si="295"/>
        <v/>
      </c>
      <c r="ES446" s="55"/>
      <c r="ET446" s="68"/>
      <c r="EU446" s="68" t="str">
        <f t="shared" si="301"/>
        <v/>
      </c>
      <c r="EV446" t="str">
        <f t="shared" si="296"/>
        <v/>
      </c>
      <c r="EW446" s="67" t="str">
        <f t="shared" si="302"/>
        <v/>
      </c>
      <c r="EX446" s="68" t="str">
        <f t="shared" si="303"/>
        <v/>
      </c>
      <c r="EY446" s="68" t="str">
        <f t="shared" si="304"/>
        <v/>
      </c>
      <c r="EZ446" s="53" t="str">
        <f t="shared" si="297"/>
        <v/>
      </c>
      <c r="FA446" s="53" t="str">
        <f t="shared" si="298"/>
        <v/>
      </c>
      <c r="FB446" s="53" t="str">
        <f t="shared" si="299"/>
        <v/>
      </c>
      <c r="FC446" s="85" t="str">
        <f t="shared" si="300"/>
        <v/>
      </c>
      <c r="GJ446" s="12"/>
      <c r="GK446" s="12"/>
      <c r="GL446" s="12"/>
      <c r="GM446" s="12"/>
      <c r="GN446" s="12"/>
    </row>
    <row r="447" spans="4:196" ht="15.75" customHeight="1">
      <c r="D447" s="12"/>
      <c r="E447" s="12"/>
      <c r="F447" s="12"/>
      <c r="AP447" s="12"/>
      <c r="AQ447" s="82"/>
      <c r="AV447" s="53" t="str">
        <f ca="1">IF(AQ447="",IF(AR447="","",IF(AR447="Cost",AU447,AU447*(AG447/VLOOKUP(K447,OFFSET(Lists!$A$1,0,0,COUNTA(Lists!$A:$A),22),22,FALSE)))),IF(AR447="","",IF(AR447="Cost",ROUND(AU447*IF(AQ447=0,1,AQ447),4),ROUND(ROUND(AU447*(AG447/VLOOKUP(K447,OFFSET(Lists!$A$1,0,0,COUNTA(Lists!$A:$A),22),22,FALSE)),4)*IF(AQ447=0,1,AQ447),4))))</f>
        <v/>
      </c>
      <c r="CH447" s="53" t="str">
        <f t="shared" si="292"/>
        <v/>
      </c>
      <c r="CI447" s="67"/>
      <c r="CJ447" s="57"/>
      <c r="CK447" s="57"/>
      <c r="CL447" s="53" t="str">
        <f t="shared" si="293"/>
        <v/>
      </c>
      <c r="CM447" s="53"/>
      <c r="CN447" s="53"/>
      <c r="CO447" s="85" t="str">
        <f t="shared" si="294"/>
        <v/>
      </c>
      <c r="ER447" s="68" t="str">
        <f t="shared" si="295"/>
        <v/>
      </c>
      <c r="ES447" s="55"/>
      <c r="ET447" s="68"/>
      <c r="EU447" s="68" t="str">
        <f t="shared" si="301"/>
        <v/>
      </c>
      <c r="EV447" t="str">
        <f t="shared" si="296"/>
        <v/>
      </c>
      <c r="EW447" s="67" t="str">
        <f t="shared" si="302"/>
        <v/>
      </c>
      <c r="EX447" s="68" t="str">
        <f t="shared" si="303"/>
        <v/>
      </c>
      <c r="EY447" s="68" t="str">
        <f t="shared" si="304"/>
        <v/>
      </c>
      <c r="EZ447" s="53" t="str">
        <f t="shared" si="297"/>
        <v/>
      </c>
      <c r="FA447" s="53" t="str">
        <f t="shared" si="298"/>
        <v/>
      </c>
      <c r="FB447" s="53" t="str">
        <f t="shared" si="299"/>
        <v/>
      </c>
      <c r="FC447" s="85" t="str">
        <f t="shared" si="300"/>
        <v/>
      </c>
      <c r="GJ447" s="12"/>
      <c r="GK447" s="12"/>
      <c r="GL447" s="12"/>
      <c r="GM447" s="12"/>
      <c r="GN447" s="12"/>
    </row>
    <row r="448" spans="4:196" ht="15.75" customHeight="1">
      <c r="D448" s="12"/>
      <c r="E448" s="12"/>
      <c r="F448" s="12"/>
      <c r="AP448" s="12"/>
      <c r="AQ448" s="82"/>
      <c r="AV448" s="53" t="str">
        <f ca="1">IF(AQ448="",IF(AR448="","",IF(AR448="Cost",AU448,AU448*(AG448/VLOOKUP(K448,OFFSET(Lists!$A$1,0,0,COUNTA(Lists!$A:$A),22),22,FALSE)))),IF(AR448="","",IF(AR448="Cost",ROUND(AU448*IF(AQ448=0,1,AQ448),4),ROUND(ROUND(AU448*(AG448/VLOOKUP(K448,OFFSET(Lists!$A$1,0,0,COUNTA(Lists!$A:$A),22),22,FALSE)),4)*IF(AQ448=0,1,AQ448),4))))</f>
        <v/>
      </c>
      <c r="CH448" s="53" t="str">
        <f t="shared" si="292"/>
        <v/>
      </c>
      <c r="CI448" s="67"/>
      <c r="CJ448" s="57"/>
      <c r="CK448" s="57"/>
      <c r="CL448" s="53" t="str">
        <f t="shared" si="293"/>
        <v/>
      </c>
      <c r="CM448" s="53"/>
      <c r="CN448" s="53"/>
      <c r="CO448" s="85" t="str">
        <f t="shared" si="294"/>
        <v/>
      </c>
      <c r="ER448" s="68" t="str">
        <f t="shared" si="295"/>
        <v/>
      </c>
      <c r="ES448" s="55"/>
      <c r="ET448" s="68"/>
      <c r="EU448" s="68" t="str">
        <f t="shared" si="301"/>
        <v/>
      </c>
      <c r="EV448" t="str">
        <f t="shared" si="296"/>
        <v/>
      </c>
      <c r="EW448" s="67" t="str">
        <f t="shared" si="302"/>
        <v/>
      </c>
      <c r="EX448" s="68" t="str">
        <f t="shared" si="303"/>
        <v/>
      </c>
      <c r="EY448" s="68" t="str">
        <f t="shared" si="304"/>
        <v/>
      </c>
      <c r="EZ448" s="53" t="str">
        <f t="shared" si="297"/>
        <v/>
      </c>
      <c r="FA448" s="53" t="str">
        <f t="shared" si="298"/>
        <v/>
      </c>
      <c r="FB448" s="53" t="str">
        <f t="shared" si="299"/>
        <v/>
      </c>
      <c r="FC448" s="85" t="str">
        <f t="shared" si="300"/>
        <v/>
      </c>
      <c r="GJ448" s="12"/>
      <c r="GK448" s="12"/>
      <c r="GL448" s="12"/>
      <c r="GM448" s="12"/>
      <c r="GN448" s="12"/>
    </row>
    <row r="449" spans="4:196" ht="15.75" customHeight="1">
      <c r="D449" s="12"/>
      <c r="E449" s="12"/>
      <c r="F449" s="12"/>
      <c r="AP449" s="12"/>
      <c r="AQ449" s="82"/>
      <c r="AV449" s="53" t="str">
        <f ca="1">IF(AQ449="",IF(AR449="","",IF(AR449="Cost",AU449,AU449*(AG449/VLOOKUP(K449,OFFSET(Lists!$A$1,0,0,COUNTA(Lists!$A:$A),22),22,FALSE)))),IF(AR449="","",IF(AR449="Cost",ROUND(AU449*IF(AQ449=0,1,AQ449),4),ROUND(ROUND(AU449*(AG449/VLOOKUP(K449,OFFSET(Lists!$A$1,0,0,COUNTA(Lists!$A:$A),22),22,FALSE)),4)*IF(AQ449=0,1,AQ449),4))))</f>
        <v/>
      </c>
      <c r="CH449" s="53" t="str">
        <f t="shared" si="292"/>
        <v/>
      </c>
      <c r="CI449" s="67"/>
      <c r="CJ449" s="57"/>
      <c r="CK449" s="57"/>
      <c r="CL449" s="53" t="str">
        <f t="shared" si="293"/>
        <v/>
      </c>
      <c r="CM449" s="53"/>
      <c r="CN449" s="53"/>
      <c r="CO449" s="85" t="str">
        <f t="shared" si="294"/>
        <v/>
      </c>
      <c r="ER449" s="68" t="str">
        <f t="shared" si="295"/>
        <v/>
      </c>
      <c r="ES449" s="55"/>
      <c r="ET449" s="68"/>
      <c r="EU449" s="68" t="str">
        <f t="shared" si="301"/>
        <v/>
      </c>
      <c r="EV449" t="str">
        <f t="shared" si="296"/>
        <v/>
      </c>
      <c r="EW449" s="67" t="str">
        <f t="shared" si="302"/>
        <v/>
      </c>
      <c r="EX449" s="68" t="str">
        <f t="shared" si="303"/>
        <v/>
      </c>
      <c r="EY449" s="68" t="str">
        <f t="shared" si="304"/>
        <v/>
      </c>
      <c r="EZ449" s="53" t="str">
        <f t="shared" si="297"/>
        <v/>
      </c>
      <c r="FA449" s="53" t="str">
        <f t="shared" si="298"/>
        <v/>
      </c>
      <c r="FB449" s="53" t="str">
        <f t="shared" si="299"/>
        <v/>
      </c>
      <c r="FC449" s="85" t="str">
        <f t="shared" si="300"/>
        <v/>
      </c>
      <c r="GJ449" s="12"/>
      <c r="GK449" s="12"/>
      <c r="GL449" s="12"/>
      <c r="GM449" s="12"/>
      <c r="GN449" s="12"/>
    </row>
    <row r="450" spans="4:196" ht="15.75" customHeight="1">
      <c r="D450" s="12"/>
      <c r="E450" s="12"/>
      <c r="F450" s="12"/>
      <c r="AP450" s="12"/>
      <c r="AQ450" s="82"/>
      <c r="AV450" s="53" t="str">
        <f ca="1">IF(AQ450="",IF(AR450="","",IF(AR450="Cost",AU450,AU450*(AG450/VLOOKUP(K450,OFFSET(Lists!$A$1,0,0,COUNTA(Lists!$A:$A),22),22,FALSE)))),IF(AR450="","",IF(AR450="Cost",ROUND(AU450*IF(AQ450=0,1,AQ450),4),ROUND(ROUND(AU450*(AG450/VLOOKUP(K450,OFFSET(Lists!$A$1,0,0,COUNTA(Lists!$A:$A),22),22,FALSE)),4)*IF(AQ450=0,1,AQ450),4))))</f>
        <v/>
      </c>
      <c r="CH450" s="53" t="str">
        <f t="shared" si="292"/>
        <v/>
      </c>
      <c r="CI450" s="67"/>
      <c r="CJ450" s="57"/>
      <c r="CK450" s="57"/>
      <c r="CL450" s="53" t="str">
        <f t="shared" si="293"/>
        <v/>
      </c>
      <c r="CM450" s="53"/>
      <c r="CN450" s="53"/>
      <c r="CO450" s="85" t="str">
        <f t="shared" si="294"/>
        <v/>
      </c>
      <c r="ER450" s="68" t="str">
        <f t="shared" si="295"/>
        <v/>
      </c>
      <c r="ES450" s="55"/>
      <c r="ET450" s="68"/>
      <c r="EU450" s="68" t="str">
        <f t="shared" si="301"/>
        <v/>
      </c>
      <c r="EV450" t="str">
        <f t="shared" si="296"/>
        <v/>
      </c>
      <c r="EW450" s="67" t="str">
        <f t="shared" si="302"/>
        <v/>
      </c>
      <c r="EX450" s="68" t="str">
        <f t="shared" si="303"/>
        <v/>
      </c>
      <c r="EY450" s="68" t="str">
        <f t="shared" si="304"/>
        <v/>
      </c>
      <c r="EZ450" s="53" t="str">
        <f t="shared" si="297"/>
        <v/>
      </c>
      <c r="FA450" s="53" t="str">
        <f t="shared" si="298"/>
        <v/>
      </c>
      <c r="FB450" s="53" t="str">
        <f t="shared" si="299"/>
        <v/>
      </c>
      <c r="FC450" s="85" t="str">
        <f t="shared" si="300"/>
        <v/>
      </c>
      <c r="GJ450" s="12"/>
      <c r="GK450" s="12"/>
      <c r="GL450" s="12"/>
      <c r="GM450" s="12"/>
      <c r="GN450" s="12"/>
    </row>
    <row r="451" spans="4:196" ht="15.75" customHeight="1">
      <c r="D451" s="12"/>
      <c r="E451" s="12"/>
      <c r="F451" s="12"/>
      <c r="AP451" s="12"/>
      <c r="AQ451" s="82"/>
      <c r="AV451" s="53" t="str">
        <f ca="1">IF(AQ451="",IF(AR451="","",IF(AR451="Cost",AU451,AU451*(AG451/VLOOKUP(K451,OFFSET(Lists!$A$1,0,0,COUNTA(Lists!$A:$A),22),22,FALSE)))),IF(AR451="","",IF(AR451="Cost",ROUND(AU451*IF(AQ451=0,1,AQ451),4),ROUND(ROUND(AU451*(AG451/VLOOKUP(K451,OFFSET(Lists!$A$1,0,0,COUNTA(Lists!$A:$A),22),22,FALSE)),4)*IF(AQ451=0,1,AQ451),4))))</f>
        <v/>
      </c>
      <c r="CH451" s="53" t="str">
        <f t="shared" si="292"/>
        <v/>
      </c>
      <c r="CI451" s="67"/>
      <c r="CJ451" s="57"/>
      <c r="CK451" s="57"/>
      <c r="CL451" s="53" t="str">
        <f t="shared" si="293"/>
        <v/>
      </c>
      <c r="CM451" s="53"/>
      <c r="CN451" s="53"/>
      <c r="CO451" s="85" t="str">
        <f t="shared" si="294"/>
        <v/>
      </c>
      <c r="ER451" s="68" t="str">
        <f t="shared" si="295"/>
        <v/>
      </c>
      <c r="ES451" s="55"/>
      <c r="ET451" s="68"/>
      <c r="EU451" s="68" t="str">
        <f t="shared" si="301"/>
        <v/>
      </c>
      <c r="EV451" t="str">
        <f t="shared" si="296"/>
        <v/>
      </c>
      <c r="EW451" s="67" t="str">
        <f t="shared" si="302"/>
        <v/>
      </c>
      <c r="EX451" s="68" t="str">
        <f t="shared" si="303"/>
        <v/>
      </c>
      <c r="EY451" s="68" t="str">
        <f t="shared" si="304"/>
        <v/>
      </c>
      <c r="EZ451" s="53" t="str">
        <f t="shared" si="297"/>
        <v/>
      </c>
      <c r="FA451" s="53" t="str">
        <f t="shared" si="298"/>
        <v/>
      </c>
      <c r="FB451" s="53" t="str">
        <f t="shared" si="299"/>
        <v/>
      </c>
      <c r="FC451" s="85" t="str">
        <f t="shared" si="300"/>
        <v/>
      </c>
      <c r="GJ451" s="12"/>
      <c r="GK451" s="12"/>
      <c r="GL451" s="12"/>
      <c r="GM451" s="12"/>
      <c r="GN451" s="12"/>
    </row>
    <row r="452" spans="4:196" ht="15.75" customHeight="1">
      <c r="D452" s="12"/>
      <c r="E452" s="12"/>
      <c r="F452" s="12"/>
      <c r="AP452" s="12"/>
      <c r="AQ452" s="82"/>
      <c r="AV452" s="53" t="str">
        <f ca="1">IF(AQ452="",IF(AR452="","",IF(AR452="Cost",AU452,AU452*(AG452/VLOOKUP(K452,OFFSET(Lists!$A$1,0,0,COUNTA(Lists!$A:$A),22),22,FALSE)))),IF(AR452="","",IF(AR452="Cost",ROUND(AU452*IF(AQ452=0,1,AQ452),4),ROUND(ROUND(AU452*(AG452/VLOOKUP(K452,OFFSET(Lists!$A$1,0,0,COUNTA(Lists!$A:$A),22),22,FALSE)),4)*IF(AQ452=0,1,AQ452),4))))</f>
        <v/>
      </c>
      <c r="CH452" s="53" t="str">
        <f t="shared" si="292"/>
        <v/>
      </c>
      <c r="CI452" s="67"/>
      <c r="CJ452" s="57"/>
      <c r="CK452" s="57"/>
      <c r="CL452" s="53" t="str">
        <f t="shared" si="293"/>
        <v/>
      </c>
      <c r="CM452" s="53"/>
      <c r="CN452" s="53"/>
      <c r="CO452" s="85" t="str">
        <f t="shared" si="294"/>
        <v/>
      </c>
      <c r="ER452" s="68" t="str">
        <f t="shared" si="295"/>
        <v/>
      </c>
      <c r="ES452" s="55"/>
      <c r="ET452" s="68"/>
      <c r="EU452" s="68" t="str">
        <f t="shared" si="301"/>
        <v/>
      </c>
      <c r="EV452" t="str">
        <f t="shared" si="296"/>
        <v/>
      </c>
      <c r="EW452" s="67" t="str">
        <f t="shared" si="302"/>
        <v/>
      </c>
      <c r="EX452" s="68" t="str">
        <f t="shared" si="303"/>
        <v/>
      </c>
      <c r="EY452" s="68" t="str">
        <f t="shared" si="304"/>
        <v/>
      </c>
      <c r="EZ452" s="53" t="str">
        <f t="shared" si="297"/>
        <v/>
      </c>
      <c r="FA452" s="53" t="str">
        <f t="shared" si="298"/>
        <v/>
      </c>
      <c r="FB452" s="53" t="str">
        <f t="shared" si="299"/>
        <v/>
      </c>
      <c r="FC452" s="85" t="str">
        <f t="shared" si="300"/>
        <v/>
      </c>
      <c r="GJ452" s="12"/>
      <c r="GK452" s="12"/>
      <c r="GL452" s="12"/>
      <c r="GM452" s="12"/>
      <c r="GN452" s="12"/>
    </row>
    <row r="453" spans="4:196" ht="15.75" customHeight="1">
      <c r="D453" s="12"/>
      <c r="E453" s="12"/>
      <c r="F453" s="12"/>
      <c r="AP453" s="12"/>
      <c r="AQ453" s="82"/>
      <c r="AV453" s="53" t="str">
        <f ca="1">IF(AQ453="",IF(AR453="","",IF(AR453="Cost",AU453,AU453*(AG453/VLOOKUP(K453,OFFSET(Lists!$A$1,0,0,COUNTA(Lists!$A:$A),22),22,FALSE)))),IF(AR453="","",IF(AR453="Cost",ROUND(AU453*IF(AQ453=0,1,AQ453),4),ROUND(ROUND(AU453*(AG453/VLOOKUP(K453,OFFSET(Lists!$A$1,0,0,COUNTA(Lists!$A:$A),22),22,FALSE)),4)*IF(AQ453=0,1,AQ453),4))))</f>
        <v/>
      </c>
      <c r="CH453" s="53" t="str">
        <f t="shared" si="292"/>
        <v/>
      </c>
      <c r="CI453" s="67"/>
      <c r="CJ453" s="57"/>
      <c r="CK453" s="57"/>
      <c r="CL453" s="53" t="str">
        <f t="shared" si="293"/>
        <v/>
      </c>
      <c r="CM453" s="53"/>
      <c r="CN453" s="53"/>
      <c r="CO453" s="85" t="str">
        <f t="shared" si="294"/>
        <v/>
      </c>
      <c r="ER453" s="68" t="str">
        <f t="shared" si="295"/>
        <v/>
      </c>
      <c r="ES453" s="55"/>
      <c r="ET453" s="68"/>
      <c r="EU453" s="68" t="str">
        <f t="shared" si="301"/>
        <v/>
      </c>
      <c r="EV453" t="str">
        <f t="shared" si="296"/>
        <v/>
      </c>
      <c r="EW453" s="67" t="str">
        <f t="shared" si="302"/>
        <v/>
      </c>
      <c r="EX453" s="68" t="str">
        <f t="shared" si="303"/>
        <v/>
      </c>
      <c r="EY453" s="68" t="str">
        <f t="shared" si="304"/>
        <v/>
      </c>
      <c r="EZ453" s="53" t="str">
        <f t="shared" si="297"/>
        <v/>
      </c>
      <c r="FA453" s="53" t="str">
        <f t="shared" si="298"/>
        <v/>
      </c>
      <c r="FB453" s="53" t="str">
        <f t="shared" si="299"/>
        <v/>
      </c>
      <c r="FC453" s="85" t="str">
        <f t="shared" si="300"/>
        <v/>
      </c>
      <c r="GJ453" s="12"/>
      <c r="GK453" s="12"/>
      <c r="GL453" s="12"/>
      <c r="GM453" s="12"/>
      <c r="GN453" s="12"/>
    </row>
    <row r="454" spans="4:196" ht="15.75" customHeight="1">
      <c r="D454" s="12"/>
      <c r="E454" s="12"/>
      <c r="F454" s="12"/>
      <c r="AP454" s="12"/>
      <c r="AQ454" s="82"/>
      <c r="AV454" s="53" t="str">
        <f ca="1">IF(AQ454="",IF(AR454="","",IF(AR454="Cost",AU454,AU454*(AG454/VLOOKUP(K454,OFFSET(Lists!$A$1,0,0,COUNTA(Lists!$A:$A),22),22,FALSE)))),IF(AR454="","",IF(AR454="Cost",ROUND(AU454*IF(AQ454=0,1,AQ454),4),ROUND(ROUND(AU454*(AG454/VLOOKUP(K454,OFFSET(Lists!$A$1,0,0,COUNTA(Lists!$A:$A),22),22,FALSE)),4)*IF(AQ454=0,1,AQ454),4))))</f>
        <v/>
      </c>
      <c r="CH454" s="53" t="str">
        <f t="shared" ref="CH454:CH517" si="305">IF(CE454="","",CE454-IF(CG454="Cost",CF454,CE454*CF454/100))</f>
        <v/>
      </c>
      <c r="CI454" s="67"/>
      <c r="CJ454" s="57"/>
      <c r="CK454" s="57"/>
      <c r="CL454" s="53" t="str">
        <f t="shared" ref="CL454:CL517" si="306">IF(CH454="","",CH454-IF(CJ454="Cost",CI454,IF(CK454="Base",CE454,CH454)*CI454/100))</f>
        <v/>
      </c>
      <c r="CM454" s="53"/>
      <c r="CN454" s="53"/>
      <c r="CO454" s="85" t="str">
        <f t="shared" ref="CO454:CO517" si="307">IF(CL454="","",IF(CN454="Cost",CM454+CL454,CL454+(CL454*CM454/100)))</f>
        <v/>
      </c>
      <c r="ER454" s="68" t="str">
        <f t="shared" ref="ER454:ER517" si="308">IF(EO454="","",EO454-IF(EQ454="Cost",EP454,EO454*IF(EP454="",0,EP454)/100))</f>
        <v/>
      </c>
      <c r="ES454" s="55"/>
      <c r="ET454" s="68"/>
      <c r="EU454" s="68" t="str">
        <f t="shared" si="301"/>
        <v/>
      </c>
      <c r="EV454" t="str">
        <f t="shared" ref="EV454:EV517" si="309">IF(ER454="","",ER454+IFERROR(IF(ET454="Rate(%)",(ER454/IF(OR(ES454="",ES454=0), 0,((100/ES454)-1))),IF(ES454="",0,ES454)),0))</f>
        <v/>
      </c>
      <c r="EW454" s="67" t="str">
        <f t="shared" si="302"/>
        <v/>
      </c>
      <c r="EX454" s="68" t="str">
        <f t="shared" si="303"/>
        <v/>
      </c>
      <c r="EY454" s="68" t="str">
        <f t="shared" si="304"/>
        <v/>
      </c>
      <c r="EZ454" s="53" t="str">
        <f t="shared" ref="EZ454:EZ517" si="310">IF(EV454="","",EV454-IF(EX454="Cost",IF(EW454="",0,EW454),IF(EY454="Base",EO454,EV454)*IF(EW454="",0,EW454)/100))</f>
        <v/>
      </c>
      <c r="FA454" s="53" t="str">
        <f t="shared" ref="FA454:FA517" si="311">IF(CM454="","",CM454)</f>
        <v/>
      </c>
      <c r="FB454" s="53" t="str">
        <f t="shared" ref="FB454:FB517" si="312">IF(CN454="","",CN454)</f>
        <v/>
      </c>
      <c r="FC454" s="85" t="str">
        <f t="shared" ref="FC454:FC517" si="313">IF(EZ454="","",EZ454+IF(FB454="Cost",IF(FA454="",0,FA454),(EZ454*IF(FA454="",0,FA454)/100)))</f>
        <v/>
      </c>
      <c r="GJ454" s="12"/>
      <c r="GK454" s="12"/>
      <c r="GL454" s="12"/>
      <c r="GM454" s="12"/>
      <c r="GN454" s="12"/>
    </row>
    <row r="455" spans="4:196" ht="15.75" customHeight="1">
      <c r="D455" s="12"/>
      <c r="E455" s="12"/>
      <c r="F455" s="12"/>
      <c r="AP455" s="12"/>
      <c r="AQ455" s="82"/>
      <c r="AV455" s="53" t="str">
        <f ca="1">IF(AQ455="",IF(AR455="","",IF(AR455="Cost",AU455,AU455*(AG455/VLOOKUP(K455,OFFSET(Lists!$A$1,0,0,COUNTA(Lists!$A:$A),22),22,FALSE)))),IF(AR455="","",IF(AR455="Cost",ROUND(AU455*IF(AQ455=0,1,AQ455),4),ROUND(ROUND(AU455*(AG455/VLOOKUP(K455,OFFSET(Lists!$A$1,0,0,COUNTA(Lists!$A:$A),22),22,FALSE)),4)*IF(AQ455=0,1,AQ455),4))))</f>
        <v/>
      </c>
      <c r="CH455" s="53" t="str">
        <f t="shared" si="305"/>
        <v/>
      </c>
      <c r="CI455" s="67"/>
      <c r="CJ455" s="57"/>
      <c r="CK455" s="57"/>
      <c r="CL455" s="53" t="str">
        <f t="shared" si="306"/>
        <v/>
      </c>
      <c r="CM455" s="53"/>
      <c r="CN455" s="53"/>
      <c r="CO455" s="85" t="str">
        <f t="shared" si="307"/>
        <v/>
      </c>
      <c r="ER455" s="68" t="str">
        <f t="shared" si="308"/>
        <v/>
      </c>
      <c r="ES455" s="55"/>
      <c r="ET455" s="68"/>
      <c r="EU455" s="68" t="str">
        <f t="shared" si="301"/>
        <v/>
      </c>
      <c r="EV455" t="str">
        <f t="shared" si="309"/>
        <v/>
      </c>
      <c r="EW455" s="67" t="str">
        <f t="shared" si="302"/>
        <v/>
      </c>
      <c r="EX455" s="68" t="str">
        <f t="shared" si="303"/>
        <v/>
      </c>
      <c r="EY455" s="68" t="str">
        <f t="shared" si="304"/>
        <v/>
      </c>
      <c r="EZ455" s="53" t="str">
        <f t="shared" si="310"/>
        <v/>
      </c>
      <c r="FA455" s="53" t="str">
        <f t="shared" si="311"/>
        <v/>
      </c>
      <c r="FB455" s="53" t="str">
        <f t="shared" si="312"/>
        <v/>
      </c>
      <c r="FC455" s="85" t="str">
        <f t="shared" si="313"/>
        <v/>
      </c>
      <c r="GJ455" s="12"/>
      <c r="GK455" s="12"/>
      <c r="GL455" s="12"/>
      <c r="GM455" s="12"/>
      <c r="GN455" s="12"/>
    </row>
    <row r="456" spans="4:196" ht="15.75" customHeight="1">
      <c r="D456" s="12"/>
      <c r="E456" s="12"/>
      <c r="F456" s="12"/>
      <c r="AP456" s="12"/>
      <c r="AQ456" s="82"/>
      <c r="AV456" s="53" t="str">
        <f ca="1">IF(AQ456="",IF(AR456="","",IF(AR456="Cost",AU456,AU456*(AG456/VLOOKUP(K456,OFFSET(Lists!$A$1,0,0,COUNTA(Lists!$A:$A),22),22,FALSE)))),IF(AR456="","",IF(AR456="Cost",ROUND(AU456*IF(AQ456=0,1,AQ456),4),ROUND(ROUND(AU456*(AG456/VLOOKUP(K456,OFFSET(Lists!$A$1,0,0,COUNTA(Lists!$A:$A),22),22,FALSE)),4)*IF(AQ456=0,1,AQ456),4))))</f>
        <v/>
      </c>
      <c r="CH456" s="53" t="str">
        <f t="shared" si="305"/>
        <v/>
      </c>
      <c r="CI456" s="67"/>
      <c r="CJ456" s="57"/>
      <c r="CK456" s="57"/>
      <c r="CL456" s="53" t="str">
        <f t="shared" si="306"/>
        <v/>
      </c>
      <c r="CM456" s="53"/>
      <c r="CN456" s="53"/>
      <c r="CO456" s="85" t="str">
        <f t="shared" si="307"/>
        <v/>
      </c>
      <c r="ER456" s="68" t="str">
        <f t="shared" si="308"/>
        <v/>
      </c>
      <c r="ES456" s="55"/>
      <c r="ET456" s="68"/>
      <c r="EU456" s="68" t="str">
        <f t="shared" si="301"/>
        <v/>
      </c>
      <c r="EV456" t="str">
        <f t="shared" si="309"/>
        <v/>
      </c>
      <c r="EW456" s="67" t="str">
        <f t="shared" si="302"/>
        <v/>
      </c>
      <c r="EX456" s="68" t="str">
        <f t="shared" si="303"/>
        <v/>
      </c>
      <c r="EY456" s="68" t="str">
        <f t="shared" si="304"/>
        <v/>
      </c>
      <c r="EZ456" s="53" t="str">
        <f t="shared" si="310"/>
        <v/>
      </c>
      <c r="FA456" s="53" t="str">
        <f t="shared" si="311"/>
        <v/>
      </c>
      <c r="FB456" s="53" t="str">
        <f t="shared" si="312"/>
        <v/>
      </c>
      <c r="FC456" s="85" t="str">
        <f t="shared" si="313"/>
        <v/>
      </c>
      <c r="GJ456" s="12"/>
      <c r="GK456" s="12"/>
      <c r="GL456" s="12"/>
      <c r="GM456" s="12"/>
      <c r="GN456" s="12"/>
    </row>
    <row r="457" spans="4:196" ht="15.75" customHeight="1">
      <c r="D457" s="12"/>
      <c r="E457" s="12"/>
      <c r="F457" s="12"/>
      <c r="AP457" s="12"/>
      <c r="AQ457" s="82"/>
      <c r="AV457" s="53" t="str">
        <f ca="1">IF(AQ457="",IF(AR457="","",IF(AR457="Cost",AU457,AU457*(AG457/VLOOKUP(K457,OFFSET(Lists!$A$1,0,0,COUNTA(Lists!$A:$A),22),22,FALSE)))),IF(AR457="","",IF(AR457="Cost",ROUND(AU457*IF(AQ457=0,1,AQ457),4),ROUND(ROUND(AU457*(AG457/VLOOKUP(K457,OFFSET(Lists!$A$1,0,0,COUNTA(Lists!$A:$A),22),22,FALSE)),4)*IF(AQ457=0,1,AQ457),4))))</f>
        <v/>
      </c>
      <c r="CH457" s="53" t="str">
        <f t="shared" si="305"/>
        <v/>
      </c>
      <c r="CI457" s="67"/>
      <c r="CJ457" s="57"/>
      <c r="CK457" s="57"/>
      <c r="CL457" s="53" t="str">
        <f t="shared" si="306"/>
        <v/>
      </c>
      <c r="CM457" s="53"/>
      <c r="CN457" s="53"/>
      <c r="CO457" s="85" t="str">
        <f t="shared" si="307"/>
        <v/>
      </c>
      <c r="ER457" s="68" t="str">
        <f t="shared" si="308"/>
        <v/>
      </c>
      <c r="ES457" s="55"/>
      <c r="ET457" s="68"/>
      <c r="EU457" s="68" t="str">
        <f t="shared" si="301"/>
        <v/>
      </c>
      <c r="EV457" t="str">
        <f t="shared" si="309"/>
        <v/>
      </c>
      <c r="EW457" s="67" t="str">
        <f t="shared" si="302"/>
        <v/>
      </c>
      <c r="EX457" s="68" t="str">
        <f t="shared" si="303"/>
        <v/>
      </c>
      <c r="EY457" s="68" t="str">
        <f t="shared" si="304"/>
        <v/>
      </c>
      <c r="EZ457" s="53" t="str">
        <f t="shared" si="310"/>
        <v/>
      </c>
      <c r="FA457" s="53" t="str">
        <f t="shared" si="311"/>
        <v/>
      </c>
      <c r="FB457" s="53" t="str">
        <f t="shared" si="312"/>
        <v/>
      </c>
      <c r="FC457" s="85" t="str">
        <f t="shared" si="313"/>
        <v/>
      </c>
      <c r="GJ457" s="12"/>
      <c r="GK457" s="12"/>
      <c r="GL457" s="12"/>
      <c r="GM457" s="12"/>
      <c r="GN457" s="12"/>
    </row>
    <row r="458" spans="4:196" ht="15.75" customHeight="1">
      <c r="D458" s="12"/>
      <c r="E458" s="12"/>
      <c r="F458" s="12"/>
      <c r="AP458" s="12"/>
      <c r="AQ458" s="82"/>
      <c r="AV458" s="53" t="str">
        <f ca="1">IF(AQ458="",IF(AR458="","",IF(AR458="Cost",AU458,AU458*(AG458/VLOOKUP(K458,OFFSET(Lists!$A$1,0,0,COUNTA(Lists!$A:$A),22),22,FALSE)))),IF(AR458="","",IF(AR458="Cost",ROUND(AU458*IF(AQ458=0,1,AQ458),4),ROUND(ROUND(AU458*(AG458/VLOOKUP(K458,OFFSET(Lists!$A$1,0,0,COUNTA(Lists!$A:$A),22),22,FALSE)),4)*IF(AQ458=0,1,AQ458),4))))</f>
        <v/>
      </c>
      <c r="CH458" s="53" t="str">
        <f t="shared" si="305"/>
        <v/>
      </c>
      <c r="CI458" s="67"/>
      <c r="CJ458" s="57"/>
      <c r="CK458" s="57"/>
      <c r="CL458" s="53" t="str">
        <f t="shared" si="306"/>
        <v/>
      </c>
      <c r="CM458" s="53"/>
      <c r="CN458" s="53"/>
      <c r="CO458" s="85" t="str">
        <f t="shared" si="307"/>
        <v/>
      </c>
      <c r="ER458" s="68" t="str">
        <f t="shared" si="308"/>
        <v/>
      </c>
      <c r="ES458" s="55"/>
      <c r="ET458" s="68"/>
      <c r="EU458" s="68" t="str">
        <f t="shared" si="301"/>
        <v/>
      </c>
      <c r="EV458" t="str">
        <f t="shared" si="309"/>
        <v/>
      </c>
      <c r="EW458" s="67" t="str">
        <f t="shared" si="302"/>
        <v/>
      </c>
      <c r="EX458" s="68" t="str">
        <f t="shared" si="303"/>
        <v/>
      </c>
      <c r="EY458" s="68" t="str">
        <f t="shared" si="304"/>
        <v/>
      </c>
      <c r="EZ458" s="53" t="str">
        <f t="shared" si="310"/>
        <v/>
      </c>
      <c r="FA458" s="53" t="str">
        <f t="shared" si="311"/>
        <v/>
      </c>
      <c r="FB458" s="53" t="str">
        <f t="shared" si="312"/>
        <v/>
      </c>
      <c r="FC458" s="85" t="str">
        <f t="shared" si="313"/>
        <v/>
      </c>
      <c r="GJ458" s="12"/>
      <c r="GK458" s="12"/>
      <c r="GL458" s="12"/>
      <c r="GM458" s="12"/>
      <c r="GN458" s="12"/>
    </row>
    <row r="459" spans="4:196" ht="15.75" customHeight="1">
      <c r="D459" s="12"/>
      <c r="E459" s="12"/>
      <c r="F459" s="12"/>
      <c r="AP459" s="12"/>
      <c r="AQ459" s="82"/>
      <c r="AV459" s="53" t="str">
        <f ca="1">IF(AQ459="",IF(AR459="","",IF(AR459="Cost",AU459,AU459*(AG459/VLOOKUP(K459,OFFSET(Lists!$A$1,0,0,COUNTA(Lists!$A:$A),22),22,FALSE)))),IF(AR459="","",IF(AR459="Cost",ROUND(AU459*IF(AQ459=0,1,AQ459),4),ROUND(ROUND(AU459*(AG459/VLOOKUP(K459,OFFSET(Lists!$A$1,0,0,COUNTA(Lists!$A:$A),22),22,FALSE)),4)*IF(AQ459=0,1,AQ459),4))))</f>
        <v/>
      </c>
      <c r="CH459" s="53" t="str">
        <f t="shared" si="305"/>
        <v/>
      </c>
      <c r="CI459" s="67"/>
      <c r="CJ459" s="57"/>
      <c r="CK459" s="57"/>
      <c r="CL459" s="53" t="str">
        <f t="shared" si="306"/>
        <v/>
      </c>
      <c r="CM459" s="53"/>
      <c r="CN459" s="53"/>
      <c r="CO459" s="85" t="str">
        <f t="shared" si="307"/>
        <v/>
      </c>
      <c r="ER459" s="68" t="str">
        <f t="shared" si="308"/>
        <v/>
      </c>
      <c r="ES459" s="55"/>
      <c r="ET459" s="68"/>
      <c r="EU459" s="68" t="str">
        <f t="shared" si="301"/>
        <v/>
      </c>
      <c r="EV459" t="str">
        <f t="shared" si="309"/>
        <v/>
      </c>
      <c r="EW459" s="67" t="str">
        <f t="shared" si="302"/>
        <v/>
      </c>
      <c r="EX459" s="68" t="str">
        <f t="shared" si="303"/>
        <v/>
      </c>
      <c r="EY459" s="68" t="str">
        <f t="shared" si="304"/>
        <v/>
      </c>
      <c r="EZ459" s="53" t="str">
        <f t="shared" si="310"/>
        <v/>
      </c>
      <c r="FA459" s="53" t="str">
        <f t="shared" si="311"/>
        <v/>
      </c>
      <c r="FB459" s="53" t="str">
        <f t="shared" si="312"/>
        <v/>
      </c>
      <c r="FC459" s="85" t="str">
        <f t="shared" si="313"/>
        <v/>
      </c>
      <c r="GJ459" s="12"/>
      <c r="GK459" s="12"/>
      <c r="GL459" s="12"/>
      <c r="GM459" s="12"/>
      <c r="GN459" s="12"/>
    </row>
    <row r="460" spans="4:196" ht="15.75" customHeight="1">
      <c r="D460" s="12"/>
      <c r="E460" s="12"/>
      <c r="F460" s="12"/>
      <c r="AP460" s="12"/>
      <c r="AQ460" s="82"/>
      <c r="AV460" s="53" t="str">
        <f ca="1">IF(AQ460="",IF(AR460="","",IF(AR460="Cost",AU460,AU460*(AG460/VLOOKUP(K460,OFFSET(Lists!$A$1,0,0,COUNTA(Lists!$A:$A),22),22,FALSE)))),IF(AR460="","",IF(AR460="Cost",ROUND(AU460*IF(AQ460=0,1,AQ460),4),ROUND(ROUND(AU460*(AG460/VLOOKUP(K460,OFFSET(Lists!$A$1,0,0,COUNTA(Lists!$A:$A),22),22,FALSE)),4)*IF(AQ460=0,1,AQ460),4))))</f>
        <v/>
      </c>
      <c r="CH460" s="53" t="str">
        <f t="shared" si="305"/>
        <v/>
      </c>
      <c r="CI460" s="67"/>
      <c r="CJ460" s="57"/>
      <c r="CK460" s="57"/>
      <c r="CL460" s="53" t="str">
        <f t="shared" si="306"/>
        <v/>
      </c>
      <c r="CM460" s="53"/>
      <c r="CN460" s="53"/>
      <c r="CO460" s="85" t="str">
        <f t="shared" si="307"/>
        <v/>
      </c>
      <c r="ER460" s="68" t="str">
        <f t="shared" si="308"/>
        <v/>
      </c>
      <c r="ES460" s="55"/>
      <c r="ET460" s="68"/>
      <c r="EU460" s="68" t="str">
        <f t="shared" si="301"/>
        <v/>
      </c>
      <c r="EV460" t="str">
        <f t="shared" si="309"/>
        <v/>
      </c>
      <c r="EW460" s="67" t="str">
        <f t="shared" si="302"/>
        <v/>
      </c>
      <c r="EX460" s="68" t="str">
        <f t="shared" si="303"/>
        <v/>
      </c>
      <c r="EY460" s="68" t="str">
        <f t="shared" si="304"/>
        <v/>
      </c>
      <c r="EZ460" s="53" t="str">
        <f t="shared" si="310"/>
        <v/>
      </c>
      <c r="FA460" s="53" t="str">
        <f t="shared" si="311"/>
        <v/>
      </c>
      <c r="FB460" s="53" t="str">
        <f t="shared" si="312"/>
        <v/>
      </c>
      <c r="FC460" s="85" t="str">
        <f t="shared" si="313"/>
        <v/>
      </c>
      <c r="GJ460" s="12"/>
      <c r="GK460" s="12"/>
      <c r="GL460" s="12"/>
      <c r="GM460" s="12"/>
      <c r="GN460" s="12"/>
    </row>
    <row r="461" spans="4:196" ht="15.75" customHeight="1">
      <c r="D461" s="12"/>
      <c r="E461" s="12"/>
      <c r="F461" s="12"/>
      <c r="AP461" s="12"/>
      <c r="AQ461" s="82"/>
      <c r="AV461" s="53" t="str">
        <f ca="1">IF(AQ461="",IF(AR461="","",IF(AR461="Cost",AU461,AU461*(AG461/VLOOKUP(K461,OFFSET(Lists!$A$1,0,0,COUNTA(Lists!$A:$A),22),22,FALSE)))),IF(AR461="","",IF(AR461="Cost",ROUND(AU461*IF(AQ461=0,1,AQ461),4),ROUND(ROUND(AU461*(AG461/VLOOKUP(K461,OFFSET(Lists!$A$1,0,0,COUNTA(Lists!$A:$A),22),22,FALSE)),4)*IF(AQ461=0,1,AQ461),4))))</f>
        <v/>
      </c>
      <c r="CH461" s="53" t="str">
        <f t="shared" si="305"/>
        <v/>
      </c>
      <c r="CI461" s="67"/>
      <c r="CJ461" s="57"/>
      <c r="CK461" s="57"/>
      <c r="CL461" s="53" t="str">
        <f t="shared" si="306"/>
        <v/>
      </c>
      <c r="CM461" s="53"/>
      <c r="CN461" s="53"/>
      <c r="CO461" s="85" t="str">
        <f t="shared" si="307"/>
        <v/>
      </c>
      <c r="ER461" s="68" t="str">
        <f t="shared" si="308"/>
        <v/>
      </c>
      <c r="ES461" s="55"/>
      <c r="ET461" s="68"/>
      <c r="EU461" s="68" t="str">
        <f t="shared" si="301"/>
        <v/>
      </c>
      <c r="EV461" t="str">
        <f t="shared" si="309"/>
        <v/>
      </c>
      <c r="EW461" s="67" t="str">
        <f t="shared" si="302"/>
        <v/>
      </c>
      <c r="EX461" s="68" t="str">
        <f t="shared" si="303"/>
        <v/>
      </c>
      <c r="EY461" s="68" t="str">
        <f t="shared" si="304"/>
        <v/>
      </c>
      <c r="EZ461" s="53" t="str">
        <f t="shared" si="310"/>
        <v/>
      </c>
      <c r="FA461" s="53" t="str">
        <f t="shared" si="311"/>
        <v/>
      </c>
      <c r="FB461" s="53" t="str">
        <f t="shared" si="312"/>
        <v/>
      </c>
      <c r="FC461" s="85" t="str">
        <f t="shared" si="313"/>
        <v/>
      </c>
      <c r="GJ461" s="12"/>
      <c r="GK461" s="12"/>
      <c r="GL461" s="12"/>
      <c r="GM461" s="12"/>
      <c r="GN461" s="12"/>
    </row>
    <row r="462" spans="4:196" ht="15.75" customHeight="1">
      <c r="D462" s="12"/>
      <c r="E462" s="12"/>
      <c r="F462" s="12"/>
      <c r="AP462" s="12"/>
      <c r="AQ462" s="82"/>
      <c r="AV462" s="53" t="str">
        <f ca="1">IF(AQ462="",IF(AR462="","",IF(AR462="Cost",AU462,AU462*(AG462/VLOOKUP(K462,OFFSET(Lists!$A$1,0,0,COUNTA(Lists!$A:$A),22),22,FALSE)))),IF(AR462="","",IF(AR462="Cost",ROUND(AU462*IF(AQ462=0,1,AQ462),4),ROUND(ROUND(AU462*(AG462/VLOOKUP(K462,OFFSET(Lists!$A$1,0,0,COUNTA(Lists!$A:$A),22),22,FALSE)),4)*IF(AQ462=0,1,AQ462),4))))</f>
        <v/>
      </c>
      <c r="CH462" s="53" t="str">
        <f t="shared" si="305"/>
        <v/>
      </c>
      <c r="CI462" s="67"/>
      <c r="CJ462" s="57"/>
      <c r="CK462" s="57"/>
      <c r="CL462" s="53" t="str">
        <f t="shared" si="306"/>
        <v/>
      </c>
      <c r="CM462" s="53"/>
      <c r="CN462" s="53"/>
      <c r="CO462" s="85" t="str">
        <f t="shared" si="307"/>
        <v/>
      </c>
      <c r="ER462" s="68" t="str">
        <f t="shared" si="308"/>
        <v/>
      </c>
      <c r="ES462" s="55"/>
      <c r="ET462" s="68"/>
      <c r="EU462" s="68" t="str">
        <f t="shared" si="301"/>
        <v/>
      </c>
      <c r="EV462" t="str">
        <f t="shared" si="309"/>
        <v/>
      </c>
      <c r="EW462" s="67" t="str">
        <f t="shared" si="302"/>
        <v/>
      </c>
      <c r="EX462" s="68" t="str">
        <f t="shared" si="303"/>
        <v/>
      </c>
      <c r="EY462" s="68" t="str">
        <f t="shared" si="304"/>
        <v/>
      </c>
      <c r="EZ462" s="53" t="str">
        <f t="shared" si="310"/>
        <v/>
      </c>
      <c r="FA462" s="53" t="str">
        <f t="shared" si="311"/>
        <v/>
      </c>
      <c r="FB462" s="53" t="str">
        <f t="shared" si="312"/>
        <v/>
      </c>
      <c r="FC462" s="85" t="str">
        <f t="shared" si="313"/>
        <v/>
      </c>
      <c r="GJ462" s="12"/>
      <c r="GK462" s="12"/>
      <c r="GL462" s="12"/>
      <c r="GM462" s="12"/>
      <c r="GN462" s="12"/>
    </row>
    <row r="463" spans="4:196" ht="15.75" customHeight="1">
      <c r="D463" s="12"/>
      <c r="E463" s="12"/>
      <c r="F463" s="12"/>
      <c r="AP463" s="12"/>
      <c r="AQ463" s="82"/>
      <c r="AV463" s="53" t="str">
        <f ca="1">IF(AQ463="",IF(AR463="","",IF(AR463="Cost",AU463,AU463*(AG463/VLOOKUP(K463,OFFSET(Lists!$A$1,0,0,COUNTA(Lists!$A:$A),22),22,FALSE)))),IF(AR463="","",IF(AR463="Cost",ROUND(AU463*IF(AQ463=0,1,AQ463),4),ROUND(ROUND(AU463*(AG463/VLOOKUP(K463,OFFSET(Lists!$A$1,0,0,COUNTA(Lists!$A:$A),22),22,FALSE)),4)*IF(AQ463=0,1,AQ463),4))))</f>
        <v/>
      </c>
      <c r="CH463" s="53" t="str">
        <f t="shared" si="305"/>
        <v/>
      </c>
      <c r="CI463" s="67"/>
      <c r="CJ463" s="57"/>
      <c r="CK463" s="57"/>
      <c r="CL463" s="53" t="str">
        <f t="shared" si="306"/>
        <v/>
      </c>
      <c r="CM463" s="53"/>
      <c r="CN463" s="53"/>
      <c r="CO463" s="85" t="str">
        <f t="shared" si="307"/>
        <v/>
      </c>
      <c r="ER463" s="68" t="str">
        <f t="shared" si="308"/>
        <v/>
      </c>
      <c r="ES463" s="55"/>
      <c r="ET463" s="68"/>
      <c r="EU463" s="68" t="str">
        <f t="shared" si="301"/>
        <v/>
      </c>
      <c r="EV463" t="str">
        <f t="shared" si="309"/>
        <v/>
      </c>
      <c r="EW463" s="67" t="str">
        <f t="shared" si="302"/>
        <v/>
      </c>
      <c r="EX463" s="68" t="str">
        <f t="shared" si="303"/>
        <v/>
      </c>
      <c r="EY463" s="68" t="str">
        <f t="shared" si="304"/>
        <v/>
      </c>
      <c r="EZ463" s="53" t="str">
        <f t="shared" si="310"/>
        <v/>
      </c>
      <c r="FA463" s="53" t="str">
        <f t="shared" si="311"/>
        <v/>
      </c>
      <c r="FB463" s="53" t="str">
        <f t="shared" si="312"/>
        <v/>
      </c>
      <c r="FC463" s="85" t="str">
        <f t="shared" si="313"/>
        <v/>
      </c>
      <c r="GJ463" s="12"/>
      <c r="GK463" s="12"/>
      <c r="GL463" s="12"/>
      <c r="GM463" s="12"/>
      <c r="GN463" s="12"/>
    </row>
    <row r="464" spans="4:196" ht="15.75" customHeight="1">
      <c r="D464" s="12"/>
      <c r="E464" s="12"/>
      <c r="F464" s="12"/>
      <c r="AP464" s="12"/>
      <c r="AQ464" s="82"/>
      <c r="AV464" s="53" t="str">
        <f ca="1">IF(AQ464="",IF(AR464="","",IF(AR464="Cost",AU464,AU464*(AG464/VLOOKUP(K464,OFFSET(Lists!$A$1,0,0,COUNTA(Lists!$A:$A),22),22,FALSE)))),IF(AR464="","",IF(AR464="Cost",ROUND(AU464*IF(AQ464=0,1,AQ464),4),ROUND(ROUND(AU464*(AG464/VLOOKUP(K464,OFFSET(Lists!$A$1,0,0,COUNTA(Lists!$A:$A),22),22,FALSE)),4)*IF(AQ464=0,1,AQ464),4))))</f>
        <v/>
      </c>
      <c r="CH464" s="53" t="str">
        <f t="shared" si="305"/>
        <v/>
      </c>
      <c r="CI464" s="67"/>
      <c r="CJ464" s="57"/>
      <c r="CK464" s="57"/>
      <c r="CL464" s="53" t="str">
        <f t="shared" si="306"/>
        <v/>
      </c>
      <c r="CM464" s="53"/>
      <c r="CN464" s="53"/>
      <c r="CO464" s="85" t="str">
        <f t="shared" si="307"/>
        <v/>
      </c>
      <c r="ER464" s="68" t="str">
        <f t="shared" si="308"/>
        <v/>
      </c>
      <c r="ES464" s="55"/>
      <c r="ET464" s="68"/>
      <c r="EU464" s="68" t="str">
        <f t="shared" si="301"/>
        <v/>
      </c>
      <c r="EV464" t="str">
        <f t="shared" si="309"/>
        <v/>
      </c>
      <c r="EW464" s="67" t="str">
        <f t="shared" si="302"/>
        <v/>
      </c>
      <c r="EX464" s="68" t="str">
        <f t="shared" si="303"/>
        <v/>
      </c>
      <c r="EY464" s="68" t="str">
        <f t="shared" si="304"/>
        <v/>
      </c>
      <c r="EZ464" s="53" t="str">
        <f t="shared" si="310"/>
        <v/>
      </c>
      <c r="FA464" s="53" t="str">
        <f t="shared" si="311"/>
        <v/>
      </c>
      <c r="FB464" s="53" t="str">
        <f t="shared" si="312"/>
        <v/>
      </c>
      <c r="FC464" s="85" t="str">
        <f t="shared" si="313"/>
        <v/>
      </c>
      <c r="GJ464" s="12"/>
      <c r="GK464" s="12"/>
      <c r="GL464" s="12"/>
      <c r="GM464" s="12"/>
      <c r="GN464" s="12"/>
    </row>
    <row r="465" spans="4:196" ht="15.75" customHeight="1">
      <c r="D465" s="12"/>
      <c r="E465" s="12"/>
      <c r="F465" s="12"/>
      <c r="AP465" s="12"/>
      <c r="AQ465" s="82"/>
      <c r="AV465" s="53" t="str">
        <f ca="1">IF(AQ465="",IF(AR465="","",IF(AR465="Cost",AU465,AU465*(AG465/VLOOKUP(K465,OFFSET(Lists!$A$1,0,0,COUNTA(Lists!$A:$A),22),22,FALSE)))),IF(AR465="","",IF(AR465="Cost",ROUND(AU465*IF(AQ465=0,1,AQ465),4),ROUND(ROUND(AU465*(AG465/VLOOKUP(K465,OFFSET(Lists!$A$1,0,0,COUNTA(Lists!$A:$A),22),22,FALSE)),4)*IF(AQ465=0,1,AQ465),4))))</f>
        <v/>
      </c>
      <c r="CH465" s="53" t="str">
        <f t="shared" si="305"/>
        <v/>
      </c>
      <c r="CI465" s="67"/>
      <c r="CJ465" s="57"/>
      <c r="CK465" s="57"/>
      <c r="CL465" s="53" t="str">
        <f t="shared" si="306"/>
        <v/>
      </c>
      <c r="CM465" s="53"/>
      <c r="CN465" s="53"/>
      <c r="CO465" s="85" t="str">
        <f t="shared" si="307"/>
        <v/>
      </c>
      <c r="ER465" s="68" t="str">
        <f t="shared" si="308"/>
        <v/>
      </c>
      <c r="ES465" s="55"/>
      <c r="ET465" s="68"/>
      <c r="EU465" s="68" t="str">
        <f t="shared" si="301"/>
        <v/>
      </c>
      <c r="EV465" t="str">
        <f t="shared" si="309"/>
        <v/>
      </c>
      <c r="EW465" s="67" t="str">
        <f t="shared" si="302"/>
        <v/>
      </c>
      <c r="EX465" s="68" t="str">
        <f t="shared" si="303"/>
        <v/>
      </c>
      <c r="EY465" s="68" t="str">
        <f t="shared" si="304"/>
        <v/>
      </c>
      <c r="EZ465" s="53" t="str">
        <f t="shared" si="310"/>
        <v/>
      </c>
      <c r="FA465" s="53" t="str">
        <f t="shared" si="311"/>
        <v/>
      </c>
      <c r="FB465" s="53" t="str">
        <f t="shared" si="312"/>
        <v/>
      </c>
      <c r="FC465" s="85" t="str">
        <f t="shared" si="313"/>
        <v/>
      </c>
      <c r="GJ465" s="12"/>
      <c r="GK465" s="12"/>
      <c r="GL465" s="12"/>
      <c r="GM465" s="12"/>
      <c r="GN465" s="12"/>
    </row>
    <row r="466" spans="4:196" ht="15.75" customHeight="1">
      <c r="D466" s="12"/>
      <c r="E466" s="12"/>
      <c r="F466" s="12"/>
      <c r="AP466" s="12"/>
      <c r="AQ466" s="82"/>
      <c r="AV466" s="53" t="str">
        <f ca="1">IF(AQ466="",IF(AR466="","",IF(AR466="Cost",AU466,AU466*(AG466/VLOOKUP(K466,OFFSET(Lists!$A$1,0,0,COUNTA(Lists!$A:$A),22),22,FALSE)))),IF(AR466="","",IF(AR466="Cost",ROUND(AU466*IF(AQ466=0,1,AQ466),4),ROUND(ROUND(AU466*(AG466/VLOOKUP(K466,OFFSET(Lists!$A$1,0,0,COUNTA(Lists!$A:$A),22),22,FALSE)),4)*IF(AQ466=0,1,AQ466),4))))</f>
        <v/>
      </c>
      <c r="CH466" s="53" t="str">
        <f t="shared" si="305"/>
        <v/>
      </c>
      <c r="CI466" s="67"/>
      <c r="CJ466" s="57"/>
      <c r="CK466" s="57"/>
      <c r="CL466" s="53" t="str">
        <f t="shared" si="306"/>
        <v/>
      </c>
      <c r="CM466" s="53"/>
      <c r="CN466" s="53"/>
      <c r="CO466" s="85" t="str">
        <f t="shared" si="307"/>
        <v/>
      </c>
      <c r="ER466" s="68" t="str">
        <f t="shared" si="308"/>
        <v/>
      </c>
      <c r="ES466" s="55"/>
      <c r="ET466" s="68"/>
      <c r="EU466" s="68" t="str">
        <f t="shared" si="301"/>
        <v/>
      </c>
      <c r="EV466" t="str">
        <f t="shared" si="309"/>
        <v/>
      </c>
      <c r="EW466" s="67" t="str">
        <f t="shared" si="302"/>
        <v/>
      </c>
      <c r="EX466" s="68" t="str">
        <f t="shared" si="303"/>
        <v/>
      </c>
      <c r="EY466" s="68" t="str">
        <f t="shared" si="304"/>
        <v/>
      </c>
      <c r="EZ466" s="53" t="str">
        <f t="shared" si="310"/>
        <v/>
      </c>
      <c r="FA466" s="53" t="str">
        <f t="shared" si="311"/>
        <v/>
      </c>
      <c r="FB466" s="53" t="str">
        <f t="shared" si="312"/>
        <v/>
      </c>
      <c r="FC466" s="85" t="str">
        <f t="shared" si="313"/>
        <v/>
      </c>
      <c r="GJ466" s="12"/>
      <c r="GK466" s="12"/>
      <c r="GL466" s="12"/>
      <c r="GM466" s="12"/>
      <c r="GN466" s="12"/>
    </row>
    <row r="467" spans="4:196" ht="15.75" customHeight="1">
      <c r="D467" s="12"/>
      <c r="E467" s="12"/>
      <c r="F467" s="12"/>
      <c r="AP467" s="12"/>
      <c r="AQ467" s="82"/>
      <c r="AV467" s="53" t="str">
        <f ca="1">IF(AQ467="",IF(AR467="","",IF(AR467="Cost",AU467,AU467*(AG467/VLOOKUP(K467,OFFSET(Lists!$A$1,0,0,COUNTA(Lists!$A:$A),22),22,FALSE)))),IF(AR467="","",IF(AR467="Cost",ROUND(AU467*IF(AQ467=0,1,AQ467),4),ROUND(ROUND(AU467*(AG467/VLOOKUP(K467,OFFSET(Lists!$A$1,0,0,COUNTA(Lists!$A:$A),22),22,FALSE)),4)*IF(AQ467=0,1,AQ467),4))))</f>
        <v/>
      </c>
      <c r="CH467" s="53" t="str">
        <f t="shared" si="305"/>
        <v/>
      </c>
      <c r="CI467" s="67"/>
      <c r="CJ467" s="57"/>
      <c r="CK467" s="57"/>
      <c r="CL467" s="53" t="str">
        <f t="shared" si="306"/>
        <v/>
      </c>
      <c r="CM467" s="53"/>
      <c r="CN467" s="53"/>
      <c r="CO467" s="85" t="str">
        <f t="shared" si="307"/>
        <v/>
      </c>
      <c r="ER467" s="68" t="str">
        <f t="shared" si="308"/>
        <v/>
      </c>
      <c r="ES467" s="55"/>
      <c r="ET467" s="68"/>
      <c r="EU467" s="68" t="str">
        <f t="shared" si="301"/>
        <v/>
      </c>
      <c r="EV467" t="str">
        <f t="shared" si="309"/>
        <v/>
      </c>
      <c r="EW467" s="67" t="str">
        <f t="shared" si="302"/>
        <v/>
      </c>
      <c r="EX467" s="68" t="str">
        <f t="shared" si="303"/>
        <v/>
      </c>
      <c r="EY467" s="68" t="str">
        <f t="shared" si="304"/>
        <v/>
      </c>
      <c r="EZ467" s="53" t="str">
        <f t="shared" si="310"/>
        <v/>
      </c>
      <c r="FA467" s="53" t="str">
        <f t="shared" si="311"/>
        <v/>
      </c>
      <c r="FB467" s="53" t="str">
        <f t="shared" si="312"/>
        <v/>
      </c>
      <c r="FC467" s="85" t="str">
        <f t="shared" si="313"/>
        <v/>
      </c>
      <c r="GJ467" s="12"/>
      <c r="GK467" s="12"/>
      <c r="GL467" s="12"/>
      <c r="GM467" s="12"/>
      <c r="GN467" s="12"/>
    </row>
    <row r="468" spans="4:196" ht="15.75" customHeight="1">
      <c r="D468" s="12"/>
      <c r="E468" s="12"/>
      <c r="F468" s="12"/>
      <c r="AP468" s="12"/>
      <c r="AQ468" s="82"/>
      <c r="AV468" s="53" t="str">
        <f ca="1">IF(AQ468="",IF(AR468="","",IF(AR468="Cost",AU468,AU468*(AG468/VLOOKUP(K468,OFFSET(Lists!$A$1,0,0,COUNTA(Lists!$A:$A),22),22,FALSE)))),IF(AR468="","",IF(AR468="Cost",ROUND(AU468*IF(AQ468=0,1,AQ468),4),ROUND(ROUND(AU468*(AG468/VLOOKUP(K468,OFFSET(Lists!$A$1,0,0,COUNTA(Lists!$A:$A),22),22,FALSE)),4)*IF(AQ468=0,1,AQ468),4))))</f>
        <v/>
      </c>
      <c r="CH468" s="53" t="str">
        <f t="shared" si="305"/>
        <v/>
      </c>
      <c r="CI468" s="67"/>
      <c r="CJ468" s="57"/>
      <c r="CK468" s="57"/>
      <c r="CL468" s="53" t="str">
        <f t="shared" si="306"/>
        <v/>
      </c>
      <c r="CM468" s="53"/>
      <c r="CN468" s="53"/>
      <c r="CO468" s="85" t="str">
        <f t="shared" si="307"/>
        <v/>
      </c>
      <c r="ER468" s="68" t="str">
        <f t="shared" si="308"/>
        <v/>
      </c>
      <c r="ES468" s="55"/>
      <c r="ET468" s="68"/>
      <c r="EU468" s="68" t="str">
        <f t="shared" si="301"/>
        <v/>
      </c>
      <c r="EV468" t="str">
        <f t="shared" si="309"/>
        <v/>
      </c>
      <c r="EW468" s="67" t="str">
        <f t="shared" si="302"/>
        <v/>
      </c>
      <c r="EX468" s="68" t="str">
        <f t="shared" si="303"/>
        <v/>
      </c>
      <c r="EY468" s="68" t="str">
        <f t="shared" si="304"/>
        <v/>
      </c>
      <c r="EZ468" s="53" t="str">
        <f t="shared" si="310"/>
        <v/>
      </c>
      <c r="FA468" s="53" t="str">
        <f t="shared" si="311"/>
        <v/>
      </c>
      <c r="FB468" s="53" t="str">
        <f t="shared" si="312"/>
        <v/>
      </c>
      <c r="FC468" s="85" t="str">
        <f t="shared" si="313"/>
        <v/>
      </c>
      <c r="GJ468" s="12"/>
      <c r="GK468" s="12"/>
      <c r="GL468" s="12"/>
      <c r="GM468" s="12"/>
      <c r="GN468" s="12"/>
    </row>
    <row r="469" spans="4:196" ht="15.75" customHeight="1">
      <c r="D469" s="12"/>
      <c r="E469" s="12"/>
      <c r="F469" s="12"/>
      <c r="AP469" s="12"/>
      <c r="AQ469" s="82"/>
      <c r="AV469" s="53" t="str">
        <f ca="1">IF(AQ469="",IF(AR469="","",IF(AR469="Cost",AU469,AU469*(AG469/VLOOKUP(K469,OFFSET(Lists!$A$1,0,0,COUNTA(Lists!$A:$A),22),22,FALSE)))),IF(AR469="","",IF(AR469="Cost",ROUND(AU469*IF(AQ469=0,1,AQ469),4),ROUND(ROUND(AU469*(AG469/VLOOKUP(K469,OFFSET(Lists!$A$1,0,0,COUNTA(Lists!$A:$A),22),22,FALSE)),4)*IF(AQ469=0,1,AQ469),4))))</f>
        <v/>
      </c>
      <c r="CH469" s="53" t="str">
        <f t="shared" si="305"/>
        <v/>
      </c>
      <c r="CI469" s="67"/>
      <c r="CJ469" s="57"/>
      <c r="CK469" s="57"/>
      <c r="CL469" s="53" t="str">
        <f t="shared" si="306"/>
        <v/>
      </c>
      <c r="CM469" s="53"/>
      <c r="CN469" s="53"/>
      <c r="CO469" s="85" t="str">
        <f t="shared" si="307"/>
        <v/>
      </c>
      <c r="ER469" s="68" t="str">
        <f t="shared" si="308"/>
        <v/>
      </c>
      <c r="ES469" s="55"/>
      <c r="ET469" s="68"/>
      <c r="EU469" s="68" t="str">
        <f t="shared" si="301"/>
        <v/>
      </c>
      <c r="EV469" t="str">
        <f t="shared" si="309"/>
        <v/>
      </c>
      <c r="EW469" s="67" t="str">
        <f t="shared" si="302"/>
        <v/>
      </c>
      <c r="EX469" s="68" t="str">
        <f t="shared" si="303"/>
        <v/>
      </c>
      <c r="EY469" s="68" t="str">
        <f t="shared" si="304"/>
        <v/>
      </c>
      <c r="EZ469" s="53" t="str">
        <f t="shared" si="310"/>
        <v/>
      </c>
      <c r="FA469" s="53" t="str">
        <f t="shared" si="311"/>
        <v/>
      </c>
      <c r="FB469" s="53" t="str">
        <f t="shared" si="312"/>
        <v/>
      </c>
      <c r="FC469" s="85" t="str">
        <f t="shared" si="313"/>
        <v/>
      </c>
      <c r="GJ469" s="12"/>
      <c r="GK469" s="12"/>
      <c r="GL469" s="12"/>
      <c r="GM469" s="12"/>
      <c r="GN469" s="12"/>
    </row>
    <row r="470" spans="4:196" ht="15.75" customHeight="1">
      <c r="D470" s="12"/>
      <c r="E470" s="12"/>
      <c r="F470" s="12"/>
      <c r="AP470" s="12"/>
      <c r="AQ470" s="82"/>
      <c r="AV470" s="53" t="str">
        <f ca="1">IF(AQ470="",IF(AR470="","",IF(AR470="Cost",AU470,AU470*(AG470/VLOOKUP(K470,OFFSET(Lists!$A$1,0,0,COUNTA(Lists!$A:$A),22),22,FALSE)))),IF(AR470="","",IF(AR470="Cost",ROUND(AU470*IF(AQ470=0,1,AQ470),4),ROUND(ROUND(AU470*(AG470/VLOOKUP(K470,OFFSET(Lists!$A$1,0,0,COUNTA(Lists!$A:$A),22),22,FALSE)),4)*IF(AQ470=0,1,AQ470),4))))</f>
        <v/>
      </c>
      <c r="CH470" s="53" t="str">
        <f t="shared" si="305"/>
        <v/>
      </c>
      <c r="CI470" s="67"/>
      <c r="CJ470" s="57"/>
      <c r="CK470" s="57"/>
      <c r="CL470" s="53" t="str">
        <f t="shared" si="306"/>
        <v/>
      </c>
      <c r="CM470" s="53"/>
      <c r="CN470" s="53"/>
      <c r="CO470" s="85" t="str">
        <f t="shared" si="307"/>
        <v/>
      </c>
      <c r="ER470" s="68" t="str">
        <f t="shared" si="308"/>
        <v/>
      </c>
      <c r="ES470" s="55"/>
      <c r="ET470" s="68"/>
      <c r="EU470" s="68" t="str">
        <f t="shared" si="301"/>
        <v/>
      </c>
      <c r="EV470" t="str">
        <f t="shared" si="309"/>
        <v/>
      </c>
      <c r="EW470" s="67" t="str">
        <f t="shared" si="302"/>
        <v/>
      </c>
      <c r="EX470" s="68" t="str">
        <f t="shared" si="303"/>
        <v/>
      </c>
      <c r="EY470" s="68" t="str">
        <f t="shared" si="304"/>
        <v/>
      </c>
      <c r="EZ470" s="53" t="str">
        <f t="shared" si="310"/>
        <v/>
      </c>
      <c r="FA470" s="53" t="str">
        <f t="shared" si="311"/>
        <v/>
      </c>
      <c r="FB470" s="53" t="str">
        <f t="shared" si="312"/>
        <v/>
      </c>
      <c r="FC470" s="85" t="str">
        <f t="shared" si="313"/>
        <v/>
      </c>
      <c r="GJ470" s="12"/>
      <c r="GK470" s="12"/>
      <c r="GL470" s="12"/>
      <c r="GM470" s="12"/>
      <c r="GN470" s="12"/>
    </row>
    <row r="471" spans="4:196" ht="15.75" customHeight="1">
      <c r="D471" s="12"/>
      <c r="E471" s="12"/>
      <c r="F471" s="12"/>
      <c r="AP471" s="12"/>
      <c r="AQ471" s="82"/>
      <c r="AV471" s="53" t="str">
        <f ca="1">IF(AQ471="",IF(AR471="","",IF(AR471="Cost",AU471,AU471*(AG471/VLOOKUP(K471,OFFSET(Lists!$A$1,0,0,COUNTA(Lists!$A:$A),22),22,FALSE)))),IF(AR471="","",IF(AR471="Cost",ROUND(AU471*IF(AQ471=0,1,AQ471),4),ROUND(ROUND(AU471*(AG471/VLOOKUP(K471,OFFSET(Lists!$A$1,0,0,COUNTA(Lists!$A:$A),22),22,FALSE)),4)*IF(AQ471=0,1,AQ471),4))))</f>
        <v/>
      </c>
      <c r="CH471" s="53" t="str">
        <f t="shared" si="305"/>
        <v/>
      </c>
      <c r="CI471" s="67"/>
      <c r="CJ471" s="57"/>
      <c r="CK471" s="57"/>
      <c r="CL471" s="53" t="str">
        <f t="shared" si="306"/>
        <v/>
      </c>
      <c r="CM471" s="53"/>
      <c r="CN471" s="53"/>
      <c r="CO471" s="85" t="str">
        <f t="shared" si="307"/>
        <v/>
      </c>
      <c r="ER471" s="68" t="str">
        <f t="shared" si="308"/>
        <v/>
      </c>
      <c r="ES471" s="55"/>
      <c r="ET471" s="68"/>
      <c r="EU471" s="68" t="str">
        <f t="shared" si="301"/>
        <v/>
      </c>
      <c r="EV471" t="str">
        <f t="shared" si="309"/>
        <v/>
      </c>
      <c r="EW471" s="67" t="str">
        <f t="shared" si="302"/>
        <v/>
      </c>
      <c r="EX471" s="68" t="str">
        <f t="shared" si="303"/>
        <v/>
      </c>
      <c r="EY471" s="68" t="str">
        <f t="shared" si="304"/>
        <v/>
      </c>
      <c r="EZ471" s="53" t="str">
        <f t="shared" si="310"/>
        <v/>
      </c>
      <c r="FA471" s="53" t="str">
        <f t="shared" si="311"/>
        <v/>
      </c>
      <c r="FB471" s="53" t="str">
        <f t="shared" si="312"/>
        <v/>
      </c>
      <c r="FC471" s="85" t="str">
        <f t="shared" si="313"/>
        <v/>
      </c>
      <c r="GJ471" s="12"/>
      <c r="GK471" s="12"/>
      <c r="GL471" s="12"/>
      <c r="GM471" s="12"/>
      <c r="GN471" s="12"/>
    </row>
    <row r="472" spans="4:196" ht="15.75" customHeight="1">
      <c r="D472" s="12"/>
      <c r="E472" s="12"/>
      <c r="F472" s="12"/>
      <c r="AP472" s="12"/>
      <c r="AQ472" s="82"/>
      <c r="AV472" s="53" t="str">
        <f ca="1">IF(AQ472="",IF(AR472="","",IF(AR472="Cost",AU472,AU472*(AG472/VLOOKUP(K472,OFFSET(Lists!$A$1,0,0,COUNTA(Lists!$A:$A),22),22,FALSE)))),IF(AR472="","",IF(AR472="Cost",ROUND(AU472*IF(AQ472=0,1,AQ472),4),ROUND(ROUND(AU472*(AG472/VLOOKUP(K472,OFFSET(Lists!$A$1,0,0,COUNTA(Lists!$A:$A),22),22,FALSE)),4)*IF(AQ472=0,1,AQ472),4))))</f>
        <v/>
      </c>
      <c r="CH472" s="53" t="str">
        <f t="shared" si="305"/>
        <v/>
      </c>
      <c r="CI472" s="67"/>
      <c r="CJ472" s="57"/>
      <c r="CK472" s="57"/>
      <c r="CL472" s="53" t="str">
        <f t="shared" si="306"/>
        <v/>
      </c>
      <c r="CM472" s="53"/>
      <c r="CN472" s="53"/>
      <c r="CO472" s="85" t="str">
        <f t="shared" si="307"/>
        <v/>
      </c>
      <c r="ER472" s="68" t="str">
        <f t="shared" si="308"/>
        <v/>
      </c>
      <c r="ES472" s="55"/>
      <c r="ET472" s="68"/>
      <c r="EU472" s="68" t="str">
        <f t="shared" si="301"/>
        <v/>
      </c>
      <c r="EV472" t="str">
        <f t="shared" si="309"/>
        <v/>
      </c>
      <c r="EW472" s="67" t="str">
        <f t="shared" si="302"/>
        <v/>
      </c>
      <c r="EX472" s="68" t="str">
        <f t="shared" si="303"/>
        <v/>
      </c>
      <c r="EY472" s="68" t="str">
        <f t="shared" si="304"/>
        <v/>
      </c>
      <c r="EZ472" s="53" t="str">
        <f t="shared" si="310"/>
        <v/>
      </c>
      <c r="FA472" s="53" t="str">
        <f t="shared" si="311"/>
        <v/>
      </c>
      <c r="FB472" s="53" t="str">
        <f t="shared" si="312"/>
        <v/>
      </c>
      <c r="FC472" s="85" t="str">
        <f t="shared" si="313"/>
        <v/>
      </c>
      <c r="GJ472" s="12"/>
      <c r="GK472" s="12"/>
      <c r="GL472" s="12"/>
      <c r="GM472" s="12"/>
      <c r="GN472" s="12"/>
    </row>
    <row r="473" spans="4:196" ht="15.75" customHeight="1">
      <c r="D473" s="12"/>
      <c r="E473" s="12"/>
      <c r="F473" s="12"/>
      <c r="AP473" s="12"/>
      <c r="AQ473" s="82"/>
      <c r="AV473" s="53" t="str">
        <f ca="1">IF(AQ473="",IF(AR473="","",IF(AR473="Cost",AU473,AU473*(AG473/VLOOKUP(K473,OFFSET(Lists!$A$1,0,0,COUNTA(Lists!$A:$A),22),22,FALSE)))),IF(AR473="","",IF(AR473="Cost",ROUND(AU473*IF(AQ473=0,1,AQ473),4),ROUND(ROUND(AU473*(AG473/VLOOKUP(K473,OFFSET(Lists!$A$1,0,0,COUNTA(Lists!$A:$A),22),22,FALSE)),4)*IF(AQ473=0,1,AQ473),4))))</f>
        <v/>
      </c>
      <c r="CH473" s="53" t="str">
        <f t="shared" si="305"/>
        <v/>
      </c>
      <c r="CI473" s="67"/>
      <c r="CJ473" s="57"/>
      <c r="CK473" s="57"/>
      <c r="CL473" s="53" t="str">
        <f t="shared" si="306"/>
        <v/>
      </c>
      <c r="CM473" s="53"/>
      <c r="CN473" s="53"/>
      <c r="CO473" s="85" t="str">
        <f t="shared" si="307"/>
        <v/>
      </c>
      <c r="ER473" s="68" t="str">
        <f t="shared" si="308"/>
        <v/>
      </c>
      <c r="ES473" s="55"/>
      <c r="ET473" s="68"/>
      <c r="EU473" s="68" t="str">
        <f t="shared" si="301"/>
        <v/>
      </c>
      <c r="EV473" t="str">
        <f t="shared" si="309"/>
        <v/>
      </c>
      <c r="EW473" s="67" t="str">
        <f t="shared" si="302"/>
        <v/>
      </c>
      <c r="EX473" s="68" t="str">
        <f t="shared" si="303"/>
        <v/>
      </c>
      <c r="EY473" s="68" t="str">
        <f t="shared" si="304"/>
        <v/>
      </c>
      <c r="EZ473" s="53" t="str">
        <f t="shared" si="310"/>
        <v/>
      </c>
      <c r="FA473" s="53" t="str">
        <f t="shared" si="311"/>
        <v/>
      </c>
      <c r="FB473" s="53" t="str">
        <f t="shared" si="312"/>
        <v/>
      </c>
      <c r="FC473" s="85" t="str">
        <f t="shared" si="313"/>
        <v/>
      </c>
      <c r="GJ473" s="12"/>
      <c r="GK473" s="12"/>
      <c r="GL473" s="12"/>
      <c r="GM473" s="12"/>
      <c r="GN473" s="12"/>
    </row>
    <row r="474" spans="4:196" ht="15.75" customHeight="1">
      <c r="D474" s="12"/>
      <c r="E474" s="12"/>
      <c r="F474" s="12"/>
      <c r="AP474" s="12"/>
      <c r="AQ474" s="82"/>
      <c r="AV474" s="53" t="str">
        <f ca="1">IF(AQ474="",IF(AR474="","",IF(AR474="Cost",AU474,AU474*(AG474/VLOOKUP(K474,OFFSET(Lists!$A$1,0,0,COUNTA(Lists!$A:$A),22),22,FALSE)))),IF(AR474="","",IF(AR474="Cost",ROUND(AU474*IF(AQ474=0,1,AQ474),4),ROUND(ROUND(AU474*(AG474/VLOOKUP(K474,OFFSET(Lists!$A$1,0,0,COUNTA(Lists!$A:$A),22),22,FALSE)),4)*IF(AQ474=0,1,AQ474),4))))</f>
        <v/>
      </c>
      <c r="CH474" s="53" t="str">
        <f t="shared" si="305"/>
        <v/>
      </c>
      <c r="CI474" s="67"/>
      <c r="CJ474" s="57"/>
      <c r="CK474" s="57"/>
      <c r="CL474" s="53" t="str">
        <f t="shared" si="306"/>
        <v/>
      </c>
      <c r="CM474" s="53"/>
      <c r="CN474" s="53"/>
      <c r="CO474" s="85" t="str">
        <f t="shared" si="307"/>
        <v/>
      </c>
      <c r="ER474" s="68" t="str">
        <f t="shared" si="308"/>
        <v/>
      </c>
      <c r="ES474" s="55"/>
      <c r="ET474" s="68"/>
      <c r="EU474" s="68" t="str">
        <f t="shared" si="301"/>
        <v/>
      </c>
      <c r="EV474" t="str">
        <f t="shared" si="309"/>
        <v/>
      </c>
      <c r="EW474" s="67" t="str">
        <f t="shared" si="302"/>
        <v/>
      </c>
      <c r="EX474" s="68" t="str">
        <f t="shared" si="303"/>
        <v/>
      </c>
      <c r="EY474" s="68" t="str">
        <f t="shared" si="304"/>
        <v/>
      </c>
      <c r="EZ474" s="53" t="str">
        <f t="shared" si="310"/>
        <v/>
      </c>
      <c r="FA474" s="53" t="str">
        <f t="shared" si="311"/>
        <v/>
      </c>
      <c r="FB474" s="53" t="str">
        <f t="shared" si="312"/>
        <v/>
      </c>
      <c r="FC474" s="85" t="str">
        <f t="shared" si="313"/>
        <v/>
      </c>
      <c r="GJ474" s="12"/>
      <c r="GK474" s="12"/>
      <c r="GL474" s="12"/>
      <c r="GM474" s="12"/>
      <c r="GN474" s="12"/>
    </row>
    <row r="475" spans="4:196" ht="15.75" customHeight="1">
      <c r="D475" s="12"/>
      <c r="E475" s="12"/>
      <c r="F475" s="12"/>
      <c r="AP475" s="12"/>
      <c r="AQ475" s="82"/>
      <c r="AV475" s="53" t="str">
        <f ca="1">IF(AQ475="",IF(AR475="","",IF(AR475="Cost",AU475,AU475*(AG475/VLOOKUP(K475,OFFSET(Lists!$A$1,0,0,COUNTA(Lists!$A:$A),22),22,FALSE)))),IF(AR475="","",IF(AR475="Cost",ROUND(AU475*IF(AQ475=0,1,AQ475),4),ROUND(ROUND(AU475*(AG475/VLOOKUP(K475,OFFSET(Lists!$A$1,0,0,COUNTA(Lists!$A:$A),22),22,FALSE)),4)*IF(AQ475=0,1,AQ475),4))))</f>
        <v/>
      </c>
      <c r="CH475" s="53" t="str">
        <f t="shared" si="305"/>
        <v/>
      </c>
      <c r="CI475" s="67"/>
      <c r="CJ475" s="57"/>
      <c r="CK475" s="57"/>
      <c r="CL475" s="53" t="str">
        <f t="shared" si="306"/>
        <v/>
      </c>
      <c r="CM475" s="53"/>
      <c r="CN475" s="53"/>
      <c r="CO475" s="85" t="str">
        <f t="shared" si="307"/>
        <v/>
      </c>
      <c r="ER475" s="68" t="str">
        <f t="shared" si="308"/>
        <v/>
      </c>
      <c r="ES475" s="55"/>
      <c r="ET475" s="68"/>
      <c r="EU475" s="68" t="str">
        <f t="shared" si="301"/>
        <v/>
      </c>
      <c r="EV475" t="str">
        <f t="shared" si="309"/>
        <v/>
      </c>
      <c r="EW475" s="67" t="str">
        <f t="shared" si="302"/>
        <v/>
      </c>
      <c r="EX475" s="68" t="str">
        <f t="shared" si="303"/>
        <v/>
      </c>
      <c r="EY475" s="68" t="str">
        <f t="shared" si="304"/>
        <v/>
      </c>
      <c r="EZ475" s="53" t="str">
        <f t="shared" si="310"/>
        <v/>
      </c>
      <c r="FA475" s="53" t="str">
        <f t="shared" si="311"/>
        <v/>
      </c>
      <c r="FB475" s="53" t="str">
        <f t="shared" si="312"/>
        <v/>
      </c>
      <c r="FC475" s="85" t="str">
        <f t="shared" si="313"/>
        <v/>
      </c>
      <c r="GJ475" s="12"/>
      <c r="GK475" s="12"/>
      <c r="GL475" s="12"/>
      <c r="GM475" s="12"/>
      <c r="GN475" s="12"/>
    </row>
    <row r="476" spans="4:196" ht="15.75" customHeight="1">
      <c r="D476" s="12"/>
      <c r="E476" s="12"/>
      <c r="F476" s="12"/>
      <c r="AP476" s="12"/>
      <c r="AQ476" s="82"/>
      <c r="AV476" s="53" t="str">
        <f ca="1">IF(AQ476="",IF(AR476="","",IF(AR476="Cost",AU476,AU476*(AG476/VLOOKUP(K476,OFFSET(Lists!$A$1,0,0,COUNTA(Lists!$A:$A),22),22,FALSE)))),IF(AR476="","",IF(AR476="Cost",ROUND(AU476*IF(AQ476=0,1,AQ476),4),ROUND(ROUND(AU476*(AG476/VLOOKUP(K476,OFFSET(Lists!$A$1,0,0,COUNTA(Lists!$A:$A),22),22,FALSE)),4)*IF(AQ476=0,1,AQ476),4))))</f>
        <v/>
      </c>
      <c r="CH476" s="53" t="str">
        <f t="shared" si="305"/>
        <v/>
      </c>
      <c r="CI476" s="67"/>
      <c r="CJ476" s="57"/>
      <c r="CK476" s="57"/>
      <c r="CL476" s="53" t="str">
        <f t="shared" si="306"/>
        <v/>
      </c>
      <c r="CM476" s="53"/>
      <c r="CN476" s="53"/>
      <c r="CO476" s="85" t="str">
        <f t="shared" si="307"/>
        <v/>
      </c>
      <c r="ER476" s="68" t="str">
        <f t="shared" si="308"/>
        <v/>
      </c>
      <c r="ES476" s="55"/>
      <c r="ET476" s="68"/>
      <c r="EU476" s="68" t="str">
        <f t="shared" si="301"/>
        <v/>
      </c>
      <c r="EV476" t="str">
        <f t="shared" si="309"/>
        <v/>
      </c>
      <c r="EW476" s="67" t="str">
        <f t="shared" si="302"/>
        <v/>
      </c>
      <c r="EX476" s="68" t="str">
        <f t="shared" si="303"/>
        <v/>
      </c>
      <c r="EY476" s="68" t="str">
        <f t="shared" si="304"/>
        <v/>
      </c>
      <c r="EZ476" s="53" t="str">
        <f t="shared" si="310"/>
        <v/>
      </c>
      <c r="FA476" s="53" t="str">
        <f t="shared" si="311"/>
        <v/>
      </c>
      <c r="FB476" s="53" t="str">
        <f t="shared" si="312"/>
        <v/>
      </c>
      <c r="FC476" s="85" t="str">
        <f t="shared" si="313"/>
        <v/>
      </c>
      <c r="GJ476" s="12"/>
      <c r="GK476" s="12"/>
      <c r="GL476" s="12"/>
      <c r="GM476" s="12"/>
      <c r="GN476" s="12"/>
    </row>
    <row r="477" spans="4:196" ht="15.75" customHeight="1">
      <c r="D477" s="12"/>
      <c r="E477" s="12"/>
      <c r="F477" s="12"/>
      <c r="AP477" s="12"/>
      <c r="AQ477" s="82"/>
      <c r="AV477" s="53" t="str">
        <f ca="1">IF(AQ477="",IF(AR477="","",IF(AR477="Cost",AU477,AU477*(AG477/VLOOKUP(K477,OFFSET(Lists!$A$1,0,0,COUNTA(Lists!$A:$A),22),22,FALSE)))),IF(AR477="","",IF(AR477="Cost",ROUND(AU477*IF(AQ477=0,1,AQ477),4),ROUND(ROUND(AU477*(AG477/VLOOKUP(K477,OFFSET(Lists!$A$1,0,0,COUNTA(Lists!$A:$A),22),22,FALSE)),4)*IF(AQ477=0,1,AQ477),4))))</f>
        <v/>
      </c>
      <c r="CH477" s="53" t="str">
        <f t="shared" si="305"/>
        <v/>
      </c>
      <c r="CI477" s="67"/>
      <c r="CJ477" s="57"/>
      <c r="CK477" s="57"/>
      <c r="CL477" s="53" t="str">
        <f t="shared" si="306"/>
        <v/>
      </c>
      <c r="CM477" s="53"/>
      <c r="CN477" s="53"/>
      <c r="CO477" s="85" t="str">
        <f t="shared" si="307"/>
        <v/>
      </c>
      <c r="ER477" s="68" t="str">
        <f t="shared" si="308"/>
        <v/>
      </c>
      <c r="ES477" s="55"/>
      <c r="ET477" s="68"/>
      <c r="EU477" s="68" t="str">
        <f t="shared" si="301"/>
        <v/>
      </c>
      <c r="EV477" t="str">
        <f t="shared" si="309"/>
        <v/>
      </c>
      <c r="EW477" s="67" t="str">
        <f t="shared" si="302"/>
        <v/>
      </c>
      <c r="EX477" s="68" t="str">
        <f t="shared" si="303"/>
        <v/>
      </c>
      <c r="EY477" s="68" t="str">
        <f t="shared" si="304"/>
        <v/>
      </c>
      <c r="EZ477" s="53" t="str">
        <f t="shared" si="310"/>
        <v/>
      </c>
      <c r="FA477" s="53" t="str">
        <f t="shared" si="311"/>
        <v/>
      </c>
      <c r="FB477" s="53" t="str">
        <f t="shared" si="312"/>
        <v/>
      </c>
      <c r="FC477" s="85" t="str">
        <f t="shared" si="313"/>
        <v/>
      </c>
      <c r="GJ477" s="12"/>
      <c r="GK477" s="12"/>
      <c r="GL477" s="12"/>
      <c r="GM477" s="12"/>
      <c r="GN477" s="12"/>
    </row>
    <row r="478" spans="4:196" ht="15.75" customHeight="1">
      <c r="D478" s="12"/>
      <c r="E478" s="12"/>
      <c r="F478" s="12"/>
      <c r="AP478" s="12"/>
      <c r="AQ478" s="82"/>
      <c r="AV478" s="53" t="str">
        <f ca="1">IF(AQ478="",IF(AR478="","",IF(AR478="Cost",AU478,AU478*(AG478/VLOOKUP(K478,OFFSET(Lists!$A$1,0,0,COUNTA(Lists!$A:$A),22),22,FALSE)))),IF(AR478="","",IF(AR478="Cost",ROUND(AU478*IF(AQ478=0,1,AQ478),4),ROUND(ROUND(AU478*(AG478/VLOOKUP(K478,OFFSET(Lists!$A$1,0,0,COUNTA(Lists!$A:$A),22),22,FALSE)),4)*IF(AQ478=0,1,AQ478),4))))</f>
        <v/>
      </c>
      <c r="CH478" s="53" t="str">
        <f t="shared" si="305"/>
        <v/>
      </c>
      <c r="CI478" s="67"/>
      <c r="CJ478" s="57"/>
      <c r="CK478" s="57"/>
      <c r="CL478" s="53" t="str">
        <f t="shared" si="306"/>
        <v/>
      </c>
      <c r="CM478" s="53"/>
      <c r="CN478" s="53"/>
      <c r="CO478" s="85" t="str">
        <f t="shared" si="307"/>
        <v/>
      </c>
      <c r="ER478" s="68" t="str">
        <f t="shared" si="308"/>
        <v/>
      </c>
      <c r="ES478" s="55"/>
      <c r="ET478" s="68"/>
      <c r="EU478" s="68" t="str">
        <f t="shared" si="301"/>
        <v/>
      </c>
      <c r="EV478" t="str">
        <f t="shared" si="309"/>
        <v/>
      </c>
      <c r="EW478" s="67" t="str">
        <f t="shared" si="302"/>
        <v/>
      </c>
      <c r="EX478" s="68" t="str">
        <f t="shared" si="303"/>
        <v/>
      </c>
      <c r="EY478" s="68" t="str">
        <f t="shared" si="304"/>
        <v/>
      </c>
      <c r="EZ478" s="53" t="str">
        <f t="shared" si="310"/>
        <v/>
      </c>
      <c r="FA478" s="53" t="str">
        <f t="shared" si="311"/>
        <v/>
      </c>
      <c r="FB478" s="53" t="str">
        <f t="shared" si="312"/>
        <v/>
      </c>
      <c r="FC478" s="85" t="str">
        <f t="shared" si="313"/>
        <v/>
      </c>
      <c r="GJ478" s="12"/>
      <c r="GK478" s="12"/>
      <c r="GL478" s="12"/>
      <c r="GM478" s="12"/>
      <c r="GN478" s="12"/>
    </row>
    <row r="479" spans="4:196" ht="15.75" customHeight="1">
      <c r="D479" s="12"/>
      <c r="E479" s="12"/>
      <c r="F479" s="12"/>
      <c r="AP479" s="12"/>
      <c r="AQ479" s="82"/>
      <c r="AV479" s="53" t="str">
        <f ca="1">IF(AQ479="",IF(AR479="","",IF(AR479="Cost",AU479,AU479*(AG479/VLOOKUP(K479,OFFSET(Lists!$A$1,0,0,COUNTA(Lists!$A:$A),22),22,FALSE)))),IF(AR479="","",IF(AR479="Cost",ROUND(AU479*IF(AQ479=0,1,AQ479),4),ROUND(ROUND(AU479*(AG479/VLOOKUP(K479,OFFSET(Lists!$A$1,0,0,COUNTA(Lists!$A:$A),22),22,FALSE)),4)*IF(AQ479=0,1,AQ479),4))))</f>
        <v/>
      </c>
      <c r="CH479" s="53" t="str">
        <f t="shared" si="305"/>
        <v/>
      </c>
      <c r="CI479" s="67"/>
      <c r="CJ479" s="57"/>
      <c r="CK479" s="57"/>
      <c r="CL479" s="53" t="str">
        <f t="shared" si="306"/>
        <v/>
      </c>
      <c r="CM479" s="53"/>
      <c r="CN479" s="53"/>
      <c r="CO479" s="85" t="str">
        <f t="shared" si="307"/>
        <v/>
      </c>
      <c r="ER479" s="68" t="str">
        <f t="shared" si="308"/>
        <v/>
      </c>
      <c r="ES479" s="55"/>
      <c r="ET479" s="68"/>
      <c r="EU479" s="68" t="str">
        <f t="shared" si="301"/>
        <v/>
      </c>
      <c r="EV479" t="str">
        <f t="shared" si="309"/>
        <v/>
      </c>
      <c r="EW479" s="67" t="str">
        <f t="shared" si="302"/>
        <v/>
      </c>
      <c r="EX479" s="68" t="str">
        <f t="shared" si="303"/>
        <v/>
      </c>
      <c r="EY479" s="68" t="str">
        <f t="shared" si="304"/>
        <v/>
      </c>
      <c r="EZ479" s="53" t="str">
        <f t="shared" si="310"/>
        <v/>
      </c>
      <c r="FA479" s="53" t="str">
        <f t="shared" si="311"/>
        <v/>
      </c>
      <c r="FB479" s="53" t="str">
        <f t="shared" si="312"/>
        <v/>
      </c>
      <c r="FC479" s="85" t="str">
        <f t="shared" si="313"/>
        <v/>
      </c>
      <c r="GJ479" s="12"/>
      <c r="GK479" s="12"/>
      <c r="GL479" s="12"/>
      <c r="GM479" s="12"/>
      <c r="GN479" s="12"/>
    </row>
    <row r="480" spans="4:196" ht="15.75" customHeight="1">
      <c r="D480" s="12"/>
      <c r="E480" s="12"/>
      <c r="F480" s="12"/>
      <c r="AP480" s="12"/>
      <c r="AQ480" s="82"/>
      <c r="AV480" s="53" t="str">
        <f ca="1">IF(AQ480="",IF(AR480="","",IF(AR480="Cost",AU480,AU480*(AG480/VLOOKUP(K480,OFFSET(Lists!$A$1,0,0,COUNTA(Lists!$A:$A),22),22,FALSE)))),IF(AR480="","",IF(AR480="Cost",ROUND(AU480*IF(AQ480=0,1,AQ480),4),ROUND(ROUND(AU480*(AG480/VLOOKUP(K480,OFFSET(Lists!$A$1,0,0,COUNTA(Lists!$A:$A),22),22,FALSE)),4)*IF(AQ480=0,1,AQ480),4))))</f>
        <v/>
      </c>
      <c r="CH480" s="53" t="str">
        <f t="shared" si="305"/>
        <v/>
      </c>
      <c r="CI480" s="67"/>
      <c r="CJ480" s="57"/>
      <c r="CK480" s="57"/>
      <c r="CL480" s="53" t="str">
        <f t="shared" si="306"/>
        <v/>
      </c>
      <c r="CM480" s="53"/>
      <c r="CN480" s="53"/>
      <c r="CO480" s="85" t="str">
        <f t="shared" si="307"/>
        <v/>
      </c>
      <c r="ER480" s="68" t="str">
        <f t="shared" si="308"/>
        <v/>
      </c>
      <c r="ES480" s="55"/>
      <c r="ET480" s="68"/>
      <c r="EU480" s="68" t="str">
        <f t="shared" si="301"/>
        <v/>
      </c>
      <c r="EV480" t="str">
        <f t="shared" si="309"/>
        <v/>
      </c>
      <c r="EW480" s="67" t="str">
        <f t="shared" si="302"/>
        <v/>
      </c>
      <c r="EX480" s="68" t="str">
        <f t="shared" si="303"/>
        <v/>
      </c>
      <c r="EY480" s="68" t="str">
        <f t="shared" si="304"/>
        <v/>
      </c>
      <c r="EZ480" s="53" t="str">
        <f t="shared" si="310"/>
        <v/>
      </c>
      <c r="FA480" s="53" t="str">
        <f t="shared" si="311"/>
        <v/>
      </c>
      <c r="FB480" s="53" t="str">
        <f t="shared" si="312"/>
        <v/>
      </c>
      <c r="FC480" s="85" t="str">
        <f t="shared" si="313"/>
        <v/>
      </c>
      <c r="GJ480" s="12"/>
      <c r="GK480" s="12"/>
      <c r="GL480" s="12"/>
      <c r="GM480" s="12"/>
      <c r="GN480" s="12"/>
    </row>
    <row r="481" spans="4:196" ht="15.75" customHeight="1">
      <c r="D481" s="12"/>
      <c r="E481" s="12"/>
      <c r="F481" s="12"/>
      <c r="AP481" s="12"/>
      <c r="AQ481" s="82"/>
      <c r="AV481" s="53" t="str">
        <f ca="1">IF(AQ481="",IF(AR481="","",IF(AR481="Cost",AU481,AU481*(AG481/VLOOKUP(K481,OFFSET(Lists!$A$1,0,0,COUNTA(Lists!$A:$A),22),22,FALSE)))),IF(AR481="","",IF(AR481="Cost",ROUND(AU481*IF(AQ481=0,1,AQ481),4),ROUND(ROUND(AU481*(AG481/VLOOKUP(K481,OFFSET(Lists!$A$1,0,0,COUNTA(Lists!$A:$A),22),22,FALSE)),4)*IF(AQ481=0,1,AQ481),4))))</f>
        <v/>
      </c>
      <c r="CH481" s="53" t="str">
        <f t="shared" si="305"/>
        <v/>
      </c>
      <c r="CI481" s="67"/>
      <c r="CJ481" s="57"/>
      <c r="CK481" s="57"/>
      <c r="CL481" s="53" t="str">
        <f t="shared" si="306"/>
        <v/>
      </c>
      <c r="CM481" s="53"/>
      <c r="CN481" s="53"/>
      <c r="CO481" s="85" t="str">
        <f t="shared" si="307"/>
        <v/>
      </c>
      <c r="ER481" s="68" t="str">
        <f t="shared" si="308"/>
        <v/>
      </c>
      <c r="ES481" s="55"/>
      <c r="ET481" s="68"/>
      <c r="EU481" s="68" t="str">
        <f t="shared" si="301"/>
        <v/>
      </c>
      <c r="EV481" t="str">
        <f t="shared" si="309"/>
        <v/>
      </c>
      <c r="EW481" s="67" t="str">
        <f t="shared" si="302"/>
        <v/>
      </c>
      <c r="EX481" s="68" t="str">
        <f t="shared" si="303"/>
        <v/>
      </c>
      <c r="EY481" s="68" t="str">
        <f t="shared" si="304"/>
        <v/>
      </c>
      <c r="EZ481" s="53" t="str">
        <f t="shared" si="310"/>
        <v/>
      </c>
      <c r="FA481" s="53" t="str">
        <f t="shared" si="311"/>
        <v/>
      </c>
      <c r="FB481" s="53" t="str">
        <f t="shared" si="312"/>
        <v/>
      </c>
      <c r="FC481" s="85" t="str">
        <f t="shared" si="313"/>
        <v/>
      </c>
      <c r="GJ481" s="12"/>
      <c r="GK481" s="12"/>
      <c r="GL481" s="12"/>
      <c r="GM481" s="12"/>
      <c r="GN481" s="12"/>
    </row>
    <row r="482" spans="4:196" ht="15.75" customHeight="1">
      <c r="D482" s="12"/>
      <c r="E482" s="12"/>
      <c r="F482" s="12"/>
      <c r="AP482" s="12"/>
      <c r="AQ482" s="82"/>
      <c r="AV482" s="53" t="str">
        <f ca="1">IF(AQ482="",IF(AR482="","",IF(AR482="Cost",AU482,AU482*(AG482/VLOOKUP(K482,OFFSET(Lists!$A$1,0,0,COUNTA(Lists!$A:$A),22),22,FALSE)))),IF(AR482="","",IF(AR482="Cost",ROUND(AU482*IF(AQ482=0,1,AQ482),4),ROUND(ROUND(AU482*(AG482/VLOOKUP(K482,OFFSET(Lists!$A$1,0,0,COUNTA(Lists!$A:$A),22),22,FALSE)),4)*IF(AQ482=0,1,AQ482),4))))</f>
        <v/>
      </c>
      <c r="CH482" s="53" t="str">
        <f t="shared" si="305"/>
        <v/>
      </c>
      <c r="CI482" s="67"/>
      <c r="CJ482" s="57"/>
      <c r="CK482" s="57"/>
      <c r="CL482" s="53" t="str">
        <f t="shared" si="306"/>
        <v/>
      </c>
      <c r="CM482" s="53"/>
      <c r="CN482" s="53"/>
      <c r="CO482" s="85" t="str">
        <f t="shared" si="307"/>
        <v/>
      </c>
      <c r="ER482" s="68" t="str">
        <f t="shared" si="308"/>
        <v/>
      </c>
      <c r="ES482" s="55"/>
      <c r="ET482" s="68"/>
      <c r="EU482" s="68" t="str">
        <f t="shared" si="301"/>
        <v/>
      </c>
      <c r="EV482" t="str">
        <f t="shared" si="309"/>
        <v/>
      </c>
      <c r="EW482" s="67" t="str">
        <f t="shared" si="302"/>
        <v/>
      </c>
      <c r="EX482" s="68" t="str">
        <f t="shared" si="303"/>
        <v/>
      </c>
      <c r="EY482" s="68" t="str">
        <f t="shared" si="304"/>
        <v/>
      </c>
      <c r="EZ482" s="53" t="str">
        <f t="shared" si="310"/>
        <v/>
      </c>
      <c r="FA482" s="53" t="str">
        <f t="shared" si="311"/>
        <v/>
      </c>
      <c r="FB482" s="53" t="str">
        <f t="shared" si="312"/>
        <v/>
      </c>
      <c r="FC482" s="85" t="str">
        <f t="shared" si="313"/>
        <v/>
      </c>
      <c r="GJ482" s="12"/>
      <c r="GK482" s="12"/>
      <c r="GL482" s="12"/>
      <c r="GM482" s="12"/>
      <c r="GN482" s="12"/>
    </row>
    <row r="483" spans="4:196" ht="15.75" customHeight="1">
      <c r="D483" s="12"/>
      <c r="E483" s="12"/>
      <c r="F483" s="12"/>
      <c r="AP483" s="12"/>
      <c r="AQ483" s="82"/>
      <c r="AV483" s="53" t="str">
        <f ca="1">IF(AQ483="",IF(AR483="","",IF(AR483="Cost",AU483,AU483*(AG483/VLOOKUP(K483,OFFSET(Lists!$A$1,0,0,COUNTA(Lists!$A:$A),22),22,FALSE)))),IF(AR483="","",IF(AR483="Cost",ROUND(AU483*IF(AQ483=0,1,AQ483),4),ROUND(ROUND(AU483*(AG483/VLOOKUP(K483,OFFSET(Lists!$A$1,0,0,COUNTA(Lists!$A:$A),22),22,FALSE)),4)*IF(AQ483=0,1,AQ483),4))))</f>
        <v/>
      </c>
      <c r="CH483" s="53" t="str">
        <f t="shared" si="305"/>
        <v/>
      </c>
      <c r="CI483" s="67"/>
      <c r="CJ483" s="57"/>
      <c r="CK483" s="57"/>
      <c r="CL483" s="53" t="str">
        <f t="shared" si="306"/>
        <v/>
      </c>
      <c r="CM483" s="53"/>
      <c r="CN483" s="53"/>
      <c r="CO483" s="85" t="str">
        <f t="shared" si="307"/>
        <v/>
      </c>
      <c r="ER483" s="68" t="str">
        <f t="shared" si="308"/>
        <v/>
      </c>
      <c r="ES483" s="55"/>
      <c r="ET483" s="68"/>
      <c r="EU483" s="68" t="str">
        <f t="shared" si="301"/>
        <v/>
      </c>
      <c r="EV483" t="str">
        <f t="shared" si="309"/>
        <v/>
      </c>
      <c r="EW483" s="67" t="str">
        <f t="shared" si="302"/>
        <v/>
      </c>
      <c r="EX483" s="68" t="str">
        <f t="shared" si="303"/>
        <v/>
      </c>
      <c r="EY483" s="68" t="str">
        <f t="shared" si="304"/>
        <v/>
      </c>
      <c r="EZ483" s="53" t="str">
        <f t="shared" si="310"/>
        <v/>
      </c>
      <c r="FA483" s="53" t="str">
        <f t="shared" si="311"/>
        <v/>
      </c>
      <c r="FB483" s="53" t="str">
        <f t="shared" si="312"/>
        <v/>
      </c>
      <c r="FC483" s="85" t="str">
        <f t="shared" si="313"/>
        <v/>
      </c>
      <c r="GJ483" s="12"/>
      <c r="GK483" s="12"/>
      <c r="GL483" s="12"/>
      <c r="GM483" s="12"/>
      <c r="GN483" s="12"/>
    </row>
    <row r="484" spans="4:196" ht="15.75" customHeight="1">
      <c r="D484" s="12"/>
      <c r="E484" s="12"/>
      <c r="F484" s="12"/>
      <c r="AP484" s="12"/>
      <c r="AQ484" s="82"/>
      <c r="AV484" s="53" t="str">
        <f ca="1">IF(AQ484="",IF(AR484="","",IF(AR484="Cost",AU484,AU484*(AG484/VLOOKUP(K484,OFFSET(Lists!$A$1,0,0,COUNTA(Lists!$A:$A),22),22,FALSE)))),IF(AR484="","",IF(AR484="Cost",ROUND(AU484*IF(AQ484=0,1,AQ484),4),ROUND(ROUND(AU484*(AG484/VLOOKUP(K484,OFFSET(Lists!$A$1,0,0,COUNTA(Lists!$A:$A),22),22,FALSE)),4)*IF(AQ484=0,1,AQ484),4))))</f>
        <v/>
      </c>
      <c r="CH484" s="53" t="str">
        <f t="shared" si="305"/>
        <v/>
      </c>
      <c r="CI484" s="67"/>
      <c r="CJ484" s="57"/>
      <c r="CK484" s="57"/>
      <c r="CL484" s="53" t="str">
        <f t="shared" si="306"/>
        <v/>
      </c>
      <c r="CM484" s="53"/>
      <c r="CN484" s="53"/>
      <c r="CO484" s="85" t="str">
        <f t="shared" si="307"/>
        <v/>
      </c>
      <c r="ER484" s="68" t="str">
        <f t="shared" si="308"/>
        <v/>
      </c>
      <c r="ES484" s="55"/>
      <c r="ET484" s="68"/>
      <c r="EU484" s="68" t="str">
        <f t="shared" si="301"/>
        <v/>
      </c>
      <c r="EV484" t="str">
        <f t="shared" si="309"/>
        <v/>
      </c>
      <c r="EW484" s="67" t="str">
        <f t="shared" si="302"/>
        <v/>
      </c>
      <c r="EX484" s="68" t="str">
        <f t="shared" si="303"/>
        <v/>
      </c>
      <c r="EY484" s="68" t="str">
        <f t="shared" si="304"/>
        <v/>
      </c>
      <c r="EZ484" s="53" t="str">
        <f t="shared" si="310"/>
        <v/>
      </c>
      <c r="FA484" s="53" t="str">
        <f t="shared" si="311"/>
        <v/>
      </c>
      <c r="FB484" s="53" t="str">
        <f t="shared" si="312"/>
        <v/>
      </c>
      <c r="FC484" s="85" t="str">
        <f t="shared" si="313"/>
        <v/>
      </c>
      <c r="GJ484" s="12"/>
      <c r="GK484" s="12"/>
      <c r="GL484" s="12"/>
      <c r="GM484" s="12"/>
      <c r="GN484" s="12"/>
    </row>
    <row r="485" spans="4:196" ht="15.75" customHeight="1">
      <c r="D485" s="12"/>
      <c r="E485" s="12"/>
      <c r="F485" s="12"/>
      <c r="AP485" s="12"/>
      <c r="AQ485" s="82"/>
      <c r="AV485" s="53" t="str">
        <f ca="1">IF(AQ485="",IF(AR485="","",IF(AR485="Cost",AU485,AU485*(AG485/VLOOKUP(K485,OFFSET(Lists!$A$1,0,0,COUNTA(Lists!$A:$A),22),22,FALSE)))),IF(AR485="","",IF(AR485="Cost",ROUND(AU485*IF(AQ485=0,1,AQ485),4),ROUND(ROUND(AU485*(AG485/VLOOKUP(K485,OFFSET(Lists!$A$1,0,0,COUNTA(Lists!$A:$A),22),22,FALSE)),4)*IF(AQ485=0,1,AQ485),4))))</f>
        <v/>
      </c>
      <c r="CH485" s="53" t="str">
        <f t="shared" si="305"/>
        <v/>
      </c>
      <c r="CI485" s="67"/>
      <c r="CJ485" s="57"/>
      <c r="CK485" s="57"/>
      <c r="CL485" s="53" t="str">
        <f t="shared" si="306"/>
        <v/>
      </c>
      <c r="CM485" s="53"/>
      <c r="CN485" s="53"/>
      <c r="CO485" s="85" t="str">
        <f t="shared" si="307"/>
        <v/>
      </c>
      <c r="ER485" s="68" t="str">
        <f t="shared" si="308"/>
        <v/>
      </c>
      <c r="ES485" s="55"/>
      <c r="ET485" s="68"/>
      <c r="EU485" s="68" t="str">
        <f t="shared" si="301"/>
        <v/>
      </c>
      <c r="EV485" t="str">
        <f t="shared" si="309"/>
        <v/>
      </c>
      <c r="EW485" s="67" t="str">
        <f t="shared" si="302"/>
        <v/>
      </c>
      <c r="EX485" s="68" t="str">
        <f t="shared" si="303"/>
        <v/>
      </c>
      <c r="EY485" s="68" t="str">
        <f t="shared" si="304"/>
        <v/>
      </c>
      <c r="EZ485" s="53" t="str">
        <f t="shared" si="310"/>
        <v/>
      </c>
      <c r="FA485" s="53" t="str">
        <f t="shared" si="311"/>
        <v/>
      </c>
      <c r="FB485" s="53" t="str">
        <f t="shared" si="312"/>
        <v/>
      </c>
      <c r="FC485" s="85" t="str">
        <f t="shared" si="313"/>
        <v/>
      </c>
      <c r="GJ485" s="12"/>
      <c r="GK485" s="12"/>
      <c r="GL485" s="12"/>
      <c r="GM485" s="12"/>
      <c r="GN485" s="12"/>
    </row>
    <row r="486" spans="4:196" ht="15.75" customHeight="1">
      <c r="D486" s="12"/>
      <c r="E486" s="12"/>
      <c r="F486" s="12"/>
      <c r="AP486" s="12"/>
      <c r="AQ486" s="82"/>
      <c r="AV486" s="53" t="str">
        <f ca="1">IF(AQ486="",IF(AR486="","",IF(AR486="Cost",AU486,AU486*(AG486/VLOOKUP(K486,OFFSET(Lists!$A$1,0,0,COUNTA(Lists!$A:$A),22),22,FALSE)))),IF(AR486="","",IF(AR486="Cost",ROUND(AU486*IF(AQ486=0,1,AQ486),4),ROUND(ROUND(AU486*(AG486/VLOOKUP(K486,OFFSET(Lists!$A$1,0,0,COUNTA(Lists!$A:$A),22),22,FALSE)),4)*IF(AQ486=0,1,AQ486),4))))</f>
        <v/>
      </c>
      <c r="CH486" s="53" t="str">
        <f t="shared" si="305"/>
        <v/>
      </c>
      <c r="CI486" s="67"/>
      <c r="CJ486" s="57"/>
      <c r="CK486" s="57"/>
      <c r="CL486" s="53" t="str">
        <f t="shared" si="306"/>
        <v/>
      </c>
      <c r="CM486" s="53"/>
      <c r="CN486" s="53"/>
      <c r="CO486" s="85" t="str">
        <f t="shared" si="307"/>
        <v/>
      </c>
      <c r="ER486" s="68" t="str">
        <f t="shared" si="308"/>
        <v/>
      </c>
      <c r="ES486" s="55"/>
      <c r="ET486" s="68"/>
      <c r="EU486" s="68" t="str">
        <f t="shared" si="301"/>
        <v/>
      </c>
      <c r="EV486" t="str">
        <f t="shared" si="309"/>
        <v/>
      </c>
      <c r="EW486" s="67" t="str">
        <f t="shared" si="302"/>
        <v/>
      </c>
      <c r="EX486" s="68" t="str">
        <f t="shared" si="303"/>
        <v/>
      </c>
      <c r="EY486" s="68" t="str">
        <f t="shared" si="304"/>
        <v/>
      </c>
      <c r="EZ486" s="53" t="str">
        <f t="shared" si="310"/>
        <v/>
      </c>
      <c r="FA486" s="53" t="str">
        <f t="shared" si="311"/>
        <v/>
      </c>
      <c r="FB486" s="53" t="str">
        <f t="shared" si="312"/>
        <v/>
      </c>
      <c r="FC486" s="85" t="str">
        <f t="shared" si="313"/>
        <v/>
      </c>
      <c r="GJ486" s="12"/>
      <c r="GK486" s="12"/>
      <c r="GL486" s="12"/>
      <c r="GM486" s="12"/>
      <c r="GN486" s="12"/>
    </row>
    <row r="487" spans="4:196" ht="15.75" customHeight="1">
      <c r="D487" s="12"/>
      <c r="E487" s="12"/>
      <c r="F487" s="12"/>
      <c r="AP487" s="12"/>
      <c r="AQ487" s="82"/>
      <c r="AV487" s="53" t="str">
        <f ca="1">IF(AQ487="",IF(AR487="","",IF(AR487="Cost",AU487,AU487*(AG487/VLOOKUP(K487,OFFSET(Lists!$A$1,0,0,COUNTA(Lists!$A:$A),22),22,FALSE)))),IF(AR487="","",IF(AR487="Cost",ROUND(AU487*IF(AQ487=0,1,AQ487),4),ROUND(ROUND(AU487*(AG487/VLOOKUP(K487,OFFSET(Lists!$A$1,0,0,COUNTA(Lists!$A:$A),22),22,FALSE)),4)*IF(AQ487=0,1,AQ487),4))))</f>
        <v/>
      </c>
      <c r="CH487" s="53" t="str">
        <f t="shared" si="305"/>
        <v/>
      </c>
      <c r="CI487" s="67"/>
      <c r="CJ487" s="57"/>
      <c r="CK487" s="57"/>
      <c r="CL487" s="53" t="str">
        <f t="shared" si="306"/>
        <v/>
      </c>
      <c r="CM487" s="53"/>
      <c r="CN487" s="53"/>
      <c r="CO487" s="85" t="str">
        <f t="shared" si="307"/>
        <v/>
      </c>
      <c r="ER487" s="68" t="str">
        <f t="shared" si="308"/>
        <v/>
      </c>
      <c r="ES487" s="55"/>
      <c r="ET487" s="68"/>
      <c r="EU487" s="68" t="str">
        <f t="shared" si="301"/>
        <v/>
      </c>
      <c r="EV487" t="str">
        <f t="shared" si="309"/>
        <v/>
      </c>
      <c r="EW487" s="67" t="str">
        <f t="shared" si="302"/>
        <v/>
      </c>
      <c r="EX487" s="68" t="str">
        <f t="shared" si="303"/>
        <v/>
      </c>
      <c r="EY487" s="68" t="str">
        <f t="shared" si="304"/>
        <v/>
      </c>
      <c r="EZ487" s="53" t="str">
        <f t="shared" si="310"/>
        <v/>
      </c>
      <c r="FA487" s="53" t="str">
        <f t="shared" si="311"/>
        <v/>
      </c>
      <c r="FB487" s="53" t="str">
        <f t="shared" si="312"/>
        <v/>
      </c>
      <c r="FC487" s="85" t="str">
        <f t="shared" si="313"/>
        <v/>
      </c>
      <c r="GJ487" s="12"/>
      <c r="GK487" s="12"/>
      <c r="GL487" s="12"/>
      <c r="GM487" s="12"/>
      <c r="GN487" s="12"/>
    </row>
    <row r="488" spans="4:196" ht="15.75" customHeight="1">
      <c r="D488" s="12"/>
      <c r="E488" s="12"/>
      <c r="F488" s="12"/>
      <c r="AP488" s="12"/>
      <c r="AQ488" s="82"/>
      <c r="AV488" s="53" t="str">
        <f ca="1">IF(AQ488="",IF(AR488="","",IF(AR488="Cost",AU488,AU488*(AG488/VLOOKUP(K488,OFFSET(Lists!$A$1,0,0,COUNTA(Lists!$A:$A),22),22,FALSE)))),IF(AR488="","",IF(AR488="Cost",ROUND(AU488*IF(AQ488=0,1,AQ488),4),ROUND(ROUND(AU488*(AG488/VLOOKUP(K488,OFFSET(Lists!$A$1,0,0,COUNTA(Lists!$A:$A),22),22,FALSE)),4)*IF(AQ488=0,1,AQ488),4))))</f>
        <v/>
      </c>
      <c r="CH488" s="53" t="str">
        <f t="shared" si="305"/>
        <v/>
      </c>
      <c r="CI488" s="67"/>
      <c r="CJ488" s="57"/>
      <c r="CK488" s="57"/>
      <c r="CL488" s="53" t="str">
        <f t="shared" si="306"/>
        <v/>
      </c>
      <c r="CM488" s="53"/>
      <c r="CN488" s="53"/>
      <c r="CO488" s="85" t="str">
        <f t="shared" si="307"/>
        <v/>
      </c>
      <c r="ER488" s="68" t="str">
        <f t="shared" si="308"/>
        <v/>
      </c>
      <c r="ES488" s="55"/>
      <c r="ET488" s="68"/>
      <c r="EU488" s="68" t="str">
        <f t="shared" si="301"/>
        <v/>
      </c>
      <c r="EV488" t="str">
        <f t="shared" si="309"/>
        <v/>
      </c>
      <c r="EW488" s="67" t="str">
        <f t="shared" si="302"/>
        <v/>
      </c>
      <c r="EX488" s="68" t="str">
        <f t="shared" si="303"/>
        <v/>
      </c>
      <c r="EY488" s="68" t="str">
        <f t="shared" si="304"/>
        <v/>
      </c>
      <c r="EZ488" s="53" t="str">
        <f t="shared" si="310"/>
        <v/>
      </c>
      <c r="FA488" s="53" t="str">
        <f t="shared" si="311"/>
        <v/>
      </c>
      <c r="FB488" s="53" t="str">
        <f t="shared" si="312"/>
        <v/>
      </c>
      <c r="FC488" s="85" t="str">
        <f t="shared" si="313"/>
        <v/>
      </c>
      <c r="GJ488" s="12"/>
      <c r="GK488" s="12"/>
      <c r="GL488" s="12"/>
      <c r="GM488" s="12"/>
      <c r="GN488" s="12"/>
    </row>
    <row r="489" spans="4:196" ht="15.75" customHeight="1">
      <c r="D489" s="12"/>
      <c r="E489" s="12"/>
      <c r="F489" s="12"/>
      <c r="AP489" s="12"/>
      <c r="AQ489" s="82"/>
      <c r="AV489" s="53" t="str">
        <f ca="1">IF(AQ489="",IF(AR489="","",IF(AR489="Cost",AU489,AU489*(AG489/VLOOKUP(K489,OFFSET(Lists!$A$1,0,0,COUNTA(Lists!$A:$A),22),22,FALSE)))),IF(AR489="","",IF(AR489="Cost",ROUND(AU489*IF(AQ489=0,1,AQ489),4),ROUND(ROUND(AU489*(AG489/VLOOKUP(K489,OFFSET(Lists!$A$1,0,0,COUNTA(Lists!$A:$A),22),22,FALSE)),4)*IF(AQ489=0,1,AQ489),4))))</f>
        <v/>
      </c>
      <c r="CH489" s="53" t="str">
        <f t="shared" si="305"/>
        <v/>
      </c>
      <c r="CI489" s="67"/>
      <c r="CJ489" s="57"/>
      <c r="CK489" s="57"/>
      <c r="CL489" s="53" t="str">
        <f t="shared" si="306"/>
        <v/>
      </c>
      <c r="CM489" s="53"/>
      <c r="CN489" s="53"/>
      <c r="CO489" s="85" t="str">
        <f t="shared" si="307"/>
        <v/>
      </c>
      <c r="ER489" s="68" t="str">
        <f t="shared" si="308"/>
        <v/>
      </c>
      <c r="ES489" s="55"/>
      <c r="ET489" s="68"/>
      <c r="EU489" s="68" t="str">
        <f t="shared" si="301"/>
        <v/>
      </c>
      <c r="EV489" t="str">
        <f t="shared" si="309"/>
        <v/>
      </c>
      <c r="EW489" s="67" t="str">
        <f t="shared" si="302"/>
        <v/>
      </c>
      <c r="EX489" s="68" t="str">
        <f t="shared" si="303"/>
        <v/>
      </c>
      <c r="EY489" s="68" t="str">
        <f t="shared" si="304"/>
        <v/>
      </c>
      <c r="EZ489" s="53" t="str">
        <f t="shared" si="310"/>
        <v/>
      </c>
      <c r="FA489" s="53" t="str">
        <f t="shared" si="311"/>
        <v/>
      </c>
      <c r="FB489" s="53" t="str">
        <f t="shared" si="312"/>
        <v/>
      </c>
      <c r="FC489" s="85" t="str">
        <f t="shared" si="313"/>
        <v/>
      </c>
      <c r="GJ489" s="12"/>
      <c r="GK489" s="12"/>
      <c r="GL489" s="12"/>
      <c r="GM489" s="12"/>
      <c r="GN489" s="12"/>
    </row>
    <row r="490" spans="4:196" ht="15.75" customHeight="1">
      <c r="D490" s="12"/>
      <c r="E490" s="12"/>
      <c r="F490" s="12"/>
      <c r="AP490" s="12"/>
      <c r="AQ490" s="82"/>
      <c r="AV490" s="53" t="str">
        <f ca="1">IF(AQ490="",IF(AR490="","",IF(AR490="Cost",AU490,AU490*(AG490/VLOOKUP(K490,OFFSET(Lists!$A$1,0,0,COUNTA(Lists!$A:$A),22),22,FALSE)))),IF(AR490="","",IF(AR490="Cost",ROUND(AU490*IF(AQ490=0,1,AQ490),4),ROUND(ROUND(AU490*(AG490/VLOOKUP(K490,OFFSET(Lists!$A$1,0,0,COUNTA(Lists!$A:$A),22),22,FALSE)),4)*IF(AQ490=0,1,AQ490),4))))</f>
        <v/>
      </c>
      <c r="CH490" s="53" t="str">
        <f t="shared" si="305"/>
        <v/>
      </c>
      <c r="CI490" s="67"/>
      <c r="CJ490" s="57"/>
      <c r="CK490" s="57"/>
      <c r="CL490" s="53" t="str">
        <f t="shared" si="306"/>
        <v/>
      </c>
      <c r="CM490" s="53"/>
      <c r="CN490" s="53"/>
      <c r="CO490" s="85" t="str">
        <f t="shared" si="307"/>
        <v/>
      </c>
      <c r="ER490" s="68" t="str">
        <f t="shared" si="308"/>
        <v/>
      </c>
      <c r="ES490" s="55"/>
      <c r="ET490" s="68"/>
      <c r="EU490" s="68" t="str">
        <f t="shared" si="301"/>
        <v/>
      </c>
      <c r="EV490" t="str">
        <f t="shared" si="309"/>
        <v/>
      </c>
      <c r="EW490" s="67" t="str">
        <f t="shared" si="302"/>
        <v/>
      </c>
      <c r="EX490" s="68" t="str">
        <f t="shared" si="303"/>
        <v/>
      </c>
      <c r="EY490" s="68" t="str">
        <f t="shared" si="304"/>
        <v/>
      </c>
      <c r="EZ490" s="53" t="str">
        <f t="shared" si="310"/>
        <v/>
      </c>
      <c r="FA490" s="53" t="str">
        <f t="shared" si="311"/>
        <v/>
      </c>
      <c r="FB490" s="53" t="str">
        <f t="shared" si="312"/>
        <v/>
      </c>
      <c r="FC490" s="85" t="str">
        <f t="shared" si="313"/>
        <v/>
      </c>
      <c r="GJ490" s="12"/>
      <c r="GK490" s="12"/>
      <c r="GL490" s="12"/>
      <c r="GM490" s="12"/>
      <c r="GN490" s="12"/>
    </row>
    <row r="491" spans="4:196" ht="15.75" customHeight="1">
      <c r="D491" s="12"/>
      <c r="E491" s="12"/>
      <c r="F491" s="12"/>
      <c r="AP491" s="12"/>
      <c r="AQ491" s="82"/>
      <c r="AV491" s="53" t="str">
        <f ca="1">IF(AQ491="",IF(AR491="","",IF(AR491="Cost",AU491,AU491*(AG491/VLOOKUP(K491,OFFSET(Lists!$A$1,0,0,COUNTA(Lists!$A:$A),22),22,FALSE)))),IF(AR491="","",IF(AR491="Cost",ROUND(AU491*IF(AQ491=0,1,AQ491),4),ROUND(ROUND(AU491*(AG491/VLOOKUP(K491,OFFSET(Lists!$A$1,0,0,COUNTA(Lists!$A:$A),22),22,FALSE)),4)*IF(AQ491=0,1,AQ491),4))))</f>
        <v/>
      </c>
      <c r="CH491" s="53" t="str">
        <f t="shared" si="305"/>
        <v/>
      </c>
      <c r="CI491" s="67"/>
      <c r="CJ491" s="57"/>
      <c r="CK491" s="57"/>
      <c r="CL491" s="53" t="str">
        <f t="shared" si="306"/>
        <v/>
      </c>
      <c r="CM491" s="53"/>
      <c r="CN491" s="53"/>
      <c r="CO491" s="85" t="str">
        <f t="shared" si="307"/>
        <v/>
      </c>
      <c r="ER491" s="68" t="str">
        <f t="shared" si="308"/>
        <v/>
      </c>
      <c r="ES491" s="55"/>
      <c r="ET491" s="68"/>
      <c r="EU491" s="68" t="str">
        <f t="shared" ref="EU491:EU554" si="314">IF(CQ491="","",CQ491)</f>
        <v/>
      </c>
      <c r="EV491" t="str">
        <f t="shared" si="309"/>
        <v/>
      </c>
      <c r="EW491" s="67" t="str">
        <f t="shared" ref="EW491:EW554" si="315">IF(CI491="","",CI491)</f>
        <v/>
      </c>
      <c r="EX491" s="68" t="str">
        <f t="shared" ref="EX491:EX554" si="316">IF(CJ491="","",CJ491)</f>
        <v/>
      </c>
      <c r="EY491" s="68" t="str">
        <f t="shared" ref="EY491:EY554" si="317">IF(CK491="","",CK491)</f>
        <v/>
      </c>
      <c r="EZ491" s="53" t="str">
        <f t="shared" si="310"/>
        <v/>
      </c>
      <c r="FA491" s="53" t="str">
        <f t="shared" si="311"/>
        <v/>
      </c>
      <c r="FB491" s="53" t="str">
        <f t="shared" si="312"/>
        <v/>
      </c>
      <c r="FC491" s="85" t="str">
        <f t="shared" si="313"/>
        <v/>
      </c>
      <c r="GJ491" s="12"/>
      <c r="GK491" s="12"/>
      <c r="GL491" s="12"/>
      <c r="GM491" s="12"/>
      <c r="GN491" s="12"/>
    </row>
    <row r="492" spans="4:196" ht="15.75" customHeight="1">
      <c r="D492" s="12"/>
      <c r="E492" s="12"/>
      <c r="F492" s="12"/>
      <c r="AP492" s="12"/>
      <c r="AQ492" s="82"/>
      <c r="AV492" s="53" t="str">
        <f ca="1">IF(AQ492="",IF(AR492="","",IF(AR492="Cost",AU492,AU492*(AG492/VLOOKUP(K492,OFFSET(Lists!$A$1,0,0,COUNTA(Lists!$A:$A),22),22,FALSE)))),IF(AR492="","",IF(AR492="Cost",ROUND(AU492*IF(AQ492=0,1,AQ492),4),ROUND(ROUND(AU492*(AG492/VLOOKUP(K492,OFFSET(Lists!$A$1,0,0,COUNTA(Lists!$A:$A),22),22,FALSE)),4)*IF(AQ492=0,1,AQ492),4))))</f>
        <v/>
      </c>
      <c r="CH492" s="53" t="str">
        <f t="shared" si="305"/>
        <v/>
      </c>
      <c r="CI492" s="67"/>
      <c r="CJ492" s="57"/>
      <c r="CK492" s="57"/>
      <c r="CL492" s="53" t="str">
        <f t="shared" si="306"/>
        <v/>
      </c>
      <c r="CM492" s="53"/>
      <c r="CN492" s="53"/>
      <c r="CO492" s="85" t="str">
        <f t="shared" si="307"/>
        <v/>
      </c>
      <c r="ER492" s="68" t="str">
        <f t="shared" si="308"/>
        <v/>
      </c>
      <c r="ES492" s="55"/>
      <c r="ET492" s="68"/>
      <c r="EU492" s="68" t="str">
        <f t="shared" si="314"/>
        <v/>
      </c>
      <c r="EV492" t="str">
        <f t="shared" si="309"/>
        <v/>
      </c>
      <c r="EW492" s="67" t="str">
        <f t="shared" si="315"/>
        <v/>
      </c>
      <c r="EX492" s="68" t="str">
        <f t="shared" si="316"/>
        <v/>
      </c>
      <c r="EY492" s="68" t="str">
        <f t="shared" si="317"/>
        <v/>
      </c>
      <c r="EZ492" s="53" t="str">
        <f t="shared" si="310"/>
        <v/>
      </c>
      <c r="FA492" s="53" t="str">
        <f t="shared" si="311"/>
        <v/>
      </c>
      <c r="FB492" s="53" t="str">
        <f t="shared" si="312"/>
        <v/>
      </c>
      <c r="FC492" s="85" t="str">
        <f t="shared" si="313"/>
        <v/>
      </c>
      <c r="GJ492" s="12"/>
      <c r="GK492" s="12"/>
      <c r="GL492" s="12"/>
      <c r="GM492" s="12"/>
      <c r="GN492" s="12"/>
    </row>
    <row r="493" spans="4:196" ht="15.75" customHeight="1">
      <c r="D493" s="12"/>
      <c r="E493" s="12"/>
      <c r="F493" s="12"/>
      <c r="AP493" s="12"/>
      <c r="AQ493" s="82"/>
      <c r="AV493" s="53" t="str">
        <f ca="1">IF(AQ493="",IF(AR493="","",IF(AR493="Cost",AU493,AU493*(AG493/VLOOKUP(K493,OFFSET(Lists!$A$1,0,0,COUNTA(Lists!$A:$A),22),22,FALSE)))),IF(AR493="","",IF(AR493="Cost",ROUND(AU493*IF(AQ493=0,1,AQ493),4),ROUND(ROUND(AU493*(AG493/VLOOKUP(K493,OFFSET(Lists!$A$1,0,0,COUNTA(Lists!$A:$A),22),22,FALSE)),4)*IF(AQ493=0,1,AQ493),4))))</f>
        <v/>
      </c>
      <c r="CH493" s="53" t="str">
        <f t="shared" si="305"/>
        <v/>
      </c>
      <c r="CI493" s="67"/>
      <c r="CJ493" s="57"/>
      <c r="CK493" s="57"/>
      <c r="CL493" s="53" t="str">
        <f t="shared" si="306"/>
        <v/>
      </c>
      <c r="CM493" s="53"/>
      <c r="CN493" s="53"/>
      <c r="CO493" s="85" t="str">
        <f t="shared" si="307"/>
        <v/>
      </c>
      <c r="ER493" s="68" t="str">
        <f t="shared" si="308"/>
        <v/>
      </c>
      <c r="ES493" s="55"/>
      <c r="ET493" s="68"/>
      <c r="EU493" s="68" t="str">
        <f t="shared" si="314"/>
        <v/>
      </c>
      <c r="EV493" t="str">
        <f t="shared" si="309"/>
        <v/>
      </c>
      <c r="EW493" s="67" t="str">
        <f t="shared" si="315"/>
        <v/>
      </c>
      <c r="EX493" s="68" t="str">
        <f t="shared" si="316"/>
        <v/>
      </c>
      <c r="EY493" s="68" t="str">
        <f t="shared" si="317"/>
        <v/>
      </c>
      <c r="EZ493" s="53" t="str">
        <f t="shared" si="310"/>
        <v/>
      </c>
      <c r="FA493" s="53" t="str">
        <f t="shared" si="311"/>
        <v/>
      </c>
      <c r="FB493" s="53" t="str">
        <f t="shared" si="312"/>
        <v/>
      </c>
      <c r="FC493" s="85" t="str">
        <f t="shared" si="313"/>
        <v/>
      </c>
      <c r="GJ493" s="12"/>
      <c r="GK493" s="12"/>
      <c r="GL493" s="12"/>
      <c r="GM493" s="12"/>
      <c r="GN493" s="12"/>
    </row>
    <row r="494" spans="4:196" ht="15.75" customHeight="1">
      <c r="D494" s="12"/>
      <c r="E494" s="12"/>
      <c r="F494" s="12"/>
      <c r="AP494" s="12"/>
      <c r="AQ494" s="82"/>
      <c r="AV494" s="53" t="str">
        <f ca="1">IF(AQ494="",IF(AR494="","",IF(AR494="Cost",AU494,AU494*(AG494/VLOOKUP(K494,OFFSET(Lists!$A$1,0,0,COUNTA(Lists!$A:$A),22),22,FALSE)))),IF(AR494="","",IF(AR494="Cost",ROUND(AU494*IF(AQ494=0,1,AQ494),4),ROUND(ROUND(AU494*(AG494/VLOOKUP(K494,OFFSET(Lists!$A$1,0,0,COUNTA(Lists!$A:$A),22),22,FALSE)),4)*IF(AQ494=0,1,AQ494),4))))</f>
        <v/>
      </c>
      <c r="CH494" s="53" t="str">
        <f t="shared" si="305"/>
        <v/>
      </c>
      <c r="CI494" s="67"/>
      <c r="CJ494" s="57"/>
      <c r="CK494" s="57"/>
      <c r="CL494" s="53" t="str">
        <f t="shared" si="306"/>
        <v/>
      </c>
      <c r="CM494" s="53"/>
      <c r="CN494" s="53"/>
      <c r="CO494" s="85" t="str">
        <f t="shared" si="307"/>
        <v/>
      </c>
      <c r="ER494" s="68" t="str">
        <f t="shared" si="308"/>
        <v/>
      </c>
      <c r="ES494" s="55"/>
      <c r="ET494" s="68"/>
      <c r="EU494" s="68" t="str">
        <f t="shared" si="314"/>
        <v/>
      </c>
      <c r="EV494" t="str">
        <f t="shared" si="309"/>
        <v/>
      </c>
      <c r="EW494" s="67" t="str">
        <f t="shared" si="315"/>
        <v/>
      </c>
      <c r="EX494" s="68" t="str">
        <f t="shared" si="316"/>
        <v/>
      </c>
      <c r="EY494" s="68" t="str">
        <f t="shared" si="317"/>
        <v/>
      </c>
      <c r="EZ494" s="53" t="str">
        <f t="shared" si="310"/>
        <v/>
      </c>
      <c r="FA494" s="53" t="str">
        <f t="shared" si="311"/>
        <v/>
      </c>
      <c r="FB494" s="53" t="str">
        <f t="shared" si="312"/>
        <v/>
      </c>
      <c r="FC494" s="85" t="str">
        <f t="shared" si="313"/>
        <v/>
      </c>
      <c r="GJ494" s="12"/>
      <c r="GK494" s="12"/>
      <c r="GL494" s="12"/>
      <c r="GM494" s="12"/>
      <c r="GN494" s="12"/>
    </row>
    <row r="495" spans="4:196" ht="15.75" customHeight="1">
      <c r="D495" s="12"/>
      <c r="E495" s="12"/>
      <c r="F495" s="12"/>
      <c r="AP495" s="12"/>
      <c r="AQ495" s="82"/>
      <c r="AV495" s="53" t="str">
        <f ca="1">IF(AQ495="",IF(AR495="","",IF(AR495="Cost",AU495,AU495*(AG495/VLOOKUP(K495,OFFSET(Lists!$A$1,0,0,COUNTA(Lists!$A:$A),22),22,FALSE)))),IF(AR495="","",IF(AR495="Cost",ROUND(AU495*IF(AQ495=0,1,AQ495),4),ROUND(ROUND(AU495*(AG495/VLOOKUP(K495,OFFSET(Lists!$A$1,0,0,COUNTA(Lists!$A:$A),22),22,FALSE)),4)*IF(AQ495=0,1,AQ495),4))))</f>
        <v/>
      </c>
      <c r="CH495" s="53" t="str">
        <f t="shared" si="305"/>
        <v/>
      </c>
      <c r="CI495" s="67"/>
      <c r="CJ495" s="57"/>
      <c r="CK495" s="57"/>
      <c r="CL495" s="53" t="str">
        <f t="shared" si="306"/>
        <v/>
      </c>
      <c r="CM495" s="53"/>
      <c r="CN495" s="53"/>
      <c r="CO495" s="85" t="str">
        <f t="shared" si="307"/>
        <v/>
      </c>
      <c r="ER495" s="68" t="str">
        <f t="shared" si="308"/>
        <v/>
      </c>
      <c r="ES495" s="55"/>
      <c r="ET495" s="68"/>
      <c r="EU495" s="68" t="str">
        <f t="shared" si="314"/>
        <v/>
      </c>
      <c r="EV495" t="str">
        <f t="shared" si="309"/>
        <v/>
      </c>
      <c r="EW495" s="67" t="str">
        <f t="shared" si="315"/>
        <v/>
      </c>
      <c r="EX495" s="68" t="str">
        <f t="shared" si="316"/>
        <v/>
      </c>
      <c r="EY495" s="68" t="str">
        <f t="shared" si="317"/>
        <v/>
      </c>
      <c r="EZ495" s="53" t="str">
        <f t="shared" si="310"/>
        <v/>
      </c>
      <c r="FA495" s="53" t="str">
        <f t="shared" si="311"/>
        <v/>
      </c>
      <c r="FB495" s="53" t="str">
        <f t="shared" si="312"/>
        <v/>
      </c>
      <c r="FC495" s="85" t="str">
        <f t="shared" si="313"/>
        <v/>
      </c>
      <c r="GJ495" s="12"/>
      <c r="GK495" s="12"/>
      <c r="GL495" s="12"/>
      <c r="GM495" s="12"/>
      <c r="GN495" s="12"/>
    </row>
    <row r="496" spans="4:196" ht="15.75" customHeight="1">
      <c r="D496" s="12"/>
      <c r="E496" s="12"/>
      <c r="F496" s="12"/>
      <c r="AP496" s="12"/>
      <c r="AQ496" s="82"/>
      <c r="AV496" s="53" t="str">
        <f ca="1">IF(AQ496="",IF(AR496="","",IF(AR496="Cost",AU496,AU496*(AG496/VLOOKUP(K496,OFFSET(Lists!$A$1,0,0,COUNTA(Lists!$A:$A),22),22,FALSE)))),IF(AR496="","",IF(AR496="Cost",ROUND(AU496*IF(AQ496=0,1,AQ496),4),ROUND(ROUND(AU496*(AG496/VLOOKUP(K496,OFFSET(Lists!$A$1,0,0,COUNTA(Lists!$A:$A),22),22,FALSE)),4)*IF(AQ496=0,1,AQ496),4))))</f>
        <v/>
      </c>
      <c r="CH496" s="53" t="str">
        <f t="shared" si="305"/>
        <v/>
      </c>
      <c r="CI496" s="67"/>
      <c r="CJ496" s="57"/>
      <c r="CK496" s="57"/>
      <c r="CL496" s="53" t="str">
        <f t="shared" si="306"/>
        <v/>
      </c>
      <c r="CM496" s="53"/>
      <c r="CN496" s="53"/>
      <c r="CO496" s="85" t="str">
        <f t="shared" si="307"/>
        <v/>
      </c>
      <c r="ER496" s="68" t="str">
        <f t="shared" si="308"/>
        <v/>
      </c>
      <c r="ES496" s="55"/>
      <c r="ET496" s="68"/>
      <c r="EU496" s="68" t="str">
        <f t="shared" si="314"/>
        <v/>
      </c>
      <c r="EV496" t="str">
        <f t="shared" si="309"/>
        <v/>
      </c>
      <c r="EW496" s="67" t="str">
        <f t="shared" si="315"/>
        <v/>
      </c>
      <c r="EX496" s="68" t="str">
        <f t="shared" si="316"/>
        <v/>
      </c>
      <c r="EY496" s="68" t="str">
        <f t="shared" si="317"/>
        <v/>
      </c>
      <c r="EZ496" s="53" t="str">
        <f t="shared" si="310"/>
        <v/>
      </c>
      <c r="FA496" s="53" t="str">
        <f t="shared" si="311"/>
        <v/>
      </c>
      <c r="FB496" s="53" t="str">
        <f t="shared" si="312"/>
        <v/>
      </c>
      <c r="FC496" s="85" t="str">
        <f t="shared" si="313"/>
        <v/>
      </c>
      <c r="GJ496" s="12"/>
      <c r="GK496" s="12"/>
      <c r="GL496" s="12"/>
      <c r="GM496" s="12"/>
      <c r="GN496" s="12"/>
    </row>
    <row r="497" spans="4:196" ht="15.75" customHeight="1">
      <c r="D497" s="12"/>
      <c r="E497" s="12"/>
      <c r="F497" s="12"/>
      <c r="AP497" s="12"/>
      <c r="AQ497" s="82"/>
      <c r="AV497" s="53" t="str">
        <f ca="1">IF(AQ497="",IF(AR497="","",IF(AR497="Cost",AU497,AU497*(AG497/VLOOKUP(K497,OFFSET(Lists!$A$1,0,0,COUNTA(Lists!$A:$A),22),22,FALSE)))),IF(AR497="","",IF(AR497="Cost",ROUND(AU497*IF(AQ497=0,1,AQ497),4),ROUND(ROUND(AU497*(AG497/VLOOKUP(K497,OFFSET(Lists!$A$1,0,0,COUNTA(Lists!$A:$A),22),22,FALSE)),4)*IF(AQ497=0,1,AQ497),4))))</f>
        <v/>
      </c>
      <c r="CH497" s="53" t="str">
        <f t="shared" si="305"/>
        <v/>
      </c>
      <c r="CI497" s="67"/>
      <c r="CJ497" s="57"/>
      <c r="CK497" s="57"/>
      <c r="CL497" s="53" t="str">
        <f t="shared" si="306"/>
        <v/>
      </c>
      <c r="CM497" s="53"/>
      <c r="CN497" s="53"/>
      <c r="CO497" s="85" t="str">
        <f t="shared" si="307"/>
        <v/>
      </c>
      <c r="ER497" s="68" t="str">
        <f t="shared" si="308"/>
        <v/>
      </c>
      <c r="ES497" s="55"/>
      <c r="ET497" s="68"/>
      <c r="EU497" s="68" t="str">
        <f t="shared" si="314"/>
        <v/>
      </c>
      <c r="EV497" t="str">
        <f t="shared" si="309"/>
        <v/>
      </c>
      <c r="EW497" s="67" t="str">
        <f t="shared" si="315"/>
        <v/>
      </c>
      <c r="EX497" s="68" t="str">
        <f t="shared" si="316"/>
        <v/>
      </c>
      <c r="EY497" s="68" t="str">
        <f t="shared" si="317"/>
        <v/>
      </c>
      <c r="EZ497" s="53" t="str">
        <f t="shared" si="310"/>
        <v/>
      </c>
      <c r="FA497" s="53" t="str">
        <f t="shared" si="311"/>
        <v/>
      </c>
      <c r="FB497" s="53" t="str">
        <f t="shared" si="312"/>
        <v/>
      </c>
      <c r="FC497" s="85" t="str">
        <f t="shared" si="313"/>
        <v/>
      </c>
      <c r="GJ497" s="12"/>
      <c r="GK497" s="12"/>
      <c r="GL497" s="12"/>
      <c r="GM497" s="12"/>
      <c r="GN497" s="12"/>
    </row>
    <row r="498" spans="4:196" ht="15.75" customHeight="1">
      <c r="D498" s="12"/>
      <c r="E498" s="12"/>
      <c r="F498" s="12"/>
      <c r="AP498" s="12"/>
      <c r="AQ498" s="82"/>
      <c r="AV498" s="53" t="str">
        <f ca="1">IF(AQ498="",IF(AR498="","",IF(AR498="Cost",AU498,AU498*(AG498/VLOOKUP(K498,OFFSET(Lists!$A$1,0,0,COUNTA(Lists!$A:$A),22),22,FALSE)))),IF(AR498="","",IF(AR498="Cost",ROUND(AU498*IF(AQ498=0,1,AQ498),4),ROUND(ROUND(AU498*(AG498/VLOOKUP(K498,OFFSET(Lists!$A$1,0,0,COUNTA(Lists!$A:$A),22),22,FALSE)),4)*IF(AQ498=0,1,AQ498),4))))</f>
        <v/>
      </c>
      <c r="CH498" s="53" t="str">
        <f t="shared" si="305"/>
        <v/>
      </c>
      <c r="CI498" s="67"/>
      <c r="CJ498" s="57"/>
      <c r="CK498" s="57"/>
      <c r="CL498" s="53" t="str">
        <f t="shared" si="306"/>
        <v/>
      </c>
      <c r="CM498" s="53"/>
      <c r="CN498" s="53"/>
      <c r="CO498" s="85" t="str">
        <f t="shared" si="307"/>
        <v/>
      </c>
      <c r="ER498" s="68" t="str">
        <f t="shared" si="308"/>
        <v/>
      </c>
      <c r="ES498" s="55"/>
      <c r="ET498" s="68"/>
      <c r="EU498" s="68" t="str">
        <f t="shared" si="314"/>
        <v/>
      </c>
      <c r="EV498" t="str">
        <f t="shared" si="309"/>
        <v/>
      </c>
      <c r="EW498" s="67" t="str">
        <f t="shared" si="315"/>
        <v/>
      </c>
      <c r="EX498" s="68" t="str">
        <f t="shared" si="316"/>
        <v/>
      </c>
      <c r="EY498" s="68" t="str">
        <f t="shared" si="317"/>
        <v/>
      </c>
      <c r="EZ498" s="53" t="str">
        <f t="shared" si="310"/>
        <v/>
      </c>
      <c r="FA498" s="53" t="str">
        <f t="shared" si="311"/>
        <v/>
      </c>
      <c r="FB498" s="53" t="str">
        <f t="shared" si="312"/>
        <v/>
      </c>
      <c r="FC498" s="85" t="str">
        <f t="shared" si="313"/>
        <v/>
      </c>
      <c r="GJ498" s="12"/>
      <c r="GK498" s="12"/>
      <c r="GL498" s="12"/>
      <c r="GM498" s="12"/>
      <c r="GN498" s="12"/>
    </row>
    <row r="499" spans="4:196" ht="15.75" customHeight="1">
      <c r="D499" s="12"/>
      <c r="E499" s="12"/>
      <c r="F499" s="12"/>
      <c r="AP499" s="12"/>
      <c r="AQ499" s="82"/>
      <c r="AV499" s="53" t="str">
        <f ca="1">IF(AQ499="",IF(AR499="","",IF(AR499="Cost",AU499,AU499*(AG499/VLOOKUP(K499,OFFSET(Lists!$A$1,0,0,COUNTA(Lists!$A:$A),22),22,FALSE)))),IF(AR499="","",IF(AR499="Cost",ROUND(AU499*IF(AQ499=0,1,AQ499),4),ROUND(ROUND(AU499*(AG499/VLOOKUP(K499,OFFSET(Lists!$A$1,0,0,COUNTA(Lists!$A:$A),22),22,FALSE)),4)*IF(AQ499=0,1,AQ499),4))))</f>
        <v/>
      </c>
      <c r="CH499" s="53" t="str">
        <f t="shared" si="305"/>
        <v/>
      </c>
      <c r="CI499" s="67"/>
      <c r="CJ499" s="57"/>
      <c r="CK499" s="57"/>
      <c r="CL499" s="53" t="str">
        <f t="shared" si="306"/>
        <v/>
      </c>
      <c r="CM499" s="53"/>
      <c r="CN499" s="53"/>
      <c r="CO499" s="85" t="str">
        <f t="shared" si="307"/>
        <v/>
      </c>
      <c r="ER499" s="68" t="str">
        <f t="shared" si="308"/>
        <v/>
      </c>
      <c r="ES499" s="55"/>
      <c r="ET499" s="68"/>
      <c r="EU499" s="68" t="str">
        <f t="shared" si="314"/>
        <v/>
      </c>
      <c r="EV499" t="str">
        <f t="shared" si="309"/>
        <v/>
      </c>
      <c r="EW499" s="67" t="str">
        <f t="shared" si="315"/>
        <v/>
      </c>
      <c r="EX499" s="68" t="str">
        <f t="shared" si="316"/>
        <v/>
      </c>
      <c r="EY499" s="68" t="str">
        <f t="shared" si="317"/>
        <v/>
      </c>
      <c r="EZ499" s="53" t="str">
        <f t="shared" si="310"/>
        <v/>
      </c>
      <c r="FA499" s="53" t="str">
        <f t="shared" si="311"/>
        <v/>
      </c>
      <c r="FB499" s="53" t="str">
        <f t="shared" si="312"/>
        <v/>
      </c>
      <c r="FC499" s="85" t="str">
        <f t="shared" si="313"/>
        <v/>
      </c>
      <c r="GJ499" s="12"/>
      <c r="GK499" s="12"/>
      <c r="GL499" s="12"/>
      <c r="GM499" s="12"/>
      <c r="GN499" s="12"/>
    </row>
    <row r="500" spans="4:196" ht="15.75" customHeight="1">
      <c r="D500" s="12"/>
      <c r="E500" s="12"/>
      <c r="F500" s="12"/>
      <c r="AP500" s="12"/>
      <c r="AQ500" s="82"/>
      <c r="AV500" s="53" t="str">
        <f ca="1">IF(AQ500="",IF(AR500="","",IF(AR500="Cost",AU500,AU500*(AG500/VLOOKUP(K500,OFFSET(Lists!$A$1,0,0,COUNTA(Lists!$A:$A),22),22,FALSE)))),IF(AR500="","",IF(AR500="Cost",ROUND(AU500*IF(AQ500=0,1,AQ500),4),ROUND(ROUND(AU500*(AG500/VLOOKUP(K500,OFFSET(Lists!$A$1,0,0,COUNTA(Lists!$A:$A),22),22,FALSE)),4)*IF(AQ500=0,1,AQ500),4))))</f>
        <v/>
      </c>
      <c r="CH500" s="53" t="str">
        <f t="shared" si="305"/>
        <v/>
      </c>
      <c r="CI500" s="67"/>
      <c r="CJ500" s="57"/>
      <c r="CK500" s="57"/>
      <c r="CL500" s="53" t="str">
        <f t="shared" si="306"/>
        <v/>
      </c>
      <c r="CM500" s="53"/>
      <c r="CN500" s="53"/>
      <c r="CO500" s="85" t="str">
        <f t="shared" si="307"/>
        <v/>
      </c>
      <c r="ER500" s="68" t="str">
        <f t="shared" si="308"/>
        <v/>
      </c>
      <c r="ES500" s="55"/>
      <c r="ET500" s="68"/>
      <c r="EU500" s="68" t="str">
        <f t="shared" si="314"/>
        <v/>
      </c>
      <c r="EV500" t="str">
        <f t="shared" si="309"/>
        <v/>
      </c>
      <c r="EW500" s="67" t="str">
        <f t="shared" si="315"/>
        <v/>
      </c>
      <c r="EX500" s="68" t="str">
        <f t="shared" si="316"/>
        <v/>
      </c>
      <c r="EY500" s="68" t="str">
        <f t="shared" si="317"/>
        <v/>
      </c>
      <c r="EZ500" s="53" t="str">
        <f t="shared" si="310"/>
        <v/>
      </c>
      <c r="FA500" s="53" t="str">
        <f t="shared" si="311"/>
        <v/>
      </c>
      <c r="FB500" s="53" t="str">
        <f t="shared" si="312"/>
        <v/>
      </c>
      <c r="FC500" s="85" t="str">
        <f t="shared" si="313"/>
        <v/>
      </c>
      <c r="GJ500" s="12"/>
      <c r="GK500" s="12"/>
      <c r="GL500" s="12"/>
      <c r="GM500" s="12"/>
      <c r="GN500" s="12"/>
    </row>
    <row r="501" spans="4:196" ht="15.75" customHeight="1">
      <c r="D501" s="12"/>
      <c r="E501" s="12"/>
      <c r="F501" s="12"/>
      <c r="AP501" s="12"/>
      <c r="AQ501" s="82"/>
      <c r="AV501" s="53" t="str">
        <f ca="1">IF(AQ501="",IF(AR501="","",IF(AR501="Cost",AU501,AU501*(AG501/VLOOKUP(K501,OFFSET(Lists!$A$1,0,0,COUNTA(Lists!$A:$A),22),22,FALSE)))),IF(AR501="","",IF(AR501="Cost",ROUND(AU501*IF(AQ501=0,1,AQ501),4),ROUND(ROUND(AU501*(AG501/VLOOKUP(K501,OFFSET(Lists!$A$1,0,0,COUNTA(Lists!$A:$A),22),22,FALSE)),4)*IF(AQ501=0,1,AQ501),4))))</f>
        <v/>
      </c>
      <c r="CH501" s="53" t="str">
        <f t="shared" si="305"/>
        <v/>
      </c>
      <c r="CI501" s="67"/>
      <c r="CJ501" s="57"/>
      <c r="CK501" s="57"/>
      <c r="CL501" s="53" t="str">
        <f t="shared" si="306"/>
        <v/>
      </c>
      <c r="CM501" s="53"/>
      <c r="CN501" s="53"/>
      <c r="CO501" s="85" t="str">
        <f t="shared" si="307"/>
        <v/>
      </c>
      <c r="ER501" s="68" t="str">
        <f t="shared" si="308"/>
        <v/>
      </c>
      <c r="ES501" s="55"/>
      <c r="ET501" s="68"/>
      <c r="EU501" s="68" t="str">
        <f t="shared" si="314"/>
        <v/>
      </c>
      <c r="EV501" t="str">
        <f t="shared" si="309"/>
        <v/>
      </c>
      <c r="EW501" s="67" t="str">
        <f t="shared" si="315"/>
        <v/>
      </c>
      <c r="EX501" s="68" t="str">
        <f t="shared" si="316"/>
        <v/>
      </c>
      <c r="EY501" s="68" t="str">
        <f t="shared" si="317"/>
        <v/>
      </c>
      <c r="EZ501" s="53" t="str">
        <f t="shared" si="310"/>
        <v/>
      </c>
      <c r="FA501" s="53" t="str">
        <f t="shared" si="311"/>
        <v/>
      </c>
      <c r="FB501" s="53" t="str">
        <f t="shared" si="312"/>
        <v/>
      </c>
      <c r="FC501" s="85" t="str">
        <f t="shared" si="313"/>
        <v/>
      </c>
      <c r="GJ501" s="12"/>
      <c r="GK501" s="12"/>
      <c r="GL501" s="12"/>
      <c r="GM501" s="12"/>
      <c r="GN501" s="12"/>
    </row>
    <row r="502" spans="4:196" ht="15.75" customHeight="1">
      <c r="D502" s="12"/>
      <c r="E502" s="12"/>
      <c r="F502" s="12"/>
      <c r="AP502" s="12"/>
      <c r="AQ502" s="82"/>
      <c r="AV502" s="53" t="str">
        <f ca="1">IF(AQ502="",IF(AR502="","",IF(AR502="Cost",AU502,AU502*(AG502/VLOOKUP(K502,OFFSET(Lists!$A$1,0,0,COUNTA(Lists!$A:$A),22),22,FALSE)))),IF(AR502="","",IF(AR502="Cost",ROUND(AU502*IF(AQ502=0,1,AQ502),4),ROUND(ROUND(AU502*(AG502/VLOOKUP(K502,OFFSET(Lists!$A$1,0,0,COUNTA(Lists!$A:$A),22),22,FALSE)),4)*IF(AQ502=0,1,AQ502),4))))</f>
        <v/>
      </c>
      <c r="CH502" s="53" t="str">
        <f t="shared" si="305"/>
        <v/>
      </c>
      <c r="CI502" s="67"/>
      <c r="CJ502" s="57"/>
      <c r="CK502" s="57"/>
      <c r="CL502" s="53" t="str">
        <f t="shared" si="306"/>
        <v/>
      </c>
      <c r="CM502" s="53"/>
      <c r="CN502" s="53"/>
      <c r="CO502" s="85" t="str">
        <f t="shared" si="307"/>
        <v/>
      </c>
      <c r="ER502" s="68" t="str">
        <f t="shared" si="308"/>
        <v/>
      </c>
      <c r="ES502" s="55"/>
      <c r="ET502" s="68"/>
      <c r="EU502" s="68" t="str">
        <f t="shared" si="314"/>
        <v/>
      </c>
      <c r="EV502" t="str">
        <f t="shared" si="309"/>
        <v/>
      </c>
      <c r="EW502" s="67" t="str">
        <f t="shared" si="315"/>
        <v/>
      </c>
      <c r="EX502" s="68" t="str">
        <f t="shared" si="316"/>
        <v/>
      </c>
      <c r="EY502" s="68" t="str">
        <f t="shared" si="317"/>
        <v/>
      </c>
      <c r="EZ502" s="53" t="str">
        <f t="shared" si="310"/>
        <v/>
      </c>
      <c r="FA502" s="53" t="str">
        <f t="shared" si="311"/>
        <v/>
      </c>
      <c r="FB502" s="53" t="str">
        <f t="shared" si="312"/>
        <v/>
      </c>
      <c r="FC502" s="85" t="str">
        <f t="shared" si="313"/>
        <v/>
      </c>
      <c r="GJ502" s="12"/>
      <c r="GK502" s="12"/>
      <c r="GL502" s="12"/>
      <c r="GM502" s="12"/>
      <c r="GN502" s="12"/>
    </row>
    <row r="503" spans="4:196" ht="15.75" customHeight="1">
      <c r="D503" s="12"/>
      <c r="E503" s="12"/>
      <c r="F503" s="12"/>
      <c r="AP503" s="12"/>
      <c r="AQ503" s="82"/>
      <c r="AV503" s="53" t="str">
        <f ca="1">IF(AQ503="",IF(AR503="","",IF(AR503="Cost",AU503,AU503*(AG503/VLOOKUP(K503,OFFSET(Lists!$A$1,0,0,COUNTA(Lists!$A:$A),22),22,FALSE)))),IF(AR503="","",IF(AR503="Cost",ROUND(AU503*IF(AQ503=0,1,AQ503),4),ROUND(ROUND(AU503*(AG503/VLOOKUP(K503,OFFSET(Lists!$A$1,0,0,COUNTA(Lists!$A:$A),22),22,FALSE)),4)*IF(AQ503=0,1,AQ503),4))))</f>
        <v/>
      </c>
      <c r="CH503" s="53" t="str">
        <f t="shared" si="305"/>
        <v/>
      </c>
      <c r="CI503" s="67"/>
      <c r="CJ503" s="57"/>
      <c r="CK503" s="57"/>
      <c r="CL503" s="53" t="str">
        <f t="shared" si="306"/>
        <v/>
      </c>
      <c r="CM503" s="53"/>
      <c r="CN503" s="53"/>
      <c r="CO503" s="85" t="str">
        <f t="shared" si="307"/>
        <v/>
      </c>
      <c r="ER503" s="68" t="str">
        <f t="shared" si="308"/>
        <v/>
      </c>
      <c r="ES503" s="55"/>
      <c r="ET503" s="68"/>
      <c r="EU503" s="68" t="str">
        <f t="shared" si="314"/>
        <v/>
      </c>
      <c r="EV503" t="str">
        <f t="shared" si="309"/>
        <v/>
      </c>
      <c r="EW503" s="67" t="str">
        <f t="shared" si="315"/>
        <v/>
      </c>
      <c r="EX503" s="68" t="str">
        <f t="shared" si="316"/>
        <v/>
      </c>
      <c r="EY503" s="68" t="str">
        <f t="shared" si="317"/>
        <v/>
      </c>
      <c r="EZ503" s="53" t="str">
        <f t="shared" si="310"/>
        <v/>
      </c>
      <c r="FA503" s="53" t="str">
        <f t="shared" si="311"/>
        <v/>
      </c>
      <c r="FB503" s="53" t="str">
        <f t="shared" si="312"/>
        <v/>
      </c>
      <c r="FC503" s="85" t="str">
        <f t="shared" si="313"/>
        <v/>
      </c>
      <c r="GJ503" s="12"/>
      <c r="GK503" s="12"/>
      <c r="GL503" s="12"/>
      <c r="GM503" s="12"/>
      <c r="GN503" s="12"/>
    </row>
    <row r="504" spans="4:196" ht="15.75" customHeight="1">
      <c r="D504" s="12"/>
      <c r="E504" s="12"/>
      <c r="F504" s="12"/>
      <c r="AP504" s="12"/>
      <c r="AQ504" s="82"/>
      <c r="AV504" s="53" t="str">
        <f ca="1">IF(AQ504="",IF(AR504="","",IF(AR504="Cost",AU504,AU504*(AG504/VLOOKUP(K504,OFFSET(Lists!$A$1,0,0,COUNTA(Lists!$A:$A),22),22,FALSE)))),IF(AR504="","",IF(AR504="Cost",ROUND(AU504*IF(AQ504=0,1,AQ504),4),ROUND(ROUND(AU504*(AG504/VLOOKUP(K504,OFFSET(Lists!$A$1,0,0,COUNTA(Lists!$A:$A),22),22,FALSE)),4)*IF(AQ504=0,1,AQ504),4))))</f>
        <v/>
      </c>
      <c r="CH504" s="53" t="str">
        <f t="shared" si="305"/>
        <v/>
      </c>
      <c r="CI504" s="67"/>
      <c r="CJ504" s="57"/>
      <c r="CK504" s="57"/>
      <c r="CL504" s="53" t="str">
        <f t="shared" si="306"/>
        <v/>
      </c>
      <c r="CM504" s="53"/>
      <c r="CN504" s="53"/>
      <c r="CO504" s="85" t="str">
        <f t="shared" si="307"/>
        <v/>
      </c>
      <c r="ER504" s="68" t="str">
        <f t="shared" si="308"/>
        <v/>
      </c>
      <c r="ES504" s="55"/>
      <c r="ET504" s="68"/>
      <c r="EU504" s="68" t="str">
        <f t="shared" si="314"/>
        <v/>
      </c>
      <c r="EV504" t="str">
        <f t="shared" si="309"/>
        <v/>
      </c>
      <c r="EW504" s="67" t="str">
        <f t="shared" si="315"/>
        <v/>
      </c>
      <c r="EX504" s="68" t="str">
        <f t="shared" si="316"/>
        <v/>
      </c>
      <c r="EY504" s="68" t="str">
        <f t="shared" si="317"/>
        <v/>
      </c>
      <c r="EZ504" s="53" t="str">
        <f t="shared" si="310"/>
        <v/>
      </c>
      <c r="FA504" s="53" t="str">
        <f t="shared" si="311"/>
        <v/>
      </c>
      <c r="FB504" s="53" t="str">
        <f t="shared" si="312"/>
        <v/>
      </c>
      <c r="FC504" s="85" t="str">
        <f t="shared" si="313"/>
        <v/>
      </c>
      <c r="GJ504" s="12"/>
      <c r="GK504" s="12"/>
      <c r="GL504" s="12"/>
      <c r="GM504" s="12"/>
      <c r="GN504" s="12"/>
    </row>
    <row r="505" spans="4:196" ht="15.75" customHeight="1">
      <c r="D505" s="12"/>
      <c r="E505" s="12"/>
      <c r="F505" s="12"/>
      <c r="AP505" s="12"/>
      <c r="AQ505" s="82"/>
      <c r="AV505" s="53" t="str">
        <f ca="1">IF(AQ505="",IF(AR505="","",IF(AR505="Cost",AU505,AU505*(AG505/VLOOKUP(K505,OFFSET(Lists!$A$1,0,0,COUNTA(Lists!$A:$A),22),22,FALSE)))),IF(AR505="","",IF(AR505="Cost",ROUND(AU505*IF(AQ505=0,1,AQ505),4),ROUND(ROUND(AU505*(AG505/VLOOKUP(K505,OFFSET(Lists!$A$1,0,0,COUNTA(Lists!$A:$A),22),22,FALSE)),4)*IF(AQ505=0,1,AQ505),4))))</f>
        <v/>
      </c>
      <c r="CH505" s="53" t="str">
        <f t="shared" si="305"/>
        <v/>
      </c>
      <c r="CI505" s="67"/>
      <c r="CJ505" s="57"/>
      <c r="CK505" s="57"/>
      <c r="CL505" s="53" t="str">
        <f t="shared" si="306"/>
        <v/>
      </c>
      <c r="CM505" s="53"/>
      <c r="CN505" s="53"/>
      <c r="CO505" s="85" t="str">
        <f t="shared" si="307"/>
        <v/>
      </c>
      <c r="ER505" s="68" t="str">
        <f t="shared" si="308"/>
        <v/>
      </c>
      <c r="ES505" s="55"/>
      <c r="ET505" s="68"/>
      <c r="EU505" s="68" t="str">
        <f t="shared" si="314"/>
        <v/>
      </c>
      <c r="EV505" t="str">
        <f t="shared" si="309"/>
        <v/>
      </c>
      <c r="EW505" s="67" t="str">
        <f t="shared" si="315"/>
        <v/>
      </c>
      <c r="EX505" s="68" t="str">
        <f t="shared" si="316"/>
        <v/>
      </c>
      <c r="EY505" s="68" t="str">
        <f t="shared" si="317"/>
        <v/>
      </c>
      <c r="EZ505" s="53" t="str">
        <f t="shared" si="310"/>
        <v/>
      </c>
      <c r="FA505" s="53" t="str">
        <f t="shared" si="311"/>
        <v/>
      </c>
      <c r="FB505" s="53" t="str">
        <f t="shared" si="312"/>
        <v/>
      </c>
      <c r="FC505" s="85" t="str">
        <f t="shared" si="313"/>
        <v/>
      </c>
      <c r="GJ505" s="12"/>
      <c r="GK505" s="12"/>
      <c r="GL505" s="12"/>
      <c r="GM505" s="12"/>
      <c r="GN505" s="12"/>
    </row>
    <row r="506" spans="4:196" ht="15.75" customHeight="1">
      <c r="D506" s="12"/>
      <c r="E506" s="12"/>
      <c r="F506" s="12"/>
      <c r="AP506" s="12"/>
      <c r="AQ506" s="82"/>
      <c r="AV506" s="53" t="str">
        <f ca="1">IF(AQ506="",IF(AR506="","",IF(AR506="Cost",AU506,AU506*(AG506/VLOOKUP(K506,OFFSET(Lists!$A$1,0,0,COUNTA(Lists!$A:$A),22),22,FALSE)))),IF(AR506="","",IF(AR506="Cost",ROUND(AU506*IF(AQ506=0,1,AQ506),4),ROUND(ROUND(AU506*(AG506/VLOOKUP(K506,OFFSET(Lists!$A$1,0,0,COUNTA(Lists!$A:$A),22),22,FALSE)),4)*IF(AQ506=0,1,AQ506),4))))</f>
        <v/>
      </c>
      <c r="CH506" s="53" t="str">
        <f t="shared" si="305"/>
        <v/>
      </c>
      <c r="CI506" s="67"/>
      <c r="CJ506" s="57"/>
      <c r="CK506" s="57"/>
      <c r="CL506" s="53" t="str">
        <f t="shared" si="306"/>
        <v/>
      </c>
      <c r="CM506" s="53"/>
      <c r="CN506" s="53"/>
      <c r="CO506" s="85" t="str">
        <f t="shared" si="307"/>
        <v/>
      </c>
      <c r="ER506" s="68" t="str">
        <f t="shared" si="308"/>
        <v/>
      </c>
      <c r="ES506" s="55"/>
      <c r="ET506" s="68"/>
      <c r="EU506" s="68" t="str">
        <f t="shared" si="314"/>
        <v/>
      </c>
      <c r="EV506" t="str">
        <f t="shared" si="309"/>
        <v/>
      </c>
      <c r="EW506" s="67" t="str">
        <f t="shared" si="315"/>
        <v/>
      </c>
      <c r="EX506" s="68" t="str">
        <f t="shared" si="316"/>
        <v/>
      </c>
      <c r="EY506" s="68" t="str">
        <f t="shared" si="317"/>
        <v/>
      </c>
      <c r="EZ506" s="53" t="str">
        <f t="shared" si="310"/>
        <v/>
      </c>
      <c r="FA506" s="53" t="str">
        <f t="shared" si="311"/>
        <v/>
      </c>
      <c r="FB506" s="53" t="str">
        <f t="shared" si="312"/>
        <v/>
      </c>
      <c r="FC506" s="85" t="str">
        <f t="shared" si="313"/>
        <v/>
      </c>
      <c r="GJ506" s="12"/>
      <c r="GK506" s="12"/>
      <c r="GL506" s="12"/>
      <c r="GM506" s="12"/>
      <c r="GN506" s="12"/>
    </row>
    <row r="507" spans="4:196" ht="15.75" customHeight="1">
      <c r="D507" s="12"/>
      <c r="E507" s="12"/>
      <c r="F507" s="12"/>
      <c r="AP507" s="12"/>
      <c r="AQ507" s="82"/>
      <c r="AV507" s="53" t="str">
        <f ca="1">IF(AQ507="",IF(AR507="","",IF(AR507="Cost",AU507,AU507*(AG507/VLOOKUP(K507,OFFSET(Lists!$A$1,0,0,COUNTA(Lists!$A:$A),22),22,FALSE)))),IF(AR507="","",IF(AR507="Cost",ROUND(AU507*IF(AQ507=0,1,AQ507),4),ROUND(ROUND(AU507*(AG507/VLOOKUP(K507,OFFSET(Lists!$A$1,0,0,COUNTA(Lists!$A:$A),22),22,FALSE)),4)*IF(AQ507=0,1,AQ507),4))))</f>
        <v/>
      </c>
      <c r="CH507" s="53" t="str">
        <f t="shared" si="305"/>
        <v/>
      </c>
      <c r="CI507" s="67"/>
      <c r="CJ507" s="57"/>
      <c r="CK507" s="57"/>
      <c r="CL507" s="53" t="str">
        <f t="shared" si="306"/>
        <v/>
      </c>
      <c r="CM507" s="53"/>
      <c r="CN507" s="53"/>
      <c r="CO507" s="85" t="str">
        <f t="shared" si="307"/>
        <v/>
      </c>
      <c r="ER507" s="68" t="str">
        <f t="shared" si="308"/>
        <v/>
      </c>
      <c r="ES507" s="55"/>
      <c r="ET507" s="68"/>
      <c r="EU507" s="68" t="str">
        <f t="shared" si="314"/>
        <v/>
      </c>
      <c r="EV507" t="str">
        <f t="shared" si="309"/>
        <v/>
      </c>
      <c r="EW507" s="67" t="str">
        <f t="shared" si="315"/>
        <v/>
      </c>
      <c r="EX507" s="68" t="str">
        <f t="shared" si="316"/>
        <v/>
      </c>
      <c r="EY507" s="68" t="str">
        <f t="shared" si="317"/>
        <v/>
      </c>
      <c r="EZ507" s="53" t="str">
        <f t="shared" si="310"/>
        <v/>
      </c>
      <c r="FA507" s="53" t="str">
        <f t="shared" si="311"/>
        <v/>
      </c>
      <c r="FB507" s="53" t="str">
        <f t="shared" si="312"/>
        <v/>
      </c>
      <c r="FC507" s="85" t="str">
        <f t="shared" si="313"/>
        <v/>
      </c>
      <c r="GJ507" s="12"/>
      <c r="GK507" s="12"/>
      <c r="GL507" s="12"/>
      <c r="GM507" s="12"/>
      <c r="GN507" s="12"/>
    </row>
    <row r="508" spans="4:196" ht="15.75" customHeight="1">
      <c r="D508" s="12"/>
      <c r="E508" s="12"/>
      <c r="F508" s="12"/>
      <c r="AP508" s="12"/>
      <c r="AQ508" s="82"/>
      <c r="AV508" s="53" t="str">
        <f ca="1">IF(AQ508="",IF(AR508="","",IF(AR508="Cost",AU508,AU508*(AG508/VLOOKUP(K508,OFFSET(Lists!$A$1,0,0,COUNTA(Lists!$A:$A),22),22,FALSE)))),IF(AR508="","",IF(AR508="Cost",ROUND(AU508*IF(AQ508=0,1,AQ508),4),ROUND(ROUND(AU508*(AG508/VLOOKUP(K508,OFFSET(Lists!$A$1,0,0,COUNTA(Lists!$A:$A),22),22,FALSE)),4)*IF(AQ508=0,1,AQ508),4))))</f>
        <v/>
      </c>
      <c r="CH508" s="53" t="str">
        <f t="shared" si="305"/>
        <v/>
      </c>
      <c r="CI508" s="67"/>
      <c r="CJ508" s="57"/>
      <c r="CK508" s="57"/>
      <c r="CL508" s="53" t="str">
        <f t="shared" si="306"/>
        <v/>
      </c>
      <c r="CM508" s="53"/>
      <c r="CN508" s="53"/>
      <c r="CO508" s="85" t="str">
        <f t="shared" si="307"/>
        <v/>
      </c>
      <c r="ER508" s="68" t="str">
        <f t="shared" si="308"/>
        <v/>
      </c>
      <c r="ES508" s="55"/>
      <c r="ET508" s="68"/>
      <c r="EU508" s="68" t="str">
        <f t="shared" si="314"/>
        <v/>
      </c>
      <c r="EV508" t="str">
        <f t="shared" si="309"/>
        <v/>
      </c>
      <c r="EW508" s="67" t="str">
        <f t="shared" si="315"/>
        <v/>
      </c>
      <c r="EX508" s="68" t="str">
        <f t="shared" si="316"/>
        <v/>
      </c>
      <c r="EY508" s="68" t="str">
        <f t="shared" si="317"/>
        <v/>
      </c>
      <c r="EZ508" s="53" t="str">
        <f t="shared" si="310"/>
        <v/>
      </c>
      <c r="FA508" s="53" t="str">
        <f t="shared" si="311"/>
        <v/>
      </c>
      <c r="FB508" s="53" t="str">
        <f t="shared" si="312"/>
        <v/>
      </c>
      <c r="FC508" s="85" t="str">
        <f t="shared" si="313"/>
        <v/>
      </c>
      <c r="GJ508" s="12"/>
      <c r="GK508" s="12"/>
      <c r="GL508" s="12"/>
      <c r="GM508" s="12"/>
      <c r="GN508" s="12"/>
    </row>
    <row r="509" spans="4:196" ht="15.75" customHeight="1">
      <c r="D509" s="12"/>
      <c r="E509" s="12"/>
      <c r="F509" s="12"/>
      <c r="AP509" s="12"/>
      <c r="AQ509" s="82"/>
      <c r="AV509" s="53" t="str">
        <f ca="1">IF(AQ509="",IF(AR509="","",IF(AR509="Cost",AU509,AU509*(AG509/VLOOKUP(K509,OFFSET(Lists!$A$1,0,0,COUNTA(Lists!$A:$A),22),22,FALSE)))),IF(AR509="","",IF(AR509="Cost",ROUND(AU509*IF(AQ509=0,1,AQ509),4),ROUND(ROUND(AU509*(AG509/VLOOKUP(K509,OFFSET(Lists!$A$1,0,0,COUNTA(Lists!$A:$A),22),22,FALSE)),4)*IF(AQ509=0,1,AQ509),4))))</f>
        <v/>
      </c>
      <c r="CH509" s="53" t="str">
        <f t="shared" si="305"/>
        <v/>
      </c>
      <c r="CI509" s="67"/>
      <c r="CJ509" s="57"/>
      <c r="CK509" s="57"/>
      <c r="CL509" s="53" t="str">
        <f t="shared" si="306"/>
        <v/>
      </c>
      <c r="CM509" s="53"/>
      <c r="CN509" s="53"/>
      <c r="CO509" s="85" t="str">
        <f t="shared" si="307"/>
        <v/>
      </c>
      <c r="ER509" s="68" t="str">
        <f t="shared" si="308"/>
        <v/>
      </c>
      <c r="ES509" s="55"/>
      <c r="ET509" s="68"/>
      <c r="EU509" s="68" t="str">
        <f t="shared" si="314"/>
        <v/>
      </c>
      <c r="EV509" t="str">
        <f t="shared" si="309"/>
        <v/>
      </c>
      <c r="EW509" s="67" t="str">
        <f t="shared" si="315"/>
        <v/>
      </c>
      <c r="EX509" s="68" t="str">
        <f t="shared" si="316"/>
        <v/>
      </c>
      <c r="EY509" s="68" t="str">
        <f t="shared" si="317"/>
        <v/>
      </c>
      <c r="EZ509" s="53" t="str">
        <f t="shared" si="310"/>
        <v/>
      </c>
      <c r="FA509" s="53" t="str">
        <f t="shared" si="311"/>
        <v/>
      </c>
      <c r="FB509" s="53" t="str">
        <f t="shared" si="312"/>
        <v/>
      </c>
      <c r="FC509" s="85" t="str">
        <f t="shared" si="313"/>
        <v/>
      </c>
      <c r="GJ509" s="12"/>
      <c r="GK509" s="12"/>
      <c r="GL509" s="12"/>
      <c r="GM509" s="12"/>
      <c r="GN509" s="12"/>
    </row>
    <row r="510" spans="4:196" ht="15.75" customHeight="1">
      <c r="D510" s="12"/>
      <c r="E510" s="12"/>
      <c r="F510" s="12"/>
      <c r="AP510" s="12"/>
      <c r="AQ510" s="82"/>
      <c r="AV510" s="53" t="str">
        <f ca="1">IF(AQ510="",IF(AR510="","",IF(AR510="Cost",AU510,AU510*(AG510/VLOOKUP(K510,OFFSET(Lists!$A$1,0,0,COUNTA(Lists!$A:$A),22),22,FALSE)))),IF(AR510="","",IF(AR510="Cost",ROUND(AU510*IF(AQ510=0,1,AQ510),4),ROUND(ROUND(AU510*(AG510/VLOOKUP(K510,OFFSET(Lists!$A$1,0,0,COUNTA(Lists!$A:$A),22),22,FALSE)),4)*IF(AQ510=0,1,AQ510),4))))</f>
        <v/>
      </c>
      <c r="CH510" s="53" t="str">
        <f t="shared" si="305"/>
        <v/>
      </c>
      <c r="CI510" s="67"/>
      <c r="CJ510" s="57"/>
      <c r="CK510" s="57"/>
      <c r="CL510" s="53" t="str">
        <f t="shared" si="306"/>
        <v/>
      </c>
      <c r="CM510" s="53"/>
      <c r="CN510" s="53"/>
      <c r="CO510" s="85" t="str">
        <f t="shared" si="307"/>
        <v/>
      </c>
      <c r="ER510" s="68" t="str">
        <f t="shared" si="308"/>
        <v/>
      </c>
      <c r="ES510" s="55"/>
      <c r="ET510" s="68"/>
      <c r="EU510" s="68" t="str">
        <f t="shared" si="314"/>
        <v/>
      </c>
      <c r="EV510" t="str">
        <f t="shared" si="309"/>
        <v/>
      </c>
      <c r="EW510" s="67" t="str">
        <f t="shared" si="315"/>
        <v/>
      </c>
      <c r="EX510" s="68" t="str">
        <f t="shared" si="316"/>
        <v/>
      </c>
      <c r="EY510" s="68" t="str">
        <f t="shared" si="317"/>
        <v/>
      </c>
      <c r="EZ510" s="53" t="str">
        <f t="shared" si="310"/>
        <v/>
      </c>
      <c r="FA510" s="53" t="str">
        <f t="shared" si="311"/>
        <v/>
      </c>
      <c r="FB510" s="53" t="str">
        <f t="shared" si="312"/>
        <v/>
      </c>
      <c r="FC510" s="85" t="str">
        <f t="shared" si="313"/>
        <v/>
      </c>
      <c r="GJ510" s="12"/>
      <c r="GK510" s="12"/>
      <c r="GL510" s="12"/>
      <c r="GM510" s="12"/>
      <c r="GN510" s="12"/>
    </row>
    <row r="511" spans="4:196" ht="15.75" customHeight="1">
      <c r="D511" s="12"/>
      <c r="E511" s="12"/>
      <c r="F511" s="12"/>
      <c r="AP511" s="12"/>
      <c r="AQ511" s="82"/>
      <c r="AV511" s="53" t="str">
        <f ca="1">IF(AQ511="",IF(AR511="","",IF(AR511="Cost",AU511,AU511*(AG511/VLOOKUP(K511,OFFSET(Lists!$A$1,0,0,COUNTA(Lists!$A:$A),22),22,FALSE)))),IF(AR511="","",IF(AR511="Cost",ROUND(AU511*IF(AQ511=0,1,AQ511),4),ROUND(ROUND(AU511*(AG511/VLOOKUP(K511,OFFSET(Lists!$A$1,0,0,COUNTA(Lists!$A:$A),22),22,FALSE)),4)*IF(AQ511=0,1,AQ511),4))))</f>
        <v/>
      </c>
      <c r="CH511" s="53" t="str">
        <f t="shared" si="305"/>
        <v/>
      </c>
      <c r="CI511" s="67"/>
      <c r="CJ511" s="57"/>
      <c r="CK511" s="57"/>
      <c r="CL511" s="53" t="str">
        <f t="shared" si="306"/>
        <v/>
      </c>
      <c r="CM511" s="53"/>
      <c r="CN511" s="53"/>
      <c r="CO511" s="85" t="str">
        <f t="shared" si="307"/>
        <v/>
      </c>
      <c r="ER511" s="68" t="str">
        <f t="shared" si="308"/>
        <v/>
      </c>
      <c r="ES511" s="55"/>
      <c r="ET511" s="68"/>
      <c r="EU511" s="68" t="str">
        <f t="shared" si="314"/>
        <v/>
      </c>
      <c r="EV511" t="str">
        <f t="shared" si="309"/>
        <v/>
      </c>
      <c r="EW511" s="67" t="str">
        <f t="shared" si="315"/>
        <v/>
      </c>
      <c r="EX511" s="68" t="str">
        <f t="shared" si="316"/>
        <v/>
      </c>
      <c r="EY511" s="68" t="str">
        <f t="shared" si="317"/>
        <v/>
      </c>
      <c r="EZ511" s="53" t="str">
        <f t="shared" si="310"/>
        <v/>
      </c>
      <c r="FA511" s="53" t="str">
        <f t="shared" si="311"/>
        <v/>
      </c>
      <c r="FB511" s="53" t="str">
        <f t="shared" si="312"/>
        <v/>
      </c>
      <c r="FC511" s="85" t="str">
        <f t="shared" si="313"/>
        <v/>
      </c>
      <c r="GJ511" s="12"/>
      <c r="GK511" s="12"/>
      <c r="GL511" s="12"/>
      <c r="GM511" s="12"/>
      <c r="GN511" s="12"/>
    </row>
    <row r="512" spans="4:196" ht="15.75" customHeight="1">
      <c r="D512" s="12"/>
      <c r="E512" s="12"/>
      <c r="F512" s="12"/>
      <c r="AP512" s="12"/>
      <c r="AQ512" s="82"/>
      <c r="AV512" s="53" t="str">
        <f ca="1">IF(AQ512="",IF(AR512="","",IF(AR512="Cost",AU512,AU512*(AG512/VLOOKUP(K512,OFFSET(Lists!$A$1,0,0,COUNTA(Lists!$A:$A),22),22,FALSE)))),IF(AR512="","",IF(AR512="Cost",ROUND(AU512*IF(AQ512=0,1,AQ512),4),ROUND(ROUND(AU512*(AG512/VLOOKUP(K512,OFFSET(Lists!$A$1,0,0,COUNTA(Lists!$A:$A),22),22,FALSE)),4)*IF(AQ512=0,1,AQ512),4))))</f>
        <v/>
      </c>
      <c r="CH512" s="53" t="str">
        <f t="shared" si="305"/>
        <v/>
      </c>
      <c r="CI512" s="67"/>
      <c r="CJ512" s="57"/>
      <c r="CK512" s="57"/>
      <c r="CL512" s="53" t="str">
        <f t="shared" si="306"/>
        <v/>
      </c>
      <c r="CM512" s="53"/>
      <c r="CN512" s="53"/>
      <c r="CO512" s="85" t="str">
        <f t="shared" si="307"/>
        <v/>
      </c>
      <c r="ER512" s="68" t="str">
        <f t="shared" si="308"/>
        <v/>
      </c>
      <c r="ES512" s="55"/>
      <c r="ET512" s="68"/>
      <c r="EU512" s="68" t="str">
        <f t="shared" si="314"/>
        <v/>
      </c>
      <c r="EV512" t="str">
        <f t="shared" si="309"/>
        <v/>
      </c>
      <c r="EW512" s="67" t="str">
        <f t="shared" si="315"/>
        <v/>
      </c>
      <c r="EX512" s="68" t="str">
        <f t="shared" si="316"/>
        <v/>
      </c>
      <c r="EY512" s="68" t="str">
        <f t="shared" si="317"/>
        <v/>
      </c>
      <c r="EZ512" s="53" t="str">
        <f t="shared" si="310"/>
        <v/>
      </c>
      <c r="FA512" s="53" t="str">
        <f t="shared" si="311"/>
        <v/>
      </c>
      <c r="FB512" s="53" t="str">
        <f t="shared" si="312"/>
        <v/>
      </c>
      <c r="FC512" s="85" t="str">
        <f t="shared" si="313"/>
        <v/>
      </c>
      <c r="GJ512" s="12"/>
      <c r="GK512" s="12"/>
      <c r="GL512" s="12"/>
      <c r="GM512" s="12"/>
      <c r="GN512" s="12"/>
    </row>
    <row r="513" spans="4:196" ht="15.75" customHeight="1">
      <c r="D513" s="12"/>
      <c r="E513" s="12"/>
      <c r="F513" s="12"/>
      <c r="AP513" s="12"/>
      <c r="AQ513" s="82"/>
      <c r="AV513" s="53" t="str">
        <f ca="1">IF(AQ513="",IF(AR513="","",IF(AR513="Cost",AU513,AU513*(AG513/VLOOKUP(K513,OFFSET(Lists!$A$1,0,0,COUNTA(Lists!$A:$A),22),22,FALSE)))),IF(AR513="","",IF(AR513="Cost",ROUND(AU513*IF(AQ513=0,1,AQ513),4),ROUND(ROUND(AU513*(AG513/VLOOKUP(K513,OFFSET(Lists!$A$1,0,0,COUNTA(Lists!$A:$A),22),22,FALSE)),4)*IF(AQ513=0,1,AQ513),4))))</f>
        <v/>
      </c>
      <c r="CH513" s="53" t="str">
        <f t="shared" si="305"/>
        <v/>
      </c>
      <c r="CI513" s="67"/>
      <c r="CJ513" s="57"/>
      <c r="CK513" s="57"/>
      <c r="CL513" s="53" t="str">
        <f t="shared" si="306"/>
        <v/>
      </c>
      <c r="CM513" s="53"/>
      <c r="CN513" s="53"/>
      <c r="CO513" s="85" t="str">
        <f t="shared" si="307"/>
        <v/>
      </c>
      <c r="ER513" s="68" t="str">
        <f t="shared" si="308"/>
        <v/>
      </c>
      <c r="ES513" s="55"/>
      <c r="ET513" s="68"/>
      <c r="EU513" s="68" t="str">
        <f t="shared" si="314"/>
        <v/>
      </c>
      <c r="EV513" t="str">
        <f t="shared" si="309"/>
        <v/>
      </c>
      <c r="EW513" s="67" t="str">
        <f t="shared" si="315"/>
        <v/>
      </c>
      <c r="EX513" s="68" t="str">
        <f t="shared" si="316"/>
        <v/>
      </c>
      <c r="EY513" s="68" t="str">
        <f t="shared" si="317"/>
        <v/>
      </c>
      <c r="EZ513" s="53" t="str">
        <f t="shared" si="310"/>
        <v/>
      </c>
      <c r="FA513" s="53" t="str">
        <f t="shared" si="311"/>
        <v/>
      </c>
      <c r="FB513" s="53" t="str">
        <f t="shared" si="312"/>
        <v/>
      </c>
      <c r="FC513" s="85" t="str">
        <f t="shared" si="313"/>
        <v/>
      </c>
      <c r="GJ513" s="12"/>
      <c r="GK513" s="12"/>
      <c r="GL513" s="12"/>
      <c r="GM513" s="12"/>
      <c r="GN513" s="12"/>
    </row>
    <row r="514" spans="4:196" ht="15.75" customHeight="1">
      <c r="D514" s="12"/>
      <c r="E514" s="12"/>
      <c r="F514" s="12"/>
      <c r="AP514" s="12"/>
      <c r="AQ514" s="82"/>
      <c r="AV514" s="53" t="str">
        <f ca="1">IF(AQ514="",IF(AR514="","",IF(AR514="Cost",AU514,AU514*(AG514/VLOOKUP(K514,OFFSET(Lists!$A$1,0,0,COUNTA(Lists!$A:$A),22),22,FALSE)))),IF(AR514="","",IF(AR514="Cost",ROUND(AU514*IF(AQ514=0,1,AQ514),4),ROUND(ROUND(AU514*(AG514/VLOOKUP(K514,OFFSET(Lists!$A$1,0,0,COUNTA(Lists!$A:$A),22),22,FALSE)),4)*IF(AQ514=0,1,AQ514),4))))</f>
        <v/>
      </c>
      <c r="CH514" s="53" t="str">
        <f t="shared" si="305"/>
        <v/>
      </c>
      <c r="CI514" s="67"/>
      <c r="CJ514" s="57"/>
      <c r="CK514" s="57"/>
      <c r="CL514" s="53" t="str">
        <f t="shared" si="306"/>
        <v/>
      </c>
      <c r="CM514" s="53"/>
      <c r="CN514" s="53"/>
      <c r="CO514" s="85" t="str">
        <f t="shared" si="307"/>
        <v/>
      </c>
      <c r="ER514" s="68" t="str">
        <f t="shared" si="308"/>
        <v/>
      </c>
      <c r="ES514" s="55"/>
      <c r="ET514" s="68"/>
      <c r="EU514" s="68" t="str">
        <f t="shared" si="314"/>
        <v/>
      </c>
      <c r="EV514" t="str">
        <f t="shared" si="309"/>
        <v/>
      </c>
      <c r="EW514" s="67" t="str">
        <f t="shared" si="315"/>
        <v/>
      </c>
      <c r="EX514" s="68" t="str">
        <f t="shared" si="316"/>
        <v/>
      </c>
      <c r="EY514" s="68" t="str">
        <f t="shared" si="317"/>
        <v/>
      </c>
      <c r="EZ514" s="53" t="str">
        <f t="shared" si="310"/>
        <v/>
      </c>
      <c r="FA514" s="53" t="str">
        <f t="shared" si="311"/>
        <v/>
      </c>
      <c r="FB514" s="53" t="str">
        <f t="shared" si="312"/>
        <v/>
      </c>
      <c r="FC514" s="85" t="str">
        <f t="shared" si="313"/>
        <v/>
      </c>
      <c r="GJ514" s="12"/>
      <c r="GK514" s="12"/>
      <c r="GL514" s="12"/>
      <c r="GM514" s="12"/>
      <c r="GN514" s="12"/>
    </row>
    <row r="515" spans="4:196" ht="15.75" customHeight="1">
      <c r="D515" s="12"/>
      <c r="E515" s="12"/>
      <c r="F515" s="12"/>
      <c r="AP515" s="12"/>
      <c r="AQ515" s="82"/>
      <c r="AV515" s="53" t="str">
        <f ca="1">IF(AQ515="",IF(AR515="","",IF(AR515="Cost",AU515,AU515*(AG515/VLOOKUP(K515,OFFSET(Lists!$A$1,0,0,COUNTA(Lists!$A:$A),22),22,FALSE)))),IF(AR515="","",IF(AR515="Cost",ROUND(AU515*IF(AQ515=0,1,AQ515),4),ROUND(ROUND(AU515*(AG515/VLOOKUP(K515,OFFSET(Lists!$A$1,0,0,COUNTA(Lists!$A:$A),22),22,FALSE)),4)*IF(AQ515=0,1,AQ515),4))))</f>
        <v/>
      </c>
      <c r="CH515" s="53" t="str">
        <f t="shared" si="305"/>
        <v/>
      </c>
      <c r="CI515" s="67"/>
      <c r="CJ515" s="57"/>
      <c r="CK515" s="57"/>
      <c r="CL515" s="53" t="str">
        <f t="shared" si="306"/>
        <v/>
      </c>
      <c r="CM515" s="53"/>
      <c r="CN515" s="53"/>
      <c r="CO515" s="85" t="str">
        <f t="shared" si="307"/>
        <v/>
      </c>
      <c r="ER515" s="68" t="str">
        <f t="shared" si="308"/>
        <v/>
      </c>
      <c r="ES515" s="55"/>
      <c r="ET515" s="68"/>
      <c r="EU515" s="68" t="str">
        <f t="shared" si="314"/>
        <v/>
      </c>
      <c r="EV515" t="str">
        <f t="shared" si="309"/>
        <v/>
      </c>
      <c r="EW515" s="67" t="str">
        <f t="shared" si="315"/>
        <v/>
      </c>
      <c r="EX515" s="68" t="str">
        <f t="shared" si="316"/>
        <v/>
      </c>
      <c r="EY515" s="68" t="str">
        <f t="shared" si="317"/>
        <v/>
      </c>
      <c r="EZ515" s="53" t="str">
        <f t="shared" si="310"/>
        <v/>
      </c>
      <c r="FA515" s="53" t="str">
        <f t="shared" si="311"/>
        <v/>
      </c>
      <c r="FB515" s="53" t="str">
        <f t="shared" si="312"/>
        <v/>
      </c>
      <c r="FC515" s="85" t="str">
        <f t="shared" si="313"/>
        <v/>
      </c>
      <c r="GJ515" s="12"/>
      <c r="GK515" s="12"/>
      <c r="GL515" s="12"/>
      <c r="GM515" s="12"/>
      <c r="GN515" s="12"/>
    </row>
    <row r="516" spans="4:196" ht="15.75" customHeight="1">
      <c r="D516" s="12"/>
      <c r="E516" s="12"/>
      <c r="F516" s="12"/>
      <c r="AP516" s="12"/>
      <c r="AQ516" s="82"/>
      <c r="AV516" s="53" t="str">
        <f ca="1">IF(AQ516="",IF(AR516="","",IF(AR516="Cost",AU516,AU516*(AG516/VLOOKUP(K516,OFFSET(Lists!$A$1,0,0,COUNTA(Lists!$A:$A),22),22,FALSE)))),IF(AR516="","",IF(AR516="Cost",ROUND(AU516*IF(AQ516=0,1,AQ516),4),ROUND(ROUND(AU516*(AG516/VLOOKUP(K516,OFFSET(Lists!$A$1,0,0,COUNTA(Lists!$A:$A),22),22,FALSE)),4)*IF(AQ516=0,1,AQ516),4))))</f>
        <v/>
      </c>
      <c r="CH516" s="53" t="str">
        <f t="shared" si="305"/>
        <v/>
      </c>
      <c r="CI516" s="67"/>
      <c r="CJ516" s="57"/>
      <c r="CK516" s="57"/>
      <c r="CL516" s="53" t="str">
        <f t="shared" si="306"/>
        <v/>
      </c>
      <c r="CM516" s="53"/>
      <c r="CN516" s="53"/>
      <c r="CO516" s="85" t="str">
        <f t="shared" si="307"/>
        <v/>
      </c>
      <c r="ER516" s="68" t="str">
        <f t="shared" si="308"/>
        <v/>
      </c>
      <c r="ES516" s="55"/>
      <c r="ET516" s="68"/>
      <c r="EU516" s="68" t="str">
        <f t="shared" si="314"/>
        <v/>
      </c>
      <c r="EV516" t="str">
        <f t="shared" si="309"/>
        <v/>
      </c>
      <c r="EW516" s="67" t="str">
        <f t="shared" si="315"/>
        <v/>
      </c>
      <c r="EX516" s="68" t="str">
        <f t="shared" si="316"/>
        <v/>
      </c>
      <c r="EY516" s="68" t="str">
        <f t="shared" si="317"/>
        <v/>
      </c>
      <c r="EZ516" s="53" t="str">
        <f t="shared" si="310"/>
        <v/>
      </c>
      <c r="FA516" s="53" t="str">
        <f t="shared" si="311"/>
        <v/>
      </c>
      <c r="FB516" s="53" t="str">
        <f t="shared" si="312"/>
        <v/>
      </c>
      <c r="FC516" s="85" t="str">
        <f t="shared" si="313"/>
        <v/>
      </c>
      <c r="GJ516" s="12"/>
      <c r="GK516" s="12"/>
      <c r="GL516" s="12"/>
      <c r="GM516" s="12"/>
      <c r="GN516" s="12"/>
    </row>
    <row r="517" spans="4:196" ht="15.75" customHeight="1">
      <c r="D517" s="12"/>
      <c r="E517" s="12"/>
      <c r="F517" s="12"/>
      <c r="AP517" s="12"/>
      <c r="AQ517" s="82"/>
      <c r="AV517" s="53" t="str">
        <f ca="1">IF(AQ517="",IF(AR517="","",IF(AR517="Cost",AU517,AU517*(AG517/VLOOKUP(K517,OFFSET(Lists!$A$1,0,0,COUNTA(Lists!$A:$A),22),22,FALSE)))),IF(AR517="","",IF(AR517="Cost",ROUND(AU517*IF(AQ517=0,1,AQ517),4),ROUND(ROUND(AU517*(AG517/VLOOKUP(K517,OFFSET(Lists!$A$1,0,0,COUNTA(Lists!$A:$A),22),22,FALSE)),4)*IF(AQ517=0,1,AQ517),4))))</f>
        <v/>
      </c>
      <c r="CH517" s="53" t="str">
        <f t="shared" si="305"/>
        <v/>
      </c>
      <c r="CI517" s="67"/>
      <c r="CJ517" s="57"/>
      <c r="CK517" s="57"/>
      <c r="CL517" s="53" t="str">
        <f t="shared" si="306"/>
        <v/>
      </c>
      <c r="CM517" s="53"/>
      <c r="CN517" s="53"/>
      <c r="CO517" s="85" t="str">
        <f t="shared" si="307"/>
        <v/>
      </c>
      <c r="ER517" s="68" t="str">
        <f t="shared" si="308"/>
        <v/>
      </c>
      <c r="ES517" s="55"/>
      <c r="ET517" s="68"/>
      <c r="EU517" s="68" t="str">
        <f t="shared" si="314"/>
        <v/>
      </c>
      <c r="EV517" t="str">
        <f t="shared" si="309"/>
        <v/>
      </c>
      <c r="EW517" s="67" t="str">
        <f t="shared" si="315"/>
        <v/>
      </c>
      <c r="EX517" s="68" t="str">
        <f t="shared" si="316"/>
        <v/>
      </c>
      <c r="EY517" s="68" t="str">
        <f t="shared" si="317"/>
        <v/>
      </c>
      <c r="EZ517" s="53" t="str">
        <f t="shared" si="310"/>
        <v/>
      </c>
      <c r="FA517" s="53" t="str">
        <f t="shared" si="311"/>
        <v/>
      </c>
      <c r="FB517" s="53" t="str">
        <f t="shared" si="312"/>
        <v/>
      </c>
      <c r="FC517" s="85" t="str">
        <f t="shared" si="313"/>
        <v/>
      </c>
      <c r="GJ517" s="12"/>
      <c r="GK517" s="12"/>
      <c r="GL517" s="12"/>
      <c r="GM517" s="12"/>
      <c r="GN517" s="12"/>
    </row>
    <row r="518" spans="4:196" ht="15.75" customHeight="1">
      <c r="D518" s="12"/>
      <c r="E518" s="12"/>
      <c r="F518" s="12"/>
      <c r="AP518" s="12"/>
      <c r="AQ518" s="82"/>
      <c r="AV518" s="53" t="str">
        <f ca="1">IF(AQ518="",IF(AR518="","",IF(AR518="Cost",AU518,AU518*(AG518/VLOOKUP(K518,OFFSET(Lists!$A$1,0,0,COUNTA(Lists!$A:$A),22),22,FALSE)))),IF(AR518="","",IF(AR518="Cost",ROUND(AU518*IF(AQ518=0,1,AQ518),4),ROUND(ROUND(AU518*(AG518/VLOOKUP(K518,OFFSET(Lists!$A$1,0,0,COUNTA(Lists!$A:$A),22),22,FALSE)),4)*IF(AQ518=0,1,AQ518),4))))</f>
        <v/>
      </c>
      <c r="CH518" s="53" t="str">
        <f t="shared" ref="CH518:CH581" si="318">IF(CE518="","",CE518-IF(CG518="Cost",CF518,CE518*CF518/100))</f>
        <v/>
      </c>
      <c r="CI518" s="67"/>
      <c r="CJ518" s="57"/>
      <c r="CK518" s="57"/>
      <c r="CL518" s="53" t="str">
        <f t="shared" ref="CL518:CL581" si="319">IF(CH518="","",CH518-IF(CJ518="Cost",CI518,IF(CK518="Base",CE518,CH518)*CI518/100))</f>
        <v/>
      </c>
      <c r="CM518" s="53"/>
      <c r="CN518" s="53"/>
      <c r="CO518" s="85" t="str">
        <f t="shared" ref="CO518:CO581" si="320">IF(CL518="","",IF(CN518="Cost",CM518+CL518,CL518+(CL518*CM518/100)))</f>
        <v/>
      </c>
      <c r="ER518" s="68" t="str">
        <f t="shared" ref="ER518:ER581" si="321">IF(EO518="","",EO518-IF(EQ518="Cost",EP518,EO518*IF(EP518="",0,EP518)/100))</f>
        <v/>
      </c>
      <c r="ES518" s="55"/>
      <c r="ET518" s="68"/>
      <c r="EU518" s="68" t="str">
        <f t="shared" si="314"/>
        <v/>
      </c>
      <c r="EV518" t="str">
        <f t="shared" ref="EV518:EV581" si="322">IF(ER518="","",ER518+IFERROR(IF(ET518="Rate(%)",(ER518/IF(OR(ES518="",ES518=0), 0,((100/ES518)-1))),IF(ES518="",0,ES518)),0))</f>
        <v/>
      </c>
      <c r="EW518" s="67" t="str">
        <f t="shared" si="315"/>
        <v/>
      </c>
      <c r="EX518" s="68" t="str">
        <f t="shared" si="316"/>
        <v/>
      </c>
      <c r="EY518" s="68" t="str">
        <f t="shared" si="317"/>
        <v/>
      </c>
      <c r="EZ518" s="53" t="str">
        <f t="shared" ref="EZ518:EZ581" si="323">IF(EV518="","",EV518-IF(EX518="Cost",IF(EW518="",0,EW518),IF(EY518="Base",EO518,EV518)*IF(EW518="",0,EW518)/100))</f>
        <v/>
      </c>
      <c r="FA518" s="53" t="str">
        <f t="shared" ref="FA518:FA581" si="324">IF(CM518="","",CM518)</f>
        <v/>
      </c>
      <c r="FB518" s="53" t="str">
        <f t="shared" ref="FB518:FB581" si="325">IF(CN518="","",CN518)</f>
        <v/>
      </c>
      <c r="FC518" s="85" t="str">
        <f t="shared" ref="FC518:FC581" si="326">IF(EZ518="","",EZ518+IF(FB518="Cost",IF(FA518="",0,FA518),(EZ518*IF(FA518="",0,FA518)/100)))</f>
        <v/>
      </c>
      <c r="GJ518" s="12"/>
      <c r="GK518" s="12"/>
      <c r="GL518" s="12"/>
      <c r="GM518" s="12"/>
      <c r="GN518" s="12"/>
    </row>
    <row r="519" spans="4:196" ht="15.75" customHeight="1">
      <c r="D519" s="12"/>
      <c r="E519" s="12"/>
      <c r="F519" s="12"/>
      <c r="AP519" s="12"/>
      <c r="AQ519" s="82"/>
      <c r="AV519" s="53" t="str">
        <f ca="1">IF(AQ519="",IF(AR519="","",IF(AR519="Cost",AU519,AU519*(AG519/VLOOKUP(K519,OFFSET(Lists!$A$1,0,0,COUNTA(Lists!$A:$A),22),22,FALSE)))),IF(AR519="","",IF(AR519="Cost",ROUND(AU519*IF(AQ519=0,1,AQ519),4),ROUND(ROUND(AU519*(AG519/VLOOKUP(K519,OFFSET(Lists!$A$1,0,0,COUNTA(Lists!$A:$A),22),22,FALSE)),4)*IF(AQ519=0,1,AQ519),4))))</f>
        <v/>
      </c>
      <c r="CH519" s="53" t="str">
        <f t="shared" si="318"/>
        <v/>
      </c>
      <c r="CI519" s="67"/>
      <c r="CJ519" s="57"/>
      <c r="CK519" s="57"/>
      <c r="CL519" s="53" t="str">
        <f t="shared" si="319"/>
        <v/>
      </c>
      <c r="CM519" s="53"/>
      <c r="CN519" s="53"/>
      <c r="CO519" s="85" t="str">
        <f t="shared" si="320"/>
        <v/>
      </c>
      <c r="ER519" s="68" t="str">
        <f t="shared" si="321"/>
        <v/>
      </c>
      <c r="ES519" s="55"/>
      <c r="ET519" s="68"/>
      <c r="EU519" s="68" t="str">
        <f t="shared" si="314"/>
        <v/>
      </c>
      <c r="EV519" t="str">
        <f t="shared" si="322"/>
        <v/>
      </c>
      <c r="EW519" s="67" t="str">
        <f t="shared" si="315"/>
        <v/>
      </c>
      <c r="EX519" s="68" t="str">
        <f t="shared" si="316"/>
        <v/>
      </c>
      <c r="EY519" s="68" t="str">
        <f t="shared" si="317"/>
        <v/>
      </c>
      <c r="EZ519" s="53" t="str">
        <f t="shared" si="323"/>
        <v/>
      </c>
      <c r="FA519" s="53" t="str">
        <f t="shared" si="324"/>
        <v/>
      </c>
      <c r="FB519" s="53" t="str">
        <f t="shared" si="325"/>
        <v/>
      </c>
      <c r="FC519" s="85" t="str">
        <f t="shared" si="326"/>
        <v/>
      </c>
      <c r="GJ519" s="12"/>
      <c r="GK519" s="12"/>
      <c r="GL519" s="12"/>
      <c r="GM519" s="12"/>
      <c r="GN519" s="12"/>
    </row>
    <row r="520" spans="4:196" ht="15.75" customHeight="1">
      <c r="D520" s="12"/>
      <c r="E520" s="12"/>
      <c r="F520" s="12"/>
      <c r="AP520" s="12"/>
      <c r="AQ520" s="82"/>
      <c r="AV520" s="53" t="str">
        <f ca="1">IF(AQ520="",IF(AR520="","",IF(AR520="Cost",AU520,AU520*(AG520/VLOOKUP(K520,OFFSET(Lists!$A$1,0,0,COUNTA(Lists!$A:$A),22),22,FALSE)))),IF(AR520="","",IF(AR520="Cost",ROUND(AU520*IF(AQ520=0,1,AQ520),4),ROUND(ROUND(AU520*(AG520/VLOOKUP(K520,OFFSET(Lists!$A$1,0,0,COUNTA(Lists!$A:$A),22),22,FALSE)),4)*IF(AQ520=0,1,AQ520),4))))</f>
        <v/>
      </c>
      <c r="CH520" s="53" t="str">
        <f t="shared" si="318"/>
        <v/>
      </c>
      <c r="CI520" s="67"/>
      <c r="CJ520" s="57"/>
      <c r="CK520" s="57"/>
      <c r="CL520" s="53" t="str">
        <f t="shared" si="319"/>
        <v/>
      </c>
      <c r="CM520" s="53"/>
      <c r="CN520" s="53"/>
      <c r="CO520" s="85" t="str">
        <f t="shared" si="320"/>
        <v/>
      </c>
      <c r="ER520" s="68" t="str">
        <f t="shared" si="321"/>
        <v/>
      </c>
      <c r="ES520" s="55"/>
      <c r="ET520" s="68"/>
      <c r="EU520" s="68" t="str">
        <f t="shared" si="314"/>
        <v/>
      </c>
      <c r="EV520" t="str">
        <f t="shared" si="322"/>
        <v/>
      </c>
      <c r="EW520" s="67" t="str">
        <f t="shared" si="315"/>
        <v/>
      </c>
      <c r="EX520" s="68" t="str">
        <f t="shared" si="316"/>
        <v/>
      </c>
      <c r="EY520" s="68" t="str">
        <f t="shared" si="317"/>
        <v/>
      </c>
      <c r="EZ520" s="53" t="str">
        <f t="shared" si="323"/>
        <v/>
      </c>
      <c r="FA520" s="53" t="str">
        <f t="shared" si="324"/>
        <v/>
      </c>
      <c r="FB520" s="53" t="str">
        <f t="shared" si="325"/>
        <v/>
      </c>
      <c r="FC520" s="85" t="str">
        <f t="shared" si="326"/>
        <v/>
      </c>
      <c r="GJ520" s="12"/>
      <c r="GK520" s="12"/>
      <c r="GL520" s="12"/>
      <c r="GM520" s="12"/>
      <c r="GN520" s="12"/>
    </row>
    <row r="521" spans="4:196" ht="15.75" customHeight="1">
      <c r="D521" s="12"/>
      <c r="E521" s="12"/>
      <c r="F521" s="12"/>
      <c r="AP521" s="12"/>
      <c r="AQ521" s="82"/>
      <c r="AV521" s="53" t="str">
        <f ca="1">IF(AQ521="",IF(AR521="","",IF(AR521="Cost",AU521,AU521*(AG521/VLOOKUP(K521,OFFSET(Lists!$A$1,0,0,COUNTA(Lists!$A:$A),22),22,FALSE)))),IF(AR521="","",IF(AR521="Cost",ROUND(AU521*IF(AQ521=0,1,AQ521),4),ROUND(ROUND(AU521*(AG521/VLOOKUP(K521,OFFSET(Lists!$A$1,0,0,COUNTA(Lists!$A:$A),22),22,FALSE)),4)*IF(AQ521=0,1,AQ521),4))))</f>
        <v/>
      </c>
      <c r="CH521" s="53" t="str">
        <f t="shared" si="318"/>
        <v/>
      </c>
      <c r="CI521" s="67"/>
      <c r="CJ521" s="57"/>
      <c r="CK521" s="57"/>
      <c r="CL521" s="53" t="str">
        <f t="shared" si="319"/>
        <v/>
      </c>
      <c r="CM521" s="53"/>
      <c r="CN521" s="53"/>
      <c r="CO521" s="85" t="str">
        <f t="shared" si="320"/>
        <v/>
      </c>
      <c r="ER521" s="68" t="str">
        <f t="shared" si="321"/>
        <v/>
      </c>
      <c r="ES521" s="55"/>
      <c r="ET521" s="68"/>
      <c r="EU521" s="68" t="str">
        <f t="shared" si="314"/>
        <v/>
      </c>
      <c r="EV521" t="str">
        <f t="shared" si="322"/>
        <v/>
      </c>
      <c r="EW521" s="67" t="str">
        <f t="shared" si="315"/>
        <v/>
      </c>
      <c r="EX521" s="68" t="str">
        <f t="shared" si="316"/>
        <v/>
      </c>
      <c r="EY521" s="68" t="str">
        <f t="shared" si="317"/>
        <v/>
      </c>
      <c r="EZ521" s="53" t="str">
        <f t="shared" si="323"/>
        <v/>
      </c>
      <c r="FA521" s="53" t="str">
        <f t="shared" si="324"/>
        <v/>
      </c>
      <c r="FB521" s="53" t="str">
        <f t="shared" si="325"/>
        <v/>
      </c>
      <c r="FC521" s="85" t="str">
        <f t="shared" si="326"/>
        <v/>
      </c>
      <c r="GJ521" s="12"/>
      <c r="GK521" s="12"/>
      <c r="GL521" s="12"/>
      <c r="GM521" s="12"/>
      <c r="GN521" s="12"/>
    </row>
    <row r="522" spans="4:196" ht="15.75" customHeight="1">
      <c r="D522" s="12"/>
      <c r="E522" s="12"/>
      <c r="F522" s="12"/>
      <c r="AP522" s="12"/>
      <c r="AQ522" s="82"/>
      <c r="AV522" s="53" t="str">
        <f ca="1">IF(AQ522="",IF(AR522="","",IF(AR522="Cost",AU522,AU522*(AG522/VLOOKUP(K522,OFFSET(Lists!$A$1,0,0,COUNTA(Lists!$A:$A),22),22,FALSE)))),IF(AR522="","",IF(AR522="Cost",ROUND(AU522*IF(AQ522=0,1,AQ522),4),ROUND(ROUND(AU522*(AG522/VLOOKUP(K522,OFFSET(Lists!$A$1,0,0,COUNTA(Lists!$A:$A),22),22,FALSE)),4)*IF(AQ522=0,1,AQ522),4))))</f>
        <v/>
      </c>
      <c r="CH522" s="53" t="str">
        <f t="shared" si="318"/>
        <v/>
      </c>
      <c r="CI522" s="67"/>
      <c r="CJ522" s="57"/>
      <c r="CK522" s="57"/>
      <c r="CL522" s="53" t="str">
        <f t="shared" si="319"/>
        <v/>
      </c>
      <c r="CM522" s="53"/>
      <c r="CN522" s="53"/>
      <c r="CO522" s="85" t="str">
        <f t="shared" si="320"/>
        <v/>
      </c>
      <c r="ER522" s="68" t="str">
        <f t="shared" si="321"/>
        <v/>
      </c>
      <c r="ES522" s="55"/>
      <c r="ET522" s="68"/>
      <c r="EU522" s="68" t="str">
        <f t="shared" si="314"/>
        <v/>
      </c>
      <c r="EV522" t="str">
        <f t="shared" si="322"/>
        <v/>
      </c>
      <c r="EW522" s="67" t="str">
        <f t="shared" si="315"/>
        <v/>
      </c>
      <c r="EX522" s="68" t="str">
        <f t="shared" si="316"/>
        <v/>
      </c>
      <c r="EY522" s="68" t="str">
        <f t="shared" si="317"/>
        <v/>
      </c>
      <c r="EZ522" s="53" t="str">
        <f t="shared" si="323"/>
        <v/>
      </c>
      <c r="FA522" s="53" t="str">
        <f t="shared" si="324"/>
        <v/>
      </c>
      <c r="FB522" s="53" t="str">
        <f t="shared" si="325"/>
        <v/>
      </c>
      <c r="FC522" s="85" t="str">
        <f t="shared" si="326"/>
        <v/>
      </c>
      <c r="GJ522" s="12"/>
      <c r="GK522" s="12"/>
      <c r="GL522" s="12"/>
      <c r="GM522" s="12"/>
      <c r="GN522" s="12"/>
    </row>
    <row r="523" spans="4:196" ht="15.75" customHeight="1">
      <c r="D523" s="12"/>
      <c r="E523" s="12"/>
      <c r="F523" s="12"/>
      <c r="AP523" s="12"/>
      <c r="AQ523" s="82"/>
      <c r="AV523" s="53" t="str">
        <f ca="1">IF(AQ523="",IF(AR523="","",IF(AR523="Cost",AU523,AU523*(AG523/VLOOKUP(K523,OFFSET(Lists!$A$1,0,0,COUNTA(Lists!$A:$A),22),22,FALSE)))),IF(AR523="","",IF(AR523="Cost",ROUND(AU523*IF(AQ523=0,1,AQ523),4),ROUND(ROUND(AU523*(AG523/VLOOKUP(K523,OFFSET(Lists!$A$1,0,0,COUNTA(Lists!$A:$A),22),22,FALSE)),4)*IF(AQ523=0,1,AQ523),4))))</f>
        <v/>
      </c>
      <c r="CH523" s="53" t="str">
        <f t="shared" si="318"/>
        <v/>
      </c>
      <c r="CI523" s="67"/>
      <c r="CJ523" s="57"/>
      <c r="CK523" s="57"/>
      <c r="CL523" s="53" t="str">
        <f t="shared" si="319"/>
        <v/>
      </c>
      <c r="CM523" s="53"/>
      <c r="CN523" s="53"/>
      <c r="CO523" s="85" t="str">
        <f t="shared" si="320"/>
        <v/>
      </c>
      <c r="ER523" s="68" t="str">
        <f t="shared" si="321"/>
        <v/>
      </c>
      <c r="ES523" s="55"/>
      <c r="ET523" s="68"/>
      <c r="EU523" s="68" t="str">
        <f t="shared" si="314"/>
        <v/>
      </c>
      <c r="EV523" t="str">
        <f t="shared" si="322"/>
        <v/>
      </c>
      <c r="EW523" s="67" t="str">
        <f t="shared" si="315"/>
        <v/>
      </c>
      <c r="EX523" s="68" t="str">
        <f t="shared" si="316"/>
        <v/>
      </c>
      <c r="EY523" s="68" t="str">
        <f t="shared" si="317"/>
        <v/>
      </c>
      <c r="EZ523" s="53" t="str">
        <f t="shared" si="323"/>
        <v/>
      </c>
      <c r="FA523" s="53" t="str">
        <f t="shared" si="324"/>
        <v/>
      </c>
      <c r="FB523" s="53" t="str">
        <f t="shared" si="325"/>
        <v/>
      </c>
      <c r="FC523" s="85" t="str">
        <f t="shared" si="326"/>
        <v/>
      </c>
      <c r="GJ523" s="12"/>
      <c r="GK523" s="12"/>
      <c r="GL523" s="12"/>
      <c r="GM523" s="12"/>
      <c r="GN523" s="12"/>
    </row>
    <row r="524" spans="4:196" ht="15.75" customHeight="1">
      <c r="D524" s="12"/>
      <c r="E524" s="12"/>
      <c r="F524" s="12"/>
      <c r="AP524" s="12"/>
      <c r="AQ524" s="82"/>
      <c r="AV524" s="53" t="str">
        <f ca="1">IF(AQ524="",IF(AR524="","",IF(AR524="Cost",AU524,AU524*(AG524/VLOOKUP(K524,OFFSET(Lists!$A$1,0,0,COUNTA(Lists!$A:$A),22),22,FALSE)))),IF(AR524="","",IF(AR524="Cost",ROUND(AU524*IF(AQ524=0,1,AQ524),4),ROUND(ROUND(AU524*(AG524/VLOOKUP(K524,OFFSET(Lists!$A$1,0,0,COUNTA(Lists!$A:$A),22),22,FALSE)),4)*IF(AQ524=0,1,AQ524),4))))</f>
        <v/>
      </c>
      <c r="CH524" s="53" t="str">
        <f t="shared" si="318"/>
        <v/>
      </c>
      <c r="CI524" s="67"/>
      <c r="CJ524" s="57"/>
      <c r="CK524" s="57"/>
      <c r="CL524" s="53" t="str">
        <f t="shared" si="319"/>
        <v/>
      </c>
      <c r="CM524" s="53"/>
      <c r="CN524" s="53"/>
      <c r="CO524" s="85" t="str">
        <f t="shared" si="320"/>
        <v/>
      </c>
      <c r="ER524" s="68" t="str">
        <f t="shared" si="321"/>
        <v/>
      </c>
      <c r="ES524" s="55"/>
      <c r="ET524" s="68"/>
      <c r="EU524" s="68" t="str">
        <f t="shared" si="314"/>
        <v/>
      </c>
      <c r="EV524" t="str">
        <f t="shared" si="322"/>
        <v/>
      </c>
      <c r="EW524" s="67" t="str">
        <f t="shared" si="315"/>
        <v/>
      </c>
      <c r="EX524" s="68" t="str">
        <f t="shared" si="316"/>
        <v/>
      </c>
      <c r="EY524" s="68" t="str">
        <f t="shared" si="317"/>
        <v/>
      </c>
      <c r="EZ524" s="53" t="str">
        <f t="shared" si="323"/>
        <v/>
      </c>
      <c r="FA524" s="53" t="str">
        <f t="shared" si="324"/>
        <v/>
      </c>
      <c r="FB524" s="53" t="str">
        <f t="shared" si="325"/>
        <v/>
      </c>
      <c r="FC524" s="85" t="str">
        <f t="shared" si="326"/>
        <v/>
      </c>
      <c r="GJ524" s="12"/>
      <c r="GK524" s="12"/>
      <c r="GL524" s="12"/>
      <c r="GM524" s="12"/>
      <c r="GN524" s="12"/>
    </row>
    <row r="525" spans="4:196" ht="15.75" customHeight="1">
      <c r="D525" s="12"/>
      <c r="E525" s="12"/>
      <c r="F525" s="12"/>
      <c r="AP525" s="12"/>
      <c r="AQ525" s="82"/>
      <c r="AV525" s="53" t="str">
        <f ca="1">IF(AQ525="",IF(AR525="","",IF(AR525="Cost",AU525,AU525*(AG525/VLOOKUP(K525,OFFSET(Lists!$A$1,0,0,COUNTA(Lists!$A:$A),22),22,FALSE)))),IF(AR525="","",IF(AR525="Cost",ROUND(AU525*IF(AQ525=0,1,AQ525),4),ROUND(ROUND(AU525*(AG525/VLOOKUP(K525,OFFSET(Lists!$A$1,0,0,COUNTA(Lists!$A:$A),22),22,FALSE)),4)*IF(AQ525=0,1,AQ525),4))))</f>
        <v/>
      </c>
      <c r="CH525" s="53" t="str">
        <f t="shared" si="318"/>
        <v/>
      </c>
      <c r="CI525" s="67"/>
      <c r="CJ525" s="57"/>
      <c r="CK525" s="57"/>
      <c r="CL525" s="53" t="str">
        <f t="shared" si="319"/>
        <v/>
      </c>
      <c r="CM525" s="53"/>
      <c r="CN525" s="53"/>
      <c r="CO525" s="85" t="str">
        <f t="shared" si="320"/>
        <v/>
      </c>
      <c r="ER525" s="68" t="str">
        <f t="shared" si="321"/>
        <v/>
      </c>
      <c r="ES525" s="55"/>
      <c r="ET525" s="68"/>
      <c r="EU525" s="68" t="str">
        <f t="shared" si="314"/>
        <v/>
      </c>
      <c r="EV525" t="str">
        <f t="shared" si="322"/>
        <v/>
      </c>
      <c r="EW525" s="67" t="str">
        <f t="shared" si="315"/>
        <v/>
      </c>
      <c r="EX525" s="68" t="str">
        <f t="shared" si="316"/>
        <v/>
      </c>
      <c r="EY525" s="68" t="str">
        <f t="shared" si="317"/>
        <v/>
      </c>
      <c r="EZ525" s="53" t="str">
        <f t="shared" si="323"/>
        <v/>
      </c>
      <c r="FA525" s="53" t="str">
        <f t="shared" si="324"/>
        <v/>
      </c>
      <c r="FB525" s="53" t="str">
        <f t="shared" si="325"/>
        <v/>
      </c>
      <c r="FC525" s="85" t="str">
        <f t="shared" si="326"/>
        <v/>
      </c>
      <c r="GJ525" s="12"/>
      <c r="GK525" s="12"/>
      <c r="GL525" s="12"/>
      <c r="GM525" s="12"/>
      <c r="GN525" s="12"/>
    </row>
    <row r="526" spans="4:196" ht="15.75" customHeight="1">
      <c r="D526" s="12"/>
      <c r="E526" s="12"/>
      <c r="F526" s="12"/>
      <c r="AP526" s="12"/>
      <c r="AQ526" s="82"/>
      <c r="AV526" s="53" t="str">
        <f ca="1">IF(AQ526="",IF(AR526="","",IF(AR526="Cost",AU526,AU526*(AG526/VLOOKUP(K526,OFFSET(Lists!$A$1,0,0,COUNTA(Lists!$A:$A),22),22,FALSE)))),IF(AR526="","",IF(AR526="Cost",ROUND(AU526*IF(AQ526=0,1,AQ526),4),ROUND(ROUND(AU526*(AG526/VLOOKUP(K526,OFFSET(Lists!$A$1,0,0,COUNTA(Lists!$A:$A),22),22,FALSE)),4)*IF(AQ526=0,1,AQ526),4))))</f>
        <v/>
      </c>
      <c r="CH526" s="53" t="str">
        <f t="shared" si="318"/>
        <v/>
      </c>
      <c r="CI526" s="67"/>
      <c r="CJ526" s="57"/>
      <c r="CK526" s="57"/>
      <c r="CL526" s="53" t="str">
        <f t="shared" si="319"/>
        <v/>
      </c>
      <c r="CM526" s="53"/>
      <c r="CN526" s="53"/>
      <c r="CO526" s="85" t="str">
        <f t="shared" si="320"/>
        <v/>
      </c>
      <c r="ER526" s="68" t="str">
        <f t="shared" si="321"/>
        <v/>
      </c>
      <c r="ES526" s="55"/>
      <c r="ET526" s="68"/>
      <c r="EU526" s="68" t="str">
        <f t="shared" si="314"/>
        <v/>
      </c>
      <c r="EV526" t="str">
        <f t="shared" si="322"/>
        <v/>
      </c>
      <c r="EW526" s="67" t="str">
        <f t="shared" si="315"/>
        <v/>
      </c>
      <c r="EX526" s="68" t="str">
        <f t="shared" si="316"/>
        <v/>
      </c>
      <c r="EY526" s="68" t="str">
        <f t="shared" si="317"/>
        <v/>
      </c>
      <c r="EZ526" s="53" t="str">
        <f t="shared" si="323"/>
        <v/>
      </c>
      <c r="FA526" s="53" t="str">
        <f t="shared" si="324"/>
        <v/>
      </c>
      <c r="FB526" s="53" t="str">
        <f t="shared" si="325"/>
        <v/>
      </c>
      <c r="FC526" s="85" t="str">
        <f t="shared" si="326"/>
        <v/>
      </c>
      <c r="GJ526" s="12"/>
      <c r="GK526" s="12"/>
      <c r="GL526" s="12"/>
      <c r="GM526" s="12"/>
      <c r="GN526" s="12"/>
    </row>
    <row r="527" spans="4:196" ht="15.75" customHeight="1">
      <c r="D527" s="12"/>
      <c r="E527" s="12"/>
      <c r="F527" s="12"/>
      <c r="AP527" s="12"/>
      <c r="AQ527" s="82"/>
      <c r="AV527" s="53" t="str">
        <f ca="1">IF(AQ527="",IF(AR527="","",IF(AR527="Cost",AU527,AU527*(AG527/VLOOKUP(K527,OFFSET(Lists!$A$1,0,0,COUNTA(Lists!$A:$A),22),22,FALSE)))),IF(AR527="","",IF(AR527="Cost",ROUND(AU527*IF(AQ527=0,1,AQ527),4),ROUND(ROUND(AU527*(AG527/VLOOKUP(K527,OFFSET(Lists!$A$1,0,0,COUNTA(Lists!$A:$A),22),22,FALSE)),4)*IF(AQ527=0,1,AQ527),4))))</f>
        <v/>
      </c>
      <c r="CH527" s="53" t="str">
        <f t="shared" si="318"/>
        <v/>
      </c>
      <c r="CI527" s="67"/>
      <c r="CJ527" s="57"/>
      <c r="CK527" s="57"/>
      <c r="CL527" s="53" t="str">
        <f t="shared" si="319"/>
        <v/>
      </c>
      <c r="CM527" s="53"/>
      <c r="CN527" s="53"/>
      <c r="CO527" s="85" t="str">
        <f t="shared" si="320"/>
        <v/>
      </c>
      <c r="ER527" s="68" t="str">
        <f t="shared" si="321"/>
        <v/>
      </c>
      <c r="ES527" s="55"/>
      <c r="ET527" s="68"/>
      <c r="EU527" s="68" t="str">
        <f t="shared" si="314"/>
        <v/>
      </c>
      <c r="EV527" t="str">
        <f t="shared" si="322"/>
        <v/>
      </c>
      <c r="EW527" s="67" t="str">
        <f t="shared" si="315"/>
        <v/>
      </c>
      <c r="EX527" s="68" t="str">
        <f t="shared" si="316"/>
        <v/>
      </c>
      <c r="EY527" s="68" t="str">
        <f t="shared" si="317"/>
        <v/>
      </c>
      <c r="EZ527" s="53" t="str">
        <f t="shared" si="323"/>
        <v/>
      </c>
      <c r="FA527" s="53" t="str">
        <f t="shared" si="324"/>
        <v/>
      </c>
      <c r="FB527" s="53" t="str">
        <f t="shared" si="325"/>
        <v/>
      </c>
      <c r="FC527" s="85" t="str">
        <f t="shared" si="326"/>
        <v/>
      </c>
      <c r="GJ527" s="12"/>
      <c r="GK527" s="12"/>
      <c r="GL527" s="12"/>
      <c r="GM527" s="12"/>
      <c r="GN527" s="12"/>
    </row>
    <row r="528" spans="4:196" ht="15.75" customHeight="1">
      <c r="D528" s="12"/>
      <c r="E528" s="12"/>
      <c r="F528" s="12"/>
      <c r="AP528" s="12"/>
      <c r="AQ528" s="82"/>
      <c r="AV528" s="53" t="str">
        <f ca="1">IF(AQ528="",IF(AR528="","",IF(AR528="Cost",AU528,AU528*(AG528/VLOOKUP(K528,OFFSET(Lists!$A$1,0,0,COUNTA(Lists!$A:$A),22),22,FALSE)))),IF(AR528="","",IF(AR528="Cost",ROUND(AU528*IF(AQ528=0,1,AQ528),4),ROUND(ROUND(AU528*(AG528/VLOOKUP(K528,OFFSET(Lists!$A$1,0,0,COUNTA(Lists!$A:$A),22),22,FALSE)),4)*IF(AQ528=0,1,AQ528),4))))</f>
        <v/>
      </c>
      <c r="CH528" s="53" t="str">
        <f t="shared" si="318"/>
        <v/>
      </c>
      <c r="CI528" s="67"/>
      <c r="CJ528" s="57"/>
      <c r="CK528" s="57"/>
      <c r="CL528" s="53" t="str">
        <f t="shared" si="319"/>
        <v/>
      </c>
      <c r="CM528" s="53"/>
      <c r="CN528" s="53"/>
      <c r="CO528" s="85" t="str">
        <f t="shared" si="320"/>
        <v/>
      </c>
      <c r="ER528" s="68" t="str">
        <f t="shared" si="321"/>
        <v/>
      </c>
      <c r="ES528" s="55"/>
      <c r="ET528" s="68"/>
      <c r="EU528" s="68" t="str">
        <f t="shared" si="314"/>
        <v/>
      </c>
      <c r="EV528" t="str">
        <f t="shared" si="322"/>
        <v/>
      </c>
      <c r="EW528" s="67" t="str">
        <f t="shared" si="315"/>
        <v/>
      </c>
      <c r="EX528" s="68" t="str">
        <f t="shared" si="316"/>
        <v/>
      </c>
      <c r="EY528" s="68" t="str">
        <f t="shared" si="317"/>
        <v/>
      </c>
      <c r="EZ528" s="53" t="str">
        <f t="shared" si="323"/>
        <v/>
      </c>
      <c r="FA528" s="53" t="str">
        <f t="shared" si="324"/>
        <v/>
      </c>
      <c r="FB528" s="53" t="str">
        <f t="shared" si="325"/>
        <v/>
      </c>
      <c r="FC528" s="85" t="str">
        <f t="shared" si="326"/>
        <v/>
      </c>
      <c r="GJ528" s="12"/>
      <c r="GK528" s="12"/>
      <c r="GL528" s="12"/>
      <c r="GM528" s="12"/>
      <c r="GN528" s="12"/>
    </row>
    <row r="529" spans="4:196" ht="15.75" customHeight="1">
      <c r="D529" s="12"/>
      <c r="E529" s="12"/>
      <c r="F529" s="12"/>
      <c r="AP529" s="12"/>
      <c r="AQ529" s="82"/>
      <c r="AV529" s="53" t="str">
        <f ca="1">IF(AQ529="",IF(AR529="","",IF(AR529="Cost",AU529,AU529*(AG529/VLOOKUP(K529,OFFSET(Lists!$A$1,0,0,COUNTA(Lists!$A:$A),22),22,FALSE)))),IF(AR529="","",IF(AR529="Cost",ROUND(AU529*IF(AQ529=0,1,AQ529),4),ROUND(ROUND(AU529*(AG529/VLOOKUP(K529,OFFSET(Lists!$A$1,0,0,COUNTA(Lists!$A:$A),22),22,FALSE)),4)*IF(AQ529=0,1,AQ529),4))))</f>
        <v/>
      </c>
      <c r="CH529" s="53" t="str">
        <f t="shared" si="318"/>
        <v/>
      </c>
      <c r="CI529" s="67"/>
      <c r="CJ529" s="57"/>
      <c r="CK529" s="57"/>
      <c r="CL529" s="53" t="str">
        <f t="shared" si="319"/>
        <v/>
      </c>
      <c r="CM529" s="53"/>
      <c r="CN529" s="53"/>
      <c r="CO529" s="85" t="str">
        <f t="shared" si="320"/>
        <v/>
      </c>
      <c r="ER529" s="68" t="str">
        <f t="shared" si="321"/>
        <v/>
      </c>
      <c r="ES529" s="55"/>
      <c r="ET529" s="68"/>
      <c r="EU529" s="68" t="str">
        <f t="shared" si="314"/>
        <v/>
      </c>
      <c r="EV529" t="str">
        <f t="shared" si="322"/>
        <v/>
      </c>
      <c r="EW529" s="67" t="str">
        <f t="shared" si="315"/>
        <v/>
      </c>
      <c r="EX529" s="68" t="str">
        <f t="shared" si="316"/>
        <v/>
      </c>
      <c r="EY529" s="68" t="str">
        <f t="shared" si="317"/>
        <v/>
      </c>
      <c r="EZ529" s="53" t="str">
        <f t="shared" si="323"/>
        <v/>
      </c>
      <c r="FA529" s="53" t="str">
        <f t="shared" si="324"/>
        <v/>
      </c>
      <c r="FB529" s="53" t="str">
        <f t="shared" si="325"/>
        <v/>
      </c>
      <c r="FC529" s="85" t="str">
        <f t="shared" si="326"/>
        <v/>
      </c>
      <c r="GJ529" s="12"/>
      <c r="GK529" s="12"/>
      <c r="GL529" s="12"/>
      <c r="GM529" s="12"/>
      <c r="GN529" s="12"/>
    </row>
    <row r="530" spans="4:196" ht="15.75" customHeight="1">
      <c r="D530" s="12"/>
      <c r="E530" s="12"/>
      <c r="F530" s="12"/>
      <c r="AP530" s="12"/>
      <c r="AQ530" s="82"/>
      <c r="AV530" s="53" t="str">
        <f ca="1">IF(AQ530="",IF(AR530="","",IF(AR530="Cost",AU530,AU530*(AG530/VLOOKUP(K530,OFFSET(Lists!$A$1,0,0,COUNTA(Lists!$A:$A),22),22,FALSE)))),IF(AR530="","",IF(AR530="Cost",ROUND(AU530*IF(AQ530=0,1,AQ530),4),ROUND(ROUND(AU530*(AG530/VLOOKUP(K530,OFFSET(Lists!$A$1,0,0,COUNTA(Lists!$A:$A),22),22,FALSE)),4)*IF(AQ530=0,1,AQ530),4))))</f>
        <v/>
      </c>
      <c r="CH530" s="53" t="str">
        <f t="shared" si="318"/>
        <v/>
      </c>
      <c r="CI530" s="67"/>
      <c r="CJ530" s="57"/>
      <c r="CK530" s="57"/>
      <c r="CL530" s="53" t="str">
        <f t="shared" si="319"/>
        <v/>
      </c>
      <c r="CM530" s="53"/>
      <c r="CN530" s="53"/>
      <c r="CO530" s="85" t="str">
        <f t="shared" si="320"/>
        <v/>
      </c>
      <c r="ER530" s="68" t="str">
        <f t="shared" si="321"/>
        <v/>
      </c>
      <c r="ES530" s="55"/>
      <c r="ET530" s="68"/>
      <c r="EU530" s="68" t="str">
        <f t="shared" si="314"/>
        <v/>
      </c>
      <c r="EV530" t="str">
        <f t="shared" si="322"/>
        <v/>
      </c>
      <c r="EW530" s="67" t="str">
        <f t="shared" si="315"/>
        <v/>
      </c>
      <c r="EX530" s="68" t="str">
        <f t="shared" si="316"/>
        <v/>
      </c>
      <c r="EY530" s="68" t="str">
        <f t="shared" si="317"/>
        <v/>
      </c>
      <c r="EZ530" s="53" t="str">
        <f t="shared" si="323"/>
        <v/>
      </c>
      <c r="FA530" s="53" t="str">
        <f t="shared" si="324"/>
        <v/>
      </c>
      <c r="FB530" s="53" t="str">
        <f t="shared" si="325"/>
        <v/>
      </c>
      <c r="FC530" s="85" t="str">
        <f t="shared" si="326"/>
        <v/>
      </c>
      <c r="GJ530" s="12"/>
      <c r="GK530" s="12"/>
      <c r="GL530" s="12"/>
      <c r="GM530" s="12"/>
      <c r="GN530" s="12"/>
    </row>
    <row r="531" spans="4:196" ht="15.75" customHeight="1">
      <c r="D531" s="12"/>
      <c r="E531" s="12"/>
      <c r="F531" s="12"/>
      <c r="AP531" s="12"/>
      <c r="AQ531" s="82"/>
      <c r="AV531" s="53" t="str">
        <f ca="1">IF(AQ531="",IF(AR531="","",IF(AR531="Cost",AU531,AU531*(AG531/VLOOKUP(K531,OFFSET(Lists!$A$1,0,0,COUNTA(Lists!$A:$A),22),22,FALSE)))),IF(AR531="","",IF(AR531="Cost",ROUND(AU531*IF(AQ531=0,1,AQ531),4),ROUND(ROUND(AU531*(AG531/VLOOKUP(K531,OFFSET(Lists!$A$1,0,0,COUNTA(Lists!$A:$A),22),22,FALSE)),4)*IF(AQ531=0,1,AQ531),4))))</f>
        <v/>
      </c>
      <c r="CH531" s="53" t="str">
        <f t="shared" si="318"/>
        <v/>
      </c>
      <c r="CI531" s="67"/>
      <c r="CJ531" s="57"/>
      <c r="CK531" s="57"/>
      <c r="CL531" s="53" t="str">
        <f t="shared" si="319"/>
        <v/>
      </c>
      <c r="CM531" s="53"/>
      <c r="CN531" s="53"/>
      <c r="CO531" s="85" t="str">
        <f t="shared" si="320"/>
        <v/>
      </c>
      <c r="ER531" s="68" t="str">
        <f t="shared" si="321"/>
        <v/>
      </c>
      <c r="ES531" s="55"/>
      <c r="ET531" s="68"/>
      <c r="EU531" s="68" t="str">
        <f t="shared" si="314"/>
        <v/>
      </c>
      <c r="EV531" t="str">
        <f t="shared" si="322"/>
        <v/>
      </c>
      <c r="EW531" s="67" t="str">
        <f t="shared" si="315"/>
        <v/>
      </c>
      <c r="EX531" s="68" t="str">
        <f t="shared" si="316"/>
        <v/>
      </c>
      <c r="EY531" s="68" t="str">
        <f t="shared" si="317"/>
        <v/>
      </c>
      <c r="EZ531" s="53" t="str">
        <f t="shared" si="323"/>
        <v/>
      </c>
      <c r="FA531" s="53" t="str">
        <f t="shared" si="324"/>
        <v/>
      </c>
      <c r="FB531" s="53" t="str">
        <f t="shared" si="325"/>
        <v/>
      </c>
      <c r="FC531" s="85" t="str">
        <f t="shared" si="326"/>
        <v/>
      </c>
      <c r="GJ531" s="12"/>
      <c r="GK531" s="12"/>
      <c r="GL531" s="12"/>
      <c r="GM531" s="12"/>
      <c r="GN531" s="12"/>
    </row>
    <row r="532" spans="4:196" ht="15.75" customHeight="1">
      <c r="D532" s="12"/>
      <c r="E532" s="12"/>
      <c r="F532" s="12"/>
      <c r="AP532" s="12"/>
      <c r="AQ532" s="82"/>
      <c r="AV532" s="53" t="str">
        <f ca="1">IF(AQ532="",IF(AR532="","",IF(AR532="Cost",AU532,AU532*(AG532/VLOOKUP(K532,OFFSET(Lists!$A$1,0,0,COUNTA(Lists!$A:$A),22),22,FALSE)))),IF(AR532="","",IF(AR532="Cost",ROUND(AU532*IF(AQ532=0,1,AQ532),4),ROUND(ROUND(AU532*(AG532/VLOOKUP(K532,OFFSET(Lists!$A$1,0,0,COUNTA(Lists!$A:$A),22),22,FALSE)),4)*IF(AQ532=0,1,AQ532),4))))</f>
        <v/>
      </c>
      <c r="CH532" s="53" t="str">
        <f t="shared" si="318"/>
        <v/>
      </c>
      <c r="CI532" s="67"/>
      <c r="CJ532" s="57"/>
      <c r="CK532" s="57"/>
      <c r="CL532" s="53" t="str">
        <f t="shared" si="319"/>
        <v/>
      </c>
      <c r="CM532" s="53"/>
      <c r="CN532" s="53"/>
      <c r="CO532" s="85" t="str">
        <f t="shared" si="320"/>
        <v/>
      </c>
      <c r="ER532" s="68" t="str">
        <f t="shared" si="321"/>
        <v/>
      </c>
      <c r="ES532" s="55"/>
      <c r="ET532" s="68"/>
      <c r="EU532" s="68" t="str">
        <f t="shared" si="314"/>
        <v/>
      </c>
      <c r="EV532" t="str">
        <f t="shared" si="322"/>
        <v/>
      </c>
      <c r="EW532" s="67" t="str">
        <f t="shared" si="315"/>
        <v/>
      </c>
      <c r="EX532" s="68" t="str">
        <f t="shared" si="316"/>
        <v/>
      </c>
      <c r="EY532" s="68" t="str">
        <f t="shared" si="317"/>
        <v/>
      </c>
      <c r="EZ532" s="53" t="str">
        <f t="shared" si="323"/>
        <v/>
      </c>
      <c r="FA532" s="53" t="str">
        <f t="shared" si="324"/>
        <v/>
      </c>
      <c r="FB532" s="53" t="str">
        <f t="shared" si="325"/>
        <v/>
      </c>
      <c r="FC532" s="85" t="str">
        <f t="shared" si="326"/>
        <v/>
      </c>
      <c r="GJ532" s="12"/>
      <c r="GK532" s="12"/>
      <c r="GL532" s="12"/>
      <c r="GM532" s="12"/>
      <c r="GN532" s="12"/>
    </row>
    <row r="533" spans="4:196" ht="15.75" customHeight="1">
      <c r="D533" s="12"/>
      <c r="E533" s="12"/>
      <c r="F533" s="12"/>
      <c r="AP533" s="12"/>
      <c r="AQ533" s="82"/>
      <c r="AV533" s="53" t="str">
        <f ca="1">IF(AQ533="",IF(AR533="","",IF(AR533="Cost",AU533,AU533*(AG533/VLOOKUP(K533,OFFSET(Lists!$A$1,0,0,COUNTA(Lists!$A:$A),22),22,FALSE)))),IF(AR533="","",IF(AR533="Cost",ROUND(AU533*IF(AQ533=0,1,AQ533),4),ROUND(ROUND(AU533*(AG533/VLOOKUP(K533,OFFSET(Lists!$A$1,0,0,COUNTA(Lists!$A:$A),22),22,FALSE)),4)*IF(AQ533=0,1,AQ533),4))))</f>
        <v/>
      </c>
      <c r="CH533" s="53" t="str">
        <f t="shared" si="318"/>
        <v/>
      </c>
      <c r="CI533" s="67"/>
      <c r="CJ533" s="57"/>
      <c r="CK533" s="57"/>
      <c r="CL533" s="53" t="str">
        <f t="shared" si="319"/>
        <v/>
      </c>
      <c r="CM533" s="53"/>
      <c r="CN533" s="53"/>
      <c r="CO533" s="85" t="str">
        <f t="shared" si="320"/>
        <v/>
      </c>
      <c r="ER533" s="68" t="str">
        <f t="shared" si="321"/>
        <v/>
      </c>
      <c r="ES533" s="55"/>
      <c r="ET533" s="68"/>
      <c r="EU533" s="68" t="str">
        <f t="shared" si="314"/>
        <v/>
      </c>
      <c r="EV533" t="str">
        <f t="shared" si="322"/>
        <v/>
      </c>
      <c r="EW533" s="67" t="str">
        <f t="shared" si="315"/>
        <v/>
      </c>
      <c r="EX533" s="68" t="str">
        <f t="shared" si="316"/>
        <v/>
      </c>
      <c r="EY533" s="68" t="str">
        <f t="shared" si="317"/>
        <v/>
      </c>
      <c r="EZ533" s="53" t="str">
        <f t="shared" si="323"/>
        <v/>
      </c>
      <c r="FA533" s="53" t="str">
        <f t="shared" si="324"/>
        <v/>
      </c>
      <c r="FB533" s="53" t="str">
        <f t="shared" si="325"/>
        <v/>
      </c>
      <c r="FC533" s="85" t="str">
        <f t="shared" si="326"/>
        <v/>
      </c>
      <c r="GJ533" s="12"/>
      <c r="GK533" s="12"/>
      <c r="GL533" s="12"/>
      <c r="GM533" s="12"/>
      <c r="GN533" s="12"/>
    </row>
    <row r="534" spans="4:196" ht="15.75" customHeight="1">
      <c r="D534" s="12"/>
      <c r="E534" s="12"/>
      <c r="F534" s="12"/>
      <c r="AP534" s="12"/>
      <c r="AQ534" s="82"/>
      <c r="AV534" s="53" t="str">
        <f ca="1">IF(AQ534="",IF(AR534="","",IF(AR534="Cost",AU534,AU534*(AG534/VLOOKUP(K534,OFFSET(Lists!$A$1,0,0,COUNTA(Lists!$A:$A),22),22,FALSE)))),IF(AR534="","",IF(AR534="Cost",ROUND(AU534*IF(AQ534=0,1,AQ534),4),ROUND(ROUND(AU534*(AG534/VLOOKUP(K534,OFFSET(Lists!$A$1,0,0,COUNTA(Lists!$A:$A),22),22,FALSE)),4)*IF(AQ534=0,1,AQ534),4))))</f>
        <v/>
      </c>
      <c r="CH534" s="53" t="str">
        <f t="shared" si="318"/>
        <v/>
      </c>
      <c r="CI534" s="67"/>
      <c r="CJ534" s="57"/>
      <c r="CK534" s="57"/>
      <c r="CL534" s="53" t="str">
        <f t="shared" si="319"/>
        <v/>
      </c>
      <c r="CM534" s="53"/>
      <c r="CN534" s="53"/>
      <c r="CO534" s="85" t="str">
        <f t="shared" si="320"/>
        <v/>
      </c>
      <c r="ER534" s="68" t="str">
        <f t="shared" si="321"/>
        <v/>
      </c>
      <c r="ES534" s="55"/>
      <c r="ET534" s="68"/>
      <c r="EU534" s="68" t="str">
        <f t="shared" si="314"/>
        <v/>
      </c>
      <c r="EV534" t="str">
        <f t="shared" si="322"/>
        <v/>
      </c>
      <c r="EW534" s="67" t="str">
        <f t="shared" si="315"/>
        <v/>
      </c>
      <c r="EX534" s="68" t="str">
        <f t="shared" si="316"/>
        <v/>
      </c>
      <c r="EY534" s="68" t="str">
        <f t="shared" si="317"/>
        <v/>
      </c>
      <c r="EZ534" s="53" t="str">
        <f t="shared" si="323"/>
        <v/>
      </c>
      <c r="FA534" s="53" t="str">
        <f t="shared" si="324"/>
        <v/>
      </c>
      <c r="FB534" s="53" t="str">
        <f t="shared" si="325"/>
        <v/>
      </c>
      <c r="FC534" s="85" t="str">
        <f t="shared" si="326"/>
        <v/>
      </c>
      <c r="GJ534" s="12"/>
      <c r="GK534" s="12"/>
      <c r="GL534" s="12"/>
      <c r="GM534" s="12"/>
      <c r="GN534" s="12"/>
    </row>
    <row r="535" spans="4:196" ht="15.75" customHeight="1">
      <c r="D535" s="12"/>
      <c r="E535" s="12"/>
      <c r="F535" s="12"/>
      <c r="AP535" s="12"/>
      <c r="AQ535" s="82"/>
      <c r="AV535" s="53" t="str">
        <f ca="1">IF(AQ535="",IF(AR535="","",IF(AR535="Cost",AU535,AU535*(AG535/VLOOKUP(K535,OFFSET(Lists!$A$1,0,0,COUNTA(Lists!$A:$A),22),22,FALSE)))),IF(AR535="","",IF(AR535="Cost",ROUND(AU535*IF(AQ535=0,1,AQ535),4),ROUND(ROUND(AU535*(AG535/VLOOKUP(K535,OFFSET(Lists!$A$1,0,0,COUNTA(Lists!$A:$A),22),22,FALSE)),4)*IF(AQ535=0,1,AQ535),4))))</f>
        <v/>
      </c>
      <c r="CH535" s="53" t="str">
        <f t="shared" si="318"/>
        <v/>
      </c>
      <c r="CI535" s="67"/>
      <c r="CJ535" s="57"/>
      <c r="CK535" s="57"/>
      <c r="CL535" s="53" t="str">
        <f t="shared" si="319"/>
        <v/>
      </c>
      <c r="CM535" s="53"/>
      <c r="CN535" s="53"/>
      <c r="CO535" s="85" t="str">
        <f t="shared" si="320"/>
        <v/>
      </c>
      <c r="ER535" s="68" t="str">
        <f t="shared" si="321"/>
        <v/>
      </c>
      <c r="ES535" s="55"/>
      <c r="ET535" s="68"/>
      <c r="EU535" s="68" t="str">
        <f t="shared" si="314"/>
        <v/>
      </c>
      <c r="EV535" t="str">
        <f t="shared" si="322"/>
        <v/>
      </c>
      <c r="EW535" s="67" t="str">
        <f t="shared" si="315"/>
        <v/>
      </c>
      <c r="EX535" s="68" t="str">
        <f t="shared" si="316"/>
        <v/>
      </c>
      <c r="EY535" s="68" t="str">
        <f t="shared" si="317"/>
        <v/>
      </c>
      <c r="EZ535" s="53" t="str">
        <f t="shared" si="323"/>
        <v/>
      </c>
      <c r="FA535" s="53" t="str">
        <f t="shared" si="324"/>
        <v/>
      </c>
      <c r="FB535" s="53" t="str">
        <f t="shared" si="325"/>
        <v/>
      </c>
      <c r="FC535" s="85" t="str">
        <f t="shared" si="326"/>
        <v/>
      </c>
      <c r="GJ535" s="12"/>
      <c r="GK535" s="12"/>
      <c r="GL535" s="12"/>
      <c r="GM535" s="12"/>
      <c r="GN535" s="12"/>
    </row>
    <row r="536" spans="4:196" ht="15.75" customHeight="1">
      <c r="D536" s="12"/>
      <c r="E536" s="12"/>
      <c r="F536" s="12"/>
      <c r="AP536" s="12"/>
      <c r="AQ536" s="82"/>
      <c r="AV536" s="53" t="str">
        <f ca="1">IF(AQ536="",IF(AR536="","",IF(AR536="Cost",AU536,AU536*(AG536/VLOOKUP(K536,OFFSET(Lists!$A$1,0,0,COUNTA(Lists!$A:$A),22),22,FALSE)))),IF(AR536="","",IF(AR536="Cost",ROUND(AU536*IF(AQ536=0,1,AQ536),4),ROUND(ROUND(AU536*(AG536/VLOOKUP(K536,OFFSET(Lists!$A$1,0,0,COUNTA(Lists!$A:$A),22),22,FALSE)),4)*IF(AQ536=0,1,AQ536),4))))</f>
        <v/>
      </c>
      <c r="CH536" s="53" t="str">
        <f t="shared" si="318"/>
        <v/>
      </c>
      <c r="CI536" s="67"/>
      <c r="CJ536" s="57"/>
      <c r="CK536" s="57"/>
      <c r="CL536" s="53" t="str">
        <f t="shared" si="319"/>
        <v/>
      </c>
      <c r="CM536" s="53"/>
      <c r="CN536" s="53"/>
      <c r="CO536" s="85" t="str">
        <f t="shared" si="320"/>
        <v/>
      </c>
      <c r="ER536" s="68" t="str">
        <f t="shared" si="321"/>
        <v/>
      </c>
      <c r="ES536" s="55"/>
      <c r="ET536" s="68"/>
      <c r="EU536" s="68" t="str">
        <f t="shared" si="314"/>
        <v/>
      </c>
      <c r="EV536" t="str">
        <f t="shared" si="322"/>
        <v/>
      </c>
      <c r="EW536" s="67" t="str">
        <f t="shared" si="315"/>
        <v/>
      </c>
      <c r="EX536" s="68" t="str">
        <f t="shared" si="316"/>
        <v/>
      </c>
      <c r="EY536" s="68" t="str">
        <f t="shared" si="317"/>
        <v/>
      </c>
      <c r="EZ536" s="53" t="str">
        <f t="shared" si="323"/>
        <v/>
      </c>
      <c r="FA536" s="53" t="str">
        <f t="shared" si="324"/>
        <v/>
      </c>
      <c r="FB536" s="53" t="str">
        <f t="shared" si="325"/>
        <v/>
      </c>
      <c r="FC536" s="85" t="str">
        <f t="shared" si="326"/>
        <v/>
      </c>
      <c r="GJ536" s="12"/>
      <c r="GK536" s="12"/>
      <c r="GL536" s="12"/>
      <c r="GM536" s="12"/>
      <c r="GN536" s="12"/>
    </row>
    <row r="537" spans="4:196" ht="15.75" customHeight="1">
      <c r="D537" s="12"/>
      <c r="E537" s="12"/>
      <c r="F537" s="12"/>
      <c r="AP537" s="12"/>
      <c r="AQ537" s="82"/>
      <c r="AV537" s="53" t="str">
        <f ca="1">IF(AQ537="",IF(AR537="","",IF(AR537="Cost",AU537,AU537*(AG537/VLOOKUP(K537,OFFSET(Lists!$A$1,0,0,COUNTA(Lists!$A:$A),22),22,FALSE)))),IF(AR537="","",IF(AR537="Cost",ROUND(AU537*IF(AQ537=0,1,AQ537),4),ROUND(ROUND(AU537*(AG537/VLOOKUP(K537,OFFSET(Lists!$A$1,0,0,COUNTA(Lists!$A:$A),22),22,FALSE)),4)*IF(AQ537=0,1,AQ537),4))))</f>
        <v/>
      </c>
      <c r="CH537" s="53" t="str">
        <f t="shared" si="318"/>
        <v/>
      </c>
      <c r="CI537" s="67"/>
      <c r="CJ537" s="57"/>
      <c r="CK537" s="57"/>
      <c r="CL537" s="53" t="str">
        <f t="shared" si="319"/>
        <v/>
      </c>
      <c r="CM537" s="53"/>
      <c r="CN537" s="53"/>
      <c r="CO537" s="85" t="str">
        <f t="shared" si="320"/>
        <v/>
      </c>
      <c r="ER537" s="68" t="str">
        <f t="shared" si="321"/>
        <v/>
      </c>
      <c r="ES537" s="55"/>
      <c r="ET537" s="68"/>
      <c r="EU537" s="68" t="str">
        <f t="shared" si="314"/>
        <v/>
      </c>
      <c r="EV537" t="str">
        <f t="shared" si="322"/>
        <v/>
      </c>
      <c r="EW537" s="67" t="str">
        <f t="shared" si="315"/>
        <v/>
      </c>
      <c r="EX537" s="68" t="str">
        <f t="shared" si="316"/>
        <v/>
      </c>
      <c r="EY537" s="68" t="str">
        <f t="shared" si="317"/>
        <v/>
      </c>
      <c r="EZ537" s="53" t="str">
        <f t="shared" si="323"/>
        <v/>
      </c>
      <c r="FA537" s="53" t="str">
        <f t="shared" si="324"/>
        <v/>
      </c>
      <c r="FB537" s="53" t="str">
        <f t="shared" si="325"/>
        <v/>
      </c>
      <c r="FC537" s="85" t="str">
        <f t="shared" si="326"/>
        <v/>
      </c>
      <c r="GJ537" s="12"/>
      <c r="GK537" s="12"/>
      <c r="GL537" s="12"/>
      <c r="GM537" s="12"/>
      <c r="GN537" s="12"/>
    </row>
    <row r="538" spans="4:196" ht="15.75" customHeight="1">
      <c r="D538" s="12"/>
      <c r="E538" s="12"/>
      <c r="F538" s="12"/>
      <c r="AP538" s="12"/>
      <c r="AQ538" s="82"/>
      <c r="AV538" s="53" t="str">
        <f ca="1">IF(AQ538="",IF(AR538="","",IF(AR538="Cost",AU538,AU538*(AG538/VLOOKUP(K538,OFFSET(Lists!$A$1,0,0,COUNTA(Lists!$A:$A),22),22,FALSE)))),IF(AR538="","",IF(AR538="Cost",ROUND(AU538*IF(AQ538=0,1,AQ538),4),ROUND(ROUND(AU538*(AG538/VLOOKUP(K538,OFFSET(Lists!$A$1,0,0,COUNTA(Lists!$A:$A),22),22,FALSE)),4)*IF(AQ538=0,1,AQ538),4))))</f>
        <v/>
      </c>
      <c r="CH538" s="53" t="str">
        <f t="shared" si="318"/>
        <v/>
      </c>
      <c r="CI538" s="67"/>
      <c r="CJ538" s="57"/>
      <c r="CK538" s="57"/>
      <c r="CL538" s="53" t="str">
        <f t="shared" si="319"/>
        <v/>
      </c>
      <c r="CM538" s="53"/>
      <c r="CN538" s="53"/>
      <c r="CO538" s="85" t="str">
        <f t="shared" si="320"/>
        <v/>
      </c>
      <c r="ER538" s="68" t="str">
        <f t="shared" si="321"/>
        <v/>
      </c>
      <c r="ES538" s="55"/>
      <c r="ET538" s="68"/>
      <c r="EU538" s="68" t="str">
        <f t="shared" si="314"/>
        <v/>
      </c>
      <c r="EV538" t="str">
        <f t="shared" si="322"/>
        <v/>
      </c>
      <c r="EW538" s="67" t="str">
        <f t="shared" si="315"/>
        <v/>
      </c>
      <c r="EX538" s="68" t="str">
        <f t="shared" si="316"/>
        <v/>
      </c>
      <c r="EY538" s="68" t="str">
        <f t="shared" si="317"/>
        <v/>
      </c>
      <c r="EZ538" s="53" t="str">
        <f t="shared" si="323"/>
        <v/>
      </c>
      <c r="FA538" s="53" t="str">
        <f t="shared" si="324"/>
        <v/>
      </c>
      <c r="FB538" s="53" t="str">
        <f t="shared" si="325"/>
        <v/>
      </c>
      <c r="FC538" s="85" t="str">
        <f t="shared" si="326"/>
        <v/>
      </c>
      <c r="GJ538" s="12"/>
      <c r="GK538" s="12"/>
      <c r="GL538" s="12"/>
      <c r="GM538" s="12"/>
      <c r="GN538" s="12"/>
    </row>
    <row r="539" spans="4:196" ht="15.75" customHeight="1">
      <c r="D539" s="12"/>
      <c r="E539" s="12"/>
      <c r="F539" s="12"/>
      <c r="AP539" s="12"/>
      <c r="AQ539" s="82"/>
      <c r="AV539" s="53" t="str">
        <f ca="1">IF(AQ539="",IF(AR539="","",IF(AR539="Cost",AU539,AU539*(AG539/VLOOKUP(K539,OFFSET(Lists!$A$1,0,0,COUNTA(Lists!$A:$A),22),22,FALSE)))),IF(AR539="","",IF(AR539="Cost",ROUND(AU539*IF(AQ539=0,1,AQ539),4),ROUND(ROUND(AU539*(AG539/VLOOKUP(K539,OFFSET(Lists!$A$1,0,0,COUNTA(Lists!$A:$A),22),22,FALSE)),4)*IF(AQ539=0,1,AQ539),4))))</f>
        <v/>
      </c>
      <c r="CH539" s="53" t="str">
        <f t="shared" si="318"/>
        <v/>
      </c>
      <c r="CI539" s="67"/>
      <c r="CJ539" s="57"/>
      <c r="CK539" s="57"/>
      <c r="CL539" s="53" t="str">
        <f t="shared" si="319"/>
        <v/>
      </c>
      <c r="CM539" s="53"/>
      <c r="CN539" s="53"/>
      <c r="CO539" s="85" t="str">
        <f t="shared" si="320"/>
        <v/>
      </c>
      <c r="ER539" s="68" t="str">
        <f t="shared" si="321"/>
        <v/>
      </c>
      <c r="ES539" s="55"/>
      <c r="ET539" s="68"/>
      <c r="EU539" s="68" t="str">
        <f t="shared" si="314"/>
        <v/>
      </c>
      <c r="EV539" t="str">
        <f t="shared" si="322"/>
        <v/>
      </c>
      <c r="EW539" s="67" t="str">
        <f t="shared" si="315"/>
        <v/>
      </c>
      <c r="EX539" s="68" t="str">
        <f t="shared" si="316"/>
        <v/>
      </c>
      <c r="EY539" s="68" t="str">
        <f t="shared" si="317"/>
        <v/>
      </c>
      <c r="EZ539" s="53" t="str">
        <f t="shared" si="323"/>
        <v/>
      </c>
      <c r="FA539" s="53" t="str">
        <f t="shared" si="324"/>
        <v/>
      </c>
      <c r="FB539" s="53" t="str">
        <f t="shared" si="325"/>
        <v/>
      </c>
      <c r="FC539" s="85" t="str">
        <f t="shared" si="326"/>
        <v/>
      </c>
      <c r="GJ539" s="12"/>
      <c r="GK539" s="12"/>
      <c r="GL539" s="12"/>
      <c r="GM539" s="12"/>
      <c r="GN539" s="12"/>
    </row>
    <row r="540" spans="4:196" ht="15.75" customHeight="1">
      <c r="D540" s="12"/>
      <c r="E540" s="12"/>
      <c r="F540" s="12"/>
      <c r="AP540" s="12"/>
      <c r="AQ540" s="82"/>
      <c r="AV540" s="53" t="str">
        <f ca="1">IF(AQ540="",IF(AR540="","",IF(AR540="Cost",AU540,AU540*(AG540/VLOOKUP(K540,OFFSET(Lists!$A$1,0,0,COUNTA(Lists!$A:$A),22),22,FALSE)))),IF(AR540="","",IF(AR540="Cost",ROUND(AU540*IF(AQ540=0,1,AQ540),4),ROUND(ROUND(AU540*(AG540/VLOOKUP(K540,OFFSET(Lists!$A$1,0,0,COUNTA(Lists!$A:$A),22),22,FALSE)),4)*IF(AQ540=0,1,AQ540),4))))</f>
        <v/>
      </c>
      <c r="CH540" s="53" t="str">
        <f t="shared" si="318"/>
        <v/>
      </c>
      <c r="CI540" s="67"/>
      <c r="CJ540" s="57"/>
      <c r="CK540" s="57"/>
      <c r="CL540" s="53" t="str">
        <f t="shared" si="319"/>
        <v/>
      </c>
      <c r="CM540" s="53"/>
      <c r="CN540" s="53"/>
      <c r="CO540" s="85" t="str">
        <f t="shared" si="320"/>
        <v/>
      </c>
      <c r="ER540" s="68" t="str">
        <f t="shared" si="321"/>
        <v/>
      </c>
      <c r="ES540" s="55"/>
      <c r="ET540" s="68"/>
      <c r="EU540" s="68" t="str">
        <f t="shared" si="314"/>
        <v/>
      </c>
      <c r="EV540" t="str">
        <f t="shared" si="322"/>
        <v/>
      </c>
      <c r="EW540" s="67" t="str">
        <f t="shared" si="315"/>
        <v/>
      </c>
      <c r="EX540" s="68" t="str">
        <f t="shared" si="316"/>
        <v/>
      </c>
      <c r="EY540" s="68" t="str">
        <f t="shared" si="317"/>
        <v/>
      </c>
      <c r="EZ540" s="53" t="str">
        <f t="shared" si="323"/>
        <v/>
      </c>
      <c r="FA540" s="53" t="str">
        <f t="shared" si="324"/>
        <v/>
      </c>
      <c r="FB540" s="53" t="str">
        <f t="shared" si="325"/>
        <v/>
      </c>
      <c r="FC540" s="85" t="str">
        <f t="shared" si="326"/>
        <v/>
      </c>
      <c r="GJ540" s="12"/>
      <c r="GK540" s="12"/>
      <c r="GL540" s="12"/>
      <c r="GM540" s="12"/>
      <c r="GN540" s="12"/>
    </row>
    <row r="541" spans="4:196" ht="15.75" customHeight="1">
      <c r="D541" s="12"/>
      <c r="E541" s="12"/>
      <c r="F541" s="12"/>
      <c r="AP541" s="12"/>
      <c r="AQ541" s="82"/>
      <c r="AV541" s="53" t="str">
        <f ca="1">IF(AQ541="",IF(AR541="","",IF(AR541="Cost",AU541,AU541*(AG541/VLOOKUP(K541,OFFSET(Lists!$A$1,0,0,COUNTA(Lists!$A:$A),22),22,FALSE)))),IF(AR541="","",IF(AR541="Cost",ROUND(AU541*IF(AQ541=0,1,AQ541),4),ROUND(ROUND(AU541*(AG541/VLOOKUP(K541,OFFSET(Lists!$A$1,0,0,COUNTA(Lists!$A:$A),22),22,FALSE)),4)*IF(AQ541=0,1,AQ541),4))))</f>
        <v/>
      </c>
      <c r="CH541" s="53" t="str">
        <f t="shared" si="318"/>
        <v/>
      </c>
      <c r="CI541" s="67"/>
      <c r="CJ541" s="57"/>
      <c r="CK541" s="57"/>
      <c r="CL541" s="53" t="str">
        <f t="shared" si="319"/>
        <v/>
      </c>
      <c r="CM541" s="53"/>
      <c r="CN541" s="53"/>
      <c r="CO541" s="85" t="str">
        <f t="shared" si="320"/>
        <v/>
      </c>
      <c r="ER541" s="68" t="str">
        <f t="shared" si="321"/>
        <v/>
      </c>
      <c r="ES541" s="55"/>
      <c r="ET541" s="68"/>
      <c r="EU541" s="68" t="str">
        <f t="shared" si="314"/>
        <v/>
      </c>
      <c r="EV541" t="str">
        <f t="shared" si="322"/>
        <v/>
      </c>
      <c r="EW541" s="67" t="str">
        <f t="shared" si="315"/>
        <v/>
      </c>
      <c r="EX541" s="68" t="str">
        <f t="shared" si="316"/>
        <v/>
      </c>
      <c r="EY541" s="68" t="str">
        <f t="shared" si="317"/>
        <v/>
      </c>
      <c r="EZ541" s="53" t="str">
        <f t="shared" si="323"/>
        <v/>
      </c>
      <c r="FA541" s="53" t="str">
        <f t="shared" si="324"/>
        <v/>
      </c>
      <c r="FB541" s="53" t="str">
        <f t="shared" si="325"/>
        <v/>
      </c>
      <c r="FC541" s="85" t="str">
        <f t="shared" si="326"/>
        <v/>
      </c>
      <c r="GJ541" s="12"/>
      <c r="GK541" s="12"/>
      <c r="GL541" s="12"/>
      <c r="GM541" s="12"/>
      <c r="GN541" s="12"/>
    </row>
    <row r="542" spans="4:196" ht="15.75" customHeight="1">
      <c r="D542" s="12"/>
      <c r="E542" s="12"/>
      <c r="F542" s="12"/>
      <c r="AP542" s="12"/>
      <c r="AQ542" s="82"/>
      <c r="AV542" s="53" t="str">
        <f ca="1">IF(AQ542="",IF(AR542="","",IF(AR542="Cost",AU542,AU542*(AG542/VLOOKUP(K542,OFFSET(Lists!$A$1,0,0,COUNTA(Lists!$A:$A),22),22,FALSE)))),IF(AR542="","",IF(AR542="Cost",ROUND(AU542*IF(AQ542=0,1,AQ542),4),ROUND(ROUND(AU542*(AG542/VLOOKUP(K542,OFFSET(Lists!$A$1,0,0,COUNTA(Lists!$A:$A),22),22,FALSE)),4)*IF(AQ542=0,1,AQ542),4))))</f>
        <v/>
      </c>
      <c r="CH542" s="53" t="str">
        <f t="shared" si="318"/>
        <v/>
      </c>
      <c r="CI542" s="67"/>
      <c r="CJ542" s="57"/>
      <c r="CK542" s="57"/>
      <c r="CL542" s="53" t="str">
        <f t="shared" si="319"/>
        <v/>
      </c>
      <c r="CM542" s="53"/>
      <c r="CN542" s="53"/>
      <c r="CO542" s="85" t="str">
        <f t="shared" si="320"/>
        <v/>
      </c>
      <c r="ER542" s="68" t="str">
        <f t="shared" si="321"/>
        <v/>
      </c>
      <c r="ES542" s="55"/>
      <c r="ET542" s="68"/>
      <c r="EU542" s="68" t="str">
        <f t="shared" si="314"/>
        <v/>
      </c>
      <c r="EV542" t="str">
        <f t="shared" si="322"/>
        <v/>
      </c>
      <c r="EW542" s="67" t="str">
        <f t="shared" si="315"/>
        <v/>
      </c>
      <c r="EX542" s="68" t="str">
        <f t="shared" si="316"/>
        <v/>
      </c>
      <c r="EY542" s="68" t="str">
        <f t="shared" si="317"/>
        <v/>
      </c>
      <c r="EZ542" s="53" t="str">
        <f t="shared" si="323"/>
        <v/>
      </c>
      <c r="FA542" s="53" t="str">
        <f t="shared" si="324"/>
        <v/>
      </c>
      <c r="FB542" s="53" t="str">
        <f t="shared" si="325"/>
        <v/>
      </c>
      <c r="FC542" s="85" t="str">
        <f t="shared" si="326"/>
        <v/>
      </c>
      <c r="GJ542" s="12"/>
      <c r="GK542" s="12"/>
      <c r="GL542" s="12"/>
      <c r="GM542" s="12"/>
      <c r="GN542" s="12"/>
    </row>
    <row r="543" spans="4:196" ht="15.75" customHeight="1">
      <c r="D543" s="12"/>
      <c r="E543" s="12"/>
      <c r="F543" s="12"/>
      <c r="AP543" s="12"/>
      <c r="AQ543" s="82"/>
      <c r="AV543" s="53" t="str">
        <f ca="1">IF(AQ543="",IF(AR543="","",IF(AR543="Cost",AU543,AU543*(AG543/VLOOKUP(K543,OFFSET(Lists!$A$1,0,0,COUNTA(Lists!$A:$A),22),22,FALSE)))),IF(AR543="","",IF(AR543="Cost",ROUND(AU543*IF(AQ543=0,1,AQ543),4),ROUND(ROUND(AU543*(AG543/VLOOKUP(K543,OFFSET(Lists!$A$1,0,0,COUNTA(Lists!$A:$A),22),22,FALSE)),4)*IF(AQ543=0,1,AQ543),4))))</f>
        <v/>
      </c>
      <c r="CH543" s="53" t="str">
        <f t="shared" si="318"/>
        <v/>
      </c>
      <c r="CI543" s="67"/>
      <c r="CJ543" s="57"/>
      <c r="CK543" s="57"/>
      <c r="CL543" s="53" t="str">
        <f t="shared" si="319"/>
        <v/>
      </c>
      <c r="CM543" s="53"/>
      <c r="CN543" s="53"/>
      <c r="CO543" s="85" t="str">
        <f t="shared" si="320"/>
        <v/>
      </c>
      <c r="ER543" s="68" t="str">
        <f t="shared" si="321"/>
        <v/>
      </c>
      <c r="ES543" s="55"/>
      <c r="ET543" s="68"/>
      <c r="EU543" s="68" t="str">
        <f t="shared" si="314"/>
        <v/>
      </c>
      <c r="EV543" t="str">
        <f t="shared" si="322"/>
        <v/>
      </c>
      <c r="EW543" s="67" t="str">
        <f t="shared" si="315"/>
        <v/>
      </c>
      <c r="EX543" s="68" t="str">
        <f t="shared" si="316"/>
        <v/>
      </c>
      <c r="EY543" s="68" t="str">
        <f t="shared" si="317"/>
        <v/>
      </c>
      <c r="EZ543" s="53" t="str">
        <f t="shared" si="323"/>
        <v/>
      </c>
      <c r="FA543" s="53" t="str">
        <f t="shared" si="324"/>
        <v/>
      </c>
      <c r="FB543" s="53" t="str">
        <f t="shared" si="325"/>
        <v/>
      </c>
      <c r="FC543" s="85" t="str">
        <f t="shared" si="326"/>
        <v/>
      </c>
      <c r="GJ543" s="12"/>
      <c r="GK543" s="12"/>
      <c r="GL543" s="12"/>
      <c r="GM543" s="12"/>
      <c r="GN543" s="12"/>
    </row>
    <row r="544" spans="4:196" ht="15.75" customHeight="1">
      <c r="D544" s="12"/>
      <c r="E544" s="12"/>
      <c r="F544" s="12"/>
      <c r="AP544" s="12"/>
      <c r="AQ544" s="82"/>
      <c r="AV544" s="53" t="str">
        <f ca="1">IF(AQ544="",IF(AR544="","",IF(AR544="Cost",AU544,AU544*(AG544/VLOOKUP(K544,OFFSET(Lists!$A$1,0,0,COUNTA(Lists!$A:$A),22),22,FALSE)))),IF(AR544="","",IF(AR544="Cost",ROUND(AU544*IF(AQ544=0,1,AQ544),4),ROUND(ROUND(AU544*(AG544/VLOOKUP(K544,OFFSET(Lists!$A$1,0,0,COUNTA(Lists!$A:$A),22),22,FALSE)),4)*IF(AQ544=0,1,AQ544),4))))</f>
        <v/>
      </c>
      <c r="CH544" s="53" t="str">
        <f t="shared" si="318"/>
        <v/>
      </c>
      <c r="CI544" s="67"/>
      <c r="CJ544" s="57"/>
      <c r="CK544" s="57"/>
      <c r="CL544" s="53" t="str">
        <f t="shared" si="319"/>
        <v/>
      </c>
      <c r="CM544" s="53"/>
      <c r="CN544" s="53"/>
      <c r="CO544" s="85" t="str">
        <f t="shared" si="320"/>
        <v/>
      </c>
      <c r="ER544" s="68" t="str">
        <f t="shared" si="321"/>
        <v/>
      </c>
      <c r="ES544" s="55"/>
      <c r="ET544" s="68"/>
      <c r="EU544" s="68" t="str">
        <f t="shared" si="314"/>
        <v/>
      </c>
      <c r="EV544" t="str">
        <f t="shared" si="322"/>
        <v/>
      </c>
      <c r="EW544" s="67" t="str">
        <f t="shared" si="315"/>
        <v/>
      </c>
      <c r="EX544" s="68" t="str">
        <f t="shared" si="316"/>
        <v/>
      </c>
      <c r="EY544" s="68" t="str">
        <f t="shared" si="317"/>
        <v/>
      </c>
      <c r="EZ544" s="53" t="str">
        <f t="shared" si="323"/>
        <v/>
      </c>
      <c r="FA544" s="53" t="str">
        <f t="shared" si="324"/>
        <v/>
      </c>
      <c r="FB544" s="53" t="str">
        <f t="shared" si="325"/>
        <v/>
      </c>
      <c r="FC544" s="85" t="str">
        <f t="shared" si="326"/>
        <v/>
      </c>
      <c r="GJ544" s="12"/>
      <c r="GK544" s="12"/>
      <c r="GL544" s="12"/>
      <c r="GM544" s="12"/>
      <c r="GN544" s="12"/>
    </row>
    <row r="545" spans="4:196" ht="15.75" customHeight="1">
      <c r="D545" s="12"/>
      <c r="E545" s="12"/>
      <c r="F545" s="12"/>
      <c r="AP545" s="12"/>
      <c r="AQ545" s="82"/>
      <c r="AV545" s="53" t="str">
        <f ca="1">IF(AQ545="",IF(AR545="","",IF(AR545="Cost",AU545,AU545*(AG545/VLOOKUP(K545,OFFSET(Lists!$A$1,0,0,COUNTA(Lists!$A:$A),22),22,FALSE)))),IF(AR545="","",IF(AR545="Cost",ROUND(AU545*IF(AQ545=0,1,AQ545),4),ROUND(ROUND(AU545*(AG545/VLOOKUP(K545,OFFSET(Lists!$A$1,0,0,COUNTA(Lists!$A:$A),22),22,FALSE)),4)*IF(AQ545=0,1,AQ545),4))))</f>
        <v/>
      </c>
      <c r="CH545" s="53" t="str">
        <f t="shared" si="318"/>
        <v/>
      </c>
      <c r="CI545" s="67"/>
      <c r="CJ545" s="57"/>
      <c r="CK545" s="57"/>
      <c r="CL545" s="53" t="str">
        <f t="shared" si="319"/>
        <v/>
      </c>
      <c r="CM545" s="53"/>
      <c r="CN545" s="53"/>
      <c r="CO545" s="85" t="str">
        <f t="shared" si="320"/>
        <v/>
      </c>
      <c r="ER545" s="68" t="str">
        <f t="shared" si="321"/>
        <v/>
      </c>
      <c r="ES545" s="55"/>
      <c r="ET545" s="68"/>
      <c r="EU545" s="68" t="str">
        <f t="shared" si="314"/>
        <v/>
      </c>
      <c r="EV545" t="str">
        <f t="shared" si="322"/>
        <v/>
      </c>
      <c r="EW545" s="67" t="str">
        <f t="shared" si="315"/>
        <v/>
      </c>
      <c r="EX545" s="68" t="str">
        <f t="shared" si="316"/>
        <v/>
      </c>
      <c r="EY545" s="68" t="str">
        <f t="shared" si="317"/>
        <v/>
      </c>
      <c r="EZ545" s="53" t="str">
        <f t="shared" si="323"/>
        <v/>
      </c>
      <c r="FA545" s="53" t="str">
        <f t="shared" si="324"/>
        <v/>
      </c>
      <c r="FB545" s="53" t="str">
        <f t="shared" si="325"/>
        <v/>
      </c>
      <c r="FC545" s="85" t="str">
        <f t="shared" si="326"/>
        <v/>
      </c>
      <c r="GJ545" s="12"/>
      <c r="GK545" s="12"/>
      <c r="GL545" s="12"/>
      <c r="GM545" s="12"/>
      <c r="GN545" s="12"/>
    </row>
    <row r="546" spans="4:196" ht="15.75" customHeight="1">
      <c r="D546" s="12"/>
      <c r="E546" s="12"/>
      <c r="F546" s="12"/>
      <c r="AP546" s="12"/>
      <c r="AQ546" s="82"/>
      <c r="AV546" s="53" t="str">
        <f ca="1">IF(AQ546="",IF(AR546="","",IF(AR546="Cost",AU546,AU546*(AG546/VLOOKUP(K546,OFFSET(Lists!$A$1,0,0,COUNTA(Lists!$A:$A),22),22,FALSE)))),IF(AR546="","",IF(AR546="Cost",ROUND(AU546*IF(AQ546=0,1,AQ546),4),ROUND(ROUND(AU546*(AG546/VLOOKUP(K546,OFFSET(Lists!$A$1,0,0,COUNTA(Lists!$A:$A),22),22,FALSE)),4)*IF(AQ546=0,1,AQ546),4))))</f>
        <v/>
      </c>
      <c r="CH546" s="53" t="str">
        <f t="shared" si="318"/>
        <v/>
      </c>
      <c r="CI546" s="67"/>
      <c r="CJ546" s="57"/>
      <c r="CK546" s="57"/>
      <c r="CL546" s="53" t="str">
        <f t="shared" si="319"/>
        <v/>
      </c>
      <c r="CM546" s="53"/>
      <c r="CN546" s="53"/>
      <c r="CO546" s="85" t="str">
        <f t="shared" si="320"/>
        <v/>
      </c>
      <c r="ER546" s="68" t="str">
        <f t="shared" si="321"/>
        <v/>
      </c>
      <c r="ES546" s="55"/>
      <c r="ET546" s="68"/>
      <c r="EU546" s="68" t="str">
        <f t="shared" si="314"/>
        <v/>
      </c>
      <c r="EV546" t="str">
        <f t="shared" si="322"/>
        <v/>
      </c>
      <c r="EW546" s="67" t="str">
        <f t="shared" si="315"/>
        <v/>
      </c>
      <c r="EX546" s="68" t="str">
        <f t="shared" si="316"/>
        <v/>
      </c>
      <c r="EY546" s="68" t="str">
        <f t="shared" si="317"/>
        <v/>
      </c>
      <c r="EZ546" s="53" t="str">
        <f t="shared" si="323"/>
        <v/>
      </c>
      <c r="FA546" s="53" t="str">
        <f t="shared" si="324"/>
        <v/>
      </c>
      <c r="FB546" s="53" t="str">
        <f t="shared" si="325"/>
        <v/>
      </c>
      <c r="FC546" s="85" t="str">
        <f t="shared" si="326"/>
        <v/>
      </c>
      <c r="GJ546" s="12"/>
      <c r="GK546" s="12"/>
      <c r="GL546" s="12"/>
      <c r="GM546" s="12"/>
      <c r="GN546" s="12"/>
    </row>
    <row r="547" spans="4:196" ht="15.75" customHeight="1">
      <c r="D547" s="12"/>
      <c r="E547" s="12"/>
      <c r="F547" s="12"/>
      <c r="AP547" s="12"/>
      <c r="AQ547" s="82"/>
      <c r="AV547" s="53" t="str">
        <f ca="1">IF(AQ547="",IF(AR547="","",IF(AR547="Cost",AU547,AU547*(AG547/VLOOKUP(K547,OFFSET(Lists!$A$1,0,0,COUNTA(Lists!$A:$A),22),22,FALSE)))),IF(AR547="","",IF(AR547="Cost",ROUND(AU547*IF(AQ547=0,1,AQ547),4),ROUND(ROUND(AU547*(AG547/VLOOKUP(K547,OFFSET(Lists!$A$1,0,0,COUNTA(Lists!$A:$A),22),22,FALSE)),4)*IF(AQ547=0,1,AQ547),4))))</f>
        <v/>
      </c>
      <c r="CH547" s="53" t="str">
        <f t="shared" si="318"/>
        <v/>
      </c>
      <c r="CI547" s="67"/>
      <c r="CJ547" s="57"/>
      <c r="CK547" s="57"/>
      <c r="CL547" s="53" t="str">
        <f t="shared" si="319"/>
        <v/>
      </c>
      <c r="CM547" s="53"/>
      <c r="CN547" s="53"/>
      <c r="CO547" s="85" t="str">
        <f t="shared" si="320"/>
        <v/>
      </c>
      <c r="ER547" s="68" t="str">
        <f t="shared" si="321"/>
        <v/>
      </c>
      <c r="ES547" s="55"/>
      <c r="ET547" s="68"/>
      <c r="EU547" s="68" t="str">
        <f t="shared" si="314"/>
        <v/>
      </c>
      <c r="EV547" t="str">
        <f t="shared" si="322"/>
        <v/>
      </c>
      <c r="EW547" s="67" t="str">
        <f t="shared" si="315"/>
        <v/>
      </c>
      <c r="EX547" s="68" t="str">
        <f t="shared" si="316"/>
        <v/>
      </c>
      <c r="EY547" s="68" t="str">
        <f t="shared" si="317"/>
        <v/>
      </c>
      <c r="EZ547" s="53" t="str">
        <f t="shared" si="323"/>
        <v/>
      </c>
      <c r="FA547" s="53" t="str">
        <f t="shared" si="324"/>
        <v/>
      </c>
      <c r="FB547" s="53" t="str">
        <f t="shared" si="325"/>
        <v/>
      </c>
      <c r="FC547" s="85" t="str">
        <f t="shared" si="326"/>
        <v/>
      </c>
      <c r="GJ547" s="12"/>
      <c r="GK547" s="12"/>
      <c r="GL547" s="12"/>
      <c r="GM547" s="12"/>
      <c r="GN547" s="12"/>
    </row>
    <row r="548" spans="4:196" ht="15.75" customHeight="1">
      <c r="D548" s="12"/>
      <c r="E548" s="12"/>
      <c r="F548" s="12"/>
      <c r="AP548" s="12"/>
      <c r="AQ548" s="82"/>
      <c r="AV548" s="53" t="str">
        <f ca="1">IF(AQ548="",IF(AR548="","",IF(AR548="Cost",AU548,AU548*(AG548/VLOOKUP(K548,OFFSET(Lists!$A$1,0,0,COUNTA(Lists!$A:$A),22),22,FALSE)))),IF(AR548="","",IF(AR548="Cost",ROUND(AU548*IF(AQ548=0,1,AQ548),4),ROUND(ROUND(AU548*(AG548/VLOOKUP(K548,OFFSET(Lists!$A$1,0,0,COUNTA(Lists!$A:$A),22),22,FALSE)),4)*IF(AQ548=0,1,AQ548),4))))</f>
        <v/>
      </c>
      <c r="CH548" s="53" t="str">
        <f t="shared" si="318"/>
        <v/>
      </c>
      <c r="CI548" s="67"/>
      <c r="CJ548" s="57"/>
      <c r="CK548" s="57"/>
      <c r="CL548" s="53" t="str">
        <f t="shared" si="319"/>
        <v/>
      </c>
      <c r="CM548" s="53"/>
      <c r="CN548" s="53"/>
      <c r="CO548" s="85" t="str">
        <f t="shared" si="320"/>
        <v/>
      </c>
      <c r="ER548" s="68" t="str">
        <f t="shared" si="321"/>
        <v/>
      </c>
      <c r="ES548" s="55"/>
      <c r="ET548" s="68"/>
      <c r="EU548" s="68" t="str">
        <f t="shared" si="314"/>
        <v/>
      </c>
      <c r="EV548" t="str">
        <f t="shared" si="322"/>
        <v/>
      </c>
      <c r="EW548" s="67" t="str">
        <f t="shared" si="315"/>
        <v/>
      </c>
      <c r="EX548" s="68" t="str">
        <f t="shared" si="316"/>
        <v/>
      </c>
      <c r="EY548" s="68" t="str">
        <f t="shared" si="317"/>
        <v/>
      </c>
      <c r="EZ548" s="53" t="str">
        <f t="shared" si="323"/>
        <v/>
      </c>
      <c r="FA548" s="53" t="str">
        <f t="shared" si="324"/>
        <v/>
      </c>
      <c r="FB548" s="53" t="str">
        <f t="shared" si="325"/>
        <v/>
      </c>
      <c r="FC548" s="85" t="str">
        <f t="shared" si="326"/>
        <v/>
      </c>
      <c r="GJ548" s="12"/>
      <c r="GK548" s="12"/>
      <c r="GL548" s="12"/>
      <c r="GM548" s="12"/>
      <c r="GN548" s="12"/>
    </row>
    <row r="549" spans="4:196" ht="15.75" customHeight="1">
      <c r="D549" s="12"/>
      <c r="E549" s="12"/>
      <c r="F549" s="12"/>
      <c r="AP549" s="12"/>
      <c r="AQ549" s="82"/>
      <c r="AV549" s="53" t="str">
        <f ca="1">IF(AQ549="",IF(AR549="","",IF(AR549="Cost",AU549,AU549*(AG549/VLOOKUP(K549,OFFSET(Lists!$A$1,0,0,COUNTA(Lists!$A:$A),22),22,FALSE)))),IF(AR549="","",IF(AR549="Cost",ROUND(AU549*IF(AQ549=0,1,AQ549),4),ROUND(ROUND(AU549*(AG549/VLOOKUP(K549,OFFSET(Lists!$A$1,0,0,COUNTA(Lists!$A:$A),22),22,FALSE)),4)*IF(AQ549=0,1,AQ549),4))))</f>
        <v/>
      </c>
      <c r="CH549" s="53" t="str">
        <f t="shared" si="318"/>
        <v/>
      </c>
      <c r="CI549" s="67"/>
      <c r="CJ549" s="57"/>
      <c r="CK549" s="57"/>
      <c r="CL549" s="53" t="str">
        <f t="shared" si="319"/>
        <v/>
      </c>
      <c r="CM549" s="53"/>
      <c r="CN549" s="53"/>
      <c r="CO549" s="85" t="str">
        <f t="shared" si="320"/>
        <v/>
      </c>
      <c r="ER549" s="68" t="str">
        <f t="shared" si="321"/>
        <v/>
      </c>
      <c r="ES549" s="55"/>
      <c r="ET549" s="68"/>
      <c r="EU549" s="68" t="str">
        <f t="shared" si="314"/>
        <v/>
      </c>
      <c r="EV549" t="str">
        <f t="shared" si="322"/>
        <v/>
      </c>
      <c r="EW549" s="67" t="str">
        <f t="shared" si="315"/>
        <v/>
      </c>
      <c r="EX549" s="68" t="str">
        <f t="shared" si="316"/>
        <v/>
      </c>
      <c r="EY549" s="68" t="str">
        <f t="shared" si="317"/>
        <v/>
      </c>
      <c r="EZ549" s="53" t="str">
        <f t="shared" si="323"/>
        <v/>
      </c>
      <c r="FA549" s="53" t="str">
        <f t="shared" si="324"/>
        <v/>
      </c>
      <c r="FB549" s="53" t="str">
        <f t="shared" si="325"/>
        <v/>
      </c>
      <c r="FC549" s="85" t="str">
        <f t="shared" si="326"/>
        <v/>
      </c>
      <c r="GJ549" s="12"/>
      <c r="GK549" s="12"/>
      <c r="GL549" s="12"/>
      <c r="GM549" s="12"/>
      <c r="GN549" s="12"/>
    </row>
    <row r="550" spans="4:196" ht="15.75" customHeight="1">
      <c r="D550" s="12"/>
      <c r="E550" s="12"/>
      <c r="F550" s="12"/>
      <c r="AP550" s="12"/>
      <c r="AQ550" s="82"/>
      <c r="AV550" s="53" t="str">
        <f ca="1">IF(AQ550="",IF(AR550="","",IF(AR550="Cost",AU550,AU550*(AG550/VLOOKUP(K550,OFFSET(Lists!$A$1,0,0,COUNTA(Lists!$A:$A),22),22,FALSE)))),IF(AR550="","",IF(AR550="Cost",ROUND(AU550*IF(AQ550=0,1,AQ550),4),ROUND(ROUND(AU550*(AG550/VLOOKUP(K550,OFFSET(Lists!$A$1,0,0,COUNTA(Lists!$A:$A),22),22,FALSE)),4)*IF(AQ550=0,1,AQ550),4))))</f>
        <v/>
      </c>
      <c r="CH550" s="53" t="str">
        <f t="shared" si="318"/>
        <v/>
      </c>
      <c r="CI550" s="67"/>
      <c r="CJ550" s="57"/>
      <c r="CK550" s="57"/>
      <c r="CL550" s="53" t="str">
        <f t="shared" si="319"/>
        <v/>
      </c>
      <c r="CM550" s="53"/>
      <c r="CN550" s="53"/>
      <c r="CO550" s="85" t="str">
        <f t="shared" si="320"/>
        <v/>
      </c>
      <c r="ER550" s="68" t="str">
        <f t="shared" si="321"/>
        <v/>
      </c>
      <c r="ES550" s="55"/>
      <c r="ET550" s="68"/>
      <c r="EU550" s="68" t="str">
        <f t="shared" si="314"/>
        <v/>
      </c>
      <c r="EV550" t="str">
        <f t="shared" si="322"/>
        <v/>
      </c>
      <c r="EW550" s="67" t="str">
        <f t="shared" si="315"/>
        <v/>
      </c>
      <c r="EX550" s="68" t="str">
        <f t="shared" si="316"/>
        <v/>
      </c>
      <c r="EY550" s="68" t="str">
        <f t="shared" si="317"/>
        <v/>
      </c>
      <c r="EZ550" s="53" t="str">
        <f t="shared" si="323"/>
        <v/>
      </c>
      <c r="FA550" s="53" t="str">
        <f t="shared" si="324"/>
        <v/>
      </c>
      <c r="FB550" s="53" t="str">
        <f t="shared" si="325"/>
        <v/>
      </c>
      <c r="FC550" s="85" t="str">
        <f t="shared" si="326"/>
        <v/>
      </c>
      <c r="GJ550" s="12"/>
      <c r="GK550" s="12"/>
      <c r="GL550" s="12"/>
      <c r="GM550" s="12"/>
      <c r="GN550" s="12"/>
    </row>
    <row r="551" spans="4:196" ht="15.75" customHeight="1">
      <c r="D551" s="12"/>
      <c r="E551" s="12"/>
      <c r="F551" s="12"/>
      <c r="AP551" s="12"/>
      <c r="AQ551" s="82"/>
      <c r="AV551" s="53" t="str">
        <f ca="1">IF(AQ551="",IF(AR551="","",IF(AR551="Cost",AU551,AU551*(AG551/VLOOKUP(K551,OFFSET(Lists!$A$1,0,0,COUNTA(Lists!$A:$A),22),22,FALSE)))),IF(AR551="","",IF(AR551="Cost",ROUND(AU551*IF(AQ551=0,1,AQ551),4),ROUND(ROUND(AU551*(AG551/VLOOKUP(K551,OFFSET(Lists!$A$1,0,0,COUNTA(Lists!$A:$A),22),22,FALSE)),4)*IF(AQ551=0,1,AQ551),4))))</f>
        <v/>
      </c>
      <c r="CH551" s="53" t="str">
        <f t="shared" si="318"/>
        <v/>
      </c>
      <c r="CI551" s="67"/>
      <c r="CJ551" s="57"/>
      <c r="CK551" s="57"/>
      <c r="CL551" s="53" t="str">
        <f t="shared" si="319"/>
        <v/>
      </c>
      <c r="CM551" s="53"/>
      <c r="CN551" s="53"/>
      <c r="CO551" s="85" t="str">
        <f t="shared" si="320"/>
        <v/>
      </c>
      <c r="ER551" s="68" t="str">
        <f t="shared" si="321"/>
        <v/>
      </c>
      <c r="ES551" s="55"/>
      <c r="ET551" s="68"/>
      <c r="EU551" s="68" t="str">
        <f t="shared" si="314"/>
        <v/>
      </c>
      <c r="EV551" t="str">
        <f t="shared" si="322"/>
        <v/>
      </c>
      <c r="EW551" s="67" t="str">
        <f t="shared" si="315"/>
        <v/>
      </c>
      <c r="EX551" s="68" t="str">
        <f t="shared" si="316"/>
        <v/>
      </c>
      <c r="EY551" s="68" t="str">
        <f t="shared" si="317"/>
        <v/>
      </c>
      <c r="EZ551" s="53" t="str">
        <f t="shared" si="323"/>
        <v/>
      </c>
      <c r="FA551" s="53" t="str">
        <f t="shared" si="324"/>
        <v/>
      </c>
      <c r="FB551" s="53" t="str">
        <f t="shared" si="325"/>
        <v/>
      </c>
      <c r="FC551" s="85" t="str">
        <f t="shared" si="326"/>
        <v/>
      </c>
      <c r="GJ551" s="12"/>
      <c r="GK551" s="12"/>
      <c r="GL551" s="12"/>
      <c r="GM551" s="12"/>
      <c r="GN551" s="12"/>
    </row>
    <row r="552" spans="4:196" ht="15.75" customHeight="1">
      <c r="D552" s="12"/>
      <c r="E552" s="12"/>
      <c r="F552" s="12"/>
      <c r="AP552" s="12"/>
      <c r="AQ552" s="82"/>
      <c r="AV552" s="53" t="str">
        <f ca="1">IF(AQ552="",IF(AR552="","",IF(AR552="Cost",AU552,AU552*(AG552/VLOOKUP(K552,OFFSET(Lists!$A$1,0,0,COUNTA(Lists!$A:$A),22),22,FALSE)))),IF(AR552="","",IF(AR552="Cost",ROUND(AU552*IF(AQ552=0,1,AQ552),4),ROUND(ROUND(AU552*(AG552/VLOOKUP(K552,OFFSET(Lists!$A$1,0,0,COUNTA(Lists!$A:$A),22),22,FALSE)),4)*IF(AQ552=0,1,AQ552),4))))</f>
        <v/>
      </c>
      <c r="CH552" s="53" t="str">
        <f t="shared" si="318"/>
        <v/>
      </c>
      <c r="CI552" s="67"/>
      <c r="CJ552" s="57"/>
      <c r="CK552" s="57"/>
      <c r="CL552" s="53" t="str">
        <f t="shared" si="319"/>
        <v/>
      </c>
      <c r="CM552" s="53"/>
      <c r="CN552" s="53"/>
      <c r="CO552" s="85" t="str">
        <f t="shared" si="320"/>
        <v/>
      </c>
      <c r="ER552" s="68" t="str">
        <f t="shared" si="321"/>
        <v/>
      </c>
      <c r="ES552" s="55"/>
      <c r="ET552" s="68"/>
      <c r="EU552" s="68" t="str">
        <f t="shared" si="314"/>
        <v/>
      </c>
      <c r="EV552" t="str">
        <f t="shared" si="322"/>
        <v/>
      </c>
      <c r="EW552" s="67" t="str">
        <f t="shared" si="315"/>
        <v/>
      </c>
      <c r="EX552" s="68" t="str">
        <f t="shared" si="316"/>
        <v/>
      </c>
      <c r="EY552" s="68" t="str">
        <f t="shared" si="317"/>
        <v/>
      </c>
      <c r="EZ552" s="53" t="str">
        <f t="shared" si="323"/>
        <v/>
      </c>
      <c r="FA552" s="53" t="str">
        <f t="shared" si="324"/>
        <v/>
      </c>
      <c r="FB552" s="53" t="str">
        <f t="shared" si="325"/>
        <v/>
      </c>
      <c r="FC552" s="85" t="str">
        <f t="shared" si="326"/>
        <v/>
      </c>
      <c r="GJ552" s="12"/>
      <c r="GK552" s="12"/>
      <c r="GL552" s="12"/>
      <c r="GM552" s="12"/>
      <c r="GN552" s="12"/>
    </row>
    <row r="553" spans="4:196" ht="15.75" customHeight="1">
      <c r="D553" s="12"/>
      <c r="E553" s="12"/>
      <c r="F553" s="12"/>
      <c r="AP553" s="12"/>
      <c r="AQ553" s="82"/>
      <c r="AV553" s="53" t="str">
        <f ca="1">IF(AQ553="",IF(AR553="","",IF(AR553="Cost",AU553,AU553*(AG553/VLOOKUP(K553,OFFSET(Lists!$A$1,0,0,COUNTA(Lists!$A:$A),22),22,FALSE)))),IF(AR553="","",IF(AR553="Cost",ROUND(AU553*IF(AQ553=0,1,AQ553),4),ROUND(ROUND(AU553*(AG553/VLOOKUP(K553,OFFSET(Lists!$A$1,0,0,COUNTA(Lists!$A:$A),22),22,FALSE)),4)*IF(AQ553=0,1,AQ553),4))))</f>
        <v/>
      </c>
      <c r="CH553" s="53" t="str">
        <f t="shared" si="318"/>
        <v/>
      </c>
      <c r="CI553" s="67"/>
      <c r="CJ553" s="57"/>
      <c r="CK553" s="57"/>
      <c r="CL553" s="53" t="str">
        <f t="shared" si="319"/>
        <v/>
      </c>
      <c r="CM553" s="53"/>
      <c r="CN553" s="53"/>
      <c r="CO553" s="85" t="str">
        <f t="shared" si="320"/>
        <v/>
      </c>
      <c r="ER553" s="68" t="str">
        <f t="shared" si="321"/>
        <v/>
      </c>
      <c r="ES553" s="55"/>
      <c r="ET553" s="68"/>
      <c r="EU553" s="68" t="str">
        <f t="shared" si="314"/>
        <v/>
      </c>
      <c r="EV553" t="str">
        <f t="shared" si="322"/>
        <v/>
      </c>
      <c r="EW553" s="67" t="str">
        <f t="shared" si="315"/>
        <v/>
      </c>
      <c r="EX553" s="68" t="str">
        <f t="shared" si="316"/>
        <v/>
      </c>
      <c r="EY553" s="68" t="str">
        <f t="shared" si="317"/>
        <v/>
      </c>
      <c r="EZ553" s="53" t="str">
        <f t="shared" si="323"/>
        <v/>
      </c>
      <c r="FA553" s="53" t="str">
        <f t="shared" si="324"/>
        <v/>
      </c>
      <c r="FB553" s="53" t="str">
        <f t="shared" si="325"/>
        <v/>
      </c>
      <c r="FC553" s="85" t="str">
        <f t="shared" si="326"/>
        <v/>
      </c>
      <c r="GJ553" s="12"/>
      <c r="GK553" s="12"/>
      <c r="GL553" s="12"/>
      <c r="GM553" s="12"/>
      <c r="GN553" s="12"/>
    </row>
    <row r="554" spans="4:196" ht="15.75" customHeight="1">
      <c r="D554" s="12"/>
      <c r="E554" s="12"/>
      <c r="F554" s="12"/>
      <c r="AP554" s="12"/>
      <c r="AQ554" s="82"/>
      <c r="AV554" s="53" t="str">
        <f ca="1">IF(AQ554="",IF(AR554="","",IF(AR554="Cost",AU554,AU554*(AG554/VLOOKUP(K554,OFFSET(Lists!$A$1,0,0,COUNTA(Lists!$A:$A),22),22,FALSE)))),IF(AR554="","",IF(AR554="Cost",ROUND(AU554*IF(AQ554=0,1,AQ554),4),ROUND(ROUND(AU554*(AG554/VLOOKUP(K554,OFFSET(Lists!$A$1,0,0,COUNTA(Lists!$A:$A),22),22,FALSE)),4)*IF(AQ554=0,1,AQ554),4))))</f>
        <v/>
      </c>
      <c r="CH554" s="53" t="str">
        <f t="shared" si="318"/>
        <v/>
      </c>
      <c r="CI554" s="67"/>
      <c r="CJ554" s="57"/>
      <c r="CK554" s="57"/>
      <c r="CL554" s="53" t="str">
        <f t="shared" si="319"/>
        <v/>
      </c>
      <c r="CM554" s="53"/>
      <c r="CN554" s="53"/>
      <c r="CO554" s="85" t="str">
        <f t="shared" si="320"/>
        <v/>
      </c>
      <c r="ER554" s="68" t="str">
        <f t="shared" si="321"/>
        <v/>
      </c>
      <c r="ES554" s="55"/>
      <c r="ET554" s="68"/>
      <c r="EU554" s="68" t="str">
        <f t="shared" si="314"/>
        <v/>
      </c>
      <c r="EV554" t="str">
        <f t="shared" si="322"/>
        <v/>
      </c>
      <c r="EW554" s="67" t="str">
        <f t="shared" si="315"/>
        <v/>
      </c>
      <c r="EX554" s="68" t="str">
        <f t="shared" si="316"/>
        <v/>
      </c>
      <c r="EY554" s="68" t="str">
        <f t="shared" si="317"/>
        <v/>
      </c>
      <c r="EZ554" s="53" t="str">
        <f t="shared" si="323"/>
        <v/>
      </c>
      <c r="FA554" s="53" t="str">
        <f t="shared" si="324"/>
        <v/>
      </c>
      <c r="FB554" s="53" t="str">
        <f t="shared" si="325"/>
        <v/>
      </c>
      <c r="FC554" s="85" t="str">
        <f t="shared" si="326"/>
        <v/>
      </c>
      <c r="GJ554" s="12"/>
      <c r="GK554" s="12"/>
      <c r="GL554" s="12"/>
      <c r="GM554" s="12"/>
      <c r="GN554" s="12"/>
    </row>
    <row r="555" spans="4:196" ht="15.75" customHeight="1">
      <c r="D555" s="12"/>
      <c r="E555" s="12"/>
      <c r="F555" s="12"/>
      <c r="AP555" s="12"/>
      <c r="AQ555" s="82"/>
      <c r="AV555" s="53" t="str">
        <f ca="1">IF(AQ555="",IF(AR555="","",IF(AR555="Cost",AU555,AU555*(AG555/VLOOKUP(K555,OFFSET(Lists!$A$1,0,0,COUNTA(Lists!$A:$A),22),22,FALSE)))),IF(AR555="","",IF(AR555="Cost",ROUND(AU555*IF(AQ555=0,1,AQ555),4),ROUND(ROUND(AU555*(AG555/VLOOKUP(K555,OFFSET(Lists!$A$1,0,0,COUNTA(Lists!$A:$A),22),22,FALSE)),4)*IF(AQ555=0,1,AQ555),4))))</f>
        <v/>
      </c>
      <c r="CH555" s="53" t="str">
        <f t="shared" si="318"/>
        <v/>
      </c>
      <c r="CI555" s="67"/>
      <c r="CJ555" s="57"/>
      <c r="CK555" s="57"/>
      <c r="CL555" s="53" t="str">
        <f t="shared" si="319"/>
        <v/>
      </c>
      <c r="CM555" s="53"/>
      <c r="CN555" s="53"/>
      <c r="CO555" s="85" t="str">
        <f t="shared" si="320"/>
        <v/>
      </c>
      <c r="ER555" s="68" t="str">
        <f t="shared" si="321"/>
        <v/>
      </c>
      <c r="ES555" s="55"/>
      <c r="ET555" s="68"/>
      <c r="EU555" s="68" t="str">
        <f t="shared" ref="EU555:EU618" si="327">IF(CQ555="","",CQ555)</f>
        <v/>
      </c>
      <c r="EV555" t="str">
        <f t="shared" si="322"/>
        <v/>
      </c>
      <c r="EW555" s="67" t="str">
        <f t="shared" ref="EW555:EW618" si="328">IF(CI555="","",CI555)</f>
        <v/>
      </c>
      <c r="EX555" s="68" t="str">
        <f t="shared" ref="EX555:EX618" si="329">IF(CJ555="","",CJ555)</f>
        <v/>
      </c>
      <c r="EY555" s="68" t="str">
        <f t="shared" ref="EY555:EY618" si="330">IF(CK555="","",CK555)</f>
        <v/>
      </c>
      <c r="EZ555" s="53" t="str">
        <f t="shared" si="323"/>
        <v/>
      </c>
      <c r="FA555" s="53" t="str">
        <f t="shared" si="324"/>
        <v/>
      </c>
      <c r="FB555" s="53" t="str">
        <f t="shared" si="325"/>
        <v/>
      </c>
      <c r="FC555" s="85" t="str">
        <f t="shared" si="326"/>
        <v/>
      </c>
      <c r="GJ555" s="12"/>
      <c r="GK555" s="12"/>
      <c r="GL555" s="12"/>
      <c r="GM555" s="12"/>
      <c r="GN555" s="12"/>
    </row>
    <row r="556" spans="4:196" ht="15.75" customHeight="1">
      <c r="D556" s="12"/>
      <c r="E556" s="12"/>
      <c r="F556" s="12"/>
      <c r="AP556" s="12"/>
      <c r="AQ556" s="82"/>
      <c r="AV556" s="53" t="str">
        <f ca="1">IF(AQ556="",IF(AR556="","",IF(AR556="Cost",AU556,AU556*(AG556/VLOOKUP(K556,OFFSET(Lists!$A$1,0,0,COUNTA(Lists!$A:$A),22),22,FALSE)))),IF(AR556="","",IF(AR556="Cost",ROUND(AU556*IF(AQ556=0,1,AQ556),4),ROUND(ROUND(AU556*(AG556/VLOOKUP(K556,OFFSET(Lists!$A$1,0,0,COUNTA(Lists!$A:$A),22),22,FALSE)),4)*IF(AQ556=0,1,AQ556),4))))</f>
        <v/>
      </c>
      <c r="CH556" s="53" t="str">
        <f t="shared" si="318"/>
        <v/>
      </c>
      <c r="CI556" s="67"/>
      <c r="CJ556" s="57"/>
      <c r="CK556" s="57"/>
      <c r="CL556" s="53" t="str">
        <f t="shared" si="319"/>
        <v/>
      </c>
      <c r="CM556" s="53"/>
      <c r="CN556" s="53"/>
      <c r="CO556" s="85" t="str">
        <f t="shared" si="320"/>
        <v/>
      </c>
      <c r="ER556" s="68" t="str">
        <f t="shared" si="321"/>
        <v/>
      </c>
      <c r="ES556" s="55"/>
      <c r="ET556" s="68"/>
      <c r="EU556" s="68" t="str">
        <f t="shared" si="327"/>
        <v/>
      </c>
      <c r="EV556" t="str">
        <f t="shared" si="322"/>
        <v/>
      </c>
      <c r="EW556" s="67" t="str">
        <f t="shared" si="328"/>
        <v/>
      </c>
      <c r="EX556" s="68" t="str">
        <f t="shared" si="329"/>
        <v/>
      </c>
      <c r="EY556" s="68" t="str">
        <f t="shared" si="330"/>
        <v/>
      </c>
      <c r="EZ556" s="53" t="str">
        <f t="shared" si="323"/>
        <v/>
      </c>
      <c r="FA556" s="53" t="str">
        <f t="shared" si="324"/>
        <v/>
      </c>
      <c r="FB556" s="53" t="str">
        <f t="shared" si="325"/>
        <v/>
      </c>
      <c r="FC556" s="85" t="str">
        <f t="shared" si="326"/>
        <v/>
      </c>
      <c r="GJ556" s="12"/>
      <c r="GK556" s="12"/>
      <c r="GL556" s="12"/>
      <c r="GM556" s="12"/>
      <c r="GN556" s="12"/>
    </row>
    <row r="557" spans="4:196" ht="15.75" customHeight="1">
      <c r="D557" s="12"/>
      <c r="E557" s="12"/>
      <c r="F557" s="12"/>
      <c r="AP557" s="12"/>
      <c r="AQ557" s="82"/>
      <c r="AV557" s="53" t="str">
        <f ca="1">IF(AQ557="",IF(AR557="","",IF(AR557="Cost",AU557,AU557*(AG557/VLOOKUP(K557,OFFSET(Lists!$A$1,0,0,COUNTA(Lists!$A:$A),22),22,FALSE)))),IF(AR557="","",IF(AR557="Cost",ROUND(AU557*IF(AQ557=0,1,AQ557),4),ROUND(ROUND(AU557*(AG557/VLOOKUP(K557,OFFSET(Lists!$A$1,0,0,COUNTA(Lists!$A:$A),22),22,FALSE)),4)*IF(AQ557=0,1,AQ557),4))))</f>
        <v/>
      </c>
      <c r="CH557" s="53" t="str">
        <f t="shared" si="318"/>
        <v/>
      </c>
      <c r="CI557" s="67"/>
      <c r="CJ557" s="57"/>
      <c r="CK557" s="57"/>
      <c r="CL557" s="53" t="str">
        <f t="shared" si="319"/>
        <v/>
      </c>
      <c r="CM557" s="53"/>
      <c r="CN557" s="53"/>
      <c r="CO557" s="85" t="str">
        <f t="shared" si="320"/>
        <v/>
      </c>
      <c r="ER557" s="68" t="str">
        <f t="shared" si="321"/>
        <v/>
      </c>
      <c r="ES557" s="55"/>
      <c r="ET557" s="68"/>
      <c r="EU557" s="68" t="str">
        <f t="shared" si="327"/>
        <v/>
      </c>
      <c r="EV557" t="str">
        <f t="shared" si="322"/>
        <v/>
      </c>
      <c r="EW557" s="67" t="str">
        <f t="shared" si="328"/>
        <v/>
      </c>
      <c r="EX557" s="68" t="str">
        <f t="shared" si="329"/>
        <v/>
      </c>
      <c r="EY557" s="68" t="str">
        <f t="shared" si="330"/>
        <v/>
      </c>
      <c r="EZ557" s="53" t="str">
        <f t="shared" si="323"/>
        <v/>
      </c>
      <c r="FA557" s="53" t="str">
        <f t="shared" si="324"/>
        <v/>
      </c>
      <c r="FB557" s="53" t="str">
        <f t="shared" si="325"/>
        <v/>
      </c>
      <c r="FC557" s="85" t="str">
        <f t="shared" si="326"/>
        <v/>
      </c>
      <c r="GJ557" s="12"/>
      <c r="GK557" s="12"/>
      <c r="GL557" s="12"/>
      <c r="GM557" s="12"/>
      <c r="GN557" s="12"/>
    </row>
    <row r="558" spans="4:196" ht="15.75" customHeight="1">
      <c r="D558" s="12"/>
      <c r="E558" s="12"/>
      <c r="F558" s="12"/>
      <c r="AP558" s="12"/>
      <c r="AQ558" s="82"/>
      <c r="AV558" s="53" t="str">
        <f ca="1">IF(AQ558="",IF(AR558="","",IF(AR558="Cost",AU558,AU558*(AG558/VLOOKUP(K558,OFFSET(Lists!$A$1,0,0,COUNTA(Lists!$A:$A),22),22,FALSE)))),IF(AR558="","",IF(AR558="Cost",ROUND(AU558*IF(AQ558=0,1,AQ558),4),ROUND(ROUND(AU558*(AG558/VLOOKUP(K558,OFFSET(Lists!$A$1,0,0,COUNTA(Lists!$A:$A),22),22,FALSE)),4)*IF(AQ558=0,1,AQ558),4))))</f>
        <v/>
      </c>
      <c r="CH558" s="53" t="str">
        <f t="shared" si="318"/>
        <v/>
      </c>
      <c r="CI558" s="67"/>
      <c r="CJ558" s="57"/>
      <c r="CK558" s="57"/>
      <c r="CL558" s="53" t="str">
        <f t="shared" si="319"/>
        <v/>
      </c>
      <c r="CM558" s="53"/>
      <c r="CN558" s="53"/>
      <c r="CO558" s="85" t="str">
        <f t="shared" si="320"/>
        <v/>
      </c>
      <c r="ER558" s="68" t="str">
        <f t="shared" si="321"/>
        <v/>
      </c>
      <c r="ES558" s="55"/>
      <c r="ET558" s="68"/>
      <c r="EU558" s="68" t="str">
        <f t="shared" si="327"/>
        <v/>
      </c>
      <c r="EV558" t="str">
        <f t="shared" si="322"/>
        <v/>
      </c>
      <c r="EW558" s="67" t="str">
        <f t="shared" si="328"/>
        <v/>
      </c>
      <c r="EX558" s="68" t="str">
        <f t="shared" si="329"/>
        <v/>
      </c>
      <c r="EY558" s="68" t="str">
        <f t="shared" si="330"/>
        <v/>
      </c>
      <c r="EZ558" s="53" t="str">
        <f t="shared" si="323"/>
        <v/>
      </c>
      <c r="FA558" s="53" t="str">
        <f t="shared" si="324"/>
        <v/>
      </c>
      <c r="FB558" s="53" t="str">
        <f t="shared" si="325"/>
        <v/>
      </c>
      <c r="FC558" s="85" t="str">
        <f t="shared" si="326"/>
        <v/>
      </c>
      <c r="GJ558" s="12"/>
      <c r="GK558" s="12"/>
      <c r="GL558" s="12"/>
      <c r="GM558" s="12"/>
      <c r="GN558" s="12"/>
    </row>
    <row r="559" spans="4:196" ht="15.75" customHeight="1">
      <c r="D559" s="12"/>
      <c r="E559" s="12"/>
      <c r="F559" s="12"/>
      <c r="AP559" s="12"/>
      <c r="AQ559" s="82"/>
      <c r="AV559" s="53" t="str">
        <f ca="1">IF(AQ559="",IF(AR559="","",IF(AR559="Cost",AU559,AU559*(AG559/VLOOKUP(K559,OFFSET(Lists!$A$1,0,0,COUNTA(Lists!$A:$A),22),22,FALSE)))),IF(AR559="","",IF(AR559="Cost",ROUND(AU559*IF(AQ559=0,1,AQ559),4),ROUND(ROUND(AU559*(AG559/VLOOKUP(K559,OFFSET(Lists!$A$1,0,0,COUNTA(Lists!$A:$A),22),22,FALSE)),4)*IF(AQ559=0,1,AQ559),4))))</f>
        <v/>
      </c>
      <c r="CH559" s="53" t="str">
        <f t="shared" si="318"/>
        <v/>
      </c>
      <c r="CI559" s="67"/>
      <c r="CJ559" s="57"/>
      <c r="CK559" s="57"/>
      <c r="CL559" s="53" t="str">
        <f t="shared" si="319"/>
        <v/>
      </c>
      <c r="CM559" s="53"/>
      <c r="CN559" s="53"/>
      <c r="CO559" s="85" t="str">
        <f t="shared" si="320"/>
        <v/>
      </c>
      <c r="ER559" s="68" t="str">
        <f t="shared" si="321"/>
        <v/>
      </c>
      <c r="ES559" s="55"/>
      <c r="ET559" s="68"/>
      <c r="EU559" s="68" t="str">
        <f t="shared" si="327"/>
        <v/>
      </c>
      <c r="EV559" t="str">
        <f t="shared" si="322"/>
        <v/>
      </c>
      <c r="EW559" s="67" t="str">
        <f t="shared" si="328"/>
        <v/>
      </c>
      <c r="EX559" s="68" t="str">
        <f t="shared" si="329"/>
        <v/>
      </c>
      <c r="EY559" s="68" t="str">
        <f t="shared" si="330"/>
        <v/>
      </c>
      <c r="EZ559" s="53" t="str">
        <f t="shared" si="323"/>
        <v/>
      </c>
      <c r="FA559" s="53" t="str">
        <f t="shared" si="324"/>
        <v/>
      </c>
      <c r="FB559" s="53" t="str">
        <f t="shared" si="325"/>
        <v/>
      </c>
      <c r="FC559" s="85" t="str">
        <f t="shared" si="326"/>
        <v/>
      </c>
      <c r="GJ559" s="12"/>
      <c r="GK559" s="12"/>
      <c r="GL559" s="12"/>
      <c r="GM559" s="12"/>
      <c r="GN559" s="12"/>
    </row>
    <row r="560" spans="4:196" ht="15.75" customHeight="1">
      <c r="D560" s="12"/>
      <c r="E560" s="12"/>
      <c r="F560" s="12"/>
      <c r="AP560" s="12"/>
      <c r="AQ560" s="82"/>
      <c r="AV560" s="53" t="str">
        <f ca="1">IF(AQ560="",IF(AR560="","",IF(AR560="Cost",AU560,AU560*(AG560/VLOOKUP(K560,OFFSET(Lists!$A$1,0,0,COUNTA(Lists!$A:$A),22),22,FALSE)))),IF(AR560="","",IF(AR560="Cost",ROUND(AU560*IF(AQ560=0,1,AQ560),4),ROUND(ROUND(AU560*(AG560/VLOOKUP(K560,OFFSET(Lists!$A$1,0,0,COUNTA(Lists!$A:$A),22),22,FALSE)),4)*IF(AQ560=0,1,AQ560),4))))</f>
        <v/>
      </c>
      <c r="CH560" s="53" t="str">
        <f t="shared" si="318"/>
        <v/>
      </c>
      <c r="CI560" s="67"/>
      <c r="CJ560" s="57"/>
      <c r="CK560" s="57"/>
      <c r="CL560" s="53" t="str">
        <f t="shared" si="319"/>
        <v/>
      </c>
      <c r="CM560" s="53"/>
      <c r="CN560" s="53"/>
      <c r="CO560" s="85" t="str">
        <f t="shared" si="320"/>
        <v/>
      </c>
      <c r="ER560" s="68" t="str">
        <f t="shared" si="321"/>
        <v/>
      </c>
      <c r="ES560" s="55"/>
      <c r="ET560" s="68"/>
      <c r="EU560" s="68" t="str">
        <f t="shared" si="327"/>
        <v/>
      </c>
      <c r="EV560" t="str">
        <f t="shared" si="322"/>
        <v/>
      </c>
      <c r="EW560" s="67" t="str">
        <f t="shared" si="328"/>
        <v/>
      </c>
      <c r="EX560" s="68" t="str">
        <f t="shared" si="329"/>
        <v/>
      </c>
      <c r="EY560" s="68" t="str">
        <f t="shared" si="330"/>
        <v/>
      </c>
      <c r="EZ560" s="53" t="str">
        <f t="shared" si="323"/>
        <v/>
      </c>
      <c r="FA560" s="53" t="str">
        <f t="shared" si="324"/>
        <v/>
      </c>
      <c r="FB560" s="53" t="str">
        <f t="shared" si="325"/>
        <v/>
      </c>
      <c r="FC560" s="85" t="str">
        <f t="shared" si="326"/>
        <v/>
      </c>
      <c r="GJ560" s="12"/>
      <c r="GK560" s="12"/>
      <c r="GL560" s="12"/>
      <c r="GM560" s="12"/>
      <c r="GN560" s="12"/>
    </row>
    <row r="561" spans="4:196" ht="15.75" customHeight="1">
      <c r="D561" s="12"/>
      <c r="E561" s="12"/>
      <c r="F561" s="12"/>
      <c r="AP561" s="12"/>
      <c r="AQ561" s="82"/>
      <c r="AV561" s="53" t="str">
        <f ca="1">IF(AQ561="",IF(AR561="","",IF(AR561="Cost",AU561,AU561*(AG561/VLOOKUP(K561,OFFSET(Lists!$A$1,0,0,COUNTA(Lists!$A:$A),22),22,FALSE)))),IF(AR561="","",IF(AR561="Cost",ROUND(AU561*IF(AQ561=0,1,AQ561),4),ROUND(ROUND(AU561*(AG561/VLOOKUP(K561,OFFSET(Lists!$A$1,0,0,COUNTA(Lists!$A:$A),22),22,FALSE)),4)*IF(AQ561=0,1,AQ561),4))))</f>
        <v/>
      </c>
      <c r="CH561" s="53" t="str">
        <f t="shared" si="318"/>
        <v/>
      </c>
      <c r="CI561" s="67"/>
      <c r="CJ561" s="57"/>
      <c r="CK561" s="57"/>
      <c r="CL561" s="53" t="str">
        <f t="shared" si="319"/>
        <v/>
      </c>
      <c r="CM561" s="53"/>
      <c r="CN561" s="53"/>
      <c r="CO561" s="85" t="str">
        <f t="shared" si="320"/>
        <v/>
      </c>
      <c r="ER561" s="68" t="str">
        <f t="shared" si="321"/>
        <v/>
      </c>
      <c r="ES561" s="55"/>
      <c r="ET561" s="68"/>
      <c r="EU561" s="68" t="str">
        <f t="shared" si="327"/>
        <v/>
      </c>
      <c r="EV561" t="str">
        <f t="shared" si="322"/>
        <v/>
      </c>
      <c r="EW561" s="67" t="str">
        <f t="shared" si="328"/>
        <v/>
      </c>
      <c r="EX561" s="68" t="str">
        <f t="shared" si="329"/>
        <v/>
      </c>
      <c r="EY561" s="68" t="str">
        <f t="shared" si="330"/>
        <v/>
      </c>
      <c r="EZ561" s="53" t="str">
        <f t="shared" si="323"/>
        <v/>
      </c>
      <c r="FA561" s="53" t="str">
        <f t="shared" si="324"/>
        <v/>
      </c>
      <c r="FB561" s="53" t="str">
        <f t="shared" si="325"/>
        <v/>
      </c>
      <c r="FC561" s="85" t="str">
        <f t="shared" si="326"/>
        <v/>
      </c>
      <c r="GJ561" s="12"/>
      <c r="GK561" s="12"/>
      <c r="GL561" s="12"/>
      <c r="GM561" s="12"/>
      <c r="GN561" s="12"/>
    </row>
    <row r="562" spans="4:196" ht="15.75" customHeight="1">
      <c r="D562" s="12"/>
      <c r="E562" s="12"/>
      <c r="F562" s="12"/>
      <c r="AP562" s="12"/>
      <c r="AQ562" s="82"/>
      <c r="AV562" s="53" t="str">
        <f ca="1">IF(AQ562="",IF(AR562="","",IF(AR562="Cost",AU562,AU562*(AG562/VLOOKUP(K562,OFFSET(Lists!$A$1,0,0,COUNTA(Lists!$A:$A),22),22,FALSE)))),IF(AR562="","",IF(AR562="Cost",ROUND(AU562*IF(AQ562=0,1,AQ562),4),ROUND(ROUND(AU562*(AG562/VLOOKUP(K562,OFFSET(Lists!$A$1,0,0,COUNTA(Lists!$A:$A),22),22,FALSE)),4)*IF(AQ562=0,1,AQ562),4))))</f>
        <v/>
      </c>
      <c r="CH562" s="53" t="str">
        <f t="shared" si="318"/>
        <v/>
      </c>
      <c r="CI562" s="67"/>
      <c r="CJ562" s="57"/>
      <c r="CK562" s="57"/>
      <c r="CL562" s="53" t="str">
        <f t="shared" si="319"/>
        <v/>
      </c>
      <c r="CM562" s="53"/>
      <c r="CN562" s="53"/>
      <c r="CO562" s="85" t="str">
        <f t="shared" si="320"/>
        <v/>
      </c>
      <c r="ER562" s="68" t="str">
        <f t="shared" si="321"/>
        <v/>
      </c>
      <c r="ES562" s="55"/>
      <c r="ET562" s="68"/>
      <c r="EU562" s="68" t="str">
        <f t="shared" si="327"/>
        <v/>
      </c>
      <c r="EV562" t="str">
        <f t="shared" si="322"/>
        <v/>
      </c>
      <c r="EW562" s="67" t="str">
        <f t="shared" si="328"/>
        <v/>
      </c>
      <c r="EX562" s="68" t="str">
        <f t="shared" si="329"/>
        <v/>
      </c>
      <c r="EY562" s="68" t="str">
        <f t="shared" si="330"/>
        <v/>
      </c>
      <c r="EZ562" s="53" t="str">
        <f t="shared" si="323"/>
        <v/>
      </c>
      <c r="FA562" s="53" t="str">
        <f t="shared" si="324"/>
        <v/>
      </c>
      <c r="FB562" s="53" t="str">
        <f t="shared" si="325"/>
        <v/>
      </c>
      <c r="FC562" s="85" t="str">
        <f t="shared" si="326"/>
        <v/>
      </c>
      <c r="GJ562" s="12"/>
      <c r="GK562" s="12"/>
      <c r="GL562" s="12"/>
      <c r="GM562" s="12"/>
      <c r="GN562" s="12"/>
    </row>
    <row r="563" spans="4:196" ht="15.75" customHeight="1">
      <c r="D563" s="12"/>
      <c r="E563" s="12"/>
      <c r="F563" s="12"/>
      <c r="AP563" s="12"/>
      <c r="AQ563" s="82"/>
      <c r="AV563" s="53" t="str">
        <f ca="1">IF(AQ563="",IF(AR563="","",IF(AR563="Cost",AU563,AU563*(AG563/VLOOKUP(K563,OFFSET(Lists!$A$1,0,0,COUNTA(Lists!$A:$A),22),22,FALSE)))),IF(AR563="","",IF(AR563="Cost",ROUND(AU563*IF(AQ563=0,1,AQ563),4),ROUND(ROUND(AU563*(AG563/VLOOKUP(K563,OFFSET(Lists!$A$1,0,0,COUNTA(Lists!$A:$A),22),22,FALSE)),4)*IF(AQ563=0,1,AQ563),4))))</f>
        <v/>
      </c>
      <c r="CH563" s="53" t="str">
        <f t="shared" si="318"/>
        <v/>
      </c>
      <c r="CI563" s="67"/>
      <c r="CJ563" s="57"/>
      <c r="CK563" s="57"/>
      <c r="CL563" s="53" t="str">
        <f t="shared" si="319"/>
        <v/>
      </c>
      <c r="CM563" s="53"/>
      <c r="CN563" s="53"/>
      <c r="CO563" s="85" t="str">
        <f t="shared" si="320"/>
        <v/>
      </c>
      <c r="ER563" s="68" t="str">
        <f t="shared" si="321"/>
        <v/>
      </c>
      <c r="ES563" s="55"/>
      <c r="ET563" s="68"/>
      <c r="EU563" s="68" t="str">
        <f t="shared" si="327"/>
        <v/>
      </c>
      <c r="EV563" t="str">
        <f t="shared" si="322"/>
        <v/>
      </c>
      <c r="EW563" s="67" t="str">
        <f t="shared" si="328"/>
        <v/>
      </c>
      <c r="EX563" s="68" t="str">
        <f t="shared" si="329"/>
        <v/>
      </c>
      <c r="EY563" s="68" t="str">
        <f t="shared" si="330"/>
        <v/>
      </c>
      <c r="EZ563" s="53" t="str">
        <f t="shared" si="323"/>
        <v/>
      </c>
      <c r="FA563" s="53" t="str">
        <f t="shared" si="324"/>
        <v/>
      </c>
      <c r="FB563" s="53" t="str">
        <f t="shared" si="325"/>
        <v/>
      </c>
      <c r="FC563" s="85" t="str">
        <f t="shared" si="326"/>
        <v/>
      </c>
      <c r="GJ563" s="12"/>
      <c r="GK563" s="12"/>
      <c r="GL563" s="12"/>
      <c r="GM563" s="12"/>
      <c r="GN563" s="12"/>
    </row>
    <row r="564" spans="4:196" ht="15.75" customHeight="1">
      <c r="D564" s="12"/>
      <c r="E564" s="12"/>
      <c r="F564" s="12"/>
      <c r="AP564" s="12"/>
      <c r="AQ564" s="82"/>
      <c r="AV564" s="53" t="str">
        <f ca="1">IF(AQ564="",IF(AR564="","",IF(AR564="Cost",AU564,AU564*(AG564/VLOOKUP(K564,OFFSET(Lists!$A$1,0,0,COUNTA(Lists!$A:$A),22),22,FALSE)))),IF(AR564="","",IF(AR564="Cost",ROUND(AU564*IF(AQ564=0,1,AQ564),4),ROUND(ROUND(AU564*(AG564/VLOOKUP(K564,OFFSET(Lists!$A$1,0,0,COUNTA(Lists!$A:$A),22),22,FALSE)),4)*IF(AQ564=0,1,AQ564),4))))</f>
        <v/>
      </c>
      <c r="CH564" s="53" t="str">
        <f t="shared" si="318"/>
        <v/>
      </c>
      <c r="CI564" s="67"/>
      <c r="CJ564" s="57"/>
      <c r="CK564" s="57"/>
      <c r="CL564" s="53" t="str">
        <f t="shared" si="319"/>
        <v/>
      </c>
      <c r="CM564" s="53"/>
      <c r="CN564" s="53"/>
      <c r="CO564" s="85" t="str">
        <f t="shared" si="320"/>
        <v/>
      </c>
      <c r="ER564" s="68" t="str">
        <f t="shared" si="321"/>
        <v/>
      </c>
      <c r="ES564" s="55"/>
      <c r="ET564" s="68"/>
      <c r="EU564" s="68" t="str">
        <f t="shared" si="327"/>
        <v/>
      </c>
      <c r="EV564" t="str">
        <f t="shared" si="322"/>
        <v/>
      </c>
      <c r="EW564" s="67" t="str">
        <f t="shared" si="328"/>
        <v/>
      </c>
      <c r="EX564" s="68" t="str">
        <f t="shared" si="329"/>
        <v/>
      </c>
      <c r="EY564" s="68" t="str">
        <f t="shared" si="330"/>
        <v/>
      </c>
      <c r="EZ564" s="53" t="str">
        <f t="shared" si="323"/>
        <v/>
      </c>
      <c r="FA564" s="53" t="str">
        <f t="shared" si="324"/>
        <v/>
      </c>
      <c r="FB564" s="53" t="str">
        <f t="shared" si="325"/>
        <v/>
      </c>
      <c r="FC564" s="85" t="str">
        <f t="shared" si="326"/>
        <v/>
      </c>
      <c r="GJ564" s="12"/>
      <c r="GK564" s="12"/>
      <c r="GL564" s="12"/>
      <c r="GM564" s="12"/>
      <c r="GN564" s="12"/>
    </row>
    <row r="565" spans="4:196" ht="15.75" customHeight="1">
      <c r="D565" s="12"/>
      <c r="E565" s="12"/>
      <c r="F565" s="12"/>
      <c r="AP565" s="12"/>
      <c r="AQ565" s="82"/>
      <c r="AV565" s="53" t="str">
        <f ca="1">IF(AQ565="",IF(AR565="","",IF(AR565="Cost",AU565,AU565*(AG565/VLOOKUP(K565,OFFSET(Lists!$A$1,0,0,COUNTA(Lists!$A:$A),22),22,FALSE)))),IF(AR565="","",IF(AR565="Cost",ROUND(AU565*IF(AQ565=0,1,AQ565),4),ROUND(ROUND(AU565*(AG565/VLOOKUP(K565,OFFSET(Lists!$A$1,0,0,COUNTA(Lists!$A:$A),22),22,FALSE)),4)*IF(AQ565=0,1,AQ565),4))))</f>
        <v/>
      </c>
      <c r="CH565" s="53" t="str">
        <f t="shared" si="318"/>
        <v/>
      </c>
      <c r="CI565" s="67"/>
      <c r="CJ565" s="57"/>
      <c r="CK565" s="57"/>
      <c r="CL565" s="53" t="str">
        <f t="shared" si="319"/>
        <v/>
      </c>
      <c r="CM565" s="53"/>
      <c r="CN565" s="53"/>
      <c r="CO565" s="85" t="str">
        <f t="shared" si="320"/>
        <v/>
      </c>
      <c r="ER565" s="68" t="str">
        <f t="shared" si="321"/>
        <v/>
      </c>
      <c r="ES565" s="55"/>
      <c r="ET565" s="68"/>
      <c r="EU565" s="68" t="str">
        <f t="shared" si="327"/>
        <v/>
      </c>
      <c r="EV565" t="str">
        <f t="shared" si="322"/>
        <v/>
      </c>
      <c r="EW565" s="67" t="str">
        <f t="shared" si="328"/>
        <v/>
      </c>
      <c r="EX565" s="68" t="str">
        <f t="shared" si="329"/>
        <v/>
      </c>
      <c r="EY565" s="68" t="str">
        <f t="shared" si="330"/>
        <v/>
      </c>
      <c r="EZ565" s="53" t="str">
        <f t="shared" si="323"/>
        <v/>
      </c>
      <c r="FA565" s="53" t="str">
        <f t="shared" si="324"/>
        <v/>
      </c>
      <c r="FB565" s="53" t="str">
        <f t="shared" si="325"/>
        <v/>
      </c>
      <c r="FC565" s="85" t="str">
        <f t="shared" si="326"/>
        <v/>
      </c>
      <c r="GJ565" s="12"/>
      <c r="GK565" s="12"/>
      <c r="GL565" s="12"/>
      <c r="GM565" s="12"/>
      <c r="GN565" s="12"/>
    </row>
    <row r="566" spans="4:196" ht="15.75" customHeight="1">
      <c r="D566" s="12"/>
      <c r="E566" s="12"/>
      <c r="F566" s="12"/>
      <c r="AP566" s="12"/>
      <c r="AQ566" s="82"/>
      <c r="AV566" s="53" t="str">
        <f ca="1">IF(AQ566="",IF(AR566="","",IF(AR566="Cost",AU566,AU566*(AG566/VLOOKUP(K566,OFFSET(Lists!$A$1,0,0,COUNTA(Lists!$A:$A),22),22,FALSE)))),IF(AR566="","",IF(AR566="Cost",ROUND(AU566*IF(AQ566=0,1,AQ566),4),ROUND(ROUND(AU566*(AG566/VLOOKUP(K566,OFFSET(Lists!$A$1,0,0,COUNTA(Lists!$A:$A),22),22,FALSE)),4)*IF(AQ566=0,1,AQ566),4))))</f>
        <v/>
      </c>
      <c r="CH566" s="53" t="str">
        <f t="shared" si="318"/>
        <v/>
      </c>
      <c r="CI566" s="67"/>
      <c r="CJ566" s="57"/>
      <c r="CK566" s="57"/>
      <c r="CL566" s="53" t="str">
        <f t="shared" si="319"/>
        <v/>
      </c>
      <c r="CM566" s="53"/>
      <c r="CN566" s="53"/>
      <c r="CO566" s="85" t="str">
        <f t="shared" si="320"/>
        <v/>
      </c>
      <c r="ER566" s="68" t="str">
        <f t="shared" si="321"/>
        <v/>
      </c>
      <c r="ES566" s="55"/>
      <c r="ET566" s="68"/>
      <c r="EU566" s="68" t="str">
        <f t="shared" si="327"/>
        <v/>
      </c>
      <c r="EV566" t="str">
        <f t="shared" si="322"/>
        <v/>
      </c>
      <c r="EW566" s="67" t="str">
        <f t="shared" si="328"/>
        <v/>
      </c>
      <c r="EX566" s="68" t="str">
        <f t="shared" si="329"/>
        <v/>
      </c>
      <c r="EY566" s="68" t="str">
        <f t="shared" si="330"/>
        <v/>
      </c>
      <c r="EZ566" s="53" t="str">
        <f t="shared" si="323"/>
        <v/>
      </c>
      <c r="FA566" s="53" t="str">
        <f t="shared" si="324"/>
        <v/>
      </c>
      <c r="FB566" s="53" t="str">
        <f t="shared" si="325"/>
        <v/>
      </c>
      <c r="FC566" s="85" t="str">
        <f t="shared" si="326"/>
        <v/>
      </c>
      <c r="GJ566" s="12"/>
      <c r="GK566" s="12"/>
      <c r="GL566" s="12"/>
      <c r="GM566" s="12"/>
      <c r="GN566" s="12"/>
    </row>
    <row r="567" spans="4:196" ht="15.75" customHeight="1">
      <c r="D567" s="12"/>
      <c r="E567" s="12"/>
      <c r="F567" s="12"/>
      <c r="AP567" s="12"/>
      <c r="AQ567" s="82"/>
      <c r="AV567" s="53" t="str">
        <f ca="1">IF(AQ567="",IF(AR567="","",IF(AR567="Cost",AU567,AU567*(AG567/VLOOKUP(K567,OFFSET(Lists!$A$1,0,0,COUNTA(Lists!$A:$A),22),22,FALSE)))),IF(AR567="","",IF(AR567="Cost",ROUND(AU567*IF(AQ567=0,1,AQ567),4),ROUND(ROUND(AU567*(AG567/VLOOKUP(K567,OFFSET(Lists!$A$1,0,0,COUNTA(Lists!$A:$A),22),22,FALSE)),4)*IF(AQ567=0,1,AQ567),4))))</f>
        <v/>
      </c>
      <c r="CH567" s="53" t="str">
        <f t="shared" si="318"/>
        <v/>
      </c>
      <c r="CI567" s="67"/>
      <c r="CJ567" s="57"/>
      <c r="CK567" s="57"/>
      <c r="CL567" s="53" t="str">
        <f t="shared" si="319"/>
        <v/>
      </c>
      <c r="CM567" s="53"/>
      <c r="CN567" s="53"/>
      <c r="CO567" s="85" t="str">
        <f t="shared" si="320"/>
        <v/>
      </c>
      <c r="ER567" s="68" t="str">
        <f t="shared" si="321"/>
        <v/>
      </c>
      <c r="ES567" s="55"/>
      <c r="ET567" s="68"/>
      <c r="EU567" s="68" t="str">
        <f t="shared" si="327"/>
        <v/>
      </c>
      <c r="EV567" t="str">
        <f t="shared" si="322"/>
        <v/>
      </c>
      <c r="EW567" s="67" t="str">
        <f t="shared" si="328"/>
        <v/>
      </c>
      <c r="EX567" s="68" t="str">
        <f t="shared" si="329"/>
        <v/>
      </c>
      <c r="EY567" s="68" t="str">
        <f t="shared" si="330"/>
        <v/>
      </c>
      <c r="EZ567" s="53" t="str">
        <f t="shared" si="323"/>
        <v/>
      </c>
      <c r="FA567" s="53" t="str">
        <f t="shared" si="324"/>
        <v/>
      </c>
      <c r="FB567" s="53" t="str">
        <f t="shared" si="325"/>
        <v/>
      </c>
      <c r="FC567" s="85" t="str">
        <f t="shared" si="326"/>
        <v/>
      </c>
      <c r="GJ567" s="12"/>
      <c r="GK567" s="12"/>
      <c r="GL567" s="12"/>
      <c r="GM567" s="12"/>
      <c r="GN567" s="12"/>
    </row>
    <row r="568" spans="4:196" ht="15.75" customHeight="1">
      <c r="D568" s="12"/>
      <c r="E568" s="12"/>
      <c r="F568" s="12"/>
      <c r="AP568" s="12"/>
      <c r="AQ568" s="82"/>
      <c r="AV568" s="53" t="str">
        <f ca="1">IF(AQ568="",IF(AR568="","",IF(AR568="Cost",AU568,AU568*(AG568/VLOOKUP(K568,OFFSET(Lists!$A$1,0,0,COUNTA(Lists!$A:$A),22),22,FALSE)))),IF(AR568="","",IF(AR568="Cost",ROUND(AU568*IF(AQ568=0,1,AQ568),4),ROUND(ROUND(AU568*(AG568/VLOOKUP(K568,OFFSET(Lists!$A$1,0,0,COUNTA(Lists!$A:$A),22),22,FALSE)),4)*IF(AQ568=0,1,AQ568),4))))</f>
        <v/>
      </c>
      <c r="CH568" s="53" t="str">
        <f t="shared" si="318"/>
        <v/>
      </c>
      <c r="CI568" s="67"/>
      <c r="CJ568" s="57"/>
      <c r="CK568" s="57"/>
      <c r="CL568" s="53" t="str">
        <f t="shared" si="319"/>
        <v/>
      </c>
      <c r="CM568" s="53"/>
      <c r="CN568" s="53"/>
      <c r="CO568" s="85" t="str">
        <f t="shared" si="320"/>
        <v/>
      </c>
      <c r="ER568" s="68" t="str">
        <f t="shared" si="321"/>
        <v/>
      </c>
      <c r="ES568" s="55"/>
      <c r="ET568" s="68"/>
      <c r="EU568" s="68" t="str">
        <f t="shared" si="327"/>
        <v/>
      </c>
      <c r="EV568" t="str">
        <f t="shared" si="322"/>
        <v/>
      </c>
      <c r="EW568" s="67" t="str">
        <f t="shared" si="328"/>
        <v/>
      </c>
      <c r="EX568" s="68" t="str">
        <f t="shared" si="329"/>
        <v/>
      </c>
      <c r="EY568" s="68" t="str">
        <f t="shared" si="330"/>
        <v/>
      </c>
      <c r="EZ568" s="53" t="str">
        <f t="shared" si="323"/>
        <v/>
      </c>
      <c r="FA568" s="53" t="str">
        <f t="shared" si="324"/>
        <v/>
      </c>
      <c r="FB568" s="53" t="str">
        <f t="shared" si="325"/>
        <v/>
      </c>
      <c r="FC568" s="85" t="str">
        <f t="shared" si="326"/>
        <v/>
      </c>
      <c r="GJ568" s="12"/>
      <c r="GK568" s="12"/>
      <c r="GL568" s="12"/>
      <c r="GM568" s="12"/>
      <c r="GN568" s="12"/>
    </row>
    <row r="569" spans="4:196" ht="15.75" customHeight="1">
      <c r="D569" s="12"/>
      <c r="E569" s="12"/>
      <c r="F569" s="12"/>
      <c r="AP569" s="12"/>
      <c r="AQ569" s="82"/>
      <c r="AV569" s="53" t="str">
        <f ca="1">IF(AQ569="",IF(AR569="","",IF(AR569="Cost",AU569,AU569*(AG569/VLOOKUP(K569,OFFSET(Lists!$A$1,0,0,COUNTA(Lists!$A:$A),22),22,FALSE)))),IF(AR569="","",IF(AR569="Cost",ROUND(AU569*IF(AQ569=0,1,AQ569),4),ROUND(ROUND(AU569*(AG569/VLOOKUP(K569,OFFSET(Lists!$A$1,0,0,COUNTA(Lists!$A:$A),22),22,FALSE)),4)*IF(AQ569=0,1,AQ569),4))))</f>
        <v/>
      </c>
      <c r="CH569" s="53" t="str">
        <f t="shared" si="318"/>
        <v/>
      </c>
      <c r="CI569" s="67"/>
      <c r="CJ569" s="57"/>
      <c r="CK569" s="57"/>
      <c r="CL569" s="53" t="str">
        <f t="shared" si="319"/>
        <v/>
      </c>
      <c r="CM569" s="53"/>
      <c r="CN569" s="53"/>
      <c r="CO569" s="85" t="str">
        <f t="shared" si="320"/>
        <v/>
      </c>
      <c r="ER569" s="68" t="str">
        <f t="shared" si="321"/>
        <v/>
      </c>
      <c r="ES569" s="55"/>
      <c r="ET569" s="68"/>
      <c r="EU569" s="68" t="str">
        <f t="shared" si="327"/>
        <v/>
      </c>
      <c r="EV569" t="str">
        <f t="shared" si="322"/>
        <v/>
      </c>
      <c r="EW569" s="67" t="str">
        <f t="shared" si="328"/>
        <v/>
      </c>
      <c r="EX569" s="68" t="str">
        <f t="shared" si="329"/>
        <v/>
      </c>
      <c r="EY569" s="68" t="str">
        <f t="shared" si="330"/>
        <v/>
      </c>
      <c r="EZ569" s="53" t="str">
        <f t="shared" si="323"/>
        <v/>
      </c>
      <c r="FA569" s="53" t="str">
        <f t="shared" si="324"/>
        <v/>
      </c>
      <c r="FB569" s="53" t="str">
        <f t="shared" si="325"/>
        <v/>
      </c>
      <c r="FC569" s="85" t="str">
        <f t="shared" si="326"/>
        <v/>
      </c>
      <c r="GJ569" s="12"/>
      <c r="GK569" s="12"/>
      <c r="GL569" s="12"/>
      <c r="GM569" s="12"/>
      <c r="GN569" s="12"/>
    </row>
    <row r="570" spans="4:196" ht="15.75" customHeight="1">
      <c r="D570" s="12"/>
      <c r="E570" s="12"/>
      <c r="F570" s="12"/>
      <c r="AP570" s="12"/>
      <c r="AQ570" s="82"/>
      <c r="AV570" s="53" t="str">
        <f ca="1">IF(AQ570="",IF(AR570="","",IF(AR570="Cost",AU570,AU570*(AG570/VLOOKUP(K570,OFFSET(Lists!$A$1,0,0,COUNTA(Lists!$A:$A),22),22,FALSE)))),IF(AR570="","",IF(AR570="Cost",ROUND(AU570*IF(AQ570=0,1,AQ570),4),ROUND(ROUND(AU570*(AG570/VLOOKUP(K570,OFFSET(Lists!$A$1,0,0,COUNTA(Lists!$A:$A),22),22,FALSE)),4)*IF(AQ570=0,1,AQ570),4))))</f>
        <v/>
      </c>
      <c r="CH570" s="53" t="str">
        <f t="shared" si="318"/>
        <v/>
      </c>
      <c r="CI570" s="67"/>
      <c r="CJ570" s="57"/>
      <c r="CK570" s="57"/>
      <c r="CL570" s="53" t="str">
        <f t="shared" si="319"/>
        <v/>
      </c>
      <c r="CM570" s="53"/>
      <c r="CN570" s="53"/>
      <c r="CO570" s="85" t="str">
        <f t="shared" si="320"/>
        <v/>
      </c>
      <c r="ER570" s="68" t="str">
        <f t="shared" si="321"/>
        <v/>
      </c>
      <c r="ES570" s="55"/>
      <c r="ET570" s="68"/>
      <c r="EU570" s="68" t="str">
        <f t="shared" si="327"/>
        <v/>
      </c>
      <c r="EV570" t="str">
        <f t="shared" si="322"/>
        <v/>
      </c>
      <c r="EW570" s="67" t="str">
        <f t="shared" si="328"/>
        <v/>
      </c>
      <c r="EX570" s="68" t="str">
        <f t="shared" si="329"/>
        <v/>
      </c>
      <c r="EY570" s="68" t="str">
        <f t="shared" si="330"/>
        <v/>
      </c>
      <c r="EZ570" s="53" t="str">
        <f t="shared" si="323"/>
        <v/>
      </c>
      <c r="FA570" s="53" t="str">
        <f t="shared" si="324"/>
        <v/>
      </c>
      <c r="FB570" s="53" t="str">
        <f t="shared" si="325"/>
        <v/>
      </c>
      <c r="FC570" s="85" t="str">
        <f t="shared" si="326"/>
        <v/>
      </c>
      <c r="GJ570" s="12"/>
      <c r="GK570" s="12"/>
      <c r="GL570" s="12"/>
      <c r="GM570" s="12"/>
      <c r="GN570" s="12"/>
    </row>
    <row r="571" spans="4:196" ht="15.75" customHeight="1">
      <c r="D571" s="12"/>
      <c r="E571" s="12"/>
      <c r="F571" s="12"/>
      <c r="AP571" s="12"/>
      <c r="AQ571" s="82"/>
      <c r="AV571" s="53" t="str">
        <f ca="1">IF(AQ571="",IF(AR571="","",IF(AR571="Cost",AU571,AU571*(AG571/VLOOKUP(K571,OFFSET(Lists!$A$1,0,0,COUNTA(Lists!$A:$A),22),22,FALSE)))),IF(AR571="","",IF(AR571="Cost",ROUND(AU571*IF(AQ571=0,1,AQ571),4),ROUND(ROUND(AU571*(AG571/VLOOKUP(K571,OFFSET(Lists!$A$1,0,0,COUNTA(Lists!$A:$A),22),22,FALSE)),4)*IF(AQ571=0,1,AQ571),4))))</f>
        <v/>
      </c>
      <c r="CH571" s="53" t="str">
        <f t="shared" si="318"/>
        <v/>
      </c>
      <c r="CI571" s="67"/>
      <c r="CJ571" s="57"/>
      <c r="CK571" s="57"/>
      <c r="CL571" s="53" t="str">
        <f t="shared" si="319"/>
        <v/>
      </c>
      <c r="CM571" s="53"/>
      <c r="CN571" s="53"/>
      <c r="CO571" s="85" t="str">
        <f t="shared" si="320"/>
        <v/>
      </c>
      <c r="ER571" s="68" t="str">
        <f t="shared" si="321"/>
        <v/>
      </c>
      <c r="ES571" s="55"/>
      <c r="ET571" s="68"/>
      <c r="EU571" s="68" t="str">
        <f t="shared" si="327"/>
        <v/>
      </c>
      <c r="EV571" t="str">
        <f t="shared" si="322"/>
        <v/>
      </c>
      <c r="EW571" s="67" t="str">
        <f t="shared" si="328"/>
        <v/>
      </c>
      <c r="EX571" s="68" t="str">
        <f t="shared" si="329"/>
        <v/>
      </c>
      <c r="EY571" s="68" t="str">
        <f t="shared" si="330"/>
        <v/>
      </c>
      <c r="EZ571" s="53" t="str">
        <f t="shared" si="323"/>
        <v/>
      </c>
      <c r="FA571" s="53" t="str">
        <f t="shared" si="324"/>
        <v/>
      </c>
      <c r="FB571" s="53" t="str">
        <f t="shared" si="325"/>
        <v/>
      </c>
      <c r="FC571" s="85" t="str">
        <f t="shared" si="326"/>
        <v/>
      </c>
      <c r="GJ571" s="12"/>
      <c r="GK571" s="12"/>
      <c r="GL571" s="12"/>
      <c r="GM571" s="12"/>
      <c r="GN571" s="12"/>
    </row>
    <row r="572" spans="4:196" ht="15.75" customHeight="1">
      <c r="D572" s="12"/>
      <c r="E572" s="12"/>
      <c r="F572" s="12"/>
      <c r="AP572" s="12"/>
      <c r="AQ572" s="82"/>
      <c r="AV572" s="53" t="str">
        <f ca="1">IF(AQ572="",IF(AR572="","",IF(AR572="Cost",AU572,AU572*(AG572/VLOOKUP(K572,OFFSET(Lists!$A$1,0,0,COUNTA(Lists!$A:$A),22),22,FALSE)))),IF(AR572="","",IF(AR572="Cost",ROUND(AU572*IF(AQ572=0,1,AQ572),4),ROUND(ROUND(AU572*(AG572/VLOOKUP(K572,OFFSET(Lists!$A$1,0,0,COUNTA(Lists!$A:$A),22),22,FALSE)),4)*IF(AQ572=0,1,AQ572),4))))</f>
        <v/>
      </c>
      <c r="CH572" s="53" t="str">
        <f t="shared" si="318"/>
        <v/>
      </c>
      <c r="CI572" s="67"/>
      <c r="CJ572" s="57"/>
      <c r="CK572" s="57"/>
      <c r="CL572" s="53" t="str">
        <f t="shared" si="319"/>
        <v/>
      </c>
      <c r="CM572" s="53"/>
      <c r="CN572" s="53"/>
      <c r="CO572" s="85" t="str">
        <f t="shared" si="320"/>
        <v/>
      </c>
      <c r="ER572" s="68" t="str">
        <f t="shared" si="321"/>
        <v/>
      </c>
      <c r="ES572" s="55"/>
      <c r="ET572" s="68"/>
      <c r="EU572" s="68" t="str">
        <f t="shared" si="327"/>
        <v/>
      </c>
      <c r="EV572" t="str">
        <f t="shared" si="322"/>
        <v/>
      </c>
      <c r="EW572" s="67" t="str">
        <f t="shared" si="328"/>
        <v/>
      </c>
      <c r="EX572" s="68" t="str">
        <f t="shared" si="329"/>
        <v/>
      </c>
      <c r="EY572" s="68" t="str">
        <f t="shared" si="330"/>
        <v/>
      </c>
      <c r="EZ572" s="53" t="str">
        <f t="shared" si="323"/>
        <v/>
      </c>
      <c r="FA572" s="53" t="str">
        <f t="shared" si="324"/>
        <v/>
      </c>
      <c r="FB572" s="53" t="str">
        <f t="shared" si="325"/>
        <v/>
      </c>
      <c r="FC572" s="85" t="str">
        <f t="shared" si="326"/>
        <v/>
      </c>
      <c r="GJ572" s="12"/>
      <c r="GK572" s="12"/>
      <c r="GL572" s="12"/>
      <c r="GM572" s="12"/>
      <c r="GN572" s="12"/>
    </row>
    <row r="573" spans="4:196" ht="15.75" customHeight="1">
      <c r="D573" s="12"/>
      <c r="E573" s="12"/>
      <c r="F573" s="12"/>
      <c r="AP573" s="12"/>
      <c r="AQ573" s="82"/>
      <c r="AV573" s="53" t="str">
        <f ca="1">IF(AQ573="",IF(AR573="","",IF(AR573="Cost",AU573,AU573*(AG573/VLOOKUP(K573,OFFSET(Lists!$A$1,0,0,COUNTA(Lists!$A:$A),22),22,FALSE)))),IF(AR573="","",IF(AR573="Cost",ROUND(AU573*IF(AQ573=0,1,AQ573),4),ROUND(ROUND(AU573*(AG573/VLOOKUP(K573,OFFSET(Lists!$A$1,0,0,COUNTA(Lists!$A:$A),22),22,FALSE)),4)*IF(AQ573=0,1,AQ573),4))))</f>
        <v/>
      </c>
      <c r="CH573" s="53" t="str">
        <f t="shared" si="318"/>
        <v/>
      </c>
      <c r="CI573" s="67"/>
      <c r="CJ573" s="57"/>
      <c r="CK573" s="57"/>
      <c r="CL573" s="53" t="str">
        <f t="shared" si="319"/>
        <v/>
      </c>
      <c r="CM573" s="53"/>
      <c r="CN573" s="53"/>
      <c r="CO573" s="85" t="str">
        <f t="shared" si="320"/>
        <v/>
      </c>
      <c r="ER573" s="68" t="str">
        <f t="shared" si="321"/>
        <v/>
      </c>
      <c r="ES573" s="55"/>
      <c r="ET573" s="68"/>
      <c r="EU573" s="68" t="str">
        <f t="shared" si="327"/>
        <v/>
      </c>
      <c r="EV573" t="str">
        <f t="shared" si="322"/>
        <v/>
      </c>
      <c r="EW573" s="67" t="str">
        <f t="shared" si="328"/>
        <v/>
      </c>
      <c r="EX573" s="68" t="str">
        <f t="shared" si="329"/>
        <v/>
      </c>
      <c r="EY573" s="68" t="str">
        <f t="shared" si="330"/>
        <v/>
      </c>
      <c r="EZ573" s="53" t="str">
        <f t="shared" si="323"/>
        <v/>
      </c>
      <c r="FA573" s="53" t="str">
        <f t="shared" si="324"/>
        <v/>
      </c>
      <c r="FB573" s="53" t="str">
        <f t="shared" si="325"/>
        <v/>
      </c>
      <c r="FC573" s="85" t="str">
        <f t="shared" si="326"/>
        <v/>
      </c>
      <c r="GJ573" s="12"/>
      <c r="GK573" s="12"/>
      <c r="GL573" s="12"/>
      <c r="GM573" s="12"/>
      <c r="GN573" s="12"/>
    </row>
    <row r="574" spans="4:196" ht="15.75" customHeight="1">
      <c r="D574" s="12"/>
      <c r="E574" s="12"/>
      <c r="F574" s="12"/>
      <c r="AP574" s="12"/>
      <c r="AQ574" s="82"/>
      <c r="AV574" s="53" t="str">
        <f ca="1">IF(AQ574="",IF(AR574="","",IF(AR574="Cost",AU574,AU574*(AG574/VLOOKUP(K574,OFFSET(Lists!$A$1,0,0,COUNTA(Lists!$A:$A),22),22,FALSE)))),IF(AR574="","",IF(AR574="Cost",ROUND(AU574*IF(AQ574=0,1,AQ574),4),ROUND(ROUND(AU574*(AG574/VLOOKUP(K574,OFFSET(Lists!$A$1,0,0,COUNTA(Lists!$A:$A),22),22,FALSE)),4)*IF(AQ574=0,1,AQ574),4))))</f>
        <v/>
      </c>
      <c r="CH574" s="53" t="str">
        <f t="shared" si="318"/>
        <v/>
      </c>
      <c r="CI574" s="67"/>
      <c r="CJ574" s="57"/>
      <c r="CK574" s="57"/>
      <c r="CL574" s="53" t="str">
        <f t="shared" si="319"/>
        <v/>
      </c>
      <c r="CM574" s="53"/>
      <c r="CN574" s="53"/>
      <c r="CO574" s="85" t="str">
        <f t="shared" si="320"/>
        <v/>
      </c>
      <c r="ER574" s="68" t="str">
        <f t="shared" si="321"/>
        <v/>
      </c>
      <c r="ES574" s="55"/>
      <c r="ET574" s="68"/>
      <c r="EU574" s="68" t="str">
        <f t="shared" si="327"/>
        <v/>
      </c>
      <c r="EV574" t="str">
        <f t="shared" si="322"/>
        <v/>
      </c>
      <c r="EW574" s="67" t="str">
        <f t="shared" si="328"/>
        <v/>
      </c>
      <c r="EX574" s="68" t="str">
        <f t="shared" si="329"/>
        <v/>
      </c>
      <c r="EY574" s="68" t="str">
        <f t="shared" si="330"/>
        <v/>
      </c>
      <c r="EZ574" s="53" t="str">
        <f t="shared" si="323"/>
        <v/>
      </c>
      <c r="FA574" s="53" t="str">
        <f t="shared" si="324"/>
        <v/>
      </c>
      <c r="FB574" s="53" t="str">
        <f t="shared" si="325"/>
        <v/>
      </c>
      <c r="FC574" s="85" t="str">
        <f t="shared" si="326"/>
        <v/>
      </c>
      <c r="GJ574" s="12"/>
      <c r="GK574" s="12"/>
      <c r="GL574" s="12"/>
      <c r="GM574" s="12"/>
      <c r="GN574" s="12"/>
    </row>
    <row r="575" spans="4:196" ht="15.75" customHeight="1">
      <c r="D575" s="12"/>
      <c r="E575" s="12"/>
      <c r="F575" s="12"/>
      <c r="AP575" s="12"/>
      <c r="AQ575" s="82"/>
      <c r="AV575" s="53" t="str">
        <f ca="1">IF(AQ575="",IF(AR575="","",IF(AR575="Cost",AU575,AU575*(AG575/VLOOKUP(K575,OFFSET(Lists!$A$1,0,0,COUNTA(Lists!$A:$A),22),22,FALSE)))),IF(AR575="","",IF(AR575="Cost",ROUND(AU575*IF(AQ575=0,1,AQ575),4),ROUND(ROUND(AU575*(AG575/VLOOKUP(K575,OFFSET(Lists!$A$1,0,0,COUNTA(Lists!$A:$A),22),22,FALSE)),4)*IF(AQ575=0,1,AQ575),4))))</f>
        <v/>
      </c>
      <c r="CH575" s="53" t="str">
        <f t="shared" si="318"/>
        <v/>
      </c>
      <c r="CI575" s="67"/>
      <c r="CJ575" s="57"/>
      <c r="CK575" s="57"/>
      <c r="CL575" s="53" t="str">
        <f t="shared" si="319"/>
        <v/>
      </c>
      <c r="CM575" s="53"/>
      <c r="CN575" s="53"/>
      <c r="CO575" s="85" t="str">
        <f t="shared" si="320"/>
        <v/>
      </c>
      <c r="ER575" s="68" t="str">
        <f t="shared" si="321"/>
        <v/>
      </c>
      <c r="ES575" s="55"/>
      <c r="ET575" s="68"/>
      <c r="EU575" s="68" t="str">
        <f t="shared" si="327"/>
        <v/>
      </c>
      <c r="EV575" t="str">
        <f t="shared" si="322"/>
        <v/>
      </c>
      <c r="EW575" s="67" t="str">
        <f t="shared" si="328"/>
        <v/>
      </c>
      <c r="EX575" s="68" t="str">
        <f t="shared" si="329"/>
        <v/>
      </c>
      <c r="EY575" s="68" t="str">
        <f t="shared" si="330"/>
        <v/>
      </c>
      <c r="EZ575" s="53" t="str">
        <f t="shared" si="323"/>
        <v/>
      </c>
      <c r="FA575" s="53" t="str">
        <f t="shared" si="324"/>
        <v/>
      </c>
      <c r="FB575" s="53" t="str">
        <f t="shared" si="325"/>
        <v/>
      </c>
      <c r="FC575" s="85" t="str">
        <f t="shared" si="326"/>
        <v/>
      </c>
      <c r="GJ575" s="12"/>
      <c r="GK575" s="12"/>
      <c r="GL575" s="12"/>
      <c r="GM575" s="12"/>
      <c r="GN575" s="12"/>
    </row>
    <row r="576" spans="4:196" ht="15.75" customHeight="1">
      <c r="D576" s="12"/>
      <c r="E576" s="12"/>
      <c r="F576" s="12"/>
      <c r="AP576" s="12"/>
      <c r="AQ576" s="82"/>
      <c r="AV576" s="53" t="str">
        <f ca="1">IF(AQ576="",IF(AR576="","",IF(AR576="Cost",AU576,AU576*(AG576/VLOOKUP(K576,OFFSET(Lists!$A$1,0,0,COUNTA(Lists!$A:$A),22),22,FALSE)))),IF(AR576="","",IF(AR576="Cost",ROUND(AU576*IF(AQ576=0,1,AQ576),4),ROUND(ROUND(AU576*(AG576/VLOOKUP(K576,OFFSET(Lists!$A$1,0,0,COUNTA(Lists!$A:$A),22),22,FALSE)),4)*IF(AQ576=0,1,AQ576),4))))</f>
        <v/>
      </c>
      <c r="CH576" s="53" t="str">
        <f t="shared" si="318"/>
        <v/>
      </c>
      <c r="CI576" s="67"/>
      <c r="CJ576" s="57"/>
      <c r="CK576" s="57"/>
      <c r="CL576" s="53" t="str">
        <f t="shared" si="319"/>
        <v/>
      </c>
      <c r="CM576" s="53"/>
      <c r="CN576" s="53"/>
      <c r="CO576" s="85" t="str">
        <f t="shared" si="320"/>
        <v/>
      </c>
      <c r="ER576" s="68" t="str">
        <f t="shared" si="321"/>
        <v/>
      </c>
      <c r="ES576" s="55"/>
      <c r="ET576" s="68"/>
      <c r="EU576" s="68" t="str">
        <f t="shared" si="327"/>
        <v/>
      </c>
      <c r="EV576" t="str">
        <f t="shared" si="322"/>
        <v/>
      </c>
      <c r="EW576" s="67" t="str">
        <f t="shared" si="328"/>
        <v/>
      </c>
      <c r="EX576" s="68" t="str">
        <f t="shared" si="329"/>
        <v/>
      </c>
      <c r="EY576" s="68" t="str">
        <f t="shared" si="330"/>
        <v/>
      </c>
      <c r="EZ576" s="53" t="str">
        <f t="shared" si="323"/>
        <v/>
      </c>
      <c r="FA576" s="53" t="str">
        <f t="shared" si="324"/>
        <v/>
      </c>
      <c r="FB576" s="53" t="str">
        <f t="shared" si="325"/>
        <v/>
      </c>
      <c r="FC576" s="85" t="str">
        <f t="shared" si="326"/>
        <v/>
      </c>
      <c r="GJ576" s="12"/>
      <c r="GK576" s="12"/>
      <c r="GL576" s="12"/>
      <c r="GM576" s="12"/>
      <c r="GN576" s="12"/>
    </row>
    <row r="577" spans="4:196" ht="15.75" customHeight="1">
      <c r="D577" s="12"/>
      <c r="E577" s="12"/>
      <c r="F577" s="12"/>
      <c r="AP577" s="12"/>
      <c r="AQ577" s="82"/>
      <c r="AV577" s="53" t="str">
        <f ca="1">IF(AQ577="",IF(AR577="","",IF(AR577="Cost",AU577,AU577*(AG577/VLOOKUP(K577,OFFSET(Lists!$A$1,0,0,COUNTA(Lists!$A:$A),22),22,FALSE)))),IF(AR577="","",IF(AR577="Cost",ROUND(AU577*IF(AQ577=0,1,AQ577),4),ROUND(ROUND(AU577*(AG577/VLOOKUP(K577,OFFSET(Lists!$A$1,0,0,COUNTA(Lists!$A:$A),22),22,FALSE)),4)*IF(AQ577=0,1,AQ577),4))))</f>
        <v/>
      </c>
      <c r="CH577" s="53" t="str">
        <f t="shared" si="318"/>
        <v/>
      </c>
      <c r="CI577" s="67"/>
      <c r="CJ577" s="57"/>
      <c r="CK577" s="57"/>
      <c r="CL577" s="53" t="str">
        <f t="shared" si="319"/>
        <v/>
      </c>
      <c r="CM577" s="53"/>
      <c r="CN577" s="53"/>
      <c r="CO577" s="85" t="str">
        <f t="shared" si="320"/>
        <v/>
      </c>
      <c r="ER577" s="68" t="str">
        <f t="shared" si="321"/>
        <v/>
      </c>
      <c r="ES577" s="55"/>
      <c r="ET577" s="68"/>
      <c r="EU577" s="68" t="str">
        <f t="shared" si="327"/>
        <v/>
      </c>
      <c r="EV577" t="str">
        <f t="shared" si="322"/>
        <v/>
      </c>
      <c r="EW577" s="67" t="str">
        <f t="shared" si="328"/>
        <v/>
      </c>
      <c r="EX577" s="68" t="str">
        <f t="shared" si="329"/>
        <v/>
      </c>
      <c r="EY577" s="68" t="str">
        <f t="shared" si="330"/>
        <v/>
      </c>
      <c r="EZ577" s="53" t="str">
        <f t="shared" si="323"/>
        <v/>
      </c>
      <c r="FA577" s="53" t="str">
        <f t="shared" si="324"/>
        <v/>
      </c>
      <c r="FB577" s="53" t="str">
        <f t="shared" si="325"/>
        <v/>
      </c>
      <c r="FC577" s="85" t="str">
        <f t="shared" si="326"/>
        <v/>
      </c>
      <c r="GJ577" s="12"/>
      <c r="GK577" s="12"/>
      <c r="GL577" s="12"/>
      <c r="GM577" s="12"/>
      <c r="GN577" s="12"/>
    </row>
    <row r="578" spans="4:196" ht="15.75" customHeight="1">
      <c r="D578" s="12"/>
      <c r="E578" s="12"/>
      <c r="F578" s="12"/>
      <c r="AP578" s="12"/>
      <c r="AQ578" s="82"/>
      <c r="AV578" s="53" t="str">
        <f ca="1">IF(AQ578="",IF(AR578="","",IF(AR578="Cost",AU578,AU578*(AG578/VLOOKUP(K578,OFFSET(Lists!$A$1,0,0,COUNTA(Lists!$A:$A),22),22,FALSE)))),IF(AR578="","",IF(AR578="Cost",ROUND(AU578*IF(AQ578=0,1,AQ578),4),ROUND(ROUND(AU578*(AG578/VLOOKUP(K578,OFFSET(Lists!$A$1,0,0,COUNTA(Lists!$A:$A),22),22,FALSE)),4)*IF(AQ578=0,1,AQ578),4))))</f>
        <v/>
      </c>
      <c r="CH578" s="53" t="str">
        <f t="shared" si="318"/>
        <v/>
      </c>
      <c r="CI578" s="67"/>
      <c r="CJ578" s="57"/>
      <c r="CK578" s="57"/>
      <c r="CL578" s="53" t="str">
        <f t="shared" si="319"/>
        <v/>
      </c>
      <c r="CM578" s="53"/>
      <c r="CN578" s="53"/>
      <c r="CO578" s="85" t="str">
        <f t="shared" si="320"/>
        <v/>
      </c>
      <c r="ER578" s="68" t="str">
        <f t="shared" si="321"/>
        <v/>
      </c>
      <c r="ES578" s="55"/>
      <c r="ET578" s="68"/>
      <c r="EU578" s="68" t="str">
        <f t="shared" si="327"/>
        <v/>
      </c>
      <c r="EV578" t="str">
        <f t="shared" si="322"/>
        <v/>
      </c>
      <c r="EW578" s="67" t="str">
        <f t="shared" si="328"/>
        <v/>
      </c>
      <c r="EX578" s="68" t="str">
        <f t="shared" si="329"/>
        <v/>
      </c>
      <c r="EY578" s="68" t="str">
        <f t="shared" si="330"/>
        <v/>
      </c>
      <c r="EZ578" s="53" t="str">
        <f t="shared" si="323"/>
        <v/>
      </c>
      <c r="FA578" s="53" t="str">
        <f t="shared" si="324"/>
        <v/>
      </c>
      <c r="FB578" s="53" t="str">
        <f t="shared" si="325"/>
        <v/>
      </c>
      <c r="FC578" s="85" t="str">
        <f t="shared" si="326"/>
        <v/>
      </c>
      <c r="GJ578" s="12"/>
      <c r="GK578" s="12"/>
      <c r="GL578" s="12"/>
      <c r="GM578" s="12"/>
      <c r="GN578" s="12"/>
    </row>
    <row r="579" spans="4:196" ht="15.75" customHeight="1">
      <c r="D579" s="12"/>
      <c r="E579" s="12"/>
      <c r="F579" s="12"/>
      <c r="AP579" s="12"/>
      <c r="AQ579" s="82"/>
      <c r="AV579" s="53" t="str">
        <f ca="1">IF(AQ579="",IF(AR579="","",IF(AR579="Cost",AU579,AU579*(AG579/VLOOKUP(K579,OFFSET(Lists!$A$1,0,0,COUNTA(Lists!$A:$A),22),22,FALSE)))),IF(AR579="","",IF(AR579="Cost",ROUND(AU579*IF(AQ579=0,1,AQ579),4),ROUND(ROUND(AU579*(AG579/VLOOKUP(K579,OFFSET(Lists!$A$1,0,0,COUNTA(Lists!$A:$A),22),22,FALSE)),4)*IF(AQ579=0,1,AQ579),4))))</f>
        <v/>
      </c>
      <c r="CH579" s="53" t="str">
        <f t="shared" si="318"/>
        <v/>
      </c>
      <c r="CI579" s="67"/>
      <c r="CJ579" s="57"/>
      <c r="CK579" s="57"/>
      <c r="CL579" s="53" t="str">
        <f t="shared" si="319"/>
        <v/>
      </c>
      <c r="CM579" s="53"/>
      <c r="CN579" s="53"/>
      <c r="CO579" s="85" t="str">
        <f t="shared" si="320"/>
        <v/>
      </c>
      <c r="ER579" s="68" t="str">
        <f t="shared" si="321"/>
        <v/>
      </c>
      <c r="ES579" s="55"/>
      <c r="ET579" s="68"/>
      <c r="EU579" s="68" t="str">
        <f t="shared" si="327"/>
        <v/>
      </c>
      <c r="EV579" t="str">
        <f t="shared" si="322"/>
        <v/>
      </c>
      <c r="EW579" s="67" t="str">
        <f t="shared" si="328"/>
        <v/>
      </c>
      <c r="EX579" s="68" t="str">
        <f t="shared" si="329"/>
        <v/>
      </c>
      <c r="EY579" s="68" t="str">
        <f t="shared" si="330"/>
        <v/>
      </c>
      <c r="EZ579" s="53" t="str">
        <f t="shared" si="323"/>
        <v/>
      </c>
      <c r="FA579" s="53" t="str">
        <f t="shared" si="324"/>
        <v/>
      </c>
      <c r="FB579" s="53" t="str">
        <f t="shared" si="325"/>
        <v/>
      </c>
      <c r="FC579" s="85" t="str">
        <f t="shared" si="326"/>
        <v/>
      </c>
      <c r="GJ579" s="12"/>
      <c r="GK579" s="12"/>
      <c r="GL579" s="12"/>
      <c r="GM579" s="12"/>
      <c r="GN579" s="12"/>
    </row>
    <row r="580" spans="4:196" ht="15.75" customHeight="1">
      <c r="D580" s="12"/>
      <c r="E580" s="12"/>
      <c r="F580" s="12"/>
      <c r="AP580" s="12"/>
      <c r="AQ580" s="82"/>
      <c r="AV580" s="53" t="str">
        <f ca="1">IF(AQ580="",IF(AR580="","",IF(AR580="Cost",AU580,AU580*(AG580/VLOOKUP(K580,OFFSET(Lists!$A$1,0,0,COUNTA(Lists!$A:$A),22),22,FALSE)))),IF(AR580="","",IF(AR580="Cost",ROUND(AU580*IF(AQ580=0,1,AQ580),4),ROUND(ROUND(AU580*(AG580/VLOOKUP(K580,OFFSET(Lists!$A$1,0,0,COUNTA(Lists!$A:$A),22),22,FALSE)),4)*IF(AQ580=0,1,AQ580),4))))</f>
        <v/>
      </c>
      <c r="CH580" s="53" t="str">
        <f t="shared" si="318"/>
        <v/>
      </c>
      <c r="CI580" s="67"/>
      <c r="CJ580" s="57"/>
      <c r="CK580" s="57"/>
      <c r="CL580" s="53" t="str">
        <f t="shared" si="319"/>
        <v/>
      </c>
      <c r="CM580" s="53"/>
      <c r="CN580" s="53"/>
      <c r="CO580" s="85" t="str">
        <f t="shared" si="320"/>
        <v/>
      </c>
      <c r="ER580" s="68" t="str">
        <f t="shared" si="321"/>
        <v/>
      </c>
      <c r="ES580" s="55"/>
      <c r="ET580" s="68"/>
      <c r="EU580" s="68" t="str">
        <f t="shared" si="327"/>
        <v/>
      </c>
      <c r="EV580" t="str">
        <f t="shared" si="322"/>
        <v/>
      </c>
      <c r="EW580" s="67" t="str">
        <f t="shared" si="328"/>
        <v/>
      </c>
      <c r="EX580" s="68" t="str">
        <f t="shared" si="329"/>
        <v/>
      </c>
      <c r="EY580" s="68" t="str">
        <f t="shared" si="330"/>
        <v/>
      </c>
      <c r="EZ580" s="53" t="str">
        <f t="shared" si="323"/>
        <v/>
      </c>
      <c r="FA580" s="53" t="str">
        <f t="shared" si="324"/>
        <v/>
      </c>
      <c r="FB580" s="53" t="str">
        <f t="shared" si="325"/>
        <v/>
      </c>
      <c r="FC580" s="85" t="str">
        <f t="shared" si="326"/>
        <v/>
      </c>
      <c r="GJ580" s="12"/>
      <c r="GK580" s="12"/>
      <c r="GL580" s="12"/>
      <c r="GM580" s="12"/>
      <c r="GN580" s="12"/>
    </row>
    <row r="581" spans="4:196" ht="15.75" customHeight="1">
      <c r="D581" s="12"/>
      <c r="E581" s="12"/>
      <c r="F581" s="12"/>
      <c r="AP581" s="12"/>
      <c r="AQ581" s="82"/>
      <c r="AV581" s="53" t="str">
        <f ca="1">IF(AQ581="",IF(AR581="","",IF(AR581="Cost",AU581,AU581*(AG581/VLOOKUP(K581,OFFSET(Lists!$A$1,0,0,COUNTA(Lists!$A:$A),22),22,FALSE)))),IF(AR581="","",IF(AR581="Cost",ROUND(AU581*IF(AQ581=0,1,AQ581),4),ROUND(ROUND(AU581*(AG581/VLOOKUP(K581,OFFSET(Lists!$A$1,0,0,COUNTA(Lists!$A:$A),22),22,FALSE)),4)*IF(AQ581=0,1,AQ581),4))))</f>
        <v/>
      </c>
      <c r="CH581" s="53" t="str">
        <f t="shared" si="318"/>
        <v/>
      </c>
      <c r="CI581" s="67"/>
      <c r="CJ581" s="57"/>
      <c r="CK581" s="57"/>
      <c r="CL581" s="53" t="str">
        <f t="shared" si="319"/>
        <v/>
      </c>
      <c r="CM581" s="53"/>
      <c r="CN581" s="53"/>
      <c r="CO581" s="85" t="str">
        <f t="shared" si="320"/>
        <v/>
      </c>
      <c r="ER581" s="68" t="str">
        <f t="shared" si="321"/>
        <v/>
      </c>
      <c r="ES581" s="55"/>
      <c r="ET581" s="68"/>
      <c r="EU581" s="68" t="str">
        <f t="shared" si="327"/>
        <v/>
      </c>
      <c r="EV581" t="str">
        <f t="shared" si="322"/>
        <v/>
      </c>
      <c r="EW581" s="67" t="str">
        <f t="shared" si="328"/>
        <v/>
      </c>
      <c r="EX581" s="68" t="str">
        <f t="shared" si="329"/>
        <v/>
      </c>
      <c r="EY581" s="68" t="str">
        <f t="shared" si="330"/>
        <v/>
      </c>
      <c r="EZ581" s="53" t="str">
        <f t="shared" si="323"/>
        <v/>
      </c>
      <c r="FA581" s="53" t="str">
        <f t="shared" si="324"/>
        <v/>
      </c>
      <c r="FB581" s="53" t="str">
        <f t="shared" si="325"/>
        <v/>
      </c>
      <c r="FC581" s="85" t="str">
        <f t="shared" si="326"/>
        <v/>
      </c>
      <c r="GJ581" s="12"/>
      <c r="GK581" s="12"/>
      <c r="GL581" s="12"/>
      <c r="GM581" s="12"/>
      <c r="GN581" s="12"/>
    </row>
    <row r="582" spans="4:196" ht="15.75" customHeight="1">
      <c r="D582" s="12"/>
      <c r="E582" s="12"/>
      <c r="F582" s="12"/>
      <c r="AP582" s="12"/>
      <c r="AQ582" s="82"/>
      <c r="AV582" s="53" t="str">
        <f ca="1">IF(AQ582="",IF(AR582="","",IF(AR582="Cost",AU582,AU582*(AG582/VLOOKUP(K582,OFFSET(Lists!$A$1,0,0,COUNTA(Lists!$A:$A),22),22,FALSE)))),IF(AR582="","",IF(AR582="Cost",ROUND(AU582*IF(AQ582=0,1,AQ582),4),ROUND(ROUND(AU582*(AG582/VLOOKUP(K582,OFFSET(Lists!$A$1,0,0,COUNTA(Lists!$A:$A),22),22,FALSE)),4)*IF(AQ582=0,1,AQ582),4))))</f>
        <v/>
      </c>
      <c r="CH582" s="53" t="str">
        <f t="shared" ref="CH582:CH645" si="331">IF(CE582="","",CE582-IF(CG582="Cost",CF582,CE582*CF582/100))</f>
        <v/>
      </c>
      <c r="CI582" s="67"/>
      <c r="CJ582" s="57"/>
      <c r="CK582" s="57"/>
      <c r="CL582" s="53" t="str">
        <f t="shared" ref="CL582:CL645" si="332">IF(CH582="","",CH582-IF(CJ582="Cost",CI582,IF(CK582="Base",CE582,CH582)*CI582/100))</f>
        <v/>
      </c>
      <c r="CM582" s="53"/>
      <c r="CN582" s="53"/>
      <c r="CO582" s="85" t="str">
        <f t="shared" ref="CO582:CO645" si="333">IF(CL582="","",IF(CN582="Cost",CM582+CL582,CL582+(CL582*CM582/100)))</f>
        <v/>
      </c>
      <c r="ER582" s="68" t="str">
        <f t="shared" ref="ER582:ER645" si="334">IF(EO582="","",EO582-IF(EQ582="Cost",EP582,EO582*IF(EP582="",0,EP582)/100))</f>
        <v/>
      </c>
      <c r="ES582" s="55"/>
      <c r="ET582" s="68"/>
      <c r="EU582" s="68" t="str">
        <f t="shared" si="327"/>
        <v/>
      </c>
      <c r="EV582" t="str">
        <f t="shared" ref="EV582:EV645" si="335">IF(ER582="","",ER582+IFERROR(IF(ET582="Rate(%)",(ER582/IF(OR(ES582="",ES582=0), 0,((100/ES582)-1))),IF(ES582="",0,ES582)),0))</f>
        <v/>
      </c>
      <c r="EW582" s="67" t="str">
        <f t="shared" si="328"/>
        <v/>
      </c>
      <c r="EX582" s="68" t="str">
        <f t="shared" si="329"/>
        <v/>
      </c>
      <c r="EY582" s="68" t="str">
        <f t="shared" si="330"/>
        <v/>
      </c>
      <c r="EZ582" s="53" t="str">
        <f t="shared" ref="EZ582:EZ645" si="336">IF(EV582="","",EV582-IF(EX582="Cost",IF(EW582="",0,EW582),IF(EY582="Base",EO582,EV582)*IF(EW582="",0,EW582)/100))</f>
        <v/>
      </c>
      <c r="FA582" s="53" t="str">
        <f t="shared" ref="FA582:FA645" si="337">IF(CM582="","",CM582)</f>
        <v/>
      </c>
      <c r="FB582" s="53" t="str">
        <f t="shared" ref="FB582:FB645" si="338">IF(CN582="","",CN582)</f>
        <v/>
      </c>
      <c r="FC582" s="85" t="str">
        <f t="shared" ref="FC582:FC645" si="339">IF(EZ582="","",EZ582+IF(FB582="Cost",IF(FA582="",0,FA582),(EZ582*IF(FA582="",0,FA582)/100)))</f>
        <v/>
      </c>
      <c r="GJ582" s="12"/>
      <c r="GK582" s="12"/>
      <c r="GL582" s="12"/>
      <c r="GM582" s="12"/>
      <c r="GN582" s="12"/>
    </row>
    <row r="583" spans="4:196" ht="15.75" customHeight="1">
      <c r="D583" s="12"/>
      <c r="E583" s="12"/>
      <c r="F583" s="12"/>
      <c r="AP583" s="12"/>
      <c r="AQ583" s="82"/>
      <c r="AV583" s="53" t="str">
        <f ca="1">IF(AQ583="",IF(AR583="","",IF(AR583="Cost",AU583,AU583*(AG583/VLOOKUP(K583,OFFSET(Lists!$A$1,0,0,COUNTA(Lists!$A:$A),22),22,FALSE)))),IF(AR583="","",IF(AR583="Cost",ROUND(AU583*IF(AQ583=0,1,AQ583),4),ROUND(ROUND(AU583*(AG583/VLOOKUP(K583,OFFSET(Lists!$A$1,0,0,COUNTA(Lists!$A:$A),22),22,FALSE)),4)*IF(AQ583=0,1,AQ583),4))))</f>
        <v/>
      </c>
      <c r="CH583" s="53" t="str">
        <f t="shared" si="331"/>
        <v/>
      </c>
      <c r="CI583" s="67"/>
      <c r="CJ583" s="57"/>
      <c r="CK583" s="57"/>
      <c r="CL583" s="53" t="str">
        <f t="shared" si="332"/>
        <v/>
      </c>
      <c r="CM583" s="53"/>
      <c r="CN583" s="53"/>
      <c r="CO583" s="85" t="str">
        <f t="shared" si="333"/>
        <v/>
      </c>
      <c r="ER583" s="68" t="str">
        <f t="shared" si="334"/>
        <v/>
      </c>
      <c r="ES583" s="55"/>
      <c r="ET583" s="68"/>
      <c r="EU583" s="68" t="str">
        <f t="shared" si="327"/>
        <v/>
      </c>
      <c r="EV583" t="str">
        <f t="shared" si="335"/>
        <v/>
      </c>
      <c r="EW583" s="67" t="str">
        <f t="shared" si="328"/>
        <v/>
      </c>
      <c r="EX583" s="68" t="str">
        <f t="shared" si="329"/>
        <v/>
      </c>
      <c r="EY583" s="68" t="str">
        <f t="shared" si="330"/>
        <v/>
      </c>
      <c r="EZ583" s="53" t="str">
        <f t="shared" si="336"/>
        <v/>
      </c>
      <c r="FA583" s="53" t="str">
        <f t="shared" si="337"/>
        <v/>
      </c>
      <c r="FB583" s="53" t="str">
        <f t="shared" si="338"/>
        <v/>
      </c>
      <c r="FC583" s="85" t="str">
        <f t="shared" si="339"/>
        <v/>
      </c>
      <c r="GJ583" s="12"/>
      <c r="GK583" s="12"/>
      <c r="GL583" s="12"/>
      <c r="GM583" s="12"/>
      <c r="GN583" s="12"/>
    </row>
    <row r="584" spans="4:196" ht="15.75" customHeight="1">
      <c r="D584" s="12"/>
      <c r="E584" s="12"/>
      <c r="F584" s="12"/>
      <c r="AP584" s="12"/>
      <c r="AQ584" s="82"/>
      <c r="AV584" s="53" t="str">
        <f ca="1">IF(AQ584="",IF(AR584="","",IF(AR584="Cost",AU584,AU584*(AG584/VLOOKUP(K584,OFFSET(Lists!$A$1,0,0,COUNTA(Lists!$A:$A),22),22,FALSE)))),IF(AR584="","",IF(AR584="Cost",ROUND(AU584*IF(AQ584=0,1,AQ584),4),ROUND(ROUND(AU584*(AG584/VLOOKUP(K584,OFFSET(Lists!$A$1,0,0,COUNTA(Lists!$A:$A),22),22,FALSE)),4)*IF(AQ584=0,1,AQ584),4))))</f>
        <v/>
      </c>
      <c r="CH584" s="53" t="str">
        <f t="shared" si="331"/>
        <v/>
      </c>
      <c r="CI584" s="67"/>
      <c r="CJ584" s="57"/>
      <c r="CK584" s="57"/>
      <c r="CL584" s="53" t="str">
        <f t="shared" si="332"/>
        <v/>
      </c>
      <c r="CM584" s="53"/>
      <c r="CN584" s="53"/>
      <c r="CO584" s="85" t="str">
        <f t="shared" si="333"/>
        <v/>
      </c>
      <c r="ER584" s="68" t="str">
        <f t="shared" si="334"/>
        <v/>
      </c>
      <c r="ES584" s="55"/>
      <c r="ET584" s="68"/>
      <c r="EU584" s="68" t="str">
        <f t="shared" si="327"/>
        <v/>
      </c>
      <c r="EV584" t="str">
        <f t="shared" si="335"/>
        <v/>
      </c>
      <c r="EW584" s="67" t="str">
        <f t="shared" si="328"/>
        <v/>
      </c>
      <c r="EX584" s="68" t="str">
        <f t="shared" si="329"/>
        <v/>
      </c>
      <c r="EY584" s="68" t="str">
        <f t="shared" si="330"/>
        <v/>
      </c>
      <c r="EZ584" s="53" t="str">
        <f t="shared" si="336"/>
        <v/>
      </c>
      <c r="FA584" s="53" t="str">
        <f t="shared" si="337"/>
        <v/>
      </c>
      <c r="FB584" s="53" t="str">
        <f t="shared" si="338"/>
        <v/>
      </c>
      <c r="FC584" s="85" t="str">
        <f t="shared" si="339"/>
        <v/>
      </c>
      <c r="GJ584" s="12"/>
      <c r="GK584" s="12"/>
      <c r="GL584" s="12"/>
      <c r="GM584" s="12"/>
      <c r="GN584" s="12"/>
    </row>
    <row r="585" spans="4:196" ht="15.75" customHeight="1">
      <c r="D585" s="12"/>
      <c r="E585" s="12"/>
      <c r="F585" s="12"/>
      <c r="AP585" s="12"/>
      <c r="AQ585" s="82"/>
      <c r="AV585" s="53" t="str">
        <f ca="1">IF(AQ585="",IF(AR585="","",IF(AR585="Cost",AU585,AU585*(AG585/VLOOKUP(K585,OFFSET(Lists!$A$1,0,0,COUNTA(Lists!$A:$A),22),22,FALSE)))),IF(AR585="","",IF(AR585="Cost",ROUND(AU585*IF(AQ585=0,1,AQ585),4),ROUND(ROUND(AU585*(AG585/VLOOKUP(K585,OFFSET(Lists!$A$1,0,0,COUNTA(Lists!$A:$A),22),22,FALSE)),4)*IF(AQ585=0,1,AQ585),4))))</f>
        <v/>
      </c>
      <c r="CH585" s="53" t="str">
        <f t="shared" si="331"/>
        <v/>
      </c>
      <c r="CI585" s="67"/>
      <c r="CJ585" s="57"/>
      <c r="CK585" s="57"/>
      <c r="CL585" s="53" t="str">
        <f t="shared" si="332"/>
        <v/>
      </c>
      <c r="CM585" s="53"/>
      <c r="CN585" s="53"/>
      <c r="CO585" s="85" t="str">
        <f t="shared" si="333"/>
        <v/>
      </c>
      <c r="ER585" s="68" t="str">
        <f t="shared" si="334"/>
        <v/>
      </c>
      <c r="ES585" s="55"/>
      <c r="ET585" s="68"/>
      <c r="EU585" s="68" t="str">
        <f t="shared" si="327"/>
        <v/>
      </c>
      <c r="EV585" t="str">
        <f t="shared" si="335"/>
        <v/>
      </c>
      <c r="EW585" s="67" t="str">
        <f t="shared" si="328"/>
        <v/>
      </c>
      <c r="EX585" s="68" t="str">
        <f t="shared" si="329"/>
        <v/>
      </c>
      <c r="EY585" s="68" t="str">
        <f t="shared" si="330"/>
        <v/>
      </c>
      <c r="EZ585" s="53" t="str">
        <f t="shared" si="336"/>
        <v/>
      </c>
      <c r="FA585" s="53" t="str">
        <f t="shared" si="337"/>
        <v/>
      </c>
      <c r="FB585" s="53" t="str">
        <f t="shared" si="338"/>
        <v/>
      </c>
      <c r="FC585" s="85" t="str">
        <f t="shared" si="339"/>
        <v/>
      </c>
      <c r="GJ585" s="12"/>
      <c r="GK585" s="12"/>
      <c r="GL585" s="12"/>
      <c r="GM585" s="12"/>
      <c r="GN585" s="12"/>
    </row>
    <row r="586" spans="4:196" ht="15.75" customHeight="1">
      <c r="D586" s="12"/>
      <c r="E586" s="12"/>
      <c r="F586" s="12"/>
      <c r="AP586" s="12"/>
      <c r="AQ586" s="82"/>
      <c r="AV586" s="53" t="str">
        <f ca="1">IF(AQ586="",IF(AR586="","",IF(AR586="Cost",AU586,AU586*(AG586/VLOOKUP(K586,OFFSET(Lists!$A$1,0,0,COUNTA(Lists!$A:$A),22),22,FALSE)))),IF(AR586="","",IF(AR586="Cost",ROUND(AU586*IF(AQ586=0,1,AQ586),4),ROUND(ROUND(AU586*(AG586/VLOOKUP(K586,OFFSET(Lists!$A$1,0,0,COUNTA(Lists!$A:$A),22),22,FALSE)),4)*IF(AQ586=0,1,AQ586),4))))</f>
        <v/>
      </c>
      <c r="CH586" s="53" t="str">
        <f t="shared" si="331"/>
        <v/>
      </c>
      <c r="CI586" s="67"/>
      <c r="CJ586" s="57"/>
      <c r="CK586" s="57"/>
      <c r="CL586" s="53" t="str">
        <f t="shared" si="332"/>
        <v/>
      </c>
      <c r="CM586" s="53"/>
      <c r="CN586" s="53"/>
      <c r="CO586" s="85" t="str">
        <f t="shared" si="333"/>
        <v/>
      </c>
      <c r="ER586" s="68" t="str">
        <f t="shared" si="334"/>
        <v/>
      </c>
      <c r="ES586" s="55"/>
      <c r="ET586" s="68"/>
      <c r="EU586" s="68" t="str">
        <f t="shared" si="327"/>
        <v/>
      </c>
      <c r="EV586" t="str">
        <f t="shared" si="335"/>
        <v/>
      </c>
      <c r="EW586" s="67" t="str">
        <f t="shared" si="328"/>
        <v/>
      </c>
      <c r="EX586" s="68" t="str">
        <f t="shared" si="329"/>
        <v/>
      </c>
      <c r="EY586" s="68" t="str">
        <f t="shared" si="330"/>
        <v/>
      </c>
      <c r="EZ586" s="53" t="str">
        <f t="shared" si="336"/>
        <v/>
      </c>
      <c r="FA586" s="53" t="str">
        <f t="shared" si="337"/>
        <v/>
      </c>
      <c r="FB586" s="53" t="str">
        <f t="shared" si="338"/>
        <v/>
      </c>
      <c r="FC586" s="85" t="str">
        <f t="shared" si="339"/>
        <v/>
      </c>
      <c r="GJ586" s="12"/>
      <c r="GK586" s="12"/>
      <c r="GL586" s="12"/>
      <c r="GM586" s="12"/>
      <c r="GN586" s="12"/>
    </row>
    <row r="587" spans="4:196" ht="15.75" customHeight="1">
      <c r="D587" s="12"/>
      <c r="E587" s="12"/>
      <c r="F587" s="12"/>
      <c r="AP587" s="12"/>
      <c r="AQ587" s="82"/>
      <c r="AV587" s="53" t="str">
        <f ca="1">IF(AQ587="",IF(AR587="","",IF(AR587="Cost",AU587,AU587*(AG587/VLOOKUP(K587,OFFSET(Lists!$A$1,0,0,COUNTA(Lists!$A:$A),22),22,FALSE)))),IF(AR587="","",IF(AR587="Cost",ROUND(AU587*IF(AQ587=0,1,AQ587),4),ROUND(ROUND(AU587*(AG587/VLOOKUP(K587,OFFSET(Lists!$A$1,0,0,COUNTA(Lists!$A:$A),22),22,FALSE)),4)*IF(AQ587=0,1,AQ587),4))))</f>
        <v/>
      </c>
      <c r="CH587" s="53" t="str">
        <f t="shared" si="331"/>
        <v/>
      </c>
      <c r="CI587" s="67"/>
      <c r="CJ587" s="57"/>
      <c r="CK587" s="57"/>
      <c r="CL587" s="53" t="str">
        <f t="shared" si="332"/>
        <v/>
      </c>
      <c r="CM587" s="53"/>
      <c r="CN587" s="53"/>
      <c r="CO587" s="85" t="str">
        <f t="shared" si="333"/>
        <v/>
      </c>
      <c r="ER587" s="68" t="str">
        <f t="shared" si="334"/>
        <v/>
      </c>
      <c r="ES587" s="55"/>
      <c r="ET587" s="68"/>
      <c r="EU587" s="68" t="str">
        <f t="shared" si="327"/>
        <v/>
      </c>
      <c r="EV587" t="str">
        <f t="shared" si="335"/>
        <v/>
      </c>
      <c r="EW587" s="67" t="str">
        <f t="shared" si="328"/>
        <v/>
      </c>
      <c r="EX587" s="68" t="str">
        <f t="shared" si="329"/>
        <v/>
      </c>
      <c r="EY587" s="68" t="str">
        <f t="shared" si="330"/>
        <v/>
      </c>
      <c r="EZ587" s="53" t="str">
        <f t="shared" si="336"/>
        <v/>
      </c>
      <c r="FA587" s="53" t="str">
        <f t="shared" si="337"/>
        <v/>
      </c>
      <c r="FB587" s="53" t="str">
        <f t="shared" si="338"/>
        <v/>
      </c>
      <c r="FC587" s="85" t="str">
        <f t="shared" si="339"/>
        <v/>
      </c>
      <c r="GJ587" s="12"/>
      <c r="GK587" s="12"/>
      <c r="GL587" s="12"/>
      <c r="GM587" s="12"/>
      <c r="GN587" s="12"/>
    </row>
    <row r="588" spans="4:196" ht="15.75" customHeight="1">
      <c r="D588" s="12"/>
      <c r="E588" s="12"/>
      <c r="F588" s="12"/>
      <c r="AP588" s="12"/>
      <c r="AQ588" s="82"/>
      <c r="AV588" s="53" t="str">
        <f ca="1">IF(AQ588="",IF(AR588="","",IF(AR588="Cost",AU588,AU588*(AG588/VLOOKUP(K588,OFFSET(Lists!$A$1,0,0,COUNTA(Lists!$A:$A),22),22,FALSE)))),IF(AR588="","",IF(AR588="Cost",ROUND(AU588*IF(AQ588=0,1,AQ588),4),ROUND(ROUND(AU588*(AG588/VLOOKUP(K588,OFFSET(Lists!$A$1,0,0,COUNTA(Lists!$A:$A),22),22,FALSE)),4)*IF(AQ588=0,1,AQ588),4))))</f>
        <v/>
      </c>
      <c r="CH588" s="53" t="str">
        <f t="shared" si="331"/>
        <v/>
      </c>
      <c r="CI588" s="67"/>
      <c r="CJ588" s="57"/>
      <c r="CK588" s="57"/>
      <c r="CL588" s="53" t="str">
        <f t="shared" si="332"/>
        <v/>
      </c>
      <c r="CM588" s="53"/>
      <c r="CN588" s="53"/>
      <c r="CO588" s="85" t="str">
        <f t="shared" si="333"/>
        <v/>
      </c>
      <c r="ER588" s="68" t="str">
        <f t="shared" si="334"/>
        <v/>
      </c>
      <c r="ES588" s="55"/>
      <c r="ET588" s="68"/>
      <c r="EU588" s="68" t="str">
        <f t="shared" si="327"/>
        <v/>
      </c>
      <c r="EV588" t="str">
        <f t="shared" si="335"/>
        <v/>
      </c>
      <c r="EW588" s="67" t="str">
        <f t="shared" si="328"/>
        <v/>
      </c>
      <c r="EX588" s="68" t="str">
        <f t="shared" si="329"/>
        <v/>
      </c>
      <c r="EY588" s="68" t="str">
        <f t="shared" si="330"/>
        <v/>
      </c>
      <c r="EZ588" s="53" t="str">
        <f t="shared" si="336"/>
        <v/>
      </c>
      <c r="FA588" s="53" t="str">
        <f t="shared" si="337"/>
        <v/>
      </c>
      <c r="FB588" s="53" t="str">
        <f t="shared" si="338"/>
        <v/>
      </c>
      <c r="FC588" s="85" t="str">
        <f t="shared" si="339"/>
        <v/>
      </c>
      <c r="GJ588" s="12"/>
      <c r="GK588" s="12"/>
      <c r="GL588" s="12"/>
      <c r="GM588" s="12"/>
      <c r="GN588" s="12"/>
    </row>
    <row r="589" spans="4:196" ht="15.75" customHeight="1">
      <c r="D589" s="12"/>
      <c r="E589" s="12"/>
      <c r="F589" s="12"/>
      <c r="AP589" s="12"/>
      <c r="AQ589" s="82"/>
      <c r="AV589" s="53" t="str">
        <f ca="1">IF(AQ589="",IF(AR589="","",IF(AR589="Cost",AU589,AU589*(AG589/VLOOKUP(K589,OFFSET(Lists!$A$1,0,0,COUNTA(Lists!$A:$A),22),22,FALSE)))),IF(AR589="","",IF(AR589="Cost",ROUND(AU589*IF(AQ589=0,1,AQ589),4),ROUND(ROUND(AU589*(AG589/VLOOKUP(K589,OFFSET(Lists!$A$1,0,0,COUNTA(Lists!$A:$A),22),22,FALSE)),4)*IF(AQ589=0,1,AQ589),4))))</f>
        <v/>
      </c>
      <c r="CH589" s="53" t="str">
        <f t="shared" si="331"/>
        <v/>
      </c>
      <c r="CI589" s="67"/>
      <c r="CJ589" s="57"/>
      <c r="CK589" s="57"/>
      <c r="CL589" s="53" t="str">
        <f t="shared" si="332"/>
        <v/>
      </c>
      <c r="CM589" s="53"/>
      <c r="CN589" s="53"/>
      <c r="CO589" s="85" t="str">
        <f t="shared" si="333"/>
        <v/>
      </c>
      <c r="ER589" s="68" t="str">
        <f t="shared" si="334"/>
        <v/>
      </c>
      <c r="ES589" s="55"/>
      <c r="ET589" s="68"/>
      <c r="EU589" s="68" t="str">
        <f t="shared" si="327"/>
        <v/>
      </c>
      <c r="EV589" t="str">
        <f t="shared" si="335"/>
        <v/>
      </c>
      <c r="EW589" s="67" t="str">
        <f t="shared" si="328"/>
        <v/>
      </c>
      <c r="EX589" s="68" t="str">
        <f t="shared" si="329"/>
        <v/>
      </c>
      <c r="EY589" s="68" t="str">
        <f t="shared" si="330"/>
        <v/>
      </c>
      <c r="EZ589" s="53" t="str">
        <f t="shared" si="336"/>
        <v/>
      </c>
      <c r="FA589" s="53" t="str">
        <f t="shared" si="337"/>
        <v/>
      </c>
      <c r="FB589" s="53" t="str">
        <f t="shared" si="338"/>
        <v/>
      </c>
      <c r="FC589" s="85" t="str">
        <f t="shared" si="339"/>
        <v/>
      </c>
      <c r="GJ589" s="12"/>
      <c r="GK589" s="12"/>
      <c r="GL589" s="12"/>
      <c r="GM589" s="12"/>
      <c r="GN589" s="12"/>
    </row>
    <row r="590" spans="4:196" ht="15.75" customHeight="1">
      <c r="D590" s="12"/>
      <c r="E590" s="12"/>
      <c r="F590" s="12"/>
      <c r="AP590" s="12"/>
      <c r="AQ590" s="82"/>
      <c r="AV590" s="53" t="str">
        <f ca="1">IF(AQ590="",IF(AR590="","",IF(AR590="Cost",AU590,AU590*(AG590/VLOOKUP(K590,OFFSET(Lists!$A$1,0,0,COUNTA(Lists!$A:$A),22),22,FALSE)))),IF(AR590="","",IF(AR590="Cost",ROUND(AU590*IF(AQ590=0,1,AQ590),4),ROUND(ROUND(AU590*(AG590/VLOOKUP(K590,OFFSET(Lists!$A$1,0,0,COUNTA(Lists!$A:$A),22),22,FALSE)),4)*IF(AQ590=0,1,AQ590),4))))</f>
        <v/>
      </c>
      <c r="CH590" s="53" t="str">
        <f t="shared" si="331"/>
        <v/>
      </c>
      <c r="CI590" s="67"/>
      <c r="CJ590" s="57"/>
      <c r="CK590" s="57"/>
      <c r="CL590" s="53" t="str">
        <f t="shared" si="332"/>
        <v/>
      </c>
      <c r="CM590" s="53"/>
      <c r="CN590" s="53"/>
      <c r="CO590" s="85" t="str">
        <f t="shared" si="333"/>
        <v/>
      </c>
      <c r="ER590" s="68" t="str">
        <f t="shared" si="334"/>
        <v/>
      </c>
      <c r="ES590" s="55"/>
      <c r="ET590" s="68"/>
      <c r="EU590" s="68" t="str">
        <f t="shared" si="327"/>
        <v/>
      </c>
      <c r="EV590" t="str">
        <f t="shared" si="335"/>
        <v/>
      </c>
      <c r="EW590" s="67" t="str">
        <f t="shared" si="328"/>
        <v/>
      </c>
      <c r="EX590" s="68" t="str">
        <f t="shared" si="329"/>
        <v/>
      </c>
      <c r="EY590" s="68" t="str">
        <f t="shared" si="330"/>
        <v/>
      </c>
      <c r="EZ590" s="53" t="str">
        <f t="shared" si="336"/>
        <v/>
      </c>
      <c r="FA590" s="53" t="str">
        <f t="shared" si="337"/>
        <v/>
      </c>
      <c r="FB590" s="53" t="str">
        <f t="shared" si="338"/>
        <v/>
      </c>
      <c r="FC590" s="85" t="str">
        <f t="shared" si="339"/>
        <v/>
      </c>
      <c r="GJ590" s="12"/>
      <c r="GK590" s="12"/>
      <c r="GL590" s="12"/>
      <c r="GM590" s="12"/>
      <c r="GN590" s="12"/>
    </row>
    <row r="591" spans="4:196" ht="15.75" customHeight="1">
      <c r="D591" s="12"/>
      <c r="E591" s="12"/>
      <c r="F591" s="12"/>
      <c r="AP591" s="12"/>
      <c r="AQ591" s="82"/>
      <c r="AV591" s="53" t="str">
        <f ca="1">IF(AQ591="",IF(AR591="","",IF(AR591="Cost",AU591,AU591*(AG591/VLOOKUP(K591,OFFSET(Lists!$A$1,0,0,COUNTA(Lists!$A:$A),22),22,FALSE)))),IF(AR591="","",IF(AR591="Cost",ROUND(AU591*IF(AQ591=0,1,AQ591),4),ROUND(ROUND(AU591*(AG591/VLOOKUP(K591,OFFSET(Lists!$A$1,0,0,COUNTA(Lists!$A:$A),22),22,FALSE)),4)*IF(AQ591=0,1,AQ591),4))))</f>
        <v/>
      </c>
      <c r="CH591" s="53" t="str">
        <f t="shared" si="331"/>
        <v/>
      </c>
      <c r="CI591" s="67"/>
      <c r="CJ591" s="57"/>
      <c r="CK591" s="57"/>
      <c r="CL591" s="53" t="str">
        <f t="shared" si="332"/>
        <v/>
      </c>
      <c r="CM591" s="53"/>
      <c r="CN591" s="53"/>
      <c r="CO591" s="85" t="str">
        <f t="shared" si="333"/>
        <v/>
      </c>
      <c r="ER591" s="68" t="str">
        <f t="shared" si="334"/>
        <v/>
      </c>
      <c r="ES591" s="55"/>
      <c r="ET591" s="68"/>
      <c r="EU591" s="68" t="str">
        <f t="shared" si="327"/>
        <v/>
      </c>
      <c r="EV591" t="str">
        <f t="shared" si="335"/>
        <v/>
      </c>
      <c r="EW591" s="67" t="str">
        <f t="shared" si="328"/>
        <v/>
      </c>
      <c r="EX591" s="68" t="str">
        <f t="shared" si="329"/>
        <v/>
      </c>
      <c r="EY591" s="68" t="str">
        <f t="shared" si="330"/>
        <v/>
      </c>
      <c r="EZ591" s="53" t="str">
        <f t="shared" si="336"/>
        <v/>
      </c>
      <c r="FA591" s="53" t="str">
        <f t="shared" si="337"/>
        <v/>
      </c>
      <c r="FB591" s="53" t="str">
        <f t="shared" si="338"/>
        <v/>
      </c>
      <c r="FC591" s="85" t="str">
        <f t="shared" si="339"/>
        <v/>
      </c>
      <c r="GJ591" s="12"/>
      <c r="GK591" s="12"/>
      <c r="GL591" s="12"/>
      <c r="GM591" s="12"/>
      <c r="GN591" s="12"/>
    </row>
    <row r="592" spans="4:196" ht="15.75" customHeight="1">
      <c r="D592" s="12"/>
      <c r="E592" s="12"/>
      <c r="F592" s="12"/>
      <c r="AP592" s="12"/>
      <c r="AQ592" s="82"/>
      <c r="AV592" s="53" t="str">
        <f ca="1">IF(AQ592="",IF(AR592="","",IF(AR592="Cost",AU592,AU592*(AG592/VLOOKUP(K592,OFFSET(Lists!$A$1,0,0,COUNTA(Lists!$A:$A),22),22,FALSE)))),IF(AR592="","",IF(AR592="Cost",ROUND(AU592*IF(AQ592=0,1,AQ592),4),ROUND(ROUND(AU592*(AG592/VLOOKUP(K592,OFFSET(Lists!$A$1,0,0,COUNTA(Lists!$A:$A),22),22,FALSE)),4)*IF(AQ592=0,1,AQ592),4))))</f>
        <v/>
      </c>
      <c r="CH592" s="53" t="str">
        <f t="shared" si="331"/>
        <v/>
      </c>
      <c r="CI592" s="67"/>
      <c r="CJ592" s="57"/>
      <c r="CK592" s="57"/>
      <c r="CL592" s="53" t="str">
        <f t="shared" si="332"/>
        <v/>
      </c>
      <c r="CM592" s="53"/>
      <c r="CN592" s="53"/>
      <c r="CO592" s="85" t="str">
        <f t="shared" si="333"/>
        <v/>
      </c>
      <c r="ER592" s="68" t="str">
        <f t="shared" si="334"/>
        <v/>
      </c>
      <c r="ES592" s="55"/>
      <c r="ET592" s="68"/>
      <c r="EU592" s="68" t="str">
        <f t="shared" si="327"/>
        <v/>
      </c>
      <c r="EV592" t="str">
        <f t="shared" si="335"/>
        <v/>
      </c>
      <c r="EW592" s="67" t="str">
        <f t="shared" si="328"/>
        <v/>
      </c>
      <c r="EX592" s="68" t="str">
        <f t="shared" si="329"/>
        <v/>
      </c>
      <c r="EY592" s="68" t="str">
        <f t="shared" si="330"/>
        <v/>
      </c>
      <c r="EZ592" s="53" t="str">
        <f t="shared" si="336"/>
        <v/>
      </c>
      <c r="FA592" s="53" t="str">
        <f t="shared" si="337"/>
        <v/>
      </c>
      <c r="FB592" s="53" t="str">
        <f t="shared" si="338"/>
        <v/>
      </c>
      <c r="FC592" s="85" t="str">
        <f t="shared" si="339"/>
        <v/>
      </c>
      <c r="GJ592" s="12"/>
      <c r="GK592" s="12"/>
      <c r="GL592" s="12"/>
      <c r="GM592" s="12"/>
      <c r="GN592" s="12"/>
    </row>
    <row r="593" spans="4:196" ht="15.75" customHeight="1">
      <c r="D593" s="12"/>
      <c r="E593" s="12"/>
      <c r="F593" s="12"/>
      <c r="AP593" s="12"/>
      <c r="AQ593" s="82"/>
      <c r="AV593" s="53" t="str">
        <f ca="1">IF(AQ593="",IF(AR593="","",IF(AR593="Cost",AU593,AU593*(AG593/VLOOKUP(K593,OFFSET(Lists!$A$1,0,0,COUNTA(Lists!$A:$A),22),22,FALSE)))),IF(AR593="","",IF(AR593="Cost",ROUND(AU593*IF(AQ593=0,1,AQ593),4),ROUND(ROUND(AU593*(AG593/VLOOKUP(K593,OFFSET(Lists!$A$1,0,0,COUNTA(Lists!$A:$A),22),22,FALSE)),4)*IF(AQ593=0,1,AQ593),4))))</f>
        <v/>
      </c>
      <c r="CH593" s="53" t="str">
        <f t="shared" si="331"/>
        <v/>
      </c>
      <c r="CI593" s="67"/>
      <c r="CJ593" s="57"/>
      <c r="CK593" s="57"/>
      <c r="CL593" s="53" t="str">
        <f t="shared" si="332"/>
        <v/>
      </c>
      <c r="CM593" s="53"/>
      <c r="CN593" s="53"/>
      <c r="CO593" s="85" t="str">
        <f t="shared" si="333"/>
        <v/>
      </c>
      <c r="ER593" s="68" t="str">
        <f t="shared" si="334"/>
        <v/>
      </c>
      <c r="ES593" s="55"/>
      <c r="ET593" s="68"/>
      <c r="EU593" s="68" t="str">
        <f t="shared" si="327"/>
        <v/>
      </c>
      <c r="EV593" t="str">
        <f t="shared" si="335"/>
        <v/>
      </c>
      <c r="EW593" s="67" t="str">
        <f t="shared" si="328"/>
        <v/>
      </c>
      <c r="EX593" s="68" t="str">
        <f t="shared" si="329"/>
        <v/>
      </c>
      <c r="EY593" s="68" t="str">
        <f t="shared" si="330"/>
        <v/>
      </c>
      <c r="EZ593" s="53" t="str">
        <f t="shared" si="336"/>
        <v/>
      </c>
      <c r="FA593" s="53" t="str">
        <f t="shared" si="337"/>
        <v/>
      </c>
      <c r="FB593" s="53" t="str">
        <f t="shared" si="338"/>
        <v/>
      </c>
      <c r="FC593" s="85" t="str">
        <f t="shared" si="339"/>
        <v/>
      </c>
      <c r="GJ593" s="12"/>
      <c r="GK593" s="12"/>
      <c r="GL593" s="12"/>
      <c r="GM593" s="12"/>
      <c r="GN593" s="12"/>
    </row>
    <row r="594" spans="4:196" ht="15.75" customHeight="1">
      <c r="D594" s="12"/>
      <c r="E594" s="12"/>
      <c r="F594" s="12"/>
      <c r="AP594" s="12"/>
      <c r="AQ594" s="82"/>
      <c r="AV594" s="53" t="str">
        <f ca="1">IF(AQ594="",IF(AR594="","",IF(AR594="Cost",AU594,AU594*(AG594/VLOOKUP(K594,OFFSET(Lists!$A$1,0,0,COUNTA(Lists!$A:$A),22),22,FALSE)))),IF(AR594="","",IF(AR594="Cost",ROUND(AU594*IF(AQ594=0,1,AQ594),4),ROUND(ROUND(AU594*(AG594/VLOOKUP(K594,OFFSET(Lists!$A$1,0,0,COUNTA(Lists!$A:$A),22),22,FALSE)),4)*IF(AQ594=0,1,AQ594),4))))</f>
        <v/>
      </c>
      <c r="CH594" s="53" t="str">
        <f t="shared" si="331"/>
        <v/>
      </c>
      <c r="CI594" s="67"/>
      <c r="CJ594" s="57"/>
      <c r="CK594" s="57"/>
      <c r="CL594" s="53" t="str">
        <f t="shared" si="332"/>
        <v/>
      </c>
      <c r="CM594" s="53"/>
      <c r="CN594" s="53"/>
      <c r="CO594" s="85" t="str">
        <f t="shared" si="333"/>
        <v/>
      </c>
      <c r="ER594" s="68" t="str">
        <f t="shared" si="334"/>
        <v/>
      </c>
      <c r="ES594" s="55"/>
      <c r="ET594" s="68"/>
      <c r="EU594" s="68" t="str">
        <f t="shared" si="327"/>
        <v/>
      </c>
      <c r="EV594" t="str">
        <f t="shared" si="335"/>
        <v/>
      </c>
      <c r="EW594" s="67" t="str">
        <f t="shared" si="328"/>
        <v/>
      </c>
      <c r="EX594" s="68" t="str">
        <f t="shared" si="329"/>
        <v/>
      </c>
      <c r="EY594" s="68" t="str">
        <f t="shared" si="330"/>
        <v/>
      </c>
      <c r="EZ594" s="53" t="str">
        <f t="shared" si="336"/>
        <v/>
      </c>
      <c r="FA594" s="53" t="str">
        <f t="shared" si="337"/>
        <v/>
      </c>
      <c r="FB594" s="53" t="str">
        <f t="shared" si="338"/>
        <v/>
      </c>
      <c r="FC594" s="85" t="str">
        <f t="shared" si="339"/>
        <v/>
      </c>
      <c r="GJ594" s="12"/>
      <c r="GK594" s="12"/>
      <c r="GL594" s="12"/>
      <c r="GM594" s="12"/>
      <c r="GN594" s="12"/>
    </row>
    <row r="595" spans="4:196" ht="15.75" customHeight="1">
      <c r="D595" s="12"/>
      <c r="E595" s="12"/>
      <c r="F595" s="12"/>
      <c r="AP595" s="12"/>
      <c r="AQ595" s="82"/>
      <c r="AV595" s="53" t="str">
        <f ca="1">IF(AQ595="",IF(AR595="","",IF(AR595="Cost",AU595,AU595*(AG595/VLOOKUP(K595,OFFSET(Lists!$A$1,0,0,COUNTA(Lists!$A:$A),22),22,FALSE)))),IF(AR595="","",IF(AR595="Cost",ROUND(AU595*IF(AQ595=0,1,AQ595),4),ROUND(ROUND(AU595*(AG595/VLOOKUP(K595,OFFSET(Lists!$A$1,0,0,COUNTA(Lists!$A:$A),22),22,FALSE)),4)*IF(AQ595=0,1,AQ595),4))))</f>
        <v/>
      </c>
      <c r="CH595" s="53" t="str">
        <f t="shared" si="331"/>
        <v/>
      </c>
      <c r="CI595" s="67"/>
      <c r="CJ595" s="57"/>
      <c r="CK595" s="57"/>
      <c r="CL595" s="53" t="str">
        <f t="shared" si="332"/>
        <v/>
      </c>
      <c r="CM595" s="53"/>
      <c r="CN595" s="53"/>
      <c r="CO595" s="85" t="str">
        <f t="shared" si="333"/>
        <v/>
      </c>
      <c r="ER595" s="68" t="str">
        <f t="shared" si="334"/>
        <v/>
      </c>
      <c r="ES595" s="55"/>
      <c r="ET595" s="68"/>
      <c r="EU595" s="68" t="str">
        <f t="shared" si="327"/>
        <v/>
      </c>
      <c r="EV595" t="str">
        <f t="shared" si="335"/>
        <v/>
      </c>
      <c r="EW595" s="67" t="str">
        <f t="shared" si="328"/>
        <v/>
      </c>
      <c r="EX595" s="68" t="str">
        <f t="shared" si="329"/>
        <v/>
      </c>
      <c r="EY595" s="68" t="str">
        <f t="shared" si="330"/>
        <v/>
      </c>
      <c r="EZ595" s="53" t="str">
        <f t="shared" si="336"/>
        <v/>
      </c>
      <c r="FA595" s="53" t="str">
        <f t="shared" si="337"/>
        <v/>
      </c>
      <c r="FB595" s="53" t="str">
        <f t="shared" si="338"/>
        <v/>
      </c>
      <c r="FC595" s="85" t="str">
        <f t="shared" si="339"/>
        <v/>
      </c>
      <c r="GJ595" s="12"/>
      <c r="GK595" s="12"/>
      <c r="GL595" s="12"/>
      <c r="GM595" s="12"/>
      <c r="GN595" s="12"/>
    </row>
    <row r="596" spans="4:196" ht="15.75" customHeight="1">
      <c r="D596" s="12"/>
      <c r="E596" s="12"/>
      <c r="F596" s="12"/>
      <c r="AP596" s="12"/>
      <c r="AQ596" s="82"/>
      <c r="AV596" s="53" t="str">
        <f ca="1">IF(AQ596="",IF(AR596="","",IF(AR596="Cost",AU596,AU596*(AG596/VLOOKUP(K596,OFFSET(Lists!$A$1,0,0,COUNTA(Lists!$A:$A),22),22,FALSE)))),IF(AR596="","",IF(AR596="Cost",ROUND(AU596*IF(AQ596=0,1,AQ596),4),ROUND(ROUND(AU596*(AG596/VLOOKUP(K596,OFFSET(Lists!$A$1,0,0,COUNTA(Lists!$A:$A),22),22,FALSE)),4)*IF(AQ596=0,1,AQ596),4))))</f>
        <v/>
      </c>
      <c r="CH596" s="53" t="str">
        <f t="shared" si="331"/>
        <v/>
      </c>
      <c r="CI596" s="67"/>
      <c r="CJ596" s="57"/>
      <c r="CK596" s="57"/>
      <c r="CL596" s="53" t="str">
        <f t="shared" si="332"/>
        <v/>
      </c>
      <c r="CM596" s="53"/>
      <c r="CN596" s="53"/>
      <c r="CO596" s="85" t="str">
        <f t="shared" si="333"/>
        <v/>
      </c>
      <c r="ER596" s="68" t="str">
        <f t="shared" si="334"/>
        <v/>
      </c>
      <c r="ES596" s="55"/>
      <c r="ET596" s="68"/>
      <c r="EU596" s="68" t="str">
        <f t="shared" si="327"/>
        <v/>
      </c>
      <c r="EV596" t="str">
        <f t="shared" si="335"/>
        <v/>
      </c>
      <c r="EW596" s="67" t="str">
        <f t="shared" si="328"/>
        <v/>
      </c>
      <c r="EX596" s="68" t="str">
        <f t="shared" si="329"/>
        <v/>
      </c>
      <c r="EY596" s="68" t="str">
        <f t="shared" si="330"/>
        <v/>
      </c>
      <c r="EZ596" s="53" t="str">
        <f t="shared" si="336"/>
        <v/>
      </c>
      <c r="FA596" s="53" t="str">
        <f t="shared" si="337"/>
        <v/>
      </c>
      <c r="FB596" s="53" t="str">
        <f t="shared" si="338"/>
        <v/>
      </c>
      <c r="FC596" s="85" t="str">
        <f t="shared" si="339"/>
        <v/>
      </c>
      <c r="GJ596" s="12"/>
      <c r="GK596" s="12"/>
      <c r="GL596" s="12"/>
      <c r="GM596" s="12"/>
      <c r="GN596" s="12"/>
    </row>
    <row r="597" spans="4:196" ht="15.75" customHeight="1">
      <c r="D597" s="12"/>
      <c r="E597" s="12"/>
      <c r="F597" s="12"/>
      <c r="AP597" s="12"/>
      <c r="AQ597" s="82"/>
      <c r="AV597" s="53" t="str">
        <f ca="1">IF(AQ597="",IF(AR597="","",IF(AR597="Cost",AU597,AU597*(AG597/VLOOKUP(K597,OFFSET(Lists!$A$1,0,0,COUNTA(Lists!$A:$A),22),22,FALSE)))),IF(AR597="","",IF(AR597="Cost",ROUND(AU597*IF(AQ597=0,1,AQ597),4),ROUND(ROUND(AU597*(AG597/VLOOKUP(K597,OFFSET(Lists!$A$1,0,0,COUNTA(Lists!$A:$A),22),22,FALSE)),4)*IF(AQ597=0,1,AQ597),4))))</f>
        <v/>
      </c>
      <c r="CH597" s="53" t="str">
        <f t="shared" si="331"/>
        <v/>
      </c>
      <c r="CI597" s="67"/>
      <c r="CJ597" s="57"/>
      <c r="CK597" s="57"/>
      <c r="CL597" s="53" t="str">
        <f t="shared" si="332"/>
        <v/>
      </c>
      <c r="CM597" s="53"/>
      <c r="CN597" s="53"/>
      <c r="CO597" s="85" t="str">
        <f t="shared" si="333"/>
        <v/>
      </c>
      <c r="ER597" s="68" t="str">
        <f t="shared" si="334"/>
        <v/>
      </c>
      <c r="ES597" s="55"/>
      <c r="ET597" s="68"/>
      <c r="EU597" s="68" t="str">
        <f t="shared" si="327"/>
        <v/>
      </c>
      <c r="EV597" t="str">
        <f t="shared" si="335"/>
        <v/>
      </c>
      <c r="EW597" s="67" t="str">
        <f t="shared" si="328"/>
        <v/>
      </c>
      <c r="EX597" s="68" t="str">
        <f t="shared" si="329"/>
        <v/>
      </c>
      <c r="EY597" s="68" t="str">
        <f t="shared" si="330"/>
        <v/>
      </c>
      <c r="EZ597" s="53" t="str">
        <f t="shared" si="336"/>
        <v/>
      </c>
      <c r="FA597" s="53" t="str">
        <f t="shared" si="337"/>
        <v/>
      </c>
      <c r="FB597" s="53" t="str">
        <f t="shared" si="338"/>
        <v/>
      </c>
      <c r="FC597" s="85" t="str">
        <f t="shared" si="339"/>
        <v/>
      </c>
      <c r="GJ597" s="12"/>
      <c r="GK597" s="12"/>
      <c r="GL597" s="12"/>
      <c r="GM597" s="12"/>
      <c r="GN597" s="12"/>
    </row>
    <row r="598" spans="4:196" ht="15.75" customHeight="1">
      <c r="D598" s="12"/>
      <c r="E598" s="12"/>
      <c r="F598" s="12"/>
      <c r="AP598" s="12"/>
      <c r="AQ598" s="82"/>
      <c r="AV598" s="53" t="str">
        <f ca="1">IF(AQ598="",IF(AR598="","",IF(AR598="Cost",AU598,AU598*(AG598/VLOOKUP(K598,OFFSET(Lists!$A$1,0,0,COUNTA(Lists!$A:$A),22),22,FALSE)))),IF(AR598="","",IF(AR598="Cost",ROUND(AU598*IF(AQ598=0,1,AQ598),4),ROUND(ROUND(AU598*(AG598/VLOOKUP(K598,OFFSET(Lists!$A$1,0,0,COUNTA(Lists!$A:$A),22),22,FALSE)),4)*IF(AQ598=0,1,AQ598),4))))</f>
        <v/>
      </c>
      <c r="CH598" s="53" t="str">
        <f t="shared" si="331"/>
        <v/>
      </c>
      <c r="CI598" s="67"/>
      <c r="CJ598" s="57"/>
      <c r="CK598" s="57"/>
      <c r="CL598" s="53" t="str">
        <f t="shared" si="332"/>
        <v/>
      </c>
      <c r="CM598" s="53"/>
      <c r="CN598" s="53"/>
      <c r="CO598" s="85" t="str">
        <f t="shared" si="333"/>
        <v/>
      </c>
      <c r="ER598" s="68" t="str">
        <f t="shared" si="334"/>
        <v/>
      </c>
      <c r="ES598" s="55"/>
      <c r="ET598" s="68"/>
      <c r="EU598" s="68" t="str">
        <f t="shared" si="327"/>
        <v/>
      </c>
      <c r="EV598" t="str">
        <f t="shared" si="335"/>
        <v/>
      </c>
      <c r="EW598" s="67" t="str">
        <f t="shared" si="328"/>
        <v/>
      </c>
      <c r="EX598" s="68" t="str">
        <f t="shared" si="329"/>
        <v/>
      </c>
      <c r="EY598" s="68" t="str">
        <f t="shared" si="330"/>
        <v/>
      </c>
      <c r="EZ598" s="53" t="str">
        <f t="shared" si="336"/>
        <v/>
      </c>
      <c r="FA598" s="53" t="str">
        <f t="shared" si="337"/>
        <v/>
      </c>
      <c r="FB598" s="53" t="str">
        <f t="shared" si="338"/>
        <v/>
      </c>
      <c r="FC598" s="85" t="str">
        <f t="shared" si="339"/>
        <v/>
      </c>
      <c r="GJ598" s="12"/>
      <c r="GK598" s="12"/>
      <c r="GL598" s="12"/>
      <c r="GM598" s="12"/>
      <c r="GN598" s="12"/>
    </row>
    <row r="599" spans="4:196" ht="15.75" customHeight="1">
      <c r="D599" s="12"/>
      <c r="E599" s="12"/>
      <c r="F599" s="12"/>
      <c r="AP599" s="12"/>
      <c r="AQ599" s="82"/>
      <c r="AV599" s="53" t="str">
        <f ca="1">IF(AQ599="",IF(AR599="","",IF(AR599="Cost",AU599,AU599*(AG599/VLOOKUP(K599,OFFSET(Lists!$A$1,0,0,COUNTA(Lists!$A:$A),22),22,FALSE)))),IF(AR599="","",IF(AR599="Cost",ROUND(AU599*IF(AQ599=0,1,AQ599),4),ROUND(ROUND(AU599*(AG599/VLOOKUP(K599,OFFSET(Lists!$A$1,0,0,COUNTA(Lists!$A:$A),22),22,FALSE)),4)*IF(AQ599=0,1,AQ599),4))))</f>
        <v/>
      </c>
      <c r="CH599" s="53" t="str">
        <f t="shared" si="331"/>
        <v/>
      </c>
      <c r="CI599" s="67"/>
      <c r="CJ599" s="57"/>
      <c r="CK599" s="57"/>
      <c r="CL599" s="53" t="str">
        <f t="shared" si="332"/>
        <v/>
      </c>
      <c r="CM599" s="53"/>
      <c r="CN599" s="53"/>
      <c r="CO599" s="85" t="str">
        <f t="shared" si="333"/>
        <v/>
      </c>
      <c r="ER599" s="68" t="str">
        <f t="shared" si="334"/>
        <v/>
      </c>
      <c r="ES599" s="55"/>
      <c r="ET599" s="68"/>
      <c r="EU599" s="68" t="str">
        <f t="shared" si="327"/>
        <v/>
      </c>
      <c r="EV599" t="str">
        <f t="shared" si="335"/>
        <v/>
      </c>
      <c r="EW599" s="67" t="str">
        <f t="shared" si="328"/>
        <v/>
      </c>
      <c r="EX599" s="68" t="str">
        <f t="shared" si="329"/>
        <v/>
      </c>
      <c r="EY599" s="68" t="str">
        <f t="shared" si="330"/>
        <v/>
      </c>
      <c r="EZ599" s="53" t="str">
        <f t="shared" si="336"/>
        <v/>
      </c>
      <c r="FA599" s="53" t="str">
        <f t="shared" si="337"/>
        <v/>
      </c>
      <c r="FB599" s="53" t="str">
        <f t="shared" si="338"/>
        <v/>
      </c>
      <c r="FC599" s="85" t="str">
        <f t="shared" si="339"/>
        <v/>
      </c>
      <c r="GJ599" s="12"/>
      <c r="GK599" s="12"/>
      <c r="GL599" s="12"/>
      <c r="GM599" s="12"/>
      <c r="GN599" s="12"/>
    </row>
    <row r="600" spans="4:196" ht="15.75" customHeight="1">
      <c r="D600" s="12"/>
      <c r="E600" s="12"/>
      <c r="F600" s="12"/>
      <c r="AP600" s="12"/>
      <c r="AQ600" s="82"/>
      <c r="AV600" s="53" t="str">
        <f ca="1">IF(AQ600="",IF(AR600="","",IF(AR600="Cost",AU600,AU600*(AG600/VLOOKUP(K600,OFFSET(Lists!$A$1,0,0,COUNTA(Lists!$A:$A),22),22,FALSE)))),IF(AR600="","",IF(AR600="Cost",ROUND(AU600*IF(AQ600=0,1,AQ600),4),ROUND(ROUND(AU600*(AG600/VLOOKUP(K600,OFFSET(Lists!$A$1,0,0,COUNTA(Lists!$A:$A),22),22,FALSE)),4)*IF(AQ600=0,1,AQ600),4))))</f>
        <v/>
      </c>
      <c r="CH600" s="53" t="str">
        <f t="shared" si="331"/>
        <v/>
      </c>
      <c r="CI600" s="67"/>
      <c r="CJ600" s="57"/>
      <c r="CK600" s="57"/>
      <c r="CL600" s="53" t="str">
        <f t="shared" si="332"/>
        <v/>
      </c>
      <c r="CM600" s="53"/>
      <c r="CN600" s="53"/>
      <c r="CO600" s="85" t="str">
        <f t="shared" si="333"/>
        <v/>
      </c>
      <c r="ER600" s="68" t="str">
        <f t="shared" si="334"/>
        <v/>
      </c>
      <c r="ES600" s="55"/>
      <c r="ET600" s="68"/>
      <c r="EU600" s="68" t="str">
        <f t="shared" si="327"/>
        <v/>
      </c>
      <c r="EV600" t="str">
        <f t="shared" si="335"/>
        <v/>
      </c>
      <c r="EW600" s="67" t="str">
        <f t="shared" si="328"/>
        <v/>
      </c>
      <c r="EX600" s="68" t="str">
        <f t="shared" si="329"/>
        <v/>
      </c>
      <c r="EY600" s="68" t="str">
        <f t="shared" si="330"/>
        <v/>
      </c>
      <c r="EZ600" s="53" t="str">
        <f t="shared" si="336"/>
        <v/>
      </c>
      <c r="FA600" s="53" t="str">
        <f t="shared" si="337"/>
        <v/>
      </c>
      <c r="FB600" s="53" t="str">
        <f t="shared" si="338"/>
        <v/>
      </c>
      <c r="FC600" s="85" t="str">
        <f t="shared" si="339"/>
        <v/>
      </c>
      <c r="GJ600" s="12"/>
      <c r="GK600" s="12"/>
      <c r="GL600" s="12"/>
      <c r="GM600" s="12"/>
      <c r="GN600" s="12"/>
    </row>
    <row r="601" spans="4:196" ht="15.75" customHeight="1">
      <c r="D601" s="12"/>
      <c r="E601" s="12"/>
      <c r="F601" s="12"/>
      <c r="AP601" s="12"/>
      <c r="AQ601" s="82"/>
      <c r="AV601" s="53" t="str">
        <f ca="1">IF(AQ601="",IF(AR601="","",IF(AR601="Cost",AU601,AU601*(AG601/VLOOKUP(K601,OFFSET(Lists!$A$1,0,0,COUNTA(Lists!$A:$A),22),22,FALSE)))),IF(AR601="","",IF(AR601="Cost",ROUND(AU601*IF(AQ601=0,1,AQ601),4),ROUND(ROUND(AU601*(AG601/VLOOKUP(K601,OFFSET(Lists!$A$1,0,0,COUNTA(Lists!$A:$A),22),22,FALSE)),4)*IF(AQ601=0,1,AQ601),4))))</f>
        <v/>
      </c>
      <c r="CH601" s="53" t="str">
        <f t="shared" si="331"/>
        <v/>
      </c>
      <c r="CI601" s="67"/>
      <c r="CJ601" s="57"/>
      <c r="CK601" s="57"/>
      <c r="CL601" s="53" t="str">
        <f t="shared" si="332"/>
        <v/>
      </c>
      <c r="CM601" s="53"/>
      <c r="CN601" s="53"/>
      <c r="CO601" s="85" t="str">
        <f t="shared" si="333"/>
        <v/>
      </c>
      <c r="ER601" s="68" t="str">
        <f t="shared" si="334"/>
        <v/>
      </c>
      <c r="ES601" s="55"/>
      <c r="ET601" s="68"/>
      <c r="EU601" s="68" t="str">
        <f t="shared" si="327"/>
        <v/>
      </c>
      <c r="EV601" t="str">
        <f t="shared" si="335"/>
        <v/>
      </c>
      <c r="EW601" s="67" t="str">
        <f t="shared" si="328"/>
        <v/>
      </c>
      <c r="EX601" s="68" t="str">
        <f t="shared" si="329"/>
        <v/>
      </c>
      <c r="EY601" s="68" t="str">
        <f t="shared" si="330"/>
        <v/>
      </c>
      <c r="EZ601" s="53" t="str">
        <f t="shared" si="336"/>
        <v/>
      </c>
      <c r="FA601" s="53" t="str">
        <f t="shared" si="337"/>
        <v/>
      </c>
      <c r="FB601" s="53" t="str">
        <f t="shared" si="338"/>
        <v/>
      </c>
      <c r="FC601" s="85" t="str">
        <f t="shared" si="339"/>
        <v/>
      </c>
      <c r="GJ601" s="12"/>
      <c r="GK601" s="12"/>
      <c r="GL601" s="12"/>
      <c r="GM601" s="12"/>
      <c r="GN601" s="12"/>
    </row>
    <row r="602" spans="4:196" ht="15.75" customHeight="1">
      <c r="D602" s="12"/>
      <c r="E602" s="12"/>
      <c r="F602" s="12"/>
      <c r="AP602" s="12"/>
      <c r="AQ602" s="82"/>
      <c r="AV602" s="53" t="str">
        <f ca="1">IF(AQ602="",IF(AR602="","",IF(AR602="Cost",AU602,AU602*(AG602/VLOOKUP(K602,OFFSET(Lists!$A$1,0,0,COUNTA(Lists!$A:$A),22),22,FALSE)))),IF(AR602="","",IF(AR602="Cost",ROUND(AU602*IF(AQ602=0,1,AQ602),4),ROUND(ROUND(AU602*(AG602/VLOOKUP(K602,OFFSET(Lists!$A$1,0,0,COUNTA(Lists!$A:$A),22),22,FALSE)),4)*IF(AQ602=0,1,AQ602),4))))</f>
        <v/>
      </c>
      <c r="CH602" s="53" t="str">
        <f t="shared" si="331"/>
        <v/>
      </c>
      <c r="CI602" s="67"/>
      <c r="CJ602" s="57"/>
      <c r="CK602" s="57"/>
      <c r="CL602" s="53" t="str">
        <f t="shared" si="332"/>
        <v/>
      </c>
      <c r="CM602" s="53"/>
      <c r="CN602" s="53"/>
      <c r="CO602" s="85" t="str">
        <f t="shared" si="333"/>
        <v/>
      </c>
      <c r="ER602" s="68" t="str">
        <f t="shared" si="334"/>
        <v/>
      </c>
      <c r="ES602" s="55"/>
      <c r="ET602" s="68"/>
      <c r="EU602" s="68" t="str">
        <f t="shared" si="327"/>
        <v/>
      </c>
      <c r="EV602" t="str">
        <f t="shared" si="335"/>
        <v/>
      </c>
      <c r="EW602" s="67" t="str">
        <f t="shared" si="328"/>
        <v/>
      </c>
      <c r="EX602" s="68" t="str">
        <f t="shared" si="329"/>
        <v/>
      </c>
      <c r="EY602" s="68" t="str">
        <f t="shared" si="330"/>
        <v/>
      </c>
      <c r="EZ602" s="53" t="str">
        <f t="shared" si="336"/>
        <v/>
      </c>
      <c r="FA602" s="53" t="str">
        <f t="shared" si="337"/>
        <v/>
      </c>
      <c r="FB602" s="53" t="str">
        <f t="shared" si="338"/>
        <v/>
      </c>
      <c r="FC602" s="85" t="str">
        <f t="shared" si="339"/>
        <v/>
      </c>
      <c r="GJ602" s="12"/>
      <c r="GK602" s="12"/>
      <c r="GL602" s="12"/>
      <c r="GM602" s="12"/>
      <c r="GN602" s="12"/>
    </row>
    <row r="603" spans="4:196" ht="15.75" customHeight="1">
      <c r="D603" s="12"/>
      <c r="E603" s="12"/>
      <c r="F603" s="12"/>
      <c r="AP603" s="12"/>
      <c r="AQ603" s="82"/>
      <c r="AV603" s="53" t="str">
        <f ca="1">IF(AQ603="",IF(AR603="","",IF(AR603="Cost",AU603,AU603*(AG603/VLOOKUP(K603,OFFSET(Lists!$A$1,0,0,COUNTA(Lists!$A:$A),22),22,FALSE)))),IF(AR603="","",IF(AR603="Cost",ROUND(AU603*IF(AQ603=0,1,AQ603),4),ROUND(ROUND(AU603*(AG603/VLOOKUP(K603,OFFSET(Lists!$A$1,0,0,COUNTA(Lists!$A:$A),22),22,FALSE)),4)*IF(AQ603=0,1,AQ603),4))))</f>
        <v/>
      </c>
      <c r="CH603" s="53" t="str">
        <f t="shared" si="331"/>
        <v/>
      </c>
      <c r="CI603" s="67"/>
      <c r="CJ603" s="57"/>
      <c r="CK603" s="57"/>
      <c r="CL603" s="53" t="str">
        <f t="shared" si="332"/>
        <v/>
      </c>
      <c r="CM603" s="53"/>
      <c r="CN603" s="53"/>
      <c r="CO603" s="85" t="str">
        <f t="shared" si="333"/>
        <v/>
      </c>
      <c r="ER603" s="68" t="str">
        <f t="shared" si="334"/>
        <v/>
      </c>
      <c r="ES603" s="55"/>
      <c r="ET603" s="68"/>
      <c r="EU603" s="68" t="str">
        <f t="shared" si="327"/>
        <v/>
      </c>
      <c r="EV603" t="str">
        <f t="shared" si="335"/>
        <v/>
      </c>
      <c r="EW603" s="67" t="str">
        <f t="shared" si="328"/>
        <v/>
      </c>
      <c r="EX603" s="68" t="str">
        <f t="shared" si="329"/>
        <v/>
      </c>
      <c r="EY603" s="68" t="str">
        <f t="shared" si="330"/>
        <v/>
      </c>
      <c r="EZ603" s="53" t="str">
        <f t="shared" si="336"/>
        <v/>
      </c>
      <c r="FA603" s="53" t="str">
        <f t="shared" si="337"/>
        <v/>
      </c>
      <c r="FB603" s="53" t="str">
        <f t="shared" si="338"/>
        <v/>
      </c>
      <c r="FC603" s="85" t="str">
        <f t="shared" si="339"/>
        <v/>
      </c>
      <c r="GJ603" s="12"/>
      <c r="GK603" s="12"/>
      <c r="GL603" s="12"/>
      <c r="GM603" s="12"/>
      <c r="GN603" s="12"/>
    </row>
    <row r="604" spans="4:196" ht="15.75" customHeight="1">
      <c r="D604" s="12"/>
      <c r="E604" s="12"/>
      <c r="F604" s="12"/>
      <c r="AP604" s="12"/>
      <c r="AQ604" s="82"/>
      <c r="AV604" s="53" t="str">
        <f ca="1">IF(AQ604="",IF(AR604="","",IF(AR604="Cost",AU604,AU604*(AG604/VLOOKUP(K604,OFFSET(Lists!$A$1,0,0,COUNTA(Lists!$A:$A),22),22,FALSE)))),IF(AR604="","",IF(AR604="Cost",ROUND(AU604*IF(AQ604=0,1,AQ604),4),ROUND(ROUND(AU604*(AG604/VLOOKUP(K604,OFFSET(Lists!$A$1,0,0,COUNTA(Lists!$A:$A),22),22,FALSE)),4)*IF(AQ604=0,1,AQ604),4))))</f>
        <v/>
      </c>
      <c r="CH604" s="53" t="str">
        <f t="shared" si="331"/>
        <v/>
      </c>
      <c r="CI604" s="67"/>
      <c r="CJ604" s="57"/>
      <c r="CK604" s="57"/>
      <c r="CL604" s="53" t="str">
        <f t="shared" si="332"/>
        <v/>
      </c>
      <c r="CM604" s="53"/>
      <c r="CN604" s="53"/>
      <c r="CO604" s="85" t="str">
        <f t="shared" si="333"/>
        <v/>
      </c>
      <c r="ER604" s="68" t="str">
        <f t="shared" si="334"/>
        <v/>
      </c>
      <c r="ES604" s="55"/>
      <c r="ET604" s="68"/>
      <c r="EU604" s="68" t="str">
        <f t="shared" si="327"/>
        <v/>
      </c>
      <c r="EV604" t="str">
        <f t="shared" si="335"/>
        <v/>
      </c>
      <c r="EW604" s="67" t="str">
        <f t="shared" si="328"/>
        <v/>
      </c>
      <c r="EX604" s="68" t="str">
        <f t="shared" si="329"/>
        <v/>
      </c>
      <c r="EY604" s="68" t="str">
        <f t="shared" si="330"/>
        <v/>
      </c>
      <c r="EZ604" s="53" t="str">
        <f t="shared" si="336"/>
        <v/>
      </c>
      <c r="FA604" s="53" t="str">
        <f t="shared" si="337"/>
        <v/>
      </c>
      <c r="FB604" s="53" t="str">
        <f t="shared" si="338"/>
        <v/>
      </c>
      <c r="FC604" s="85" t="str">
        <f t="shared" si="339"/>
        <v/>
      </c>
      <c r="GJ604" s="12"/>
      <c r="GK604" s="12"/>
      <c r="GL604" s="12"/>
      <c r="GM604" s="12"/>
      <c r="GN604" s="12"/>
    </row>
    <row r="605" spans="4:196" ht="15.75" customHeight="1">
      <c r="D605" s="12"/>
      <c r="E605" s="12"/>
      <c r="F605" s="12"/>
      <c r="AP605" s="12"/>
      <c r="AQ605" s="82"/>
      <c r="AV605" s="53" t="str">
        <f ca="1">IF(AQ605="",IF(AR605="","",IF(AR605="Cost",AU605,AU605*(AG605/VLOOKUP(K605,OFFSET(Lists!$A$1,0,0,COUNTA(Lists!$A:$A),22),22,FALSE)))),IF(AR605="","",IF(AR605="Cost",ROUND(AU605*IF(AQ605=0,1,AQ605),4),ROUND(ROUND(AU605*(AG605/VLOOKUP(K605,OFFSET(Lists!$A$1,0,0,COUNTA(Lists!$A:$A),22),22,FALSE)),4)*IF(AQ605=0,1,AQ605),4))))</f>
        <v/>
      </c>
      <c r="CH605" s="53" t="str">
        <f t="shared" si="331"/>
        <v/>
      </c>
      <c r="CI605" s="67"/>
      <c r="CJ605" s="57"/>
      <c r="CK605" s="57"/>
      <c r="CL605" s="53" t="str">
        <f t="shared" si="332"/>
        <v/>
      </c>
      <c r="CM605" s="53"/>
      <c r="CN605" s="53"/>
      <c r="CO605" s="85" t="str">
        <f t="shared" si="333"/>
        <v/>
      </c>
      <c r="ER605" s="68" t="str">
        <f t="shared" si="334"/>
        <v/>
      </c>
      <c r="ES605" s="55"/>
      <c r="ET605" s="68"/>
      <c r="EU605" s="68" t="str">
        <f t="shared" si="327"/>
        <v/>
      </c>
      <c r="EV605" t="str">
        <f t="shared" si="335"/>
        <v/>
      </c>
      <c r="EW605" s="67" t="str">
        <f t="shared" si="328"/>
        <v/>
      </c>
      <c r="EX605" s="68" t="str">
        <f t="shared" si="329"/>
        <v/>
      </c>
      <c r="EY605" s="68" t="str">
        <f t="shared" si="330"/>
        <v/>
      </c>
      <c r="EZ605" s="53" t="str">
        <f t="shared" si="336"/>
        <v/>
      </c>
      <c r="FA605" s="53" t="str">
        <f t="shared" si="337"/>
        <v/>
      </c>
      <c r="FB605" s="53" t="str">
        <f t="shared" si="338"/>
        <v/>
      </c>
      <c r="FC605" s="85" t="str">
        <f t="shared" si="339"/>
        <v/>
      </c>
      <c r="GJ605" s="12"/>
      <c r="GK605" s="12"/>
      <c r="GL605" s="12"/>
      <c r="GM605" s="12"/>
      <c r="GN605" s="12"/>
    </row>
    <row r="606" spans="4:196" ht="15.75" customHeight="1">
      <c r="D606" s="12"/>
      <c r="E606" s="12"/>
      <c r="F606" s="12"/>
      <c r="AP606" s="12"/>
      <c r="AQ606" s="82"/>
      <c r="AV606" s="53" t="str">
        <f ca="1">IF(AQ606="",IF(AR606="","",IF(AR606="Cost",AU606,AU606*(AG606/VLOOKUP(K606,OFFSET(Lists!$A$1,0,0,COUNTA(Lists!$A:$A),22),22,FALSE)))),IF(AR606="","",IF(AR606="Cost",ROUND(AU606*IF(AQ606=0,1,AQ606),4),ROUND(ROUND(AU606*(AG606/VLOOKUP(K606,OFFSET(Lists!$A$1,0,0,COUNTA(Lists!$A:$A),22),22,FALSE)),4)*IF(AQ606=0,1,AQ606),4))))</f>
        <v/>
      </c>
      <c r="CH606" s="53" t="str">
        <f t="shared" si="331"/>
        <v/>
      </c>
      <c r="CI606" s="67"/>
      <c r="CJ606" s="57"/>
      <c r="CK606" s="57"/>
      <c r="CL606" s="53" t="str">
        <f t="shared" si="332"/>
        <v/>
      </c>
      <c r="CM606" s="53"/>
      <c r="CN606" s="53"/>
      <c r="CO606" s="85" t="str">
        <f t="shared" si="333"/>
        <v/>
      </c>
      <c r="ER606" s="68" t="str">
        <f t="shared" si="334"/>
        <v/>
      </c>
      <c r="ES606" s="55"/>
      <c r="ET606" s="68"/>
      <c r="EU606" s="68" t="str">
        <f t="shared" si="327"/>
        <v/>
      </c>
      <c r="EV606" t="str">
        <f t="shared" si="335"/>
        <v/>
      </c>
      <c r="EW606" s="67" t="str">
        <f t="shared" si="328"/>
        <v/>
      </c>
      <c r="EX606" s="68" t="str">
        <f t="shared" si="329"/>
        <v/>
      </c>
      <c r="EY606" s="68" t="str">
        <f t="shared" si="330"/>
        <v/>
      </c>
      <c r="EZ606" s="53" t="str">
        <f t="shared" si="336"/>
        <v/>
      </c>
      <c r="FA606" s="53" t="str">
        <f t="shared" si="337"/>
        <v/>
      </c>
      <c r="FB606" s="53" t="str">
        <f t="shared" si="338"/>
        <v/>
      </c>
      <c r="FC606" s="85" t="str">
        <f t="shared" si="339"/>
        <v/>
      </c>
      <c r="GJ606" s="12"/>
      <c r="GK606" s="12"/>
      <c r="GL606" s="12"/>
      <c r="GM606" s="12"/>
      <c r="GN606" s="12"/>
    </row>
    <row r="607" spans="4:196" ht="15.75" customHeight="1">
      <c r="D607" s="12"/>
      <c r="E607" s="12"/>
      <c r="F607" s="12"/>
      <c r="AP607" s="12"/>
      <c r="AQ607" s="82"/>
      <c r="AV607" s="53" t="str">
        <f ca="1">IF(AQ607="",IF(AR607="","",IF(AR607="Cost",AU607,AU607*(AG607/VLOOKUP(K607,OFFSET(Lists!$A$1,0,0,COUNTA(Lists!$A:$A),22),22,FALSE)))),IF(AR607="","",IF(AR607="Cost",ROUND(AU607*IF(AQ607=0,1,AQ607),4),ROUND(ROUND(AU607*(AG607/VLOOKUP(K607,OFFSET(Lists!$A$1,0,0,COUNTA(Lists!$A:$A),22),22,FALSE)),4)*IF(AQ607=0,1,AQ607),4))))</f>
        <v/>
      </c>
      <c r="CH607" s="53" t="str">
        <f t="shared" si="331"/>
        <v/>
      </c>
      <c r="CI607" s="67"/>
      <c r="CJ607" s="57"/>
      <c r="CK607" s="57"/>
      <c r="CL607" s="53" t="str">
        <f t="shared" si="332"/>
        <v/>
      </c>
      <c r="CM607" s="53"/>
      <c r="CN607" s="53"/>
      <c r="CO607" s="85" t="str">
        <f t="shared" si="333"/>
        <v/>
      </c>
      <c r="ER607" s="68" t="str">
        <f t="shared" si="334"/>
        <v/>
      </c>
      <c r="ES607" s="55"/>
      <c r="ET607" s="68"/>
      <c r="EU607" s="68" t="str">
        <f t="shared" si="327"/>
        <v/>
      </c>
      <c r="EV607" t="str">
        <f t="shared" si="335"/>
        <v/>
      </c>
      <c r="EW607" s="67" t="str">
        <f t="shared" si="328"/>
        <v/>
      </c>
      <c r="EX607" s="68" t="str">
        <f t="shared" si="329"/>
        <v/>
      </c>
      <c r="EY607" s="68" t="str">
        <f t="shared" si="330"/>
        <v/>
      </c>
      <c r="EZ607" s="53" t="str">
        <f t="shared" si="336"/>
        <v/>
      </c>
      <c r="FA607" s="53" t="str">
        <f t="shared" si="337"/>
        <v/>
      </c>
      <c r="FB607" s="53" t="str">
        <f t="shared" si="338"/>
        <v/>
      </c>
      <c r="FC607" s="85" t="str">
        <f t="shared" si="339"/>
        <v/>
      </c>
      <c r="GJ607" s="12"/>
      <c r="GK607" s="12"/>
      <c r="GL607" s="12"/>
      <c r="GM607" s="12"/>
      <c r="GN607" s="12"/>
    </row>
    <row r="608" spans="4:196" ht="15.75" customHeight="1">
      <c r="D608" s="12"/>
      <c r="E608" s="12"/>
      <c r="F608" s="12"/>
      <c r="AP608" s="12"/>
      <c r="AQ608" s="82"/>
      <c r="AV608" s="53" t="str">
        <f ca="1">IF(AQ608="",IF(AR608="","",IF(AR608="Cost",AU608,AU608*(AG608/VLOOKUP(K608,OFFSET(Lists!$A$1,0,0,COUNTA(Lists!$A:$A),22),22,FALSE)))),IF(AR608="","",IF(AR608="Cost",ROUND(AU608*IF(AQ608=0,1,AQ608),4),ROUND(ROUND(AU608*(AG608/VLOOKUP(K608,OFFSET(Lists!$A$1,0,0,COUNTA(Lists!$A:$A),22),22,FALSE)),4)*IF(AQ608=0,1,AQ608),4))))</f>
        <v/>
      </c>
      <c r="CH608" s="53" t="str">
        <f t="shared" si="331"/>
        <v/>
      </c>
      <c r="CI608" s="67"/>
      <c r="CJ608" s="57"/>
      <c r="CK608" s="57"/>
      <c r="CL608" s="53" t="str">
        <f t="shared" si="332"/>
        <v/>
      </c>
      <c r="CM608" s="53"/>
      <c r="CN608" s="53"/>
      <c r="CO608" s="85" t="str">
        <f t="shared" si="333"/>
        <v/>
      </c>
      <c r="ER608" s="68" t="str">
        <f t="shared" si="334"/>
        <v/>
      </c>
      <c r="ES608" s="55"/>
      <c r="ET608" s="68"/>
      <c r="EU608" s="68" t="str">
        <f t="shared" si="327"/>
        <v/>
      </c>
      <c r="EV608" t="str">
        <f t="shared" si="335"/>
        <v/>
      </c>
      <c r="EW608" s="67" t="str">
        <f t="shared" si="328"/>
        <v/>
      </c>
      <c r="EX608" s="68" t="str">
        <f t="shared" si="329"/>
        <v/>
      </c>
      <c r="EY608" s="68" t="str">
        <f t="shared" si="330"/>
        <v/>
      </c>
      <c r="EZ608" s="53" t="str">
        <f t="shared" si="336"/>
        <v/>
      </c>
      <c r="FA608" s="53" t="str">
        <f t="shared" si="337"/>
        <v/>
      </c>
      <c r="FB608" s="53" t="str">
        <f t="shared" si="338"/>
        <v/>
      </c>
      <c r="FC608" s="85" t="str">
        <f t="shared" si="339"/>
        <v/>
      </c>
      <c r="GJ608" s="12"/>
      <c r="GK608" s="12"/>
      <c r="GL608" s="12"/>
      <c r="GM608" s="12"/>
      <c r="GN608" s="12"/>
    </row>
    <row r="609" spans="4:196" ht="15.75" customHeight="1">
      <c r="D609" s="12"/>
      <c r="E609" s="12"/>
      <c r="F609" s="12"/>
      <c r="AP609" s="12"/>
      <c r="AQ609" s="82"/>
      <c r="AV609" s="53" t="str">
        <f ca="1">IF(AQ609="",IF(AR609="","",IF(AR609="Cost",AU609,AU609*(AG609/VLOOKUP(K609,OFFSET(Lists!$A$1,0,0,COUNTA(Lists!$A:$A),22),22,FALSE)))),IF(AR609="","",IF(AR609="Cost",ROUND(AU609*IF(AQ609=0,1,AQ609),4),ROUND(ROUND(AU609*(AG609/VLOOKUP(K609,OFFSET(Lists!$A$1,0,0,COUNTA(Lists!$A:$A),22),22,FALSE)),4)*IF(AQ609=0,1,AQ609),4))))</f>
        <v/>
      </c>
      <c r="CH609" s="53" t="str">
        <f t="shared" si="331"/>
        <v/>
      </c>
      <c r="CI609" s="67"/>
      <c r="CJ609" s="57"/>
      <c r="CK609" s="57"/>
      <c r="CL609" s="53" t="str">
        <f t="shared" si="332"/>
        <v/>
      </c>
      <c r="CM609" s="53"/>
      <c r="CN609" s="53"/>
      <c r="CO609" s="85" t="str">
        <f t="shared" si="333"/>
        <v/>
      </c>
      <c r="ER609" s="68" t="str">
        <f t="shared" si="334"/>
        <v/>
      </c>
      <c r="ES609" s="55"/>
      <c r="ET609" s="68"/>
      <c r="EU609" s="68" t="str">
        <f t="shared" si="327"/>
        <v/>
      </c>
      <c r="EV609" t="str">
        <f t="shared" si="335"/>
        <v/>
      </c>
      <c r="EW609" s="67" t="str">
        <f t="shared" si="328"/>
        <v/>
      </c>
      <c r="EX609" s="68" t="str">
        <f t="shared" si="329"/>
        <v/>
      </c>
      <c r="EY609" s="68" t="str">
        <f t="shared" si="330"/>
        <v/>
      </c>
      <c r="EZ609" s="53" t="str">
        <f t="shared" si="336"/>
        <v/>
      </c>
      <c r="FA609" s="53" t="str">
        <f t="shared" si="337"/>
        <v/>
      </c>
      <c r="FB609" s="53" t="str">
        <f t="shared" si="338"/>
        <v/>
      </c>
      <c r="FC609" s="85" t="str">
        <f t="shared" si="339"/>
        <v/>
      </c>
      <c r="GJ609" s="12"/>
      <c r="GK609" s="12"/>
      <c r="GL609" s="12"/>
      <c r="GM609" s="12"/>
      <c r="GN609" s="12"/>
    </row>
    <row r="610" spans="4:196" ht="15.75" customHeight="1">
      <c r="D610" s="12"/>
      <c r="E610" s="12"/>
      <c r="F610" s="12"/>
      <c r="AP610" s="12"/>
      <c r="AQ610" s="82"/>
      <c r="AV610" s="53" t="str">
        <f ca="1">IF(AQ610="",IF(AR610="","",IF(AR610="Cost",AU610,AU610*(AG610/VLOOKUP(K610,OFFSET(Lists!$A$1,0,0,COUNTA(Lists!$A:$A),22),22,FALSE)))),IF(AR610="","",IF(AR610="Cost",ROUND(AU610*IF(AQ610=0,1,AQ610),4),ROUND(ROUND(AU610*(AG610/VLOOKUP(K610,OFFSET(Lists!$A$1,0,0,COUNTA(Lists!$A:$A),22),22,FALSE)),4)*IF(AQ610=0,1,AQ610),4))))</f>
        <v/>
      </c>
      <c r="CH610" s="53" t="str">
        <f t="shared" si="331"/>
        <v/>
      </c>
      <c r="CI610" s="67"/>
      <c r="CJ610" s="57"/>
      <c r="CK610" s="57"/>
      <c r="CL610" s="53" t="str">
        <f t="shared" si="332"/>
        <v/>
      </c>
      <c r="CM610" s="53"/>
      <c r="CN610" s="53"/>
      <c r="CO610" s="85" t="str">
        <f t="shared" si="333"/>
        <v/>
      </c>
      <c r="ER610" s="68" t="str">
        <f t="shared" si="334"/>
        <v/>
      </c>
      <c r="ES610" s="55"/>
      <c r="ET610" s="68"/>
      <c r="EU610" s="68" t="str">
        <f t="shared" si="327"/>
        <v/>
      </c>
      <c r="EV610" t="str">
        <f t="shared" si="335"/>
        <v/>
      </c>
      <c r="EW610" s="67" t="str">
        <f t="shared" si="328"/>
        <v/>
      </c>
      <c r="EX610" s="68" t="str">
        <f t="shared" si="329"/>
        <v/>
      </c>
      <c r="EY610" s="68" t="str">
        <f t="shared" si="330"/>
        <v/>
      </c>
      <c r="EZ610" s="53" t="str">
        <f t="shared" si="336"/>
        <v/>
      </c>
      <c r="FA610" s="53" t="str">
        <f t="shared" si="337"/>
        <v/>
      </c>
      <c r="FB610" s="53" t="str">
        <f t="shared" si="338"/>
        <v/>
      </c>
      <c r="FC610" s="85" t="str">
        <f t="shared" si="339"/>
        <v/>
      </c>
      <c r="GJ610" s="12"/>
      <c r="GK610" s="12"/>
      <c r="GL610" s="12"/>
      <c r="GM610" s="12"/>
      <c r="GN610" s="12"/>
    </row>
    <row r="611" spans="4:196" ht="15.75" customHeight="1">
      <c r="D611" s="12"/>
      <c r="E611" s="12"/>
      <c r="F611" s="12"/>
      <c r="AP611" s="12"/>
      <c r="AQ611" s="82"/>
      <c r="AV611" s="53" t="str">
        <f ca="1">IF(AQ611="",IF(AR611="","",IF(AR611="Cost",AU611,AU611*(AG611/VLOOKUP(K611,OFFSET(Lists!$A$1,0,0,COUNTA(Lists!$A:$A),22),22,FALSE)))),IF(AR611="","",IF(AR611="Cost",ROUND(AU611*IF(AQ611=0,1,AQ611),4),ROUND(ROUND(AU611*(AG611/VLOOKUP(K611,OFFSET(Lists!$A$1,0,0,COUNTA(Lists!$A:$A),22),22,FALSE)),4)*IF(AQ611=0,1,AQ611),4))))</f>
        <v/>
      </c>
      <c r="CH611" s="53" t="str">
        <f t="shared" si="331"/>
        <v/>
      </c>
      <c r="CI611" s="67"/>
      <c r="CJ611" s="57"/>
      <c r="CK611" s="57"/>
      <c r="CL611" s="53" t="str">
        <f t="shared" si="332"/>
        <v/>
      </c>
      <c r="CM611" s="53"/>
      <c r="CN611" s="53"/>
      <c r="CO611" s="85" t="str">
        <f t="shared" si="333"/>
        <v/>
      </c>
      <c r="ER611" s="68" t="str">
        <f t="shared" si="334"/>
        <v/>
      </c>
      <c r="ES611" s="55"/>
      <c r="ET611" s="68"/>
      <c r="EU611" s="68" t="str">
        <f t="shared" si="327"/>
        <v/>
      </c>
      <c r="EV611" t="str">
        <f t="shared" si="335"/>
        <v/>
      </c>
      <c r="EW611" s="67" t="str">
        <f t="shared" si="328"/>
        <v/>
      </c>
      <c r="EX611" s="68" t="str">
        <f t="shared" si="329"/>
        <v/>
      </c>
      <c r="EY611" s="68" t="str">
        <f t="shared" si="330"/>
        <v/>
      </c>
      <c r="EZ611" s="53" t="str">
        <f t="shared" si="336"/>
        <v/>
      </c>
      <c r="FA611" s="53" t="str">
        <f t="shared" si="337"/>
        <v/>
      </c>
      <c r="FB611" s="53" t="str">
        <f t="shared" si="338"/>
        <v/>
      </c>
      <c r="FC611" s="85" t="str">
        <f t="shared" si="339"/>
        <v/>
      </c>
      <c r="GJ611" s="12"/>
      <c r="GK611" s="12"/>
      <c r="GL611" s="12"/>
      <c r="GM611" s="12"/>
      <c r="GN611" s="12"/>
    </row>
    <row r="612" spans="4:196" ht="15.75" customHeight="1">
      <c r="D612" s="12"/>
      <c r="E612" s="12"/>
      <c r="F612" s="12"/>
      <c r="AP612" s="12"/>
      <c r="AQ612" s="82"/>
      <c r="AV612" s="53" t="str">
        <f ca="1">IF(AQ612="",IF(AR612="","",IF(AR612="Cost",AU612,AU612*(AG612/VLOOKUP(K612,OFFSET(Lists!$A$1,0,0,COUNTA(Lists!$A:$A),22),22,FALSE)))),IF(AR612="","",IF(AR612="Cost",ROUND(AU612*IF(AQ612=0,1,AQ612),4),ROUND(ROUND(AU612*(AG612/VLOOKUP(K612,OFFSET(Lists!$A$1,0,0,COUNTA(Lists!$A:$A),22),22,FALSE)),4)*IF(AQ612=0,1,AQ612),4))))</f>
        <v/>
      </c>
      <c r="CH612" s="53" t="str">
        <f t="shared" si="331"/>
        <v/>
      </c>
      <c r="CI612" s="67"/>
      <c r="CJ612" s="57"/>
      <c r="CK612" s="57"/>
      <c r="CL612" s="53" t="str">
        <f t="shared" si="332"/>
        <v/>
      </c>
      <c r="CM612" s="53"/>
      <c r="CN612" s="53"/>
      <c r="CO612" s="85" t="str">
        <f t="shared" si="333"/>
        <v/>
      </c>
      <c r="ER612" s="68" t="str">
        <f t="shared" si="334"/>
        <v/>
      </c>
      <c r="ES612" s="55"/>
      <c r="ET612" s="68"/>
      <c r="EU612" s="68" t="str">
        <f t="shared" si="327"/>
        <v/>
      </c>
      <c r="EV612" t="str">
        <f t="shared" si="335"/>
        <v/>
      </c>
      <c r="EW612" s="67" t="str">
        <f t="shared" si="328"/>
        <v/>
      </c>
      <c r="EX612" s="68" t="str">
        <f t="shared" si="329"/>
        <v/>
      </c>
      <c r="EY612" s="68" t="str">
        <f t="shared" si="330"/>
        <v/>
      </c>
      <c r="EZ612" s="53" t="str">
        <f t="shared" si="336"/>
        <v/>
      </c>
      <c r="FA612" s="53" t="str">
        <f t="shared" si="337"/>
        <v/>
      </c>
      <c r="FB612" s="53" t="str">
        <f t="shared" si="338"/>
        <v/>
      </c>
      <c r="FC612" s="85" t="str">
        <f t="shared" si="339"/>
        <v/>
      </c>
      <c r="GJ612" s="12"/>
      <c r="GK612" s="12"/>
      <c r="GL612" s="12"/>
      <c r="GM612" s="12"/>
      <c r="GN612" s="12"/>
    </row>
    <row r="613" spans="4:196" ht="15.75" customHeight="1">
      <c r="D613" s="12"/>
      <c r="E613" s="12"/>
      <c r="F613" s="12"/>
      <c r="AP613" s="12"/>
      <c r="AQ613" s="82"/>
      <c r="AV613" s="53" t="str">
        <f ca="1">IF(AQ613="",IF(AR613="","",IF(AR613="Cost",AU613,AU613*(AG613/VLOOKUP(K613,OFFSET(Lists!$A$1,0,0,COUNTA(Lists!$A:$A),22),22,FALSE)))),IF(AR613="","",IF(AR613="Cost",ROUND(AU613*IF(AQ613=0,1,AQ613),4),ROUND(ROUND(AU613*(AG613/VLOOKUP(K613,OFFSET(Lists!$A$1,0,0,COUNTA(Lists!$A:$A),22),22,FALSE)),4)*IF(AQ613=0,1,AQ613),4))))</f>
        <v/>
      </c>
      <c r="CH613" s="53" t="str">
        <f t="shared" si="331"/>
        <v/>
      </c>
      <c r="CI613" s="67"/>
      <c r="CJ613" s="57"/>
      <c r="CK613" s="57"/>
      <c r="CL613" s="53" t="str">
        <f t="shared" si="332"/>
        <v/>
      </c>
      <c r="CM613" s="53"/>
      <c r="CN613" s="53"/>
      <c r="CO613" s="85" t="str">
        <f t="shared" si="333"/>
        <v/>
      </c>
      <c r="ER613" s="68" t="str">
        <f t="shared" si="334"/>
        <v/>
      </c>
      <c r="ES613" s="55"/>
      <c r="ET613" s="68"/>
      <c r="EU613" s="68" t="str">
        <f t="shared" si="327"/>
        <v/>
      </c>
      <c r="EV613" t="str">
        <f t="shared" si="335"/>
        <v/>
      </c>
      <c r="EW613" s="67" t="str">
        <f t="shared" si="328"/>
        <v/>
      </c>
      <c r="EX613" s="68" t="str">
        <f t="shared" si="329"/>
        <v/>
      </c>
      <c r="EY613" s="68" t="str">
        <f t="shared" si="330"/>
        <v/>
      </c>
      <c r="EZ613" s="53" t="str">
        <f t="shared" si="336"/>
        <v/>
      </c>
      <c r="FA613" s="53" t="str">
        <f t="shared" si="337"/>
        <v/>
      </c>
      <c r="FB613" s="53" t="str">
        <f t="shared" si="338"/>
        <v/>
      </c>
      <c r="FC613" s="85" t="str">
        <f t="shared" si="339"/>
        <v/>
      </c>
      <c r="GJ613" s="12"/>
      <c r="GK613" s="12"/>
      <c r="GL613" s="12"/>
      <c r="GM613" s="12"/>
      <c r="GN613" s="12"/>
    </row>
    <row r="614" spans="4:196" ht="15.75" customHeight="1">
      <c r="D614" s="12"/>
      <c r="E614" s="12"/>
      <c r="F614" s="12"/>
      <c r="AP614" s="12"/>
      <c r="AQ614" s="82"/>
      <c r="AV614" s="53" t="str">
        <f ca="1">IF(AQ614="",IF(AR614="","",IF(AR614="Cost",AU614,AU614*(AG614/VLOOKUP(K614,OFFSET(Lists!$A$1,0,0,COUNTA(Lists!$A:$A),22),22,FALSE)))),IF(AR614="","",IF(AR614="Cost",ROUND(AU614*IF(AQ614=0,1,AQ614),4),ROUND(ROUND(AU614*(AG614/VLOOKUP(K614,OFFSET(Lists!$A$1,0,0,COUNTA(Lists!$A:$A),22),22,FALSE)),4)*IF(AQ614=0,1,AQ614),4))))</f>
        <v/>
      </c>
      <c r="CH614" s="53" t="str">
        <f t="shared" si="331"/>
        <v/>
      </c>
      <c r="CI614" s="67"/>
      <c r="CJ614" s="57"/>
      <c r="CK614" s="57"/>
      <c r="CL614" s="53" t="str">
        <f t="shared" si="332"/>
        <v/>
      </c>
      <c r="CM614" s="53"/>
      <c r="CN614" s="53"/>
      <c r="CO614" s="85" t="str">
        <f t="shared" si="333"/>
        <v/>
      </c>
      <c r="ER614" s="68" t="str">
        <f t="shared" si="334"/>
        <v/>
      </c>
      <c r="ES614" s="55"/>
      <c r="ET614" s="68"/>
      <c r="EU614" s="68" t="str">
        <f t="shared" si="327"/>
        <v/>
      </c>
      <c r="EV614" t="str">
        <f t="shared" si="335"/>
        <v/>
      </c>
      <c r="EW614" s="67" t="str">
        <f t="shared" si="328"/>
        <v/>
      </c>
      <c r="EX614" s="68" t="str">
        <f t="shared" si="329"/>
        <v/>
      </c>
      <c r="EY614" s="68" t="str">
        <f t="shared" si="330"/>
        <v/>
      </c>
      <c r="EZ614" s="53" t="str">
        <f t="shared" si="336"/>
        <v/>
      </c>
      <c r="FA614" s="53" t="str">
        <f t="shared" si="337"/>
        <v/>
      </c>
      <c r="FB614" s="53" t="str">
        <f t="shared" si="338"/>
        <v/>
      </c>
      <c r="FC614" s="85" t="str">
        <f t="shared" si="339"/>
        <v/>
      </c>
      <c r="GJ614" s="12"/>
      <c r="GK614" s="12"/>
      <c r="GL614" s="12"/>
      <c r="GM614" s="12"/>
      <c r="GN614" s="12"/>
    </row>
    <row r="615" spans="4:196" ht="15.75" customHeight="1">
      <c r="D615" s="12"/>
      <c r="E615" s="12"/>
      <c r="F615" s="12"/>
      <c r="AP615" s="12"/>
      <c r="AQ615" s="82"/>
      <c r="AV615" s="53" t="str">
        <f ca="1">IF(AQ615="",IF(AR615="","",IF(AR615="Cost",AU615,AU615*(AG615/VLOOKUP(K615,OFFSET(Lists!$A$1,0,0,COUNTA(Lists!$A:$A),22),22,FALSE)))),IF(AR615="","",IF(AR615="Cost",ROUND(AU615*IF(AQ615=0,1,AQ615),4),ROUND(ROUND(AU615*(AG615/VLOOKUP(K615,OFFSET(Lists!$A$1,0,0,COUNTA(Lists!$A:$A),22),22,FALSE)),4)*IF(AQ615=0,1,AQ615),4))))</f>
        <v/>
      </c>
      <c r="CH615" s="53" t="str">
        <f t="shared" si="331"/>
        <v/>
      </c>
      <c r="CI615" s="67"/>
      <c r="CJ615" s="57"/>
      <c r="CK615" s="57"/>
      <c r="CL615" s="53" t="str">
        <f t="shared" si="332"/>
        <v/>
      </c>
      <c r="CM615" s="53"/>
      <c r="CN615" s="53"/>
      <c r="CO615" s="85" t="str">
        <f t="shared" si="333"/>
        <v/>
      </c>
      <c r="ER615" s="68" t="str">
        <f t="shared" si="334"/>
        <v/>
      </c>
      <c r="ES615" s="55"/>
      <c r="ET615" s="68"/>
      <c r="EU615" s="68" t="str">
        <f t="shared" si="327"/>
        <v/>
      </c>
      <c r="EV615" t="str">
        <f t="shared" si="335"/>
        <v/>
      </c>
      <c r="EW615" s="67" t="str">
        <f t="shared" si="328"/>
        <v/>
      </c>
      <c r="EX615" s="68" t="str">
        <f t="shared" si="329"/>
        <v/>
      </c>
      <c r="EY615" s="68" t="str">
        <f t="shared" si="330"/>
        <v/>
      </c>
      <c r="EZ615" s="53" t="str">
        <f t="shared" si="336"/>
        <v/>
      </c>
      <c r="FA615" s="53" t="str">
        <f t="shared" si="337"/>
        <v/>
      </c>
      <c r="FB615" s="53" t="str">
        <f t="shared" si="338"/>
        <v/>
      </c>
      <c r="FC615" s="85" t="str">
        <f t="shared" si="339"/>
        <v/>
      </c>
      <c r="GJ615" s="12"/>
      <c r="GK615" s="12"/>
      <c r="GL615" s="12"/>
      <c r="GM615" s="12"/>
      <c r="GN615" s="12"/>
    </row>
    <row r="616" spans="4:196" ht="15.75" customHeight="1">
      <c r="D616" s="12"/>
      <c r="E616" s="12"/>
      <c r="F616" s="12"/>
      <c r="AP616" s="12"/>
      <c r="AQ616" s="82"/>
      <c r="AV616" s="53" t="str">
        <f ca="1">IF(AQ616="",IF(AR616="","",IF(AR616="Cost",AU616,AU616*(AG616/VLOOKUP(K616,OFFSET(Lists!$A$1,0,0,COUNTA(Lists!$A:$A),22),22,FALSE)))),IF(AR616="","",IF(AR616="Cost",ROUND(AU616*IF(AQ616=0,1,AQ616),4),ROUND(ROUND(AU616*(AG616/VLOOKUP(K616,OFFSET(Lists!$A$1,0,0,COUNTA(Lists!$A:$A),22),22,FALSE)),4)*IF(AQ616=0,1,AQ616),4))))</f>
        <v/>
      </c>
      <c r="CH616" s="53" t="str">
        <f t="shared" si="331"/>
        <v/>
      </c>
      <c r="CI616" s="67"/>
      <c r="CJ616" s="57"/>
      <c r="CK616" s="57"/>
      <c r="CL616" s="53" t="str">
        <f t="shared" si="332"/>
        <v/>
      </c>
      <c r="CM616" s="53"/>
      <c r="CN616" s="53"/>
      <c r="CO616" s="85" t="str">
        <f t="shared" si="333"/>
        <v/>
      </c>
      <c r="ER616" s="68" t="str">
        <f t="shared" si="334"/>
        <v/>
      </c>
      <c r="ES616" s="55"/>
      <c r="ET616" s="68"/>
      <c r="EU616" s="68" t="str">
        <f t="shared" si="327"/>
        <v/>
      </c>
      <c r="EV616" t="str">
        <f t="shared" si="335"/>
        <v/>
      </c>
      <c r="EW616" s="67" t="str">
        <f t="shared" si="328"/>
        <v/>
      </c>
      <c r="EX616" s="68" t="str">
        <f t="shared" si="329"/>
        <v/>
      </c>
      <c r="EY616" s="68" t="str">
        <f t="shared" si="330"/>
        <v/>
      </c>
      <c r="EZ616" s="53" t="str">
        <f t="shared" si="336"/>
        <v/>
      </c>
      <c r="FA616" s="53" t="str">
        <f t="shared" si="337"/>
        <v/>
      </c>
      <c r="FB616" s="53" t="str">
        <f t="shared" si="338"/>
        <v/>
      </c>
      <c r="FC616" s="85" t="str">
        <f t="shared" si="339"/>
        <v/>
      </c>
      <c r="GJ616" s="12"/>
      <c r="GK616" s="12"/>
      <c r="GL616" s="12"/>
      <c r="GM616" s="12"/>
      <c r="GN616" s="12"/>
    </row>
    <row r="617" spans="4:196" ht="15.75" customHeight="1">
      <c r="D617" s="12"/>
      <c r="E617" s="12"/>
      <c r="F617" s="12"/>
      <c r="AP617" s="12"/>
      <c r="AQ617" s="82"/>
      <c r="AV617" s="53" t="str">
        <f ca="1">IF(AQ617="",IF(AR617="","",IF(AR617="Cost",AU617,AU617*(AG617/VLOOKUP(K617,OFFSET(Lists!$A$1,0,0,COUNTA(Lists!$A:$A),22),22,FALSE)))),IF(AR617="","",IF(AR617="Cost",ROUND(AU617*IF(AQ617=0,1,AQ617),4),ROUND(ROUND(AU617*(AG617/VLOOKUP(K617,OFFSET(Lists!$A$1,0,0,COUNTA(Lists!$A:$A),22),22,FALSE)),4)*IF(AQ617=0,1,AQ617),4))))</f>
        <v/>
      </c>
      <c r="CH617" s="53" t="str">
        <f t="shared" si="331"/>
        <v/>
      </c>
      <c r="CI617" s="67"/>
      <c r="CJ617" s="57"/>
      <c r="CK617" s="57"/>
      <c r="CL617" s="53" t="str">
        <f t="shared" si="332"/>
        <v/>
      </c>
      <c r="CM617" s="53"/>
      <c r="CN617" s="53"/>
      <c r="CO617" s="85" t="str">
        <f t="shared" si="333"/>
        <v/>
      </c>
      <c r="ER617" s="68" t="str">
        <f t="shared" si="334"/>
        <v/>
      </c>
      <c r="ES617" s="55"/>
      <c r="ET617" s="68"/>
      <c r="EU617" s="68" t="str">
        <f t="shared" si="327"/>
        <v/>
      </c>
      <c r="EV617" t="str">
        <f t="shared" si="335"/>
        <v/>
      </c>
      <c r="EW617" s="67" t="str">
        <f t="shared" si="328"/>
        <v/>
      </c>
      <c r="EX617" s="68" t="str">
        <f t="shared" si="329"/>
        <v/>
      </c>
      <c r="EY617" s="68" t="str">
        <f t="shared" si="330"/>
        <v/>
      </c>
      <c r="EZ617" s="53" t="str">
        <f t="shared" si="336"/>
        <v/>
      </c>
      <c r="FA617" s="53" t="str">
        <f t="shared" si="337"/>
        <v/>
      </c>
      <c r="FB617" s="53" t="str">
        <f t="shared" si="338"/>
        <v/>
      </c>
      <c r="FC617" s="85" t="str">
        <f t="shared" si="339"/>
        <v/>
      </c>
      <c r="GJ617" s="12"/>
      <c r="GK617" s="12"/>
      <c r="GL617" s="12"/>
      <c r="GM617" s="12"/>
      <c r="GN617" s="12"/>
    </row>
    <row r="618" spans="4:196" ht="15.75" customHeight="1">
      <c r="D618" s="12"/>
      <c r="E618" s="12"/>
      <c r="F618" s="12"/>
      <c r="AP618" s="12"/>
      <c r="AQ618" s="82"/>
      <c r="AV618" s="53" t="str">
        <f ca="1">IF(AQ618="",IF(AR618="","",IF(AR618="Cost",AU618,AU618*(AG618/VLOOKUP(K618,OFFSET(Lists!$A$1,0,0,COUNTA(Lists!$A:$A),22),22,FALSE)))),IF(AR618="","",IF(AR618="Cost",ROUND(AU618*IF(AQ618=0,1,AQ618),4),ROUND(ROUND(AU618*(AG618/VLOOKUP(K618,OFFSET(Lists!$A$1,0,0,COUNTA(Lists!$A:$A),22),22,FALSE)),4)*IF(AQ618=0,1,AQ618),4))))</f>
        <v/>
      </c>
      <c r="CH618" s="53" t="str">
        <f t="shared" si="331"/>
        <v/>
      </c>
      <c r="CI618" s="67"/>
      <c r="CJ618" s="57"/>
      <c r="CK618" s="57"/>
      <c r="CL618" s="53" t="str">
        <f t="shared" si="332"/>
        <v/>
      </c>
      <c r="CM618" s="53"/>
      <c r="CN618" s="53"/>
      <c r="CO618" s="85" t="str">
        <f t="shared" si="333"/>
        <v/>
      </c>
      <c r="ER618" s="68" t="str">
        <f t="shared" si="334"/>
        <v/>
      </c>
      <c r="ES618" s="55"/>
      <c r="ET618" s="68"/>
      <c r="EU618" s="68" t="str">
        <f t="shared" si="327"/>
        <v/>
      </c>
      <c r="EV618" t="str">
        <f t="shared" si="335"/>
        <v/>
      </c>
      <c r="EW618" s="67" t="str">
        <f t="shared" si="328"/>
        <v/>
      </c>
      <c r="EX618" s="68" t="str">
        <f t="shared" si="329"/>
        <v/>
      </c>
      <c r="EY618" s="68" t="str">
        <f t="shared" si="330"/>
        <v/>
      </c>
      <c r="EZ618" s="53" t="str">
        <f t="shared" si="336"/>
        <v/>
      </c>
      <c r="FA618" s="53" t="str">
        <f t="shared" si="337"/>
        <v/>
      </c>
      <c r="FB618" s="53" t="str">
        <f t="shared" si="338"/>
        <v/>
      </c>
      <c r="FC618" s="85" t="str">
        <f t="shared" si="339"/>
        <v/>
      </c>
      <c r="GJ618" s="12"/>
      <c r="GK618" s="12"/>
      <c r="GL618" s="12"/>
      <c r="GM618" s="12"/>
      <c r="GN618" s="12"/>
    </row>
    <row r="619" spans="4:196" ht="15.75" customHeight="1">
      <c r="D619" s="12"/>
      <c r="E619" s="12"/>
      <c r="F619" s="12"/>
      <c r="AP619" s="12"/>
      <c r="AQ619" s="82"/>
      <c r="AV619" s="53" t="str">
        <f ca="1">IF(AQ619="",IF(AR619="","",IF(AR619="Cost",AU619,AU619*(AG619/VLOOKUP(K619,OFFSET(Lists!$A$1,0,0,COUNTA(Lists!$A:$A),22),22,FALSE)))),IF(AR619="","",IF(AR619="Cost",ROUND(AU619*IF(AQ619=0,1,AQ619),4),ROUND(ROUND(AU619*(AG619/VLOOKUP(K619,OFFSET(Lists!$A$1,0,0,COUNTA(Lists!$A:$A),22),22,FALSE)),4)*IF(AQ619=0,1,AQ619),4))))</f>
        <v/>
      </c>
      <c r="CH619" s="53" t="str">
        <f t="shared" si="331"/>
        <v/>
      </c>
      <c r="CI619" s="67"/>
      <c r="CJ619" s="57"/>
      <c r="CK619" s="57"/>
      <c r="CL619" s="53" t="str">
        <f t="shared" si="332"/>
        <v/>
      </c>
      <c r="CM619" s="53"/>
      <c r="CN619" s="53"/>
      <c r="CO619" s="85" t="str">
        <f t="shared" si="333"/>
        <v/>
      </c>
      <c r="ER619" s="68" t="str">
        <f t="shared" si="334"/>
        <v/>
      </c>
      <c r="ES619" s="55"/>
      <c r="ET619" s="68"/>
      <c r="EU619" s="68" t="str">
        <f t="shared" ref="EU619:EU682" si="340">IF(CQ619="","",CQ619)</f>
        <v/>
      </c>
      <c r="EV619" t="str">
        <f t="shared" si="335"/>
        <v/>
      </c>
      <c r="EW619" s="67" t="str">
        <f t="shared" ref="EW619:EW682" si="341">IF(CI619="","",CI619)</f>
        <v/>
      </c>
      <c r="EX619" s="68" t="str">
        <f t="shared" ref="EX619:EX682" si="342">IF(CJ619="","",CJ619)</f>
        <v/>
      </c>
      <c r="EY619" s="68" t="str">
        <f t="shared" ref="EY619:EY682" si="343">IF(CK619="","",CK619)</f>
        <v/>
      </c>
      <c r="EZ619" s="53" t="str">
        <f t="shared" si="336"/>
        <v/>
      </c>
      <c r="FA619" s="53" t="str">
        <f t="shared" si="337"/>
        <v/>
      </c>
      <c r="FB619" s="53" t="str">
        <f t="shared" si="338"/>
        <v/>
      </c>
      <c r="FC619" s="85" t="str">
        <f t="shared" si="339"/>
        <v/>
      </c>
      <c r="GJ619" s="12"/>
      <c r="GK619" s="12"/>
      <c r="GL619" s="12"/>
      <c r="GM619" s="12"/>
      <c r="GN619" s="12"/>
    </row>
    <row r="620" spans="4:196" ht="15.75" customHeight="1">
      <c r="D620" s="12"/>
      <c r="E620" s="12"/>
      <c r="F620" s="12"/>
      <c r="AP620" s="12"/>
      <c r="AQ620" s="82"/>
      <c r="AV620" s="53" t="str">
        <f ca="1">IF(AQ620="",IF(AR620="","",IF(AR620="Cost",AU620,AU620*(AG620/VLOOKUP(K620,OFFSET(Lists!$A$1,0,0,COUNTA(Lists!$A:$A),22),22,FALSE)))),IF(AR620="","",IF(AR620="Cost",ROUND(AU620*IF(AQ620=0,1,AQ620),4),ROUND(ROUND(AU620*(AG620/VLOOKUP(K620,OFFSET(Lists!$A$1,0,0,COUNTA(Lists!$A:$A),22),22,FALSE)),4)*IF(AQ620=0,1,AQ620),4))))</f>
        <v/>
      </c>
      <c r="CH620" s="53" t="str">
        <f t="shared" si="331"/>
        <v/>
      </c>
      <c r="CI620" s="67"/>
      <c r="CJ620" s="57"/>
      <c r="CK620" s="57"/>
      <c r="CL620" s="53" t="str">
        <f t="shared" si="332"/>
        <v/>
      </c>
      <c r="CM620" s="53"/>
      <c r="CN620" s="53"/>
      <c r="CO620" s="85" t="str">
        <f t="shared" si="333"/>
        <v/>
      </c>
      <c r="ER620" s="68" t="str">
        <f t="shared" si="334"/>
        <v/>
      </c>
      <c r="ES620" s="55"/>
      <c r="ET620" s="68"/>
      <c r="EU620" s="68" t="str">
        <f t="shared" si="340"/>
        <v/>
      </c>
      <c r="EV620" t="str">
        <f t="shared" si="335"/>
        <v/>
      </c>
      <c r="EW620" s="67" t="str">
        <f t="shared" si="341"/>
        <v/>
      </c>
      <c r="EX620" s="68" t="str">
        <f t="shared" si="342"/>
        <v/>
      </c>
      <c r="EY620" s="68" t="str">
        <f t="shared" si="343"/>
        <v/>
      </c>
      <c r="EZ620" s="53" t="str">
        <f t="shared" si="336"/>
        <v/>
      </c>
      <c r="FA620" s="53" t="str">
        <f t="shared" si="337"/>
        <v/>
      </c>
      <c r="FB620" s="53" t="str">
        <f t="shared" si="338"/>
        <v/>
      </c>
      <c r="FC620" s="85" t="str">
        <f t="shared" si="339"/>
        <v/>
      </c>
      <c r="GJ620" s="12"/>
      <c r="GK620" s="12"/>
      <c r="GL620" s="12"/>
      <c r="GM620" s="12"/>
      <c r="GN620" s="12"/>
    </row>
    <row r="621" spans="4:196" ht="15.75" customHeight="1">
      <c r="D621" s="12"/>
      <c r="E621" s="12"/>
      <c r="F621" s="12"/>
      <c r="AP621" s="12"/>
      <c r="AQ621" s="82"/>
      <c r="AV621" s="53" t="str">
        <f ca="1">IF(AQ621="",IF(AR621="","",IF(AR621="Cost",AU621,AU621*(AG621/VLOOKUP(K621,OFFSET(Lists!$A$1,0,0,COUNTA(Lists!$A:$A),22),22,FALSE)))),IF(AR621="","",IF(AR621="Cost",ROUND(AU621*IF(AQ621=0,1,AQ621),4),ROUND(ROUND(AU621*(AG621/VLOOKUP(K621,OFFSET(Lists!$A$1,0,0,COUNTA(Lists!$A:$A),22),22,FALSE)),4)*IF(AQ621=0,1,AQ621),4))))</f>
        <v/>
      </c>
      <c r="CH621" s="53" t="str">
        <f t="shared" si="331"/>
        <v/>
      </c>
      <c r="CI621" s="67"/>
      <c r="CJ621" s="57"/>
      <c r="CK621" s="57"/>
      <c r="CL621" s="53" t="str">
        <f t="shared" si="332"/>
        <v/>
      </c>
      <c r="CM621" s="53"/>
      <c r="CN621" s="53"/>
      <c r="CO621" s="85" t="str">
        <f t="shared" si="333"/>
        <v/>
      </c>
      <c r="ER621" s="68" t="str">
        <f t="shared" si="334"/>
        <v/>
      </c>
      <c r="ES621" s="55"/>
      <c r="ET621" s="68"/>
      <c r="EU621" s="68" t="str">
        <f t="shared" si="340"/>
        <v/>
      </c>
      <c r="EV621" t="str">
        <f t="shared" si="335"/>
        <v/>
      </c>
      <c r="EW621" s="67" t="str">
        <f t="shared" si="341"/>
        <v/>
      </c>
      <c r="EX621" s="68" t="str">
        <f t="shared" si="342"/>
        <v/>
      </c>
      <c r="EY621" s="68" t="str">
        <f t="shared" si="343"/>
        <v/>
      </c>
      <c r="EZ621" s="53" t="str">
        <f t="shared" si="336"/>
        <v/>
      </c>
      <c r="FA621" s="53" t="str">
        <f t="shared" si="337"/>
        <v/>
      </c>
      <c r="FB621" s="53" t="str">
        <f t="shared" si="338"/>
        <v/>
      </c>
      <c r="FC621" s="85" t="str">
        <f t="shared" si="339"/>
        <v/>
      </c>
      <c r="GJ621" s="12"/>
      <c r="GK621" s="12"/>
      <c r="GL621" s="12"/>
      <c r="GM621" s="12"/>
      <c r="GN621" s="12"/>
    </row>
    <row r="622" spans="4:196" ht="15.75" customHeight="1">
      <c r="D622" s="12"/>
      <c r="E622" s="12"/>
      <c r="F622" s="12"/>
      <c r="AP622" s="12"/>
      <c r="AQ622" s="82"/>
      <c r="AV622" s="53" t="str">
        <f ca="1">IF(AQ622="",IF(AR622="","",IF(AR622="Cost",AU622,AU622*(AG622/VLOOKUP(K622,OFFSET(Lists!$A$1,0,0,COUNTA(Lists!$A:$A),22),22,FALSE)))),IF(AR622="","",IF(AR622="Cost",ROUND(AU622*IF(AQ622=0,1,AQ622),4),ROUND(ROUND(AU622*(AG622/VLOOKUP(K622,OFFSET(Lists!$A$1,0,0,COUNTA(Lists!$A:$A),22),22,FALSE)),4)*IF(AQ622=0,1,AQ622),4))))</f>
        <v/>
      </c>
      <c r="CH622" s="53" t="str">
        <f t="shared" si="331"/>
        <v/>
      </c>
      <c r="CI622" s="67"/>
      <c r="CJ622" s="57"/>
      <c r="CK622" s="57"/>
      <c r="CL622" s="53" t="str">
        <f t="shared" si="332"/>
        <v/>
      </c>
      <c r="CM622" s="53"/>
      <c r="CN622" s="53"/>
      <c r="CO622" s="85" t="str">
        <f t="shared" si="333"/>
        <v/>
      </c>
      <c r="ER622" s="68" t="str">
        <f t="shared" si="334"/>
        <v/>
      </c>
      <c r="ES622" s="55"/>
      <c r="ET622" s="68"/>
      <c r="EU622" s="68" t="str">
        <f t="shared" si="340"/>
        <v/>
      </c>
      <c r="EV622" t="str">
        <f t="shared" si="335"/>
        <v/>
      </c>
      <c r="EW622" s="67" t="str">
        <f t="shared" si="341"/>
        <v/>
      </c>
      <c r="EX622" s="68" t="str">
        <f t="shared" si="342"/>
        <v/>
      </c>
      <c r="EY622" s="68" t="str">
        <f t="shared" si="343"/>
        <v/>
      </c>
      <c r="EZ622" s="53" t="str">
        <f t="shared" si="336"/>
        <v/>
      </c>
      <c r="FA622" s="53" t="str">
        <f t="shared" si="337"/>
        <v/>
      </c>
      <c r="FB622" s="53" t="str">
        <f t="shared" si="338"/>
        <v/>
      </c>
      <c r="FC622" s="85" t="str">
        <f t="shared" si="339"/>
        <v/>
      </c>
      <c r="GJ622" s="12"/>
      <c r="GK622" s="12"/>
      <c r="GL622" s="12"/>
      <c r="GM622" s="12"/>
      <c r="GN622" s="12"/>
    </row>
    <row r="623" spans="4:196" ht="15.75" customHeight="1">
      <c r="D623" s="12"/>
      <c r="E623" s="12"/>
      <c r="F623" s="12"/>
      <c r="AP623" s="12"/>
      <c r="AQ623" s="82"/>
      <c r="AV623" s="53" t="str">
        <f ca="1">IF(AQ623="",IF(AR623="","",IF(AR623="Cost",AU623,AU623*(AG623/VLOOKUP(K623,OFFSET(Lists!$A$1,0,0,COUNTA(Lists!$A:$A),22),22,FALSE)))),IF(AR623="","",IF(AR623="Cost",ROUND(AU623*IF(AQ623=0,1,AQ623),4),ROUND(ROUND(AU623*(AG623/VLOOKUP(K623,OFFSET(Lists!$A$1,0,0,COUNTA(Lists!$A:$A),22),22,FALSE)),4)*IF(AQ623=0,1,AQ623),4))))</f>
        <v/>
      </c>
      <c r="CH623" s="53" t="str">
        <f t="shared" si="331"/>
        <v/>
      </c>
      <c r="CI623" s="67"/>
      <c r="CJ623" s="57"/>
      <c r="CK623" s="57"/>
      <c r="CL623" s="53" t="str">
        <f t="shared" si="332"/>
        <v/>
      </c>
      <c r="CM623" s="53"/>
      <c r="CN623" s="53"/>
      <c r="CO623" s="85" t="str">
        <f t="shared" si="333"/>
        <v/>
      </c>
      <c r="ER623" s="68" t="str">
        <f t="shared" si="334"/>
        <v/>
      </c>
      <c r="ES623" s="55"/>
      <c r="ET623" s="68"/>
      <c r="EU623" s="68" t="str">
        <f t="shared" si="340"/>
        <v/>
      </c>
      <c r="EV623" t="str">
        <f t="shared" si="335"/>
        <v/>
      </c>
      <c r="EW623" s="67" t="str">
        <f t="shared" si="341"/>
        <v/>
      </c>
      <c r="EX623" s="68" t="str">
        <f t="shared" si="342"/>
        <v/>
      </c>
      <c r="EY623" s="68" t="str">
        <f t="shared" si="343"/>
        <v/>
      </c>
      <c r="EZ623" s="53" t="str">
        <f t="shared" si="336"/>
        <v/>
      </c>
      <c r="FA623" s="53" t="str">
        <f t="shared" si="337"/>
        <v/>
      </c>
      <c r="FB623" s="53" t="str">
        <f t="shared" si="338"/>
        <v/>
      </c>
      <c r="FC623" s="85" t="str">
        <f t="shared" si="339"/>
        <v/>
      </c>
      <c r="GJ623" s="12"/>
      <c r="GK623" s="12"/>
      <c r="GL623" s="12"/>
      <c r="GM623" s="12"/>
      <c r="GN623" s="12"/>
    </row>
    <row r="624" spans="4:196" ht="15.75" customHeight="1">
      <c r="D624" s="12"/>
      <c r="E624" s="12"/>
      <c r="F624" s="12"/>
      <c r="AP624" s="12"/>
      <c r="AQ624" s="82"/>
      <c r="AV624" s="53" t="str">
        <f ca="1">IF(AQ624="",IF(AR624="","",IF(AR624="Cost",AU624,AU624*(AG624/VLOOKUP(K624,OFFSET(Lists!$A$1,0,0,COUNTA(Lists!$A:$A),22),22,FALSE)))),IF(AR624="","",IF(AR624="Cost",ROUND(AU624*IF(AQ624=0,1,AQ624),4),ROUND(ROUND(AU624*(AG624/VLOOKUP(K624,OFFSET(Lists!$A$1,0,0,COUNTA(Lists!$A:$A),22),22,FALSE)),4)*IF(AQ624=0,1,AQ624),4))))</f>
        <v/>
      </c>
      <c r="CH624" s="53" t="str">
        <f t="shared" si="331"/>
        <v/>
      </c>
      <c r="CI624" s="67"/>
      <c r="CJ624" s="57"/>
      <c r="CK624" s="57"/>
      <c r="CL624" s="53" t="str">
        <f t="shared" si="332"/>
        <v/>
      </c>
      <c r="CM624" s="53"/>
      <c r="CN624" s="53"/>
      <c r="CO624" s="85" t="str">
        <f t="shared" si="333"/>
        <v/>
      </c>
      <c r="ER624" s="68" t="str">
        <f t="shared" si="334"/>
        <v/>
      </c>
      <c r="ES624" s="55"/>
      <c r="ET624" s="68"/>
      <c r="EU624" s="68" t="str">
        <f t="shared" si="340"/>
        <v/>
      </c>
      <c r="EV624" t="str">
        <f t="shared" si="335"/>
        <v/>
      </c>
      <c r="EW624" s="67" t="str">
        <f t="shared" si="341"/>
        <v/>
      </c>
      <c r="EX624" s="68" t="str">
        <f t="shared" si="342"/>
        <v/>
      </c>
      <c r="EY624" s="68" t="str">
        <f t="shared" si="343"/>
        <v/>
      </c>
      <c r="EZ624" s="53" t="str">
        <f t="shared" si="336"/>
        <v/>
      </c>
      <c r="FA624" s="53" t="str">
        <f t="shared" si="337"/>
        <v/>
      </c>
      <c r="FB624" s="53" t="str">
        <f t="shared" si="338"/>
        <v/>
      </c>
      <c r="FC624" s="85" t="str">
        <f t="shared" si="339"/>
        <v/>
      </c>
      <c r="GJ624" s="12"/>
      <c r="GK624" s="12"/>
      <c r="GL624" s="12"/>
      <c r="GM624" s="12"/>
      <c r="GN624" s="12"/>
    </row>
    <row r="625" spans="4:196" ht="15.75" customHeight="1">
      <c r="D625" s="12"/>
      <c r="E625" s="12"/>
      <c r="F625" s="12"/>
      <c r="AP625" s="12"/>
      <c r="AQ625" s="82"/>
      <c r="AV625" s="53" t="str">
        <f ca="1">IF(AQ625="",IF(AR625="","",IF(AR625="Cost",AU625,AU625*(AG625/VLOOKUP(K625,OFFSET(Lists!$A$1,0,0,COUNTA(Lists!$A:$A),22),22,FALSE)))),IF(AR625="","",IF(AR625="Cost",ROUND(AU625*IF(AQ625=0,1,AQ625),4),ROUND(ROUND(AU625*(AG625/VLOOKUP(K625,OFFSET(Lists!$A$1,0,0,COUNTA(Lists!$A:$A),22),22,FALSE)),4)*IF(AQ625=0,1,AQ625),4))))</f>
        <v/>
      </c>
      <c r="CH625" s="53" t="str">
        <f t="shared" si="331"/>
        <v/>
      </c>
      <c r="CI625" s="67"/>
      <c r="CJ625" s="57"/>
      <c r="CK625" s="57"/>
      <c r="CL625" s="53" t="str">
        <f t="shared" si="332"/>
        <v/>
      </c>
      <c r="CM625" s="53"/>
      <c r="CN625" s="53"/>
      <c r="CO625" s="85" t="str">
        <f t="shared" si="333"/>
        <v/>
      </c>
      <c r="ER625" s="68" t="str">
        <f t="shared" si="334"/>
        <v/>
      </c>
      <c r="ES625" s="55"/>
      <c r="ET625" s="68"/>
      <c r="EU625" s="68" t="str">
        <f t="shared" si="340"/>
        <v/>
      </c>
      <c r="EV625" t="str">
        <f t="shared" si="335"/>
        <v/>
      </c>
      <c r="EW625" s="67" t="str">
        <f t="shared" si="341"/>
        <v/>
      </c>
      <c r="EX625" s="68" t="str">
        <f t="shared" si="342"/>
        <v/>
      </c>
      <c r="EY625" s="68" t="str">
        <f t="shared" si="343"/>
        <v/>
      </c>
      <c r="EZ625" s="53" t="str">
        <f t="shared" si="336"/>
        <v/>
      </c>
      <c r="FA625" s="53" t="str">
        <f t="shared" si="337"/>
        <v/>
      </c>
      <c r="FB625" s="53" t="str">
        <f t="shared" si="338"/>
        <v/>
      </c>
      <c r="FC625" s="85" t="str">
        <f t="shared" si="339"/>
        <v/>
      </c>
      <c r="GJ625" s="12"/>
      <c r="GK625" s="12"/>
      <c r="GL625" s="12"/>
      <c r="GM625" s="12"/>
      <c r="GN625" s="12"/>
    </row>
    <row r="626" spans="4:196" ht="15.75" customHeight="1">
      <c r="D626" s="12"/>
      <c r="E626" s="12"/>
      <c r="F626" s="12"/>
      <c r="AP626" s="12"/>
      <c r="AQ626" s="82"/>
      <c r="AV626" s="53" t="str">
        <f ca="1">IF(AQ626="",IF(AR626="","",IF(AR626="Cost",AU626,AU626*(AG626/VLOOKUP(K626,OFFSET(Lists!$A$1,0,0,COUNTA(Lists!$A:$A),22),22,FALSE)))),IF(AR626="","",IF(AR626="Cost",ROUND(AU626*IF(AQ626=0,1,AQ626),4),ROUND(ROUND(AU626*(AG626/VLOOKUP(K626,OFFSET(Lists!$A$1,0,0,COUNTA(Lists!$A:$A),22),22,FALSE)),4)*IF(AQ626=0,1,AQ626),4))))</f>
        <v/>
      </c>
      <c r="CH626" s="53" t="str">
        <f t="shared" si="331"/>
        <v/>
      </c>
      <c r="CI626" s="67"/>
      <c r="CJ626" s="57"/>
      <c r="CK626" s="57"/>
      <c r="CL626" s="53" t="str">
        <f t="shared" si="332"/>
        <v/>
      </c>
      <c r="CM626" s="53"/>
      <c r="CN626" s="53"/>
      <c r="CO626" s="85" t="str">
        <f t="shared" si="333"/>
        <v/>
      </c>
      <c r="ER626" s="68" t="str">
        <f t="shared" si="334"/>
        <v/>
      </c>
      <c r="ES626" s="55"/>
      <c r="ET626" s="68"/>
      <c r="EU626" s="68" t="str">
        <f t="shared" si="340"/>
        <v/>
      </c>
      <c r="EV626" t="str">
        <f t="shared" si="335"/>
        <v/>
      </c>
      <c r="EW626" s="67" t="str">
        <f t="shared" si="341"/>
        <v/>
      </c>
      <c r="EX626" s="68" t="str">
        <f t="shared" si="342"/>
        <v/>
      </c>
      <c r="EY626" s="68" t="str">
        <f t="shared" si="343"/>
        <v/>
      </c>
      <c r="EZ626" s="53" t="str">
        <f t="shared" si="336"/>
        <v/>
      </c>
      <c r="FA626" s="53" t="str">
        <f t="shared" si="337"/>
        <v/>
      </c>
      <c r="FB626" s="53" t="str">
        <f t="shared" si="338"/>
        <v/>
      </c>
      <c r="FC626" s="85" t="str">
        <f t="shared" si="339"/>
        <v/>
      </c>
      <c r="GJ626" s="12"/>
      <c r="GK626" s="12"/>
      <c r="GL626" s="12"/>
      <c r="GM626" s="12"/>
      <c r="GN626" s="12"/>
    </row>
    <row r="627" spans="4:196" ht="15.75" customHeight="1">
      <c r="D627" s="12"/>
      <c r="E627" s="12"/>
      <c r="F627" s="12"/>
      <c r="AP627" s="12"/>
      <c r="AQ627" s="82"/>
      <c r="AV627" s="53" t="str">
        <f ca="1">IF(AQ627="",IF(AR627="","",IF(AR627="Cost",AU627,AU627*(AG627/VLOOKUP(K627,OFFSET(Lists!$A$1,0,0,COUNTA(Lists!$A:$A),22),22,FALSE)))),IF(AR627="","",IF(AR627="Cost",ROUND(AU627*IF(AQ627=0,1,AQ627),4),ROUND(ROUND(AU627*(AG627/VLOOKUP(K627,OFFSET(Lists!$A$1,0,0,COUNTA(Lists!$A:$A),22),22,FALSE)),4)*IF(AQ627=0,1,AQ627),4))))</f>
        <v/>
      </c>
      <c r="CH627" s="53" t="str">
        <f t="shared" si="331"/>
        <v/>
      </c>
      <c r="CI627" s="67"/>
      <c r="CJ627" s="57"/>
      <c r="CK627" s="57"/>
      <c r="CL627" s="53" t="str">
        <f t="shared" si="332"/>
        <v/>
      </c>
      <c r="CM627" s="53"/>
      <c r="CN627" s="53"/>
      <c r="CO627" s="85" t="str">
        <f t="shared" si="333"/>
        <v/>
      </c>
      <c r="ER627" s="68" t="str">
        <f t="shared" si="334"/>
        <v/>
      </c>
      <c r="ES627" s="55"/>
      <c r="ET627" s="68"/>
      <c r="EU627" s="68" t="str">
        <f t="shared" si="340"/>
        <v/>
      </c>
      <c r="EV627" t="str">
        <f t="shared" si="335"/>
        <v/>
      </c>
      <c r="EW627" s="67" t="str">
        <f t="shared" si="341"/>
        <v/>
      </c>
      <c r="EX627" s="68" t="str">
        <f t="shared" si="342"/>
        <v/>
      </c>
      <c r="EY627" s="68" t="str">
        <f t="shared" si="343"/>
        <v/>
      </c>
      <c r="EZ627" s="53" t="str">
        <f t="shared" si="336"/>
        <v/>
      </c>
      <c r="FA627" s="53" t="str">
        <f t="shared" si="337"/>
        <v/>
      </c>
      <c r="FB627" s="53" t="str">
        <f t="shared" si="338"/>
        <v/>
      </c>
      <c r="FC627" s="85" t="str">
        <f t="shared" si="339"/>
        <v/>
      </c>
      <c r="GJ627" s="12"/>
      <c r="GK627" s="12"/>
      <c r="GL627" s="12"/>
      <c r="GM627" s="12"/>
      <c r="GN627" s="12"/>
    </row>
    <row r="628" spans="4:196" ht="15.75" customHeight="1">
      <c r="D628" s="12"/>
      <c r="E628" s="12"/>
      <c r="F628" s="12"/>
      <c r="AP628" s="12"/>
      <c r="AQ628" s="82"/>
      <c r="AV628" s="53" t="str">
        <f ca="1">IF(AQ628="",IF(AR628="","",IF(AR628="Cost",AU628,AU628*(AG628/VLOOKUP(K628,OFFSET(Lists!$A$1,0,0,COUNTA(Lists!$A:$A),22),22,FALSE)))),IF(AR628="","",IF(AR628="Cost",ROUND(AU628*IF(AQ628=0,1,AQ628),4),ROUND(ROUND(AU628*(AG628/VLOOKUP(K628,OFFSET(Lists!$A$1,0,0,COUNTA(Lists!$A:$A),22),22,FALSE)),4)*IF(AQ628=0,1,AQ628),4))))</f>
        <v/>
      </c>
      <c r="CH628" s="53" t="str">
        <f t="shared" si="331"/>
        <v/>
      </c>
      <c r="CI628" s="67"/>
      <c r="CJ628" s="57"/>
      <c r="CK628" s="57"/>
      <c r="CL628" s="53" t="str">
        <f t="shared" si="332"/>
        <v/>
      </c>
      <c r="CM628" s="53"/>
      <c r="CN628" s="53"/>
      <c r="CO628" s="85" t="str">
        <f t="shared" si="333"/>
        <v/>
      </c>
      <c r="ER628" s="68" t="str">
        <f t="shared" si="334"/>
        <v/>
      </c>
      <c r="ES628" s="55"/>
      <c r="ET628" s="68"/>
      <c r="EU628" s="68" t="str">
        <f t="shared" si="340"/>
        <v/>
      </c>
      <c r="EV628" t="str">
        <f t="shared" si="335"/>
        <v/>
      </c>
      <c r="EW628" s="67" t="str">
        <f t="shared" si="341"/>
        <v/>
      </c>
      <c r="EX628" s="68" t="str">
        <f t="shared" si="342"/>
        <v/>
      </c>
      <c r="EY628" s="68" t="str">
        <f t="shared" si="343"/>
        <v/>
      </c>
      <c r="EZ628" s="53" t="str">
        <f t="shared" si="336"/>
        <v/>
      </c>
      <c r="FA628" s="53" t="str">
        <f t="shared" si="337"/>
        <v/>
      </c>
      <c r="FB628" s="53" t="str">
        <f t="shared" si="338"/>
        <v/>
      </c>
      <c r="FC628" s="85" t="str">
        <f t="shared" si="339"/>
        <v/>
      </c>
      <c r="GJ628" s="12"/>
      <c r="GK628" s="12"/>
      <c r="GL628" s="12"/>
      <c r="GM628" s="12"/>
      <c r="GN628" s="12"/>
    </row>
    <row r="629" spans="4:196" ht="15.75" customHeight="1">
      <c r="D629" s="12"/>
      <c r="E629" s="12"/>
      <c r="F629" s="12"/>
      <c r="AP629" s="12"/>
      <c r="AQ629" s="82"/>
      <c r="AV629" s="53" t="str">
        <f ca="1">IF(AQ629="",IF(AR629="","",IF(AR629="Cost",AU629,AU629*(AG629/VLOOKUP(K629,OFFSET(Lists!$A$1,0,0,COUNTA(Lists!$A:$A),22),22,FALSE)))),IF(AR629="","",IF(AR629="Cost",ROUND(AU629*IF(AQ629=0,1,AQ629),4),ROUND(ROUND(AU629*(AG629/VLOOKUP(K629,OFFSET(Lists!$A$1,0,0,COUNTA(Lists!$A:$A),22),22,FALSE)),4)*IF(AQ629=0,1,AQ629),4))))</f>
        <v/>
      </c>
      <c r="CH629" s="53" t="str">
        <f t="shared" si="331"/>
        <v/>
      </c>
      <c r="CI629" s="67"/>
      <c r="CJ629" s="57"/>
      <c r="CK629" s="57"/>
      <c r="CL629" s="53" t="str">
        <f t="shared" si="332"/>
        <v/>
      </c>
      <c r="CM629" s="53"/>
      <c r="CN629" s="53"/>
      <c r="CO629" s="85" t="str">
        <f t="shared" si="333"/>
        <v/>
      </c>
      <c r="ER629" s="68" t="str">
        <f t="shared" si="334"/>
        <v/>
      </c>
      <c r="ES629" s="55"/>
      <c r="ET629" s="68"/>
      <c r="EU629" s="68" t="str">
        <f t="shared" si="340"/>
        <v/>
      </c>
      <c r="EV629" t="str">
        <f t="shared" si="335"/>
        <v/>
      </c>
      <c r="EW629" s="67" t="str">
        <f t="shared" si="341"/>
        <v/>
      </c>
      <c r="EX629" s="68" t="str">
        <f t="shared" si="342"/>
        <v/>
      </c>
      <c r="EY629" s="68" t="str">
        <f t="shared" si="343"/>
        <v/>
      </c>
      <c r="EZ629" s="53" t="str">
        <f t="shared" si="336"/>
        <v/>
      </c>
      <c r="FA629" s="53" t="str">
        <f t="shared" si="337"/>
        <v/>
      </c>
      <c r="FB629" s="53" t="str">
        <f t="shared" si="338"/>
        <v/>
      </c>
      <c r="FC629" s="85" t="str">
        <f t="shared" si="339"/>
        <v/>
      </c>
      <c r="GJ629" s="12"/>
      <c r="GK629" s="12"/>
      <c r="GL629" s="12"/>
      <c r="GM629" s="12"/>
      <c r="GN629" s="12"/>
    </row>
    <row r="630" spans="4:196" ht="15.75" customHeight="1">
      <c r="D630" s="12"/>
      <c r="E630" s="12"/>
      <c r="F630" s="12"/>
      <c r="AP630" s="12"/>
      <c r="AQ630" s="82"/>
      <c r="AV630" s="53" t="str">
        <f ca="1">IF(AQ630="",IF(AR630="","",IF(AR630="Cost",AU630,AU630*(AG630/VLOOKUP(K630,OFFSET(Lists!$A$1,0,0,COUNTA(Lists!$A:$A),22),22,FALSE)))),IF(AR630="","",IF(AR630="Cost",ROUND(AU630*IF(AQ630=0,1,AQ630),4),ROUND(ROUND(AU630*(AG630/VLOOKUP(K630,OFFSET(Lists!$A$1,0,0,COUNTA(Lists!$A:$A),22),22,FALSE)),4)*IF(AQ630=0,1,AQ630),4))))</f>
        <v/>
      </c>
      <c r="CH630" s="53" t="str">
        <f t="shared" si="331"/>
        <v/>
      </c>
      <c r="CI630" s="67"/>
      <c r="CJ630" s="57"/>
      <c r="CK630" s="57"/>
      <c r="CL630" s="53" t="str">
        <f t="shared" si="332"/>
        <v/>
      </c>
      <c r="CM630" s="53"/>
      <c r="CN630" s="53"/>
      <c r="CO630" s="85" t="str">
        <f t="shared" si="333"/>
        <v/>
      </c>
      <c r="ER630" s="68" t="str">
        <f t="shared" si="334"/>
        <v/>
      </c>
      <c r="ES630" s="55"/>
      <c r="ET630" s="68"/>
      <c r="EU630" s="68" t="str">
        <f t="shared" si="340"/>
        <v/>
      </c>
      <c r="EV630" t="str">
        <f t="shared" si="335"/>
        <v/>
      </c>
      <c r="EW630" s="67" t="str">
        <f t="shared" si="341"/>
        <v/>
      </c>
      <c r="EX630" s="68" t="str">
        <f t="shared" si="342"/>
        <v/>
      </c>
      <c r="EY630" s="68" t="str">
        <f t="shared" si="343"/>
        <v/>
      </c>
      <c r="EZ630" s="53" t="str">
        <f t="shared" si="336"/>
        <v/>
      </c>
      <c r="FA630" s="53" t="str">
        <f t="shared" si="337"/>
        <v/>
      </c>
      <c r="FB630" s="53" t="str">
        <f t="shared" si="338"/>
        <v/>
      </c>
      <c r="FC630" s="85" t="str">
        <f t="shared" si="339"/>
        <v/>
      </c>
      <c r="GJ630" s="12"/>
      <c r="GK630" s="12"/>
      <c r="GL630" s="12"/>
      <c r="GM630" s="12"/>
      <c r="GN630" s="12"/>
    </row>
    <row r="631" spans="4:196" ht="15.75" customHeight="1">
      <c r="D631" s="12"/>
      <c r="E631" s="12"/>
      <c r="F631" s="12"/>
      <c r="AP631" s="12"/>
      <c r="AQ631" s="82"/>
      <c r="AV631" s="53" t="str">
        <f ca="1">IF(AQ631="",IF(AR631="","",IF(AR631="Cost",AU631,AU631*(AG631/VLOOKUP(K631,OFFSET(Lists!$A$1,0,0,COUNTA(Lists!$A:$A),22),22,FALSE)))),IF(AR631="","",IF(AR631="Cost",ROUND(AU631*IF(AQ631=0,1,AQ631),4),ROUND(ROUND(AU631*(AG631/VLOOKUP(K631,OFFSET(Lists!$A$1,0,0,COUNTA(Lists!$A:$A),22),22,FALSE)),4)*IF(AQ631=0,1,AQ631),4))))</f>
        <v/>
      </c>
      <c r="CH631" s="53" t="str">
        <f t="shared" si="331"/>
        <v/>
      </c>
      <c r="CI631" s="67"/>
      <c r="CJ631" s="57"/>
      <c r="CK631" s="57"/>
      <c r="CL631" s="53" t="str">
        <f t="shared" si="332"/>
        <v/>
      </c>
      <c r="CM631" s="53"/>
      <c r="CN631" s="53"/>
      <c r="CO631" s="85" t="str">
        <f t="shared" si="333"/>
        <v/>
      </c>
      <c r="ER631" s="68" t="str">
        <f t="shared" si="334"/>
        <v/>
      </c>
      <c r="ES631" s="55"/>
      <c r="ET631" s="68"/>
      <c r="EU631" s="68" t="str">
        <f t="shared" si="340"/>
        <v/>
      </c>
      <c r="EV631" t="str">
        <f t="shared" si="335"/>
        <v/>
      </c>
      <c r="EW631" s="67" t="str">
        <f t="shared" si="341"/>
        <v/>
      </c>
      <c r="EX631" s="68" t="str">
        <f t="shared" si="342"/>
        <v/>
      </c>
      <c r="EY631" s="68" t="str">
        <f t="shared" si="343"/>
        <v/>
      </c>
      <c r="EZ631" s="53" t="str">
        <f t="shared" si="336"/>
        <v/>
      </c>
      <c r="FA631" s="53" t="str">
        <f t="shared" si="337"/>
        <v/>
      </c>
      <c r="FB631" s="53" t="str">
        <f t="shared" si="338"/>
        <v/>
      </c>
      <c r="FC631" s="85" t="str">
        <f t="shared" si="339"/>
        <v/>
      </c>
      <c r="GJ631" s="12"/>
      <c r="GK631" s="12"/>
      <c r="GL631" s="12"/>
      <c r="GM631" s="12"/>
      <c r="GN631" s="12"/>
    </row>
    <row r="632" spans="4:196" ht="15.75" customHeight="1">
      <c r="D632" s="12"/>
      <c r="E632" s="12"/>
      <c r="F632" s="12"/>
      <c r="AP632" s="12"/>
      <c r="AQ632" s="82"/>
      <c r="AV632" s="53" t="str">
        <f ca="1">IF(AQ632="",IF(AR632="","",IF(AR632="Cost",AU632,AU632*(AG632/VLOOKUP(K632,OFFSET(Lists!$A$1,0,0,COUNTA(Lists!$A:$A),22),22,FALSE)))),IF(AR632="","",IF(AR632="Cost",ROUND(AU632*IF(AQ632=0,1,AQ632),4),ROUND(ROUND(AU632*(AG632/VLOOKUP(K632,OFFSET(Lists!$A$1,0,0,COUNTA(Lists!$A:$A),22),22,FALSE)),4)*IF(AQ632=0,1,AQ632),4))))</f>
        <v/>
      </c>
      <c r="CH632" s="53" t="str">
        <f t="shared" si="331"/>
        <v/>
      </c>
      <c r="CI632" s="67"/>
      <c r="CJ632" s="57"/>
      <c r="CK632" s="57"/>
      <c r="CL632" s="53" t="str">
        <f t="shared" si="332"/>
        <v/>
      </c>
      <c r="CM632" s="53"/>
      <c r="CN632" s="53"/>
      <c r="CO632" s="85" t="str">
        <f t="shared" si="333"/>
        <v/>
      </c>
      <c r="ER632" s="68" t="str">
        <f t="shared" si="334"/>
        <v/>
      </c>
      <c r="ES632" s="55"/>
      <c r="ET632" s="68"/>
      <c r="EU632" s="68" t="str">
        <f t="shared" si="340"/>
        <v/>
      </c>
      <c r="EV632" t="str">
        <f t="shared" si="335"/>
        <v/>
      </c>
      <c r="EW632" s="67" t="str">
        <f t="shared" si="341"/>
        <v/>
      </c>
      <c r="EX632" s="68" t="str">
        <f t="shared" si="342"/>
        <v/>
      </c>
      <c r="EY632" s="68" t="str">
        <f t="shared" si="343"/>
        <v/>
      </c>
      <c r="EZ632" s="53" t="str">
        <f t="shared" si="336"/>
        <v/>
      </c>
      <c r="FA632" s="53" t="str">
        <f t="shared" si="337"/>
        <v/>
      </c>
      <c r="FB632" s="53" t="str">
        <f t="shared" si="338"/>
        <v/>
      </c>
      <c r="FC632" s="85" t="str">
        <f t="shared" si="339"/>
        <v/>
      </c>
      <c r="GJ632" s="12"/>
      <c r="GK632" s="12"/>
      <c r="GL632" s="12"/>
      <c r="GM632" s="12"/>
      <c r="GN632" s="12"/>
    </row>
    <row r="633" spans="4:196" ht="15.75" customHeight="1">
      <c r="D633" s="12"/>
      <c r="E633" s="12"/>
      <c r="F633" s="12"/>
      <c r="AP633" s="12"/>
      <c r="AQ633" s="82"/>
      <c r="AV633" s="53" t="str">
        <f ca="1">IF(AQ633="",IF(AR633="","",IF(AR633="Cost",AU633,AU633*(AG633/VLOOKUP(K633,OFFSET(Lists!$A$1,0,0,COUNTA(Lists!$A:$A),22),22,FALSE)))),IF(AR633="","",IF(AR633="Cost",ROUND(AU633*IF(AQ633=0,1,AQ633),4),ROUND(ROUND(AU633*(AG633/VLOOKUP(K633,OFFSET(Lists!$A$1,0,0,COUNTA(Lists!$A:$A),22),22,FALSE)),4)*IF(AQ633=0,1,AQ633),4))))</f>
        <v/>
      </c>
      <c r="CH633" s="53" t="str">
        <f t="shared" si="331"/>
        <v/>
      </c>
      <c r="CI633" s="67"/>
      <c r="CJ633" s="57"/>
      <c r="CK633" s="57"/>
      <c r="CL633" s="53" t="str">
        <f t="shared" si="332"/>
        <v/>
      </c>
      <c r="CM633" s="53"/>
      <c r="CN633" s="53"/>
      <c r="CO633" s="85" t="str">
        <f t="shared" si="333"/>
        <v/>
      </c>
      <c r="ER633" s="68" t="str">
        <f t="shared" si="334"/>
        <v/>
      </c>
      <c r="ES633" s="55"/>
      <c r="ET633" s="68"/>
      <c r="EU633" s="68" t="str">
        <f t="shared" si="340"/>
        <v/>
      </c>
      <c r="EV633" t="str">
        <f t="shared" si="335"/>
        <v/>
      </c>
      <c r="EW633" s="67" t="str">
        <f t="shared" si="341"/>
        <v/>
      </c>
      <c r="EX633" s="68" t="str">
        <f t="shared" si="342"/>
        <v/>
      </c>
      <c r="EY633" s="68" t="str">
        <f t="shared" si="343"/>
        <v/>
      </c>
      <c r="EZ633" s="53" t="str">
        <f t="shared" si="336"/>
        <v/>
      </c>
      <c r="FA633" s="53" t="str">
        <f t="shared" si="337"/>
        <v/>
      </c>
      <c r="FB633" s="53" t="str">
        <f t="shared" si="338"/>
        <v/>
      </c>
      <c r="FC633" s="85" t="str">
        <f t="shared" si="339"/>
        <v/>
      </c>
      <c r="GJ633" s="12"/>
      <c r="GK633" s="12"/>
      <c r="GL633" s="12"/>
      <c r="GM633" s="12"/>
      <c r="GN633" s="12"/>
    </row>
    <row r="634" spans="4:196" ht="15.75" customHeight="1">
      <c r="D634" s="12"/>
      <c r="E634" s="12"/>
      <c r="F634" s="12"/>
      <c r="AP634" s="12"/>
      <c r="AQ634" s="82"/>
      <c r="AV634" s="53" t="str">
        <f ca="1">IF(AQ634="",IF(AR634="","",IF(AR634="Cost",AU634,AU634*(AG634/VLOOKUP(K634,OFFSET(Lists!$A$1,0,0,COUNTA(Lists!$A:$A),22),22,FALSE)))),IF(AR634="","",IF(AR634="Cost",ROUND(AU634*IF(AQ634=0,1,AQ634),4),ROUND(ROUND(AU634*(AG634/VLOOKUP(K634,OFFSET(Lists!$A$1,0,0,COUNTA(Lists!$A:$A),22),22,FALSE)),4)*IF(AQ634=0,1,AQ634),4))))</f>
        <v/>
      </c>
      <c r="CH634" s="53" t="str">
        <f t="shared" si="331"/>
        <v/>
      </c>
      <c r="CI634" s="67"/>
      <c r="CJ634" s="57"/>
      <c r="CK634" s="57"/>
      <c r="CL634" s="53" t="str">
        <f t="shared" si="332"/>
        <v/>
      </c>
      <c r="CM634" s="53"/>
      <c r="CN634" s="53"/>
      <c r="CO634" s="85" t="str">
        <f t="shared" si="333"/>
        <v/>
      </c>
      <c r="ER634" s="68" t="str">
        <f t="shared" si="334"/>
        <v/>
      </c>
      <c r="ES634" s="55"/>
      <c r="ET634" s="68"/>
      <c r="EU634" s="68" t="str">
        <f t="shared" si="340"/>
        <v/>
      </c>
      <c r="EV634" t="str">
        <f t="shared" si="335"/>
        <v/>
      </c>
      <c r="EW634" s="67" t="str">
        <f t="shared" si="341"/>
        <v/>
      </c>
      <c r="EX634" s="68" t="str">
        <f t="shared" si="342"/>
        <v/>
      </c>
      <c r="EY634" s="68" t="str">
        <f t="shared" si="343"/>
        <v/>
      </c>
      <c r="EZ634" s="53" t="str">
        <f t="shared" si="336"/>
        <v/>
      </c>
      <c r="FA634" s="53" t="str">
        <f t="shared" si="337"/>
        <v/>
      </c>
      <c r="FB634" s="53" t="str">
        <f t="shared" si="338"/>
        <v/>
      </c>
      <c r="FC634" s="85" t="str">
        <f t="shared" si="339"/>
        <v/>
      </c>
      <c r="GJ634" s="12"/>
      <c r="GK634" s="12"/>
      <c r="GL634" s="12"/>
      <c r="GM634" s="12"/>
      <c r="GN634" s="12"/>
    </row>
    <row r="635" spans="4:196" ht="15.75" customHeight="1">
      <c r="D635" s="12"/>
      <c r="E635" s="12"/>
      <c r="F635" s="12"/>
      <c r="AP635" s="12"/>
      <c r="AQ635" s="82"/>
      <c r="AV635" s="53" t="str">
        <f ca="1">IF(AQ635="",IF(AR635="","",IF(AR635="Cost",AU635,AU635*(AG635/VLOOKUP(K635,OFFSET(Lists!$A$1,0,0,COUNTA(Lists!$A:$A),22),22,FALSE)))),IF(AR635="","",IF(AR635="Cost",ROUND(AU635*IF(AQ635=0,1,AQ635),4),ROUND(ROUND(AU635*(AG635/VLOOKUP(K635,OFFSET(Lists!$A$1,0,0,COUNTA(Lists!$A:$A),22),22,FALSE)),4)*IF(AQ635=0,1,AQ635),4))))</f>
        <v/>
      </c>
      <c r="CH635" s="53" t="str">
        <f t="shared" si="331"/>
        <v/>
      </c>
      <c r="CI635" s="67"/>
      <c r="CJ635" s="57"/>
      <c r="CK635" s="57"/>
      <c r="CL635" s="53" t="str">
        <f t="shared" si="332"/>
        <v/>
      </c>
      <c r="CM635" s="53"/>
      <c r="CN635" s="53"/>
      <c r="CO635" s="85" t="str">
        <f t="shared" si="333"/>
        <v/>
      </c>
      <c r="ER635" s="68" t="str">
        <f t="shared" si="334"/>
        <v/>
      </c>
      <c r="ES635" s="55"/>
      <c r="ET635" s="68"/>
      <c r="EU635" s="68" t="str">
        <f t="shared" si="340"/>
        <v/>
      </c>
      <c r="EV635" t="str">
        <f t="shared" si="335"/>
        <v/>
      </c>
      <c r="EW635" s="67" t="str">
        <f t="shared" si="341"/>
        <v/>
      </c>
      <c r="EX635" s="68" t="str">
        <f t="shared" si="342"/>
        <v/>
      </c>
      <c r="EY635" s="68" t="str">
        <f t="shared" si="343"/>
        <v/>
      </c>
      <c r="EZ635" s="53" t="str">
        <f t="shared" si="336"/>
        <v/>
      </c>
      <c r="FA635" s="53" t="str">
        <f t="shared" si="337"/>
        <v/>
      </c>
      <c r="FB635" s="53" t="str">
        <f t="shared" si="338"/>
        <v/>
      </c>
      <c r="FC635" s="85" t="str">
        <f t="shared" si="339"/>
        <v/>
      </c>
      <c r="GJ635" s="12"/>
      <c r="GK635" s="12"/>
      <c r="GL635" s="12"/>
      <c r="GM635" s="12"/>
      <c r="GN635" s="12"/>
    </row>
    <row r="636" spans="4:196" ht="15.75" customHeight="1">
      <c r="D636" s="12"/>
      <c r="E636" s="12"/>
      <c r="F636" s="12"/>
      <c r="AP636" s="12"/>
      <c r="AQ636" s="82"/>
      <c r="AV636" s="53" t="str">
        <f ca="1">IF(AQ636="",IF(AR636="","",IF(AR636="Cost",AU636,AU636*(AG636/VLOOKUP(K636,OFFSET(Lists!$A$1,0,0,COUNTA(Lists!$A:$A),22),22,FALSE)))),IF(AR636="","",IF(AR636="Cost",ROUND(AU636*IF(AQ636=0,1,AQ636),4),ROUND(ROUND(AU636*(AG636/VLOOKUP(K636,OFFSET(Lists!$A$1,0,0,COUNTA(Lists!$A:$A),22),22,FALSE)),4)*IF(AQ636=0,1,AQ636),4))))</f>
        <v/>
      </c>
      <c r="CH636" s="53" t="str">
        <f t="shared" si="331"/>
        <v/>
      </c>
      <c r="CI636" s="67"/>
      <c r="CJ636" s="57"/>
      <c r="CK636" s="57"/>
      <c r="CL636" s="53" t="str">
        <f t="shared" si="332"/>
        <v/>
      </c>
      <c r="CM636" s="53"/>
      <c r="CN636" s="53"/>
      <c r="CO636" s="85" t="str">
        <f t="shared" si="333"/>
        <v/>
      </c>
      <c r="ER636" s="68" t="str">
        <f t="shared" si="334"/>
        <v/>
      </c>
      <c r="ES636" s="55"/>
      <c r="ET636" s="68"/>
      <c r="EU636" s="68" t="str">
        <f t="shared" si="340"/>
        <v/>
      </c>
      <c r="EV636" t="str">
        <f t="shared" si="335"/>
        <v/>
      </c>
      <c r="EW636" s="67" t="str">
        <f t="shared" si="341"/>
        <v/>
      </c>
      <c r="EX636" s="68" t="str">
        <f t="shared" si="342"/>
        <v/>
      </c>
      <c r="EY636" s="68" t="str">
        <f t="shared" si="343"/>
        <v/>
      </c>
      <c r="EZ636" s="53" t="str">
        <f t="shared" si="336"/>
        <v/>
      </c>
      <c r="FA636" s="53" t="str">
        <f t="shared" si="337"/>
        <v/>
      </c>
      <c r="FB636" s="53" t="str">
        <f t="shared" si="338"/>
        <v/>
      </c>
      <c r="FC636" s="85" t="str">
        <f t="shared" si="339"/>
        <v/>
      </c>
      <c r="GJ636" s="12"/>
      <c r="GK636" s="12"/>
      <c r="GL636" s="12"/>
      <c r="GM636" s="12"/>
      <c r="GN636" s="12"/>
    </row>
    <row r="637" spans="4:196" ht="15.75" customHeight="1">
      <c r="D637" s="12"/>
      <c r="E637" s="12"/>
      <c r="F637" s="12"/>
      <c r="AP637" s="12"/>
      <c r="AQ637" s="82"/>
      <c r="AV637" s="53" t="str">
        <f ca="1">IF(AQ637="",IF(AR637="","",IF(AR637="Cost",AU637,AU637*(AG637/VLOOKUP(K637,OFFSET(Lists!$A$1,0,0,COUNTA(Lists!$A:$A),22),22,FALSE)))),IF(AR637="","",IF(AR637="Cost",ROUND(AU637*IF(AQ637=0,1,AQ637),4),ROUND(ROUND(AU637*(AG637/VLOOKUP(K637,OFFSET(Lists!$A$1,0,0,COUNTA(Lists!$A:$A),22),22,FALSE)),4)*IF(AQ637=0,1,AQ637),4))))</f>
        <v/>
      </c>
      <c r="CH637" s="53" t="str">
        <f t="shared" si="331"/>
        <v/>
      </c>
      <c r="CI637" s="67"/>
      <c r="CJ637" s="57"/>
      <c r="CK637" s="57"/>
      <c r="CL637" s="53" t="str">
        <f t="shared" si="332"/>
        <v/>
      </c>
      <c r="CM637" s="53"/>
      <c r="CN637" s="53"/>
      <c r="CO637" s="85" t="str">
        <f t="shared" si="333"/>
        <v/>
      </c>
      <c r="ER637" s="68" t="str">
        <f t="shared" si="334"/>
        <v/>
      </c>
      <c r="ES637" s="55"/>
      <c r="ET637" s="68"/>
      <c r="EU637" s="68" t="str">
        <f t="shared" si="340"/>
        <v/>
      </c>
      <c r="EV637" t="str">
        <f t="shared" si="335"/>
        <v/>
      </c>
      <c r="EW637" s="67" t="str">
        <f t="shared" si="341"/>
        <v/>
      </c>
      <c r="EX637" s="68" t="str">
        <f t="shared" si="342"/>
        <v/>
      </c>
      <c r="EY637" s="68" t="str">
        <f t="shared" si="343"/>
        <v/>
      </c>
      <c r="EZ637" s="53" t="str">
        <f t="shared" si="336"/>
        <v/>
      </c>
      <c r="FA637" s="53" t="str">
        <f t="shared" si="337"/>
        <v/>
      </c>
      <c r="FB637" s="53" t="str">
        <f t="shared" si="338"/>
        <v/>
      </c>
      <c r="FC637" s="85" t="str">
        <f t="shared" si="339"/>
        <v/>
      </c>
      <c r="GJ637" s="12"/>
      <c r="GK637" s="12"/>
      <c r="GL637" s="12"/>
      <c r="GM637" s="12"/>
      <c r="GN637" s="12"/>
    </row>
    <row r="638" spans="4:196" ht="15.75" customHeight="1">
      <c r="D638" s="12"/>
      <c r="E638" s="12"/>
      <c r="F638" s="12"/>
      <c r="AP638" s="12"/>
      <c r="AQ638" s="82"/>
      <c r="AV638" s="53" t="str">
        <f ca="1">IF(AQ638="",IF(AR638="","",IF(AR638="Cost",AU638,AU638*(AG638/VLOOKUP(K638,OFFSET(Lists!$A$1,0,0,COUNTA(Lists!$A:$A),22),22,FALSE)))),IF(AR638="","",IF(AR638="Cost",ROUND(AU638*IF(AQ638=0,1,AQ638),4),ROUND(ROUND(AU638*(AG638/VLOOKUP(K638,OFFSET(Lists!$A$1,0,0,COUNTA(Lists!$A:$A),22),22,FALSE)),4)*IF(AQ638=0,1,AQ638),4))))</f>
        <v/>
      </c>
      <c r="CH638" s="53" t="str">
        <f t="shared" si="331"/>
        <v/>
      </c>
      <c r="CI638" s="67"/>
      <c r="CJ638" s="57"/>
      <c r="CK638" s="57"/>
      <c r="CL638" s="53" t="str">
        <f t="shared" si="332"/>
        <v/>
      </c>
      <c r="CM638" s="53"/>
      <c r="CN638" s="53"/>
      <c r="CO638" s="85" t="str">
        <f t="shared" si="333"/>
        <v/>
      </c>
      <c r="ER638" s="68" t="str">
        <f t="shared" si="334"/>
        <v/>
      </c>
      <c r="ES638" s="55"/>
      <c r="ET638" s="68"/>
      <c r="EU638" s="68" t="str">
        <f t="shared" si="340"/>
        <v/>
      </c>
      <c r="EV638" t="str">
        <f t="shared" si="335"/>
        <v/>
      </c>
      <c r="EW638" s="67" t="str">
        <f t="shared" si="341"/>
        <v/>
      </c>
      <c r="EX638" s="68" t="str">
        <f t="shared" si="342"/>
        <v/>
      </c>
      <c r="EY638" s="68" t="str">
        <f t="shared" si="343"/>
        <v/>
      </c>
      <c r="EZ638" s="53" t="str">
        <f t="shared" si="336"/>
        <v/>
      </c>
      <c r="FA638" s="53" t="str">
        <f t="shared" si="337"/>
        <v/>
      </c>
      <c r="FB638" s="53" t="str">
        <f t="shared" si="338"/>
        <v/>
      </c>
      <c r="FC638" s="85" t="str">
        <f t="shared" si="339"/>
        <v/>
      </c>
      <c r="GJ638" s="12"/>
      <c r="GK638" s="12"/>
      <c r="GL638" s="12"/>
      <c r="GM638" s="12"/>
      <c r="GN638" s="12"/>
    </row>
    <row r="639" spans="4:196" ht="15.75" customHeight="1">
      <c r="D639" s="12"/>
      <c r="E639" s="12"/>
      <c r="F639" s="12"/>
      <c r="AP639" s="12"/>
      <c r="AQ639" s="82"/>
      <c r="AV639" s="53" t="str">
        <f ca="1">IF(AQ639="",IF(AR639="","",IF(AR639="Cost",AU639,AU639*(AG639/VLOOKUP(K639,OFFSET(Lists!$A$1,0,0,COUNTA(Lists!$A:$A),22),22,FALSE)))),IF(AR639="","",IF(AR639="Cost",ROUND(AU639*IF(AQ639=0,1,AQ639),4),ROUND(ROUND(AU639*(AG639/VLOOKUP(K639,OFFSET(Lists!$A$1,0,0,COUNTA(Lists!$A:$A),22),22,FALSE)),4)*IF(AQ639=0,1,AQ639),4))))</f>
        <v/>
      </c>
      <c r="CH639" s="53" t="str">
        <f t="shared" si="331"/>
        <v/>
      </c>
      <c r="CI639" s="67"/>
      <c r="CJ639" s="57"/>
      <c r="CK639" s="57"/>
      <c r="CL639" s="53" t="str">
        <f t="shared" si="332"/>
        <v/>
      </c>
      <c r="CM639" s="53"/>
      <c r="CN639" s="53"/>
      <c r="CO639" s="85" t="str">
        <f t="shared" si="333"/>
        <v/>
      </c>
      <c r="ER639" s="68" t="str">
        <f t="shared" si="334"/>
        <v/>
      </c>
      <c r="ES639" s="55"/>
      <c r="ET639" s="68"/>
      <c r="EU639" s="68" t="str">
        <f t="shared" si="340"/>
        <v/>
      </c>
      <c r="EV639" t="str">
        <f t="shared" si="335"/>
        <v/>
      </c>
      <c r="EW639" s="67" t="str">
        <f t="shared" si="341"/>
        <v/>
      </c>
      <c r="EX639" s="68" t="str">
        <f t="shared" si="342"/>
        <v/>
      </c>
      <c r="EY639" s="68" t="str">
        <f t="shared" si="343"/>
        <v/>
      </c>
      <c r="EZ639" s="53" t="str">
        <f t="shared" si="336"/>
        <v/>
      </c>
      <c r="FA639" s="53" t="str">
        <f t="shared" si="337"/>
        <v/>
      </c>
      <c r="FB639" s="53" t="str">
        <f t="shared" si="338"/>
        <v/>
      </c>
      <c r="FC639" s="85" t="str">
        <f t="shared" si="339"/>
        <v/>
      </c>
      <c r="GJ639" s="12"/>
      <c r="GK639" s="12"/>
      <c r="GL639" s="12"/>
      <c r="GM639" s="12"/>
      <c r="GN639" s="12"/>
    </row>
    <row r="640" spans="4:196" ht="15.75" customHeight="1">
      <c r="D640" s="12"/>
      <c r="E640" s="12"/>
      <c r="F640" s="12"/>
      <c r="AP640" s="12"/>
      <c r="AQ640" s="82"/>
      <c r="AV640" s="53" t="str">
        <f ca="1">IF(AQ640="",IF(AR640="","",IF(AR640="Cost",AU640,AU640*(AG640/VLOOKUP(K640,OFFSET(Lists!$A$1,0,0,COUNTA(Lists!$A:$A),22),22,FALSE)))),IF(AR640="","",IF(AR640="Cost",ROUND(AU640*IF(AQ640=0,1,AQ640),4),ROUND(ROUND(AU640*(AG640/VLOOKUP(K640,OFFSET(Lists!$A$1,0,0,COUNTA(Lists!$A:$A),22),22,FALSE)),4)*IF(AQ640=0,1,AQ640),4))))</f>
        <v/>
      </c>
      <c r="CH640" s="53" t="str">
        <f t="shared" si="331"/>
        <v/>
      </c>
      <c r="CI640" s="67"/>
      <c r="CJ640" s="57"/>
      <c r="CK640" s="57"/>
      <c r="CL640" s="53" t="str">
        <f t="shared" si="332"/>
        <v/>
      </c>
      <c r="CM640" s="53"/>
      <c r="CN640" s="53"/>
      <c r="CO640" s="85" t="str">
        <f t="shared" si="333"/>
        <v/>
      </c>
      <c r="ER640" s="68" t="str">
        <f t="shared" si="334"/>
        <v/>
      </c>
      <c r="ES640" s="55"/>
      <c r="ET640" s="68"/>
      <c r="EU640" s="68" t="str">
        <f t="shared" si="340"/>
        <v/>
      </c>
      <c r="EV640" t="str">
        <f t="shared" si="335"/>
        <v/>
      </c>
      <c r="EW640" s="67" t="str">
        <f t="shared" si="341"/>
        <v/>
      </c>
      <c r="EX640" s="68" t="str">
        <f t="shared" si="342"/>
        <v/>
      </c>
      <c r="EY640" s="68" t="str">
        <f t="shared" si="343"/>
        <v/>
      </c>
      <c r="EZ640" s="53" t="str">
        <f t="shared" si="336"/>
        <v/>
      </c>
      <c r="FA640" s="53" t="str">
        <f t="shared" si="337"/>
        <v/>
      </c>
      <c r="FB640" s="53" t="str">
        <f t="shared" si="338"/>
        <v/>
      </c>
      <c r="FC640" s="85" t="str">
        <f t="shared" si="339"/>
        <v/>
      </c>
      <c r="GJ640" s="12"/>
      <c r="GK640" s="12"/>
      <c r="GL640" s="12"/>
      <c r="GM640" s="12"/>
      <c r="GN640" s="12"/>
    </row>
    <row r="641" spans="4:196" ht="15.75" customHeight="1">
      <c r="D641" s="12"/>
      <c r="E641" s="12"/>
      <c r="F641" s="12"/>
      <c r="AP641" s="12"/>
      <c r="AQ641" s="82"/>
      <c r="AV641" s="53" t="str">
        <f ca="1">IF(AQ641="",IF(AR641="","",IF(AR641="Cost",AU641,AU641*(AG641/VLOOKUP(K641,OFFSET(Lists!$A$1,0,0,COUNTA(Lists!$A:$A),22),22,FALSE)))),IF(AR641="","",IF(AR641="Cost",ROUND(AU641*IF(AQ641=0,1,AQ641),4),ROUND(ROUND(AU641*(AG641/VLOOKUP(K641,OFFSET(Lists!$A$1,0,0,COUNTA(Lists!$A:$A),22),22,FALSE)),4)*IF(AQ641=0,1,AQ641),4))))</f>
        <v/>
      </c>
      <c r="CH641" s="53" t="str">
        <f t="shared" si="331"/>
        <v/>
      </c>
      <c r="CI641" s="67"/>
      <c r="CJ641" s="57"/>
      <c r="CK641" s="57"/>
      <c r="CL641" s="53" t="str">
        <f t="shared" si="332"/>
        <v/>
      </c>
      <c r="CM641" s="53"/>
      <c r="CN641" s="53"/>
      <c r="CO641" s="85" t="str">
        <f t="shared" si="333"/>
        <v/>
      </c>
      <c r="ER641" s="68" t="str">
        <f t="shared" si="334"/>
        <v/>
      </c>
      <c r="ES641" s="55"/>
      <c r="ET641" s="68"/>
      <c r="EU641" s="68" t="str">
        <f t="shared" si="340"/>
        <v/>
      </c>
      <c r="EV641" t="str">
        <f t="shared" si="335"/>
        <v/>
      </c>
      <c r="EW641" s="67" t="str">
        <f t="shared" si="341"/>
        <v/>
      </c>
      <c r="EX641" s="68" t="str">
        <f t="shared" si="342"/>
        <v/>
      </c>
      <c r="EY641" s="68" t="str">
        <f t="shared" si="343"/>
        <v/>
      </c>
      <c r="EZ641" s="53" t="str">
        <f t="shared" si="336"/>
        <v/>
      </c>
      <c r="FA641" s="53" t="str">
        <f t="shared" si="337"/>
        <v/>
      </c>
      <c r="FB641" s="53" t="str">
        <f t="shared" si="338"/>
        <v/>
      </c>
      <c r="FC641" s="85" t="str">
        <f t="shared" si="339"/>
        <v/>
      </c>
      <c r="GJ641" s="12"/>
      <c r="GK641" s="12"/>
      <c r="GL641" s="12"/>
      <c r="GM641" s="12"/>
      <c r="GN641" s="12"/>
    </row>
    <row r="642" spans="4:196" ht="15.75" customHeight="1">
      <c r="D642" s="12"/>
      <c r="E642" s="12"/>
      <c r="F642" s="12"/>
      <c r="AP642" s="12"/>
      <c r="AQ642" s="82"/>
      <c r="AV642" s="53" t="str">
        <f ca="1">IF(AQ642="",IF(AR642="","",IF(AR642="Cost",AU642,AU642*(AG642/VLOOKUP(K642,OFFSET(Lists!$A$1,0,0,COUNTA(Lists!$A:$A),22),22,FALSE)))),IF(AR642="","",IF(AR642="Cost",ROUND(AU642*IF(AQ642=0,1,AQ642),4),ROUND(ROUND(AU642*(AG642/VLOOKUP(K642,OFFSET(Lists!$A$1,0,0,COUNTA(Lists!$A:$A),22),22,FALSE)),4)*IF(AQ642=0,1,AQ642),4))))</f>
        <v/>
      </c>
      <c r="CH642" s="53" t="str">
        <f t="shared" si="331"/>
        <v/>
      </c>
      <c r="CI642" s="67"/>
      <c r="CJ642" s="57"/>
      <c r="CK642" s="57"/>
      <c r="CL642" s="53" t="str">
        <f t="shared" si="332"/>
        <v/>
      </c>
      <c r="CM642" s="53"/>
      <c r="CN642" s="53"/>
      <c r="CO642" s="85" t="str">
        <f t="shared" si="333"/>
        <v/>
      </c>
      <c r="ER642" s="68" t="str">
        <f t="shared" si="334"/>
        <v/>
      </c>
      <c r="ES642" s="55"/>
      <c r="ET642" s="68"/>
      <c r="EU642" s="68" t="str">
        <f t="shared" si="340"/>
        <v/>
      </c>
      <c r="EV642" t="str">
        <f t="shared" si="335"/>
        <v/>
      </c>
      <c r="EW642" s="67" t="str">
        <f t="shared" si="341"/>
        <v/>
      </c>
      <c r="EX642" s="68" t="str">
        <f t="shared" si="342"/>
        <v/>
      </c>
      <c r="EY642" s="68" t="str">
        <f t="shared" si="343"/>
        <v/>
      </c>
      <c r="EZ642" s="53" t="str">
        <f t="shared" si="336"/>
        <v/>
      </c>
      <c r="FA642" s="53" t="str">
        <f t="shared" si="337"/>
        <v/>
      </c>
      <c r="FB642" s="53" t="str">
        <f t="shared" si="338"/>
        <v/>
      </c>
      <c r="FC642" s="85" t="str">
        <f t="shared" si="339"/>
        <v/>
      </c>
      <c r="GJ642" s="12"/>
      <c r="GK642" s="12"/>
      <c r="GL642" s="12"/>
      <c r="GM642" s="12"/>
      <c r="GN642" s="12"/>
    </row>
    <row r="643" spans="4:196" ht="15.75" customHeight="1">
      <c r="D643" s="12"/>
      <c r="E643" s="12"/>
      <c r="F643" s="12"/>
      <c r="AP643" s="12"/>
      <c r="AQ643" s="82"/>
      <c r="AV643" s="53" t="str">
        <f ca="1">IF(AQ643="",IF(AR643="","",IF(AR643="Cost",AU643,AU643*(AG643/VLOOKUP(K643,OFFSET(Lists!$A$1,0,0,COUNTA(Lists!$A:$A),22),22,FALSE)))),IF(AR643="","",IF(AR643="Cost",ROUND(AU643*IF(AQ643=0,1,AQ643),4),ROUND(ROUND(AU643*(AG643/VLOOKUP(K643,OFFSET(Lists!$A$1,0,0,COUNTA(Lists!$A:$A),22),22,FALSE)),4)*IF(AQ643=0,1,AQ643),4))))</f>
        <v/>
      </c>
      <c r="CH643" s="53" t="str">
        <f t="shared" si="331"/>
        <v/>
      </c>
      <c r="CI643" s="67"/>
      <c r="CJ643" s="57"/>
      <c r="CK643" s="57"/>
      <c r="CL643" s="53" t="str">
        <f t="shared" si="332"/>
        <v/>
      </c>
      <c r="CM643" s="53"/>
      <c r="CN643" s="53"/>
      <c r="CO643" s="85" t="str">
        <f t="shared" si="333"/>
        <v/>
      </c>
      <c r="ER643" s="68" t="str">
        <f t="shared" si="334"/>
        <v/>
      </c>
      <c r="ES643" s="55"/>
      <c r="ET643" s="68"/>
      <c r="EU643" s="68" t="str">
        <f t="shared" si="340"/>
        <v/>
      </c>
      <c r="EV643" t="str">
        <f t="shared" si="335"/>
        <v/>
      </c>
      <c r="EW643" s="67" t="str">
        <f t="shared" si="341"/>
        <v/>
      </c>
      <c r="EX643" s="68" t="str">
        <f t="shared" si="342"/>
        <v/>
      </c>
      <c r="EY643" s="68" t="str">
        <f t="shared" si="343"/>
        <v/>
      </c>
      <c r="EZ643" s="53" t="str">
        <f t="shared" si="336"/>
        <v/>
      </c>
      <c r="FA643" s="53" t="str">
        <f t="shared" si="337"/>
        <v/>
      </c>
      <c r="FB643" s="53" t="str">
        <f t="shared" si="338"/>
        <v/>
      </c>
      <c r="FC643" s="85" t="str">
        <f t="shared" si="339"/>
        <v/>
      </c>
      <c r="GJ643" s="12"/>
      <c r="GK643" s="12"/>
      <c r="GL643" s="12"/>
      <c r="GM643" s="12"/>
      <c r="GN643" s="12"/>
    </row>
    <row r="644" spans="4:196" ht="15.75" customHeight="1">
      <c r="D644" s="12"/>
      <c r="E644" s="12"/>
      <c r="F644" s="12"/>
      <c r="AP644" s="12"/>
      <c r="AQ644" s="82"/>
      <c r="AV644" s="53" t="str">
        <f ca="1">IF(AQ644="",IF(AR644="","",IF(AR644="Cost",AU644,AU644*(AG644/VLOOKUP(K644,OFFSET(Lists!$A$1,0,0,COUNTA(Lists!$A:$A),22),22,FALSE)))),IF(AR644="","",IF(AR644="Cost",ROUND(AU644*IF(AQ644=0,1,AQ644),4),ROUND(ROUND(AU644*(AG644/VLOOKUP(K644,OFFSET(Lists!$A$1,0,0,COUNTA(Lists!$A:$A),22),22,FALSE)),4)*IF(AQ644=0,1,AQ644),4))))</f>
        <v/>
      </c>
      <c r="CH644" s="53" t="str">
        <f t="shared" si="331"/>
        <v/>
      </c>
      <c r="CI644" s="67"/>
      <c r="CJ644" s="57"/>
      <c r="CK644" s="57"/>
      <c r="CL644" s="53" t="str">
        <f t="shared" si="332"/>
        <v/>
      </c>
      <c r="CM644" s="53"/>
      <c r="CN644" s="53"/>
      <c r="CO644" s="85" t="str">
        <f t="shared" si="333"/>
        <v/>
      </c>
      <c r="ER644" s="68" t="str">
        <f t="shared" si="334"/>
        <v/>
      </c>
      <c r="ES644" s="55"/>
      <c r="ET644" s="68"/>
      <c r="EU644" s="68" t="str">
        <f t="shared" si="340"/>
        <v/>
      </c>
      <c r="EV644" t="str">
        <f t="shared" si="335"/>
        <v/>
      </c>
      <c r="EW644" s="67" t="str">
        <f t="shared" si="341"/>
        <v/>
      </c>
      <c r="EX644" s="68" t="str">
        <f t="shared" si="342"/>
        <v/>
      </c>
      <c r="EY644" s="68" t="str">
        <f t="shared" si="343"/>
        <v/>
      </c>
      <c r="EZ644" s="53" t="str">
        <f t="shared" si="336"/>
        <v/>
      </c>
      <c r="FA644" s="53" t="str">
        <f t="shared" si="337"/>
        <v/>
      </c>
      <c r="FB644" s="53" t="str">
        <f t="shared" si="338"/>
        <v/>
      </c>
      <c r="FC644" s="85" t="str">
        <f t="shared" si="339"/>
        <v/>
      </c>
      <c r="GJ644" s="12"/>
      <c r="GK644" s="12"/>
      <c r="GL644" s="12"/>
      <c r="GM644" s="12"/>
      <c r="GN644" s="12"/>
    </row>
    <row r="645" spans="4:196" ht="15.75" customHeight="1">
      <c r="D645" s="12"/>
      <c r="E645" s="12"/>
      <c r="F645" s="12"/>
      <c r="AP645" s="12"/>
      <c r="AQ645" s="82"/>
      <c r="AV645" s="53" t="str">
        <f ca="1">IF(AQ645="",IF(AR645="","",IF(AR645="Cost",AU645,AU645*(AG645/VLOOKUP(K645,OFFSET(Lists!$A$1,0,0,COUNTA(Lists!$A:$A),22),22,FALSE)))),IF(AR645="","",IF(AR645="Cost",ROUND(AU645*IF(AQ645=0,1,AQ645),4),ROUND(ROUND(AU645*(AG645/VLOOKUP(K645,OFFSET(Lists!$A$1,0,0,COUNTA(Lists!$A:$A),22),22,FALSE)),4)*IF(AQ645=0,1,AQ645),4))))</f>
        <v/>
      </c>
      <c r="CH645" s="53" t="str">
        <f t="shared" si="331"/>
        <v/>
      </c>
      <c r="CI645" s="67"/>
      <c r="CJ645" s="57"/>
      <c r="CK645" s="57"/>
      <c r="CL645" s="53" t="str">
        <f t="shared" si="332"/>
        <v/>
      </c>
      <c r="CM645" s="53"/>
      <c r="CN645" s="53"/>
      <c r="CO645" s="85" t="str">
        <f t="shared" si="333"/>
        <v/>
      </c>
      <c r="ER645" s="68" t="str">
        <f t="shared" si="334"/>
        <v/>
      </c>
      <c r="ES645" s="55"/>
      <c r="ET645" s="68"/>
      <c r="EU645" s="68" t="str">
        <f t="shared" si="340"/>
        <v/>
      </c>
      <c r="EV645" t="str">
        <f t="shared" si="335"/>
        <v/>
      </c>
      <c r="EW645" s="67" t="str">
        <f t="shared" si="341"/>
        <v/>
      </c>
      <c r="EX645" s="68" t="str">
        <f t="shared" si="342"/>
        <v/>
      </c>
      <c r="EY645" s="68" t="str">
        <f t="shared" si="343"/>
        <v/>
      </c>
      <c r="EZ645" s="53" t="str">
        <f t="shared" si="336"/>
        <v/>
      </c>
      <c r="FA645" s="53" t="str">
        <f t="shared" si="337"/>
        <v/>
      </c>
      <c r="FB645" s="53" t="str">
        <f t="shared" si="338"/>
        <v/>
      </c>
      <c r="FC645" s="85" t="str">
        <f t="shared" si="339"/>
        <v/>
      </c>
      <c r="GJ645" s="12"/>
      <c r="GK645" s="12"/>
      <c r="GL645" s="12"/>
      <c r="GM645" s="12"/>
      <c r="GN645" s="12"/>
    </row>
    <row r="646" spans="4:196" ht="15.75" customHeight="1">
      <c r="D646" s="12"/>
      <c r="E646" s="12"/>
      <c r="F646" s="12"/>
      <c r="AP646" s="12"/>
      <c r="AQ646" s="82"/>
      <c r="AV646" s="53" t="str">
        <f ca="1">IF(AQ646="",IF(AR646="","",IF(AR646="Cost",AU646,AU646*(AG646/VLOOKUP(K646,OFFSET(Lists!$A$1,0,0,COUNTA(Lists!$A:$A),22),22,FALSE)))),IF(AR646="","",IF(AR646="Cost",ROUND(AU646*IF(AQ646=0,1,AQ646),4),ROUND(ROUND(AU646*(AG646/VLOOKUP(K646,OFFSET(Lists!$A$1,0,0,COUNTA(Lists!$A:$A),22),22,FALSE)),4)*IF(AQ646=0,1,AQ646),4))))</f>
        <v/>
      </c>
      <c r="CH646" s="53" t="str">
        <f t="shared" ref="CH646:CH709" si="344">IF(CE646="","",CE646-IF(CG646="Cost",CF646,CE646*CF646/100))</f>
        <v/>
      </c>
      <c r="CI646" s="67"/>
      <c r="CJ646" s="57"/>
      <c r="CK646" s="57"/>
      <c r="CL646" s="53" t="str">
        <f t="shared" ref="CL646:CL709" si="345">IF(CH646="","",CH646-IF(CJ646="Cost",CI646,IF(CK646="Base",CE646,CH646)*CI646/100))</f>
        <v/>
      </c>
      <c r="CM646" s="53"/>
      <c r="CN646" s="53"/>
      <c r="CO646" s="85" t="str">
        <f t="shared" ref="CO646:CO709" si="346">IF(CL646="","",IF(CN646="Cost",CM646+CL646,CL646+(CL646*CM646/100)))</f>
        <v/>
      </c>
      <c r="ER646" s="68" t="str">
        <f t="shared" ref="ER646:ER709" si="347">IF(EO646="","",EO646-IF(EQ646="Cost",EP646,EO646*IF(EP646="",0,EP646)/100))</f>
        <v/>
      </c>
      <c r="ES646" s="55"/>
      <c r="ET646" s="68"/>
      <c r="EU646" s="68" t="str">
        <f t="shared" si="340"/>
        <v/>
      </c>
      <c r="EV646" t="str">
        <f t="shared" ref="EV646:EV709" si="348">IF(ER646="","",ER646+IFERROR(IF(ET646="Rate(%)",(ER646/IF(OR(ES646="",ES646=0), 0,((100/ES646)-1))),IF(ES646="",0,ES646)),0))</f>
        <v/>
      </c>
      <c r="EW646" s="67" t="str">
        <f t="shared" si="341"/>
        <v/>
      </c>
      <c r="EX646" s="68" t="str">
        <f t="shared" si="342"/>
        <v/>
      </c>
      <c r="EY646" s="68" t="str">
        <f t="shared" si="343"/>
        <v/>
      </c>
      <c r="EZ646" s="53" t="str">
        <f t="shared" ref="EZ646:EZ709" si="349">IF(EV646="","",EV646-IF(EX646="Cost",IF(EW646="",0,EW646),IF(EY646="Base",EO646,EV646)*IF(EW646="",0,EW646)/100))</f>
        <v/>
      </c>
      <c r="FA646" s="53" t="str">
        <f t="shared" ref="FA646:FA709" si="350">IF(CM646="","",CM646)</f>
        <v/>
      </c>
      <c r="FB646" s="53" t="str">
        <f t="shared" ref="FB646:FB709" si="351">IF(CN646="","",CN646)</f>
        <v/>
      </c>
      <c r="FC646" s="85" t="str">
        <f t="shared" ref="FC646:FC709" si="352">IF(EZ646="","",EZ646+IF(FB646="Cost",IF(FA646="",0,FA646),(EZ646*IF(FA646="",0,FA646)/100)))</f>
        <v/>
      </c>
      <c r="GJ646" s="12"/>
      <c r="GK646" s="12"/>
      <c r="GL646" s="12"/>
      <c r="GM646" s="12"/>
      <c r="GN646" s="12"/>
    </row>
    <row r="647" spans="4:196" ht="15.75" customHeight="1">
      <c r="D647" s="12"/>
      <c r="E647" s="12"/>
      <c r="F647" s="12"/>
      <c r="AP647" s="12"/>
      <c r="AQ647" s="82"/>
      <c r="AV647" s="53" t="str">
        <f ca="1">IF(AQ647="",IF(AR647="","",IF(AR647="Cost",AU647,AU647*(AG647/VLOOKUP(K647,OFFSET(Lists!$A$1,0,0,COUNTA(Lists!$A:$A),22),22,FALSE)))),IF(AR647="","",IF(AR647="Cost",ROUND(AU647*IF(AQ647=0,1,AQ647),4),ROUND(ROUND(AU647*(AG647/VLOOKUP(K647,OFFSET(Lists!$A$1,0,0,COUNTA(Lists!$A:$A),22),22,FALSE)),4)*IF(AQ647=0,1,AQ647),4))))</f>
        <v/>
      </c>
      <c r="CH647" s="53" t="str">
        <f t="shared" si="344"/>
        <v/>
      </c>
      <c r="CI647" s="67"/>
      <c r="CJ647" s="57"/>
      <c r="CK647" s="57"/>
      <c r="CL647" s="53" t="str">
        <f t="shared" si="345"/>
        <v/>
      </c>
      <c r="CM647" s="53"/>
      <c r="CN647" s="53"/>
      <c r="CO647" s="85" t="str">
        <f t="shared" si="346"/>
        <v/>
      </c>
      <c r="ER647" s="68" t="str">
        <f t="shared" si="347"/>
        <v/>
      </c>
      <c r="ES647" s="55"/>
      <c r="ET647" s="68"/>
      <c r="EU647" s="68" t="str">
        <f t="shared" si="340"/>
        <v/>
      </c>
      <c r="EV647" t="str">
        <f t="shared" si="348"/>
        <v/>
      </c>
      <c r="EW647" s="67" t="str">
        <f t="shared" si="341"/>
        <v/>
      </c>
      <c r="EX647" s="68" t="str">
        <f t="shared" si="342"/>
        <v/>
      </c>
      <c r="EY647" s="68" t="str">
        <f t="shared" si="343"/>
        <v/>
      </c>
      <c r="EZ647" s="53" t="str">
        <f t="shared" si="349"/>
        <v/>
      </c>
      <c r="FA647" s="53" t="str">
        <f t="shared" si="350"/>
        <v/>
      </c>
      <c r="FB647" s="53" t="str">
        <f t="shared" si="351"/>
        <v/>
      </c>
      <c r="FC647" s="85" t="str">
        <f t="shared" si="352"/>
        <v/>
      </c>
      <c r="GJ647" s="12"/>
      <c r="GK647" s="12"/>
      <c r="GL647" s="12"/>
      <c r="GM647" s="12"/>
      <c r="GN647" s="12"/>
    </row>
    <row r="648" spans="4:196" ht="15.75" customHeight="1">
      <c r="D648" s="12"/>
      <c r="E648" s="12"/>
      <c r="F648" s="12"/>
      <c r="AP648" s="12"/>
      <c r="AQ648" s="82"/>
      <c r="AV648" s="53" t="str">
        <f ca="1">IF(AQ648="",IF(AR648="","",IF(AR648="Cost",AU648,AU648*(AG648/VLOOKUP(K648,OFFSET(Lists!$A$1,0,0,COUNTA(Lists!$A:$A),22),22,FALSE)))),IF(AR648="","",IF(AR648="Cost",ROUND(AU648*IF(AQ648=0,1,AQ648),4),ROUND(ROUND(AU648*(AG648/VLOOKUP(K648,OFFSET(Lists!$A$1,0,0,COUNTA(Lists!$A:$A),22),22,FALSE)),4)*IF(AQ648=0,1,AQ648),4))))</f>
        <v/>
      </c>
      <c r="CH648" s="53" t="str">
        <f t="shared" si="344"/>
        <v/>
      </c>
      <c r="CI648" s="67"/>
      <c r="CJ648" s="57"/>
      <c r="CK648" s="57"/>
      <c r="CL648" s="53" t="str">
        <f t="shared" si="345"/>
        <v/>
      </c>
      <c r="CM648" s="53"/>
      <c r="CN648" s="53"/>
      <c r="CO648" s="85" t="str">
        <f t="shared" si="346"/>
        <v/>
      </c>
      <c r="ER648" s="68" t="str">
        <f t="shared" si="347"/>
        <v/>
      </c>
      <c r="ES648" s="55"/>
      <c r="ET648" s="68"/>
      <c r="EU648" s="68" t="str">
        <f t="shared" si="340"/>
        <v/>
      </c>
      <c r="EV648" t="str">
        <f t="shared" si="348"/>
        <v/>
      </c>
      <c r="EW648" s="67" t="str">
        <f t="shared" si="341"/>
        <v/>
      </c>
      <c r="EX648" s="68" t="str">
        <f t="shared" si="342"/>
        <v/>
      </c>
      <c r="EY648" s="68" t="str">
        <f t="shared" si="343"/>
        <v/>
      </c>
      <c r="EZ648" s="53" t="str">
        <f t="shared" si="349"/>
        <v/>
      </c>
      <c r="FA648" s="53" t="str">
        <f t="shared" si="350"/>
        <v/>
      </c>
      <c r="FB648" s="53" t="str">
        <f t="shared" si="351"/>
        <v/>
      </c>
      <c r="FC648" s="85" t="str">
        <f t="shared" si="352"/>
        <v/>
      </c>
      <c r="GJ648" s="12"/>
      <c r="GK648" s="12"/>
      <c r="GL648" s="12"/>
      <c r="GM648" s="12"/>
      <c r="GN648" s="12"/>
    </row>
    <row r="649" spans="4:196" ht="15.75" customHeight="1">
      <c r="D649" s="12"/>
      <c r="E649" s="12"/>
      <c r="F649" s="12"/>
      <c r="AP649" s="12"/>
      <c r="AQ649" s="82"/>
      <c r="AV649" s="53" t="str">
        <f ca="1">IF(AQ649="",IF(AR649="","",IF(AR649="Cost",AU649,AU649*(AG649/VLOOKUP(K649,OFFSET(Lists!$A$1,0,0,COUNTA(Lists!$A:$A),22),22,FALSE)))),IF(AR649="","",IF(AR649="Cost",ROUND(AU649*IF(AQ649=0,1,AQ649),4),ROUND(ROUND(AU649*(AG649/VLOOKUP(K649,OFFSET(Lists!$A$1,0,0,COUNTA(Lists!$A:$A),22),22,FALSE)),4)*IF(AQ649=0,1,AQ649),4))))</f>
        <v/>
      </c>
      <c r="CH649" s="53" t="str">
        <f t="shared" si="344"/>
        <v/>
      </c>
      <c r="CI649" s="67"/>
      <c r="CJ649" s="57"/>
      <c r="CK649" s="57"/>
      <c r="CL649" s="53" t="str">
        <f t="shared" si="345"/>
        <v/>
      </c>
      <c r="CM649" s="53"/>
      <c r="CN649" s="53"/>
      <c r="CO649" s="85" t="str">
        <f t="shared" si="346"/>
        <v/>
      </c>
      <c r="ER649" s="68" t="str">
        <f t="shared" si="347"/>
        <v/>
      </c>
      <c r="ES649" s="55"/>
      <c r="ET649" s="68"/>
      <c r="EU649" s="68" t="str">
        <f t="shared" si="340"/>
        <v/>
      </c>
      <c r="EV649" t="str">
        <f t="shared" si="348"/>
        <v/>
      </c>
      <c r="EW649" s="67" t="str">
        <f t="shared" si="341"/>
        <v/>
      </c>
      <c r="EX649" s="68" t="str">
        <f t="shared" si="342"/>
        <v/>
      </c>
      <c r="EY649" s="68" t="str">
        <f t="shared" si="343"/>
        <v/>
      </c>
      <c r="EZ649" s="53" t="str">
        <f t="shared" si="349"/>
        <v/>
      </c>
      <c r="FA649" s="53" t="str">
        <f t="shared" si="350"/>
        <v/>
      </c>
      <c r="FB649" s="53" t="str">
        <f t="shared" si="351"/>
        <v/>
      </c>
      <c r="FC649" s="85" t="str">
        <f t="shared" si="352"/>
        <v/>
      </c>
      <c r="GJ649" s="12"/>
      <c r="GK649" s="12"/>
      <c r="GL649" s="12"/>
      <c r="GM649" s="12"/>
      <c r="GN649" s="12"/>
    </row>
    <row r="650" spans="4:196" ht="15.75" customHeight="1">
      <c r="D650" s="12"/>
      <c r="E650" s="12"/>
      <c r="F650" s="12"/>
      <c r="AP650" s="12"/>
      <c r="AQ650" s="82"/>
      <c r="AV650" s="53" t="str">
        <f ca="1">IF(AQ650="",IF(AR650="","",IF(AR650="Cost",AU650,AU650*(AG650/VLOOKUP(K650,OFFSET(Lists!$A$1,0,0,COUNTA(Lists!$A:$A),22),22,FALSE)))),IF(AR650="","",IF(AR650="Cost",ROUND(AU650*IF(AQ650=0,1,AQ650),4),ROUND(ROUND(AU650*(AG650/VLOOKUP(K650,OFFSET(Lists!$A$1,0,0,COUNTA(Lists!$A:$A),22),22,FALSE)),4)*IF(AQ650=0,1,AQ650),4))))</f>
        <v/>
      </c>
      <c r="CH650" s="53" t="str">
        <f t="shared" si="344"/>
        <v/>
      </c>
      <c r="CI650" s="67"/>
      <c r="CJ650" s="57"/>
      <c r="CK650" s="57"/>
      <c r="CL650" s="53" t="str">
        <f t="shared" si="345"/>
        <v/>
      </c>
      <c r="CM650" s="53"/>
      <c r="CN650" s="53"/>
      <c r="CO650" s="85" t="str">
        <f t="shared" si="346"/>
        <v/>
      </c>
      <c r="ER650" s="68" t="str">
        <f t="shared" si="347"/>
        <v/>
      </c>
      <c r="ES650" s="55"/>
      <c r="ET650" s="68"/>
      <c r="EU650" s="68" t="str">
        <f t="shared" si="340"/>
        <v/>
      </c>
      <c r="EV650" t="str">
        <f t="shared" si="348"/>
        <v/>
      </c>
      <c r="EW650" s="67" t="str">
        <f t="shared" si="341"/>
        <v/>
      </c>
      <c r="EX650" s="68" t="str">
        <f t="shared" si="342"/>
        <v/>
      </c>
      <c r="EY650" s="68" t="str">
        <f t="shared" si="343"/>
        <v/>
      </c>
      <c r="EZ650" s="53" t="str">
        <f t="shared" si="349"/>
        <v/>
      </c>
      <c r="FA650" s="53" t="str">
        <f t="shared" si="350"/>
        <v/>
      </c>
      <c r="FB650" s="53" t="str">
        <f t="shared" si="351"/>
        <v/>
      </c>
      <c r="FC650" s="85" t="str">
        <f t="shared" si="352"/>
        <v/>
      </c>
      <c r="GJ650" s="12"/>
      <c r="GK650" s="12"/>
      <c r="GL650" s="12"/>
      <c r="GM650" s="12"/>
      <c r="GN650" s="12"/>
    </row>
    <row r="651" spans="4:196" ht="15.75" customHeight="1">
      <c r="D651" s="12"/>
      <c r="E651" s="12"/>
      <c r="F651" s="12"/>
      <c r="AP651" s="12"/>
      <c r="AQ651" s="82"/>
      <c r="AV651" s="53" t="str">
        <f ca="1">IF(AQ651="",IF(AR651="","",IF(AR651="Cost",AU651,AU651*(AG651/VLOOKUP(K651,OFFSET(Lists!$A$1,0,0,COUNTA(Lists!$A:$A),22),22,FALSE)))),IF(AR651="","",IF(AR651="Cost",ROUND(AU651*IF(AQ651=0,1,AQ651),4),ROUND(ROUND(AU651*(AG651/VLOOKUP(K651,OFFSET(Lists!$A$1,0,0,COUNTA(Lists!$A:$A),22),22,FALSE)),4)*IF(AQ651=0,1,AQ651),4))))</f>
        <v/>
      </c>
      <c r="CH651" s="53" t="str">
        <f t="shared" si="344"/>
        <v/>
      </c>
      <c r="CI651" s="67"/>
      <c r="CJ651" s="57"/>
      <c r="CK651" s="57"/>
      <c r="CL651" s="53" t="str">
        <f t="shared" si="345"/>
        <v/>
      </c>
      <c r="CM651" s="53"/>
      <c r="CN651" s="53"/>
      <c r="CO651" s="85" t="str">
        <f t="shared" si="346"/>
        <v/>
      </c>
      <c r="ER651" s="68" t="str">
        <f t="shared" si="347"/>
        <v/>
      </c>
      <c r="ES651" s="55"/>
      <c r="ET651" s="68"/>
      <c r="EU651" s="68" t="str">
        <f t="shared" si="340"/>
        <v/>
      </c>
      <c r="EV651" t="str">
        <f t="shared" si="348"/>
        <v/>
      </c>
      <c r="EW651" s="67" t="str">
        <f t="shared" si="341"/>
        <v/>
      </c>
      <c r="EX651" s="68" t="str">
        <f t="shared" si="342"/>
        <v/>
      </c>
      <c r="EY651" s="68" t="str">
        <f t="shared" si="343"/>
        <v/>
      </c>
      <c r="EZ651" s="53" t="str">
        <f t="shared" si="349"/>
        <v/>
      </c>
      <c r="FA651" s="53" t="str">
        <f t="shared" si="350"/>
        <v/>
      </c>
      <c r="FB651" s="53" t="str">
        <f t="shared" si="351"/>
        <v/>
      </c>
      <c r="FC651" s="85" t="str">
        <f t="shared" si="352"/>
        <v/>
      </c>
      <c r="GJ651" s="12"/>
      <c r="GK651" s="12"/>
      <c r="GL651" s="12"/>
      <c r="GM651" s="12"/>
      <c r="GN651" s="12"/>
    </row>
    <row r="652" spans="4:196" ht="15.75" customHeight="1">
      <c r="D652" s="12"/>
      <c r="E652" s="12"/>
      <c r="F652" s="12"/>
      <c r="AP652" s="12"/>
      <c r="AQ652" s="82"/>
      <c r="AV652" s="53" t="str">
        <f ca="1">IF(AQ652="",IF(AR652="","",IF(AR652="Cost",AU652,AU652*(AG652/VLOOKUP(K652,OFFSET(Lists!$A$1,0,0,COUNTA(Lists!$A:$A),22),22,FALSE)))),IF(AR652="","",IF(AR652="Cost",ROUND(AU652*IF(AQ652=0,1,AQ652),4),ROUND(ROUND(AU652*(AG652/VLOOKUP(K652,OFFSET(Lists!$A$1,0,0,COUNTA(Lists!$A:$A),22),22,FALSE)),4)*IF(AQ652=0,1,AQ652),4))))</f>
        <v/>
      </c>
      <c r="CH652" s="53" t="str">
        <f t="shared" si="344"/>
        <v/>
      </c>
      <c r="CI652" s="67"/>
      <c r="CJ652" s="57"/>
      <c r="CK652" s="57"/>
      <c r="CL652" s="53" t="str">
        <f t="shared" si="345"/>
        <v/>
      </c>
      <c r="CM652" s="53"/>
      <c r="CN652" s="53"/>
      <c r="CO652" s="85" t="str">
        <f t="shared" si="346"/>
        <v/>
      </c>
      <c r="ER652" s="68" t="str">
        <f t="shared" si="347"/>
        <v/>
      </c>
      <c r="ES652" s="55"/>
      <c r="ET652" s="68"/>
      <c r="EU652" s="68" t="str">
        <f t="shared" si="340"/>
        <v/>
      </c>
      <c r="EV652" t="str">
        <f t="shared" si="348"/>
        <v/>
      </c>
      <c r="EW652" s="67" t="str">
        <f t="shared" si="341"/>
        <v/>
      </c>
      <c r="EX652" s="68" t="str">
        <f t="shared" si="342"/>
        <v/>
      </c>
      <c r="EY652" s="68" t="str">
        <f t="shared" si="343"/>
        <v/>
      </c>
      <c r="EZ652" s="53" t="str">
        <f t="shared" si="349"/>
        <v/>
      </c>
      <c r="FA652" s="53" t="str">
        <f t="shared" si="350"/>
        <v/>
      </c>
      <c r="FB652" s="53" t="str">
        <f t="shared" si="351"/>
        <v/>
      </c>
      <c r="FC652" s="85" t="str">
        <f t="shared" si="352"/>
        <v/>
      </c>
      <c r="GJ652" s="12"/>
      <c r="GK652" s="12"/>
      <c r="GL652" s="12"/>
      <c r="GM652" s="12"/>
      <c r="GN652" s="12"/>
    </row>
    <row r="653" spans="4:196" ht="15.75" customHeight="1">
      <c r="D653" s="12"/>
      <c r="E653" s="12"/>
      <c r="F653" s="12"/>
      <c r="AP653" s="12"/>
      <c r="AQ653" s="82"/>
      <c r="AV653" s="53" t="str">
        <f ca="1">IF(AQ653="",IF(AR653="","",IF(AR653="Cost",AU653,AU653*(AG653/VLOOKUP(K653,OFFSET(Lists!$A$1,0,0,COUNTA(Lists!$A:$A),22),22,FALSE)))),IF(AR653="","",IF(AR653="Cost",ROUND(AU653*IF(AQ653=0,1,AQ653),4),ROUND(ROUND(AU653*(AG653/VLOOKUP(K653,OFFSET(Lists!$A$1,0,0,COUNTA(Lists!$A:$A),22),22,FALSE)),4)*IF(AQ653=0,1,AQ653),4))))</f>
        <v/>
      </c>
      <c r="CH653" s="53" t="str">
        <f t="shared" si="344"/>
        <v/>
      </c>
      <c r="CI653" s="67"/>
      <c r="CJ653" s="57"/>
      <c r="CK653" s="57"/>
      <c r="CL653" s="53" t="str">
        <f t="shared" si="345"/>
        <v/>
      </c>
      <c r="CM653" s="53"/>
      <c r="CN653" s="53"/>
      <c r="CO653" s="85" t="str">
        <f t="shared" si="346"/>
        <v/>
      </c>
      <c r="ER653" s="68" t="str">
        <f t="shared" si="347"/>
        <v/>
      </c>
      <c r="ES653" s="55"/>
      <c r="ET653" s="68"/>
      <c r="EU653" s="68" t="str">
        <f t="shared" si="340"/>
        <v/>
      </c>
      <c r="EV653" t="str">
        <f t="shared" si="348"/>
        <v/>
      </c>
      <c r="EW653" s="67" t="str">
        <f t="shared" si="341"/>
        <v/>
      </c>
      <c r="EX653" s="68" t="str">
        <f t="shared" si="342"/>
        <v/>
      </c>
      <c r="EY653" s="68" t="str">
        <f t="shared" si="343"/>
        <v/>
      </c>
      <c r="EZ653" s="53" t="str">
        <f t="shared" si="349"/>
        <v/>
      </c>
      <c r="FA653" s="53" t="str">
        <f t="shared" si="350"/>
        <v/>
      </c>
      <c r="FB653" s="53" t="str">
        <f t="shared" si="351"/>
        <v/>
      </c>
      <c r="FC653" s="85" t="str">
        <f t="shared" si="352"/>
        <v/>
      </c>
      <c r="GJ653" s="12"/>
      <c r="GK653" s="12"/>
      <c r="GL653" s="12"/>
      <c r="GM653" s="12"/>
      <c r="GN653" s="12"/>
    </row>
    <row r="654" spans="4:196" ht="15.75" customHeight="1">
      <c r="D654" s="12"/>
      <c r="E654" s="12"/>
      <c r="F654" s="12"/>
      <c r="AP654" s="12"/>
      <c r="AQ654" s="82"/>
      <c r="AV654" s="53" t="str">
        <f ca="1">IF(AQ654="",IF(AR654="","",IF(AR654="Cost",AU654,AU654*(AG654/VLOOKUP(K654,OFFSET(Lists!$A$1,0,0,COUNTA(Lists!$A:$A),22),22,FALSE)))),IF(AR654="","",IF(AR654="Cost",ROUND(AU654*IF(AQ654=0,1,AQ654),4),ROUND(ROUND(AU654*(AG654/VLOOKUP(K654,OFFSET(Lists!$A$1,0,0,COUNTA(Lists!$A:$A),22),22,FALSE)),4)*IF(AQ654=0,1,AQ654),4))))</f>
        <v/>
      </c>
      <c r="CH654" s="53" t="str">
        <f t="shared" si="344"/>
        <v/>
      </c>
      <c r="CI654" s="67"/>
      <c r="CJ654" s="57"/>
      <c r="CK654" s="57"/>
      <c r="CL654" s="53" t="str">
        <f t="shared" si="345"/>
        <v/>
      </c>
      <c r="CM654" s="53"/>
      <c r="CN654" s="53"/>
      <c r="CO654" s="85" t="str">
        <f t="shared" si="346"/>
        <v/>
      </c>
      <c r="ER654" s="68" t="str">
        <f t="shared" si="347"/>
        <v/>
      </c>
      <c r="ES654" s="55"/>
      <c r="ET654" s="68"/>
      <c r="EU654" s="68" t="str">
        <f t="shared" si="340"/>
        <v/>
      </c>
      <c r="EV654" t="str">
        <f t="shared" si="348"/>
        <v/>
      </c>
      <c r="EW654" s="67" t="str">
        <f t="shared" si="341"/>
        <v/>
      </c>
      <c r="EX654" s="68" t="str">
        <f t="shared" si="342"/>
        <v/>
      </c>
      <c r="EY654" s="68" t="str">
        <f t="shared" si="343"/>
        <v/>
      </c>
      <c r="EZ654" s="53" t="str">
        <f t="shared" si="349"/>
        <v/>
      </c>
      <c r="FA654" s="53" t="str">
        <f t="shared" si="350"/>
        <v/>
      </c>
      <c r="FB654" s="53" t="str">
        <f t="shared" si="351"/>
        <v/>
      </c>
      <c r="FC654" s="85" t="str">
        <f t="shared" si="352"/>
        <v/>
      </c>
      <c r="GJ654" s="12"/>
      <c r="GK654" s="12"/>
      <c r="GL654" s="12"/>
      <c r="GM654" s="12"/>
      <c r="GN654" s="12"/>
    </row>
    <row r="655" spans="4:196" ht="15.75" customHeight="1">
      <c r="D655" s="12"/>
      <c r="E655" s="12"/>
      <c r="F655" s="12"/>
      <c r="AP655" s="12"/>
      <c r="AQ655" s="82"/>
      <c r="AV655" s="53" t="str">
        <f ca="1">IF(AQ655="",IF(AR655="","",IF(AR655="Cost",AU655,AU655*(AG655/VLOOKUP(K655,OFFSET(Lists!$A$1,0,0,COUNTA(Lists!$A:$A),22),22,FALSE)))),IF(AR655="","",IF(AR655="Cost",ROUND(AU655*IF(AQ655=0,1,AQ655),4),ROUND(ROUND(AU655*(AG655/VLOOKUP(K655,OFFSET(Lists!$A$1,0,0,COUNTA(Lists!$A:$A),22),22,FALSE)),4)*IF(AQ655=0,1,AQ655),4))))</f>
        <v/>
      </c>
      <c r="CH655" s="53" t="str">
        <f t="shared" si="344"/>
        <v/>
      </c>
      <c r="CI655" s="67"/>
      <c r="CJ655" s="57"/>
      <c r="CK655" s="57"/>
      <c r="CL655" s="53" t="str">
        <f t="shared" si="345"/>
        <v/>
      </c>
      <c r="CM655" s="53"/>
      <c r="CN655" s="53"/>
      <c r="CO655" s="85" t="str">
        <f t="shared" si="346"/>
        <v/>
      </c>
      <c r="ER655" s="68" t="str">
        <f t="shared" si="347"/>
        <v/>
      </c>
      <c r="ES655" s="55"/>
      <c r="ET655" s="68"/>
      <c r="EU655" s="68" t="str">
        <f t="shared" si="340"/>
        <v/>
      </c>
      <c r="EV655" t="str">
        <f t="shared" si="348"/>
        <v/>
      </c>
      <c r="EW655" s="67" t="str">
        <f t="shared" si="341"/>
        <v/>
      </c>
      <c r="EX655" s="68" t="str">
        <f t="shared" si="342"/>
        <v/>
      </c>
      <c r="EY655" s="68" t="str">
        <f t="shared" si="343"/>
        <v/>
      </c>
      <c r="EZ655" s="53" t="str">
        <f t="shared" si="349"/>
        <v/>
      </c>
      <c r="FA655" s="53" t="str">
        <f t="shared" si="350"/>
        <v/>
      </c>
      <c r="FB655" s="53" t="str">
        <f t="shared" si="351"/>
        <v/>
      </c>
      <c r="FC655" s="85" t="str">
        <f t="shared" si="352"/>
        <v/>
      </c>
      <c r="GJ655" s="12"/>
      <c r="GK655" s="12"/>
      <c r="GL655" s="12"/>
      <c r="GM655" s="12"/>
      <c r="GN655" s="12"/>
    </row>
    <row r="656" spans="4:196" ht="15.75" customHeight="1">
      <c r="D656" s="12"/>
      <c r="E656" s="12"/>
      <c r="F656" s="12"/>
      <c r="AP656" s="12"/>
      <c r="AQ656" s="82"/>
      <c r="AV656" s="53" t="str">
        <f ca="1">IF(AQ656="",IF(AR656="","",IF(AR656="Cost",AU656,AU656*(AG656/VLOOKUP(K656,OFFSET(Lists!$A$1,0,0,COUNTA(Lists!$A:$A),22),22,FALSE)))),IF(AR656="","",IF(AR656="Cost",ROUND(AU656*IF(AQ656=0,1,AQ656),4),ROUND(ROUND(AU656*(AG656/VLOOKUP(K656,OFFSET(Lists!$A$1,0,0,COUNTA(Lists!$A:$A),22),22,FALSE)),4)*IF(AQ656=0,1,AQ656),4))))</f>
        <v/>
      </c>
      <c r="CH656" s="53" t="str">
        <f t="shared" si="344"/>
        <v/>
      </c>
      <c r="CI656" s="67"/>
      <c r="CJ656" s="57"/>
      <c r="CK656" s="57"/>
      <c r="CL656" s="53" t="str">
        <f t="shared" si="345"/>
        <v/>
      </c>
      <c r="CM656" s="53"/>
      <c r="CN656" s="53"/>
      <c r="CO656" s="85" t="str">
        <f t="shared" si="346"/>
        <v/>
      </c>
      <c r="ER656" s="68" t="str">
        <f t="shared" si="347"/>
        <v/>
      </c>
      <c r="ES656" s="55"/>
      <c r="ET656" s="68"/>
      <c r="EU656" s="68" t="str">
        <f t="shared" si="340"/>
        <v/>
      </c>
      <c r="EV656" t="str">
        <f t="shared" si="348"/>
        <v/>
      </c>
      <c r="EW656" s="67" t="str">
        <f t="shared" si="341"/>
        <v/>
      </c>
      <c r="EX656" s="68" t="str">
        <f t="shared" si="342"/>
        <v/>
      </c>
      <c r="EY656" s="68" t="str">
        <f t="shared" si="343"/>
        <v/>
      </c>
      <c r="EZ656" s="53" t="str">
        <f t="shared" si="349"/>
        <v/>
      </c>
      <c r="FA656" s="53" t="str">
        <f t="shared" si="350"/>
        <v/>
      </c>
      <c r="FB656" s="53" t="str">
        <f t="shared" si="351"/>
        <v/>
      </c>
      <c r="FC656" s="85" t="str">
        <f t="shared" si="352"/>
        <v/>
      </c>
      <c r="GJ656" s="12"/>
      <c r="GK656" s="12"/>
      <c r="GL656" s="12"/>
      <c r="GM656" s="12"/>
      <c r="GN656" s="12"/>
    </row>
    <row r="657" spans="4:196" ht="15.75" customHeight="1">
      <c r="D657" s="12"/>
      <c r="E657" s="12"/>
      <c r="F657" s="12"/>
      <c r="AP657" s="12"/>
      <c r="AQ657" s="82"/>
      <c r="AV657" s="53" t="str">
        <f ca="1">IF(AQ657="",IF(AR657="","",IF(AR657="Cost",AU657,AU657*(AG657/VLOOKUP(K657,OFFSET(Lists!$A$1,0,0,COUNTA(Lists!$A:$A),22),22,FALSE)))),IF(AR657="","",IF(AR657="Cost",ROUND(AU657*IF(AQ657=0,1,AQ657),4),ROUND(ROUND(AU657*(AG657/VLOOKUP(K657,OFFSET(Lists!$A$1,0,0,COUNTA(Lists!$A:$A),22),22,FALSE)),4)*IF(AQ657=0,1,AQ657),4))))</f>
        <v/>
      </c>
      <c r="CH657" s="53" t="str">
        <f t="shared" si="344"/>
        <v/>
      </c>
      <c r="CI657" s="67"/>
      <c r="CJ657" s="57"/>
      <c r="CK657" s="57"/>
      <c r="CL657" s="53" t="str">
        <f t="shared" si="345"/>
        <v/>
      </c>
      <c r="CM657" s="53"/>
      <c r="CN657" s="53"/>
      <c r="CO657" s="85" t="str">
        <f t="shared" si="346"/>
        <v/>
      </c>
      <c r="ER657" s="68" t="str">
        <f t="shared" si="347"/>
        <v/>
      </c>
      <c r="ES657" s="55"/>
      <c r="ET657" s="68"/>
      <c r="EU657" s="68" t="str">
        <f t="shared" si="340"/>
        <v/>
      </c>
      <c r="EV657" t="str">
        <f t="shared" si="348"/>
        <v/>
      </c>
      <c r="EW657" s="67" t="str">
        <f t="shared" si="341"/>
        <v/>
      </c>
      <c r="EX657" s="68" t="str">
        <f t="shared" si="342"/>
        <v/>
      </c>
      <c r="EY657" s="68" t="str">
        <f t="shared" si="343"/>
        <v/>
      </c>
      <c r="EZ657" s="53" t="str">
        <f t="shared" si="349"/>
        <v/>
      </c>
      <c r="FA657" s="53" t="str">
        <f t="shared" si="350"/>
        <v/>
      </c>
      <c r="FB657" s="53" t="str">
        <f t="shared" si="351"/>
        <v/>
      </c>
      <c r="FC657" s="85" t="str">
        <f t="shared" si="352"/>
        <v/>
      </c>
      <c r="GJ657" s="12"/>
      <c r="GK657" s="12"/>
      <c r="GL657" s="12"/>
      <c r="GM657" s="12"/>
      <c r="GN657" s="12"/>
    </row>
    <row r="658" spans="4:196" ht="15.75" customHeight="1">
      <c r="D658" s="12"/>
      <c r="E658" s="12"/>
      <c r="F658" s="12"/>
      <c r="AP658" s="12"/>
      <c r="AQ658" s="82"/>
      <c r="AV658" s="53" t="str">
        <f ca="1">IF(AQ658="",IF(AR658="","",IF(AR658="Cost",AU658,AU658*(AG658/VLOOKUP(K658,OFFSET(Lists!$A$1,0,0,COUNTA(Lists!$A:$A),22),22,FALSE)))),IF(AR658="","",IF(AR658="Cost",ROUND(AU658*IF(AQ658=0,1,AQ658),4),ROUND(ROUND(AU658*(AG658/VLOOKUP(K658,OFFSET(Lists!$A$1,0,0,COUNTA(Lists!$A:$A),22),22,FALSE)),4)*IF(AQ658=0,1,AQ658),4))))</f>
        <v/>
      </c>
      <c r="CH658" s="53" t="str">
        <f t="shared" si="344"/>
        <v/>
      </c>
      <c r="CI658" s="67"/>
      <c r="CJ658" s="57"/>
      <c r="CK658" s="57"/>
      <c r="CL658" s="53" t="str">
        <f t="shared" si="345"/>
        <v/>
      </c>
      <c r="CM658" s="53"/>
      <c r="CN658" s="53"/>
      <c r="CO658" s="85" t="str">
        <f t="shared" si="346"/>
        <v/>
      </c>
      <c r="ER658" s="68" t="str">
        <f t="shared" si="347"/>
        <v/>
      </c>
      <c r="ES658" s="55"/>
      <c r="ET658" s="68"/>
      <c r="EU658" s="68" t="str">
        <f t="shared" si="340"/>
        <v/>
      </c>
      <c r="EV658" t="str">
        <f t="shared" si="348"/>
        <v/>
      </c>
      <c r="EW658" s="67" t="str">
        <f t="shared" si="341"/>
        <v/>
      </c>
      <c r="EX658" s="68" t="str">
        <f t="shared" si="342"/>
        <v/>
      </c>
      <c r="EY658" s="68" t="str">
        <f t="shared" si="343"/>
        <v/>
      </c>
      <c r="EZ658" s="53" t="str">
        <f t="shared" si="349"/>
        <v/>
      </c>
      <c r="FA658" s="53" t="str">
        <f t="shared" si="350"/>
        <v/>
      </c>
      <c r="FB658" s="53" t="str">
        <f t="shared" si="351"/>
        <v/>
      </c>
      <c r="FC658" s="85" t="str">
        <f t="shared" si="352"/>
        <v/>
      </c>
      <c r="GJ658" s="12"/>
      <c r="GK658" s="12"/>
      <c r="GL658" s="12"/>
      <c r="GM658" s="12"/>
      <c r="GN658" s="12"/>
    </row>
    <row r="659" spans="4:196" ht="15.75" customHeight="1">
      <c r="D659" s="12"/>
      <c r="E659" s="12"/>
      <c r="F659" s="12"/>
      <c r="AP659" s="12"/>
      <c r="AQ659" s="82"/>
      <c r="AV659" s="53" t="str">
        <f ca="1">IF(AQ659="",IF(AR659="","",IF(AR659="Cost",AU659,AU659*(AG659/VLOOKUP(K659,OFFSET(Lists!$A$1,0,0,COUNTA(Lists!$A:$A),22),22,FALSE)))),IF(AR659="","",IF(AR659="Cost",ROUND(AU659*IF(AQ659=0,1,AQ659),4),ROUND(ROUND(AU659*(AG659/VLOOKUP(K659,OFFSET(Lists!$A$1,0,0,COUNTA(Lists!$A:$A),22),22,FALSE)),4)*IF(AQ659=0,1,AQ659),4))))</f>
        <v/>
      </c>
      <c r="CH659" s="53" t="str">
        <f t="shared" si="344"/>
        <v/>
      </c>
      <c r="CI659" s="67"/>
      <c r="CJ659" s="57"/>
      <c r="CK659" s="57"/>
      <c r="CL659" s="53" t="str">
        <f t="shared" si="345"/>
        <v/>
      </c>
      <c r="CM659" s="53"/>
      <c r="CN659" s="53"/>
      <c r="CO659" s="85" t="str">
        <f t="shared" si="346"/>
        <v/>
      </c>
      <c r="ER659" s="68" t="str">
        <f t="shared" si="347"/>
        <v/>
      </c>
      <c r="ES659" s="55"/>
      <c r="ET659" s="68"/>
      <c r="EU659" s="68" t="str">
        <f t="shared" si="340"/>
        <v/>
      </c>
      <c r="EV659" t="str">
        <f t="shared" si="348"/>
        <v/>
      </c>
      <c r="EW659" s="67" t="str">
        <f t="shared" si="341"/>
        <v/>
      </c>
      <c r="EX659" s="68" t="str">
        <f t="shared" si="342"/>
        <v/>
      </c>
      <c r="EY659" s="68" t="str">
        <f t="shared" si="343"/>
        <v/>
      </c>
      <c r="EZ659" s="53" t="str">
        <f t="shared" si="349"/>
        <v/>
      </c>
      <c r="FA659" s="53" t="str">
        <f t="shared" si="350"/>
        <v/>
      </c>
      <c r="FB659" s="53" t="str">
        <f t="shared" si="351"/>
        <v/>
      </c>
      <c r="FC659" s="85" t="str">
        <f t="shared" si="352"/>
        <v/>
      </c>
      <c r="GJ659" s="12"/>
      <c r="GK659" s="12"/>
      <c r="GL659" s="12"/>
      <c r="GM659" s="12"/>
      <c r="GN659" s="12"/>
    </row>
    <row r="660" spans="4:196" ht="15.75" customHeight="1">
      <c r="D660" s="12"/>
      <c r="E660" s="12"/>
      <c r="F660" s="12"/>
      <c r="AP660" s="12"/>
      <c r="AQ660" s="82"/>
      <c r="AV660" s="53" t="str">
        <f ca="1">IF(AQ660="",IF(AR660="","",IF(AR660="Cost",AU660,AU660*(AG660/VLOOKUP(K660,OFFSET(Lists!$A$1,0,0,COUNTA(Lists!$A:$A),22),22,FALSE)))),IF(AR660="","",IF(AR660="Cost",ROUND(AU660*IF(AQ660=0,1,AQ660),4),ROUND(ROUND(AU660*(AG660/VLOOKUP(K660,OFFSET(Lists!$A$1,0,0,COUNTA(Lists!$A:$A),22),22,FALSE)),4)*IF(AQ660=0,1,AQ660),4))))</f>
        <v/>
      </c>
      <c r="CH660" s="53" t="str">
        <f t="shared" si="344"/>
        <v/>
      </c>
      <c r="CI660" s="67"/>
      <c r="CJ660" s="57"/>
      <c r="CK660" s="57"/>
      <c r="CL660" s="53" t="str">
        <f t="shared" si="345"/>
        <v/>
      </c>
      <c r="CM660" s="53"/>
      <c r="CN660" s="53"/>
      <c r="CO660" s="85" t="str">
        <f t="shared" si="346"/>
        <v/>
      </c>
      <c r="ER660" s="68" t="str">
        <f t="shared" si="347"/>
        <v/>
      </c>
      <c r="ES660" s="55"/>
      <c r="ET660" s="68"/>
      <c r="EU660" s="68" t="str">
        <f t="shared" si="340"/>
        <v/>
      </c>
      <c r="EV660" t="str">
        <f t="shared" si="348"/>
        <v/>
      </c>
      <c r="EW660" s="67" t="str">
        <f t="shared" si="341"/>
        <v/>
      </c>
      <c r="EX660" s="68" t="str">
        <f t="shared" si="342"/>
        <v/>
      </c>
      <c r="EY660" s="68" t="str">
        <f t="shared" si="343"/>
        <v/>
      </c>
      <c r="EZ660" s="53" t="str">
        <f t="shared" si="349"/>
        <v/>
      </c>
      <c r="FA660" s="53" t="str">
        <f t="shared" si="350"/>
        <v/>
      </c>
      <c r="FB660" s="53" t="str">
        <f t="shared" si="351"/>
        <v/>
      </c>
      <c r="FC660" s="85" t="str">
        <f t="shared" si="352"/>
        <v/>
      </c>
      <c r="GJ660" s="12"/>
      <c r="GK660" s="12"/>
      <c r="GL660" s="12"/>
      <c r="GM660" s="12"/>
      <c r="GN660" s="12"/>
    </row>
    <row r="661" spans="4:196" ht="15.75" customHeight="1">
      <c r="D661" s="12"/>
      <c r="E661" s="12"/>
      <c r="F661" s="12"/>
      <c r="AP661" s="12"/>
      <c r="AQ661" s="82"/>
      <c r="AV661" s="53" t="str">
        <f ca="1">IF(AQ661="",IF(AR661="","",IF(AR661="Cost",AU661,AU661*(AG661/VLOOKUP(K661,OFFSET(Lists!$A$1,0,0,COUNTA(Lists!$A:$A),22),22,FALSE)))),IF(AR661="","",IF(AR661="Cost",ROUND(AU661*IF(AQ661=0,1,AQ661),4),ROUND(ROUND(AU661*(AG661/VLOOKUP(K661,OFFSET(Lists!$A$1,0,0,COUNTA(Lists!$A:$A),22),22,FALSE)),4)*IF(AQ661=0,1,AQ661),4))))</f>
        <v/>
      </c>
      <c r="CH661" s="53" t="str">
        <f t="shared" si="344"/>
        <v/>
      </c>
      <c r="CI661" s="67"/>
      <c r="CJ661" s="57"/>
      <c r="CK661" s="57"/>
      <c r="CL661" s="53" t="str">
        <f t="shared" si="345"/>
        <v/>
      </c>
      <c r="CM661" s="53"/>
      <c r="CN661" s="53"/>
      <c r="CO661" s="85" t="str">
        <f t="shared" si="346"/>
        <v/>
      </c>
      <c r="ER661" s="68" t="str">
        <f t="shared" si="347"/>
        <v/>
      </c>
      <c r="ES661" s="55"/>
      <c r="ET661" s="68"/>
      <c r="EU661" s="68" t="str">
        <f t="shared" si="340"/>
        <v/>
      </c>
      <c r="EV661" t="str">
        <f t="shared" si="348"/>
        <v/>
      </c>
      <c r="EW661" s="67" t="str">
        <f t="shared" si="341"/>
        <v/>
      </c>
      <c r="EX661" s="68" t="str">
        <f t="shared" si="342"/>
        <v/>
      </c>
      <c r="EY661" s="68" t="str">
        <f t="shared" si="343"/>
        <v/>
      </c>
      <c r="EZ661" s="53" t="str">
        <f t="shared" si="349"/>
        <v/>
      </c>
      <c r="FA661" s="53" t="str">
        <f t="shared" si="350"/>
        <v/>
      </c>
      <c r="FB661" s="53" t="str">
        <f t="shared" si="351"/>
        <v/>
      </c>
      <c r="FC661" s="85" t="str">
        <f t="shared" si="352"/>
        <v/>
      </c>
      <c r="GJ661" s="12"/>
      <c r="GK661" s="12"/>
      <c r="GL661" s="12"/>
      <c r="GM661" s="12"/>
      <c r="GN661" s="12"/>
    </row>
    <row r="662" spans="4:196" ht="15.75" customHeight="1">
      <c r="D662" s="12"/>
      <c r="E662" s="12"/>
      <c r="F662" s="12"/>
      <c r="AP662" s="12"/>
      <c r="AQ662" s="82"/>
      <c r="AV662" s="53" t="str">
        <f ca="1">IF(AQ662="",IF(AR662="","",IF(AR662="Cost",AU662,AU662*(AG662/VLOOKUP(K662,OFFSET(Lists!$A$1,0,0,COUNTA(Lists!$A:$A),22),22,FALSE)))),IF(AR662="","",IF(AR662="Cost",ROUND(AU662*IF(AQ662=0,1,AQ662),4),ROUND(ROUND(AU662*(AG662/VLOOKUP(K662,OFFSET(Lists!$A$1,0,0,COUNTA(Lists!$A:$A),22),22,FALSE)),4)*IF(AQ662=0,1,AQ662),4))))</f>
        <v/>
      </c>
      <c r="CH662" s="53" t="str">
        <f t="shared" si="344"/>
        <v/>
      </c>
      <c r="CI662" s="67"/>
      <c r="CJ662" s="57"/>
      <c r="CK662" s="57"/>
      <c r="CL662" s="53" t="str">
        <f t="shared" si="345"/>
        <v/>
      </c>
      <c r="CM662" s="53"/>
      <c r="CN662" s="53"/>
      <c r="CO662" s="85" t="str">
        <f t="shared" si="346"/>
        <v/>
      </c>
      <c r="ER662" s="68" t="str">
        <f t="shared" si="347"/>
        <v/>
      </c>
      <c r="ES662" s="55"/>
      <c r="ET662" s="68"/>
      <c r="EU662" s="68" t="str">
        <f t="shared" si="340"/>
        <v/>
      </c>
      <c r="EV662" t="str">
        <f t="shared" si="348"/>
        <v/>
      </c>
      <c r="EW662" s="67" t="str">
        <f t="shared" si="341"/>
        <v/>
      </c>
      <c r="EX662" s="68" t="str">
        <f t="shared" si="342"/>
        <v/>
      </c>
      <c r="EY662" s="68" t="str">
        <f t="shared" si="343"/>
        <v/>
      </c>
      <c r="EZ662" s="53" t="str">
        <f t="shared" si="349"/>
        <v/>
      </c>
      <c r="FA662" s="53" t="str">
        <f t="shared" si="350"/>
        <v/>
      </c>
      <c r="FB662" s="53" t="str">
        <f t="shared" si="351"/>
        <v/>
      </c>
      <c r="FC662" s="85" t="str">
        <f t="shared" si="352"/>
        <v/>
      </c>
      <c r="GJ662" s="12"/>
      <c r="GK662" s="12"/>
      <c r="GL662" s="12"/>
      <c r="GM662" s="12"/>
      <c r="GN662" s="12"/>
    </row>
    <row r="663" spans="4:196" ht="15.75" customHeight="1">
      <c r="D663" s="12"/>
      <c r="E663" s="12"/>
      <c r="F663" s="12"/>
      <c r="AP663" s="12"/>
      <c r="AQ663" s="82"/>
      <c r="AV663" s="53" t="str">
        <f ca="1">IF(AQ663="",IF(AR663="","",IF(AR663="Cost",AU663,AU663*(AG663/VLOOKUP(K663,OFFSET(Lists!$A$1,0,0,COUNTA(Lists!$A:$A),22),22,FALSE)))),IF(AR663="","",IF(AR663="Cost",ROUND(AU663*IF(AQ663=0,1,AQ663),4),ROUND(ROUND(AU663*(AG663/VLOOKUP(K663,OFFSET(Lists!$A$1,0,0,COUNTA(Lists!$A:$A),22),22,FALSE)),4)*IF(AQ663=0,1,AQ663),4))))</f>
        <v/>
      </c>
      <c r="CH663" s="53" t="str">
        <f t="shared" si="344"/>
        <v/>
      </c>
      <c r="CI663" s="67"/>
      <c r="CJ663" s="57"/>
      <c r="CK663" s="57"/>
      <c r="CL663" s="53" t="str">
        <f t="shared" si="345"/>
        <v/>
      </c>
      <c r="CM663" s="53"/>
      <c r="CN663" s="53"/>
      <c r="CO663" s="85" t="str">
        <f t="shared" si="346"/>
        <v/>
      </c>
      <c r="ER663" s="68" t="str">
        <f t="shared" si="347"/>
        <v/>
      </c>
      <c r="ES663" s="55"/>
      <c r="ET663" s="68"/>
      <c r="EU663" s="68" t="str">
        <f t="shared" si="340"/>
        <v/>
      </c>
      <c r="EV663" t="str">
        <f t="shared" si="348"/>
        <v/>
      </c>
      <c r="EW663" s="67" t="str">
        <f t="shared" si="341"/>
        <v/>
      </c>
      <c r="EX663" s="68" t="str">
        <f t="shared" si="342"/>
        <v/>
      </c>
      <c r="EY663" s="68" t="str">
        <f t="shared" si="343"/>
        <v/>
      </c>
      <c r="EZ663" s="53" t="str">
        <f t="shared" si="349"/>
        <v/>
      </c>
      <c r="FA663" s="53" t="str">
        <f t="shared" si="350"/>
        <v/>
      </c>
      <c r="FB663" s="53" t="str">
        <f t="shared" si="351"/>
        <v/>
      </c>
      <c r="FC663" s="85" t="str">
        <f t="shared" si="352"/>
        <v/>
      </c>
      <c r="GJ663" s="12"/>
      <c r="GK663" s="12"/>
      <c r="GL663" s="12"/>
      <c r="GM663" s="12"/>
      <c r="GN663" s="12"/>
    </row>
    <row r="664" spans="4:196" ht="15.75" customHeight="1">
      <c r="D664" s="12"/>
      <c r="E664" s="12"/>
      <c r="F664" s="12"/>
      <c r="AP664" s="12"/>
      <c r="AQ664" s="82"/>
      <c r="AV664" s="53" t="str">
        <f ca="1">IF(AQ664="",IF(AR664="","",IF(AR664="Cost",AU664,AU664*(AG664/VLOOKUP(K664,OFFSET(Lists!$A$1,0,0,COUNTA(Lists!$A:$A),22),22,FALSE)))),IF(AR664="","",IF(AR664="Cost",ROUND(AU664*IF(AQ664=0,1,AQ664),4),ROUND(ROUND(AU664*(AG664/VLOOKUP(K664,OFFSET(Lists!$A$1,0,0,COUNTA(Lists!$A:$A),22),22,FALSE)),4)*IF(AQ664=0,1,AQ664),4))))</f>
        <v/>
      </c>
      <c r="CH664" s="53" t="str">
        <f t="shared" si="344"/>
        <v/>
      </c>
      <c r="CI664" s="67"/>
      <c r="CJ664" s="57"/>
      <c r="CK664" s="57"/>
      <c r="CL664" s="53" t="str">
        <f t="shared" si="345"/>
        <v/>
      </c>
      <c r="CM664" s="53"/>
      <c r="CN664" s="53"/>
      <c r="CO664" s="85" t="str">
        <f t="shared" si="346"/>
        <v/>
      </c>
      <c r="ER664" s="68" t="str">
        <f t="shared" si="347"/>
        <v/>
      </c>
      <c r="ES664" s="55"/>
      <c r="ET664" s="68"/>
      <c r="EU664" s="68" t="str">
        <f t="shared" si="340"/>
        <v/>
      </c>
      <c r="EV664" t="str">
        <f t="shared" si="348"/>
        <v/>
      </c>
      <c r="EW664" s="67" t="str">
        <f t="shared" si="341"/>
        <v/>
      </c>
      <c r="EX664" s="68" t="str">
        <f t="shared" si="342"/>
        <v/>
      </c>
      <c r="EY664" s="68" t="str">
        <f t="shared" si="343"/>
        <v/>
      </c>
      <c r="EZ664" s="53" t="str">
        <f t="shared" si="349"/>
        <v/>
      </c>
      <c r="FA664" s="53" t="str">
        <f t="shared" si="350"/>
        <v/>
      </c>
      <c r="FB664" s="53" t="str">
        <f t="shared" si="351"/>
        <v/>
      </c>
      <c r="FC664" s="85" t="str">
        <f t="shared" si="352"/>
        <v/>
      </c>
      <c r="GJ664" s="12"/>
      <c r="GK664" s="12"/>
      <c r="GL664" s="12"/>
      <c r="GM664" s="12"/>
      <c r="GN664" s="12"/>
    </row>
    <row r="665" spans="4:196" ht="15.75" customHeight="1">
      <c r="D665" s="12"/>
      <c r="E665" s="12"/>
      <c r="F665" s="12"/>
      <c r="AP665" s="12"/>
      <c r="AQ665" s="82"/>
      <c r="AV665" s="53" t="str">
        <f ca="1">IF(AQ665="",IF(AR665="","",IF(AR665="Cost",AU665,AU665*(AG665/VLOOKUP(K665,OFFSET(Lists!$A$1,0,0,COUNTA(Lists!$A:$A),22),22,FALSE)))),IF(AR665="","",IF(AR665="Cost",ROUND(AU665*IF(AQ665=0,1,AQ665),4),ROUND(ROUND(AU665*(AG665/VLOOKUP(K665,OFFSET(Lists!$A$1,0,0,COUNTA(Lists!$A:$A),22),22,FALSE)),4)*IF(AQ665=0,1,AQ665),4))))</f>
        <v/>
      </c>
      <c r="CH665" s="53" t="str">
        <f t="shared" si="344"/>
        <v/>
      </c>
      <c r="CI665" s="67"/>
      <c r="CJ665" s="57"/>
      <c r="CK665" s="57"/>
      <c r="CL665" s="53" t="str">
        <f t="shared" si="345"/>
        <v/>
      </c>
      <c r="CM665" s="53"/>
      <c r="CN665" s="53"/>
      <c r="CO665" s="85" t="str">
        <f t="shared" si="346"/>
        <v/>
      </c>
      <c r="ER665" s="68" t="str">
        <f t="shared" si="347"/>
        <v/>
      </c>
      <c r="ES665" s="55"/>
      <c r="ET665" s="68"/>
      <c r="EU665" s="68" t="str">
        <f t="shared" si="340"/>
        <v/>
      </c>
      <c r="EV665" t="str">
        <f t="shared" si="348"/>
        <v/>
      </c>
      <c r="EW665" s="67" t="str">
        <f t="shared" si="341"/>
        <v/>
      </c>
      <c r="EX665" s="68" t="str">
        <f t="shared" si="342"/>
        <v/>
      </c>
      <c r="EY665" s="68" t="str">
        <f t="shared" si="343"/>
        <v/>
      </c>
      <c r="EZ665" s="53" t="str">
        <f t="shared" si="349"/>
        <v/>
      </c>
      <c r="FA665" s="53" t="str">
        <f t="shared" si="350"/>
        <v/>
      </c>
      <c r="FB665" s="53" t="str">
        <f t="shared" si="351"/>
        <v/>
      </c>
      <c r="FC665" s="85" t="str">
        <f t="shared" si="352"/>
        <v/>
      </c>
      <c r="GJ665" s="12"/>
      <c r="GK665" s="12"/>
      <c r="GL665" s="12"/>
      <c r="GM665" s="12"/>
      <c r="GN665" s="12"/>
    </row>
    <row r="666" spans="4:196" ht="15.75" customHeight="1">
      <c r="D666" s="12"/>
      <c r="E666" s="12"/>
      <c r="F666" s="12"/>
      <c r="AP666" s="12"/>
      <c r="AQ666" s="82"/>
      <c r="AV666" s="53" t="str">
        <f ca="1">IF(AQ666="",IF(AR666="","",IF(AR666="Cost",AU666,AU666*(AG666/VLOOKUP(K666,OFFSET(Lists!$A$1,0,0,COUNTA(Lists!$A:$A),22),22,FALSE)))),IF(AR666="","",IF(AR666="Cost",ROUND(AU666*IF(AQ666=0,1,AQ666),4),ROUND(ROUND(AU666*(AG666/VLOOKUP(K666,OFFSET(Lists!$A$1,0,0,COUNTA(Lists!$A:$A),22),22,FALSE)),4)*IF(AQ666=0,1,AQ666),4))))</f>
        <v/>
      </c>
      <c r="CH666" s="53" t="str">
        <f t="shared" si="344"/>
        <v/>
      </c>
      <c r="CI666" s="67"/>
      <c r="CJ666" s="57"/>
      <c r="CK666" s="57"/>
      <c r="CL666" s="53" t="str">
        <f t="shared" si="345"/>
        <v/>
      </c>
      <c r="CM666" s="53"/>
      <c r="CN666" s="53"/>
      <c r="CO666" s="85" t="str">
        <f t="shared" si="346"/>
        <v/>
      </c>
      <c r="ER666" s="68" t="str">
        <f t="shared" si="347"/>
        <v/>
      </c>
      <c r="ES666" s="55"/>
      <c r="ET666" s="68"/>
      <c r="EU666" s="68" t="str">
        <f t="shared" si="340"/>
        <v/>
      </c>
      <c r="EV666" t="str">
        <f t="shared" si="348"/>
        <v/>
      </c>
      <c r="EW666" s="67" t="str">
        <f t="shared" si="341"/>
        <v/>
      </c>
      <c r="EX666" s="68" t="str">
        <f t="shared" si="342"/>
        <v/>
      </c>
      <c r="EY666" s="68" t="str">
        <f t="shared" si="343"/>
        <v/>
      </c>
      <c r="EZ666" s="53" t="str">
        <f t="shared" si="349"/>
        <v/>
      </c>
      <c r="FA666" s="53" t="str">
        <f t="shared" si="350"/>
        <v/>
      </c>
      <c r="FB666" s="53" t="str">
        <f t="shared" si="351"/>
        <v/>
      </c>
      <c r="FC666" s="85" t="str">
        <f t="shared" si="352"/>
        <v/>
      </c>
      <c r="GJ666" s="12"/>
      <c r="GK666" s="12"/>
      <c r="GL666" s="12"/>
      <c r="GM666" s="12"/>
      <c r="GN666" s="12"/>
    </row>
    <row r="667" spans="4:196" ht="15.75" customHeight="1">
      <c r="D667" s="12"/>
      <c r="E667" s="12"/>
      <c r="F667" s="12"/>
      <c r="AP667" s="12"/>
      <c r="AQ667" s="82"/>
      <c r="AV667" s="53" t="str">
        <f ca="1">IF(AQ667="",IF(AR667="","",IF(AR667="Cost",AU667,AU667*(AG667/VLOOKUP(K667,OFFSET(Lists!$A$1,0,0,COUNTA(Lists!$A:$A),22),22,FALSE)))),IF(AR667="","",IF(AR667="Cost",ROUND(AU667*IF(AQ667=0,1,AQ667),4),ROUND(ROUND(AU667*(AG667/VLOOKUP(K667,OFFSET(Lists!$A$1,0,0,COUNTA(Lists!$A:$A),22),22,FALSE)),4)*IF(AQ667=0,1,AQ667),4))))</f>
        <v/>
      </c>
      <c r="CH667" s="53" t="str">
        <f t="shared" si="344"/>
        <v/>
      </c>
      <c r="CI667" s="67"/>
      <c r="CJ667" s="57"/>
      <c r="CK667" s="57"/>
      <c r="CL667" s="53" t="str">
        <f t="shared" si="345"/>
        <v/>
      </c>
      <c r="CM667" s="53"/>
      <c r="CN667" s="53"/>
      <c r="CO667" s="85" t="str">
        <f t="shared" si="346"/>
        <v/>
      </c>
      <c r="ER667" s="68" t="str">
        <f t="shared" si="347"/>
        <v/>
      </c>
      <c r="ES667" s="55"/>
      <c r="ET667" s="68"/>
      <c r="EU667" s="68" t="str">
        <f t="shared" si="340"/>
        <v/>
      </c>
      <c r="EV667" t="str">
        <f t="shared" si="348"/>
        <v/>
      </c>
      <c r="EW667" s="67" t="str">
        <f t="shared" si="341"/>
        <v/>
      </c>
      <c r="EX667" s="68" t="str">
        <f t="shared" si="342"/>
        <v/>
      </c>
      <c r="EY667" s="68" t="str">
        <f t="shared" si="343"/>
        <v/>
      </c>
      <c r="EZ667" s="53" t="str">
        <f t="shared" si="349"/>
        <v/>
      </c>
      <c r="FA667" s="53" t="str">
        <f t="shared" si="350"/>
        <v/>
      </c>
      <c r="FB667" s="53" t="str">
        <f t="shared" si="351"/>
        <v/>
      </c>
      <c r="FC667" s="85" t="str">
        <f t="shared" si="352"/>
        <v/>
      </c>
      <c r="GJ667" s="12"/>
      <c r="GK667" s="12"/>
      <c r="GL667" s="12"/>
      <c r="GM667" s="12"/>
      <c r="GN667" s="12"/>
    </row>
    <row r="668" spans="4:196" ht="15.75" customHeight="1">
      <c r="D668" s="12"/>
      <c r="E668" s="12"/>
      <c r="F668" s="12"/>
      <c r="AP668" s="12"/>
      <c r="AQ668" s="82"/>
      <c r="AV668" s="53" t="str">
        <f ca="1">IF(AQ668="",IF(AR668="","",IF(AR668="Cost",AU668,AU668*(AG668/VLOOKUP(K668,OFFSET(Lists!$A$1,0,0,COUNTA(Lists!$A:$A),22),22,FALSE)))),IF(AR668="","",IF(AR668="Cost",ROUND(AU668*IF(AQ668=0,1,AQ668),4),ROUND(ROUND(AU668*(AG668/VLOOKUP(K668,OFFSET(Lists!$A$1,0,0,COUNTA(Lists!$A:$A),22),22,FALSE)),4)*IF(AQ668=0,1,AQ668),4))))</f>
        <v/>
      </c>
      <c r="CH668" s="53" t="str">
        <f t="shared" si="344"/>
        <v/>
      </c>
      <c r="CI668" s="67"/>
      <c r="CJ668" s="57"/>
      <c r="CK668" s="57"/>
      <c r="CL668" s="53" t="str">
        <f t="shared" si="345"/>
        <v/>
      </c>
      <c r="CM668" s="53"/>
      <c r="CN668" s="53"/>
      <c r="CO668" s="85" t="str">
        <f t="shared" si="346"/>
        <v/>
      </c>
      <c r="ER668" s="68" t="str">
        <f t="shared" si="347"/>
        <v/>
      </c>
      <c r="ES668" s="55"/>
      <c r="ET668" s="68"/>
      <c r="EU668" s="68" t="str">
        <f t="shared" si="340"/>
        <v/>
      </c>
      <c r="EV668" t="str">
        <f t="shared" si="348"/>
        <v/>
      </c>
      <c r="EW668" s="67" t="str">
        <f t="shared" si="341"/>
        <v/>
      </c>
      <c r="EX668" s="68" t="str">
        <f t="shared" si="342"/>
        <v/>
      </c>
      <c r="EY668" s="68" t="str">
        <f t="shared" si="343"/>
        <v/>
      </c>
      <c r="EZ668" s="53" t="str">
        <f t="shared" si="349"/>
        <v/>
      </c>
      <c r="FA668" s="53" t="str">
        <f t="shared" si="350"/>
        <v/>
      </c>
      <c r="FB668" s="53" t="str">
        <f t="shared" si="351"/>
        <v/>
      </c>
      <c r="FC668" s="85" t="str">
        <f t="shared" si="352"/>
        <v/>
      </c>
      <c r="GJ668" s="12"/>
      <c r="GK668" s="12"/>
      <c r="GL668" s="12"/>
      <c r="GM668" s="12"/>
      <c r="GN668" s="12"/>
    </row>
    <row r="669" spans="4:196" ht="15.75" customHeight="1">
      <c r="D669" s="12"/>
      <c r="E669" s="12"/>
      <c r="F669" s="12"/>
      <c r="AP669" s="12"/>
      <c r="AQ669" s="82"/>
      <c r="AV669" s="53" t="str">
        <f ca="1">IF(AQ669="",IF(AR669="","",IF(AR669="Cost",AU669,AU669*(AG669/VLOOKUP(K669,OFFSET(Lists!$A$1,0,0,COUNTA(Lists!$A:$A),22),22,FALSE)))),IF(AR669="","",IF(AR669="Cost",ROUND(AU669*IF(AQ669=0,1,AQ669),4),ROUND(ROUND(AU669*(AG669/VLOOKUP(K669,OFFSET(Lists!$A$1,0,0,COUNTA(Lists!$A:$A),22),22,FALSE)),4)*IF(AQ669=0,1,AQ669),4))))</f>
        <v/>
      </c>
      <c r="CH669" s="53" t="str">
        <f t="shared" si="344"/>
        <v/>
      </c>
      <c r="CI669" s="67"/>
      <c r="CJ669" s="57"/>
      <c r="CK669" s="57"/>
      <c r="CL669" s="53" t="str">
        <f t="shared" si="345"/>
        <v/>
      </c>
      <c r="CM669" s="53"/>
      <c r="CN669" s="53"/>
      <c r="CO669" s="85" t="str">
        <f t="shared" si="346"/>
        <v/>
      </c>
      <c r="ER669" s="68" t="str">
        <f t="shared" si="347"/>
        <v/>
      </c>
      <c r="ES669" s="55"/>
      <c r="ET669" s="68"/>
      <c r="EU669" s="68" t="str">
        <f t="shared" si="340"/>
        <v/>
      </c>
      <c r="EV669" t="str">
        <f t="shared" si="348"/>
        <v/>
      </c>
      <c r="EW669" s="67" t="str">
        <f t="shared" si="341"/>
        <v/>
      </c>
      <c r="EX669" s="68" t="str">
        <f t="shared" si="342"/>
        <v/>
      </c>
      <c r="EY669" s="68" t="str">
        <f t="shared" si="343"/>
        <v/>
      </c>
      <c r="EZ669" s="53" t="str">
        <f t="shared" si="349"/>
        <v/>
      </c>
      <c r="FA669" s="53" t="str">
        <f t="shared" si="350"/>
        <v/>
      </c>
      <c r="FB669" s="53" t="str">
        <f t="shared" si="351"/>
        <v/>
      </c>
      <c r="FC669" s="85" t="str">
        <f t="shared" si="352"/>
        <v/>
      </c>
      <c r="GJ669" s="12"/>
      <c r="GK669" s="12"/>
      <c r="GL669" s="12"/>
      <c r="GM669" s="12"/>
      <c r="GN669" s="12"/>
    </row>
    <row r="670" spans="4:196" ht="15.75" customHeight="1">
      <c r="D670" s="12"/>
      <c r="E670" s="12"/>
      <c r="F670" s="12"/>
      <c r="AP670" s="12"/>
      <c r="AQ670" s="82"/>
      <c r="AV670" s="53" t="str">
        <f ca="1">IF(AQ670="",IF(AR670="","",IF(AR670="Cost",AU670,AU670*(AG670/VLOOKUP(K670,OFFSET(Lists!$A$1,0,0,COUNTA(Lists!$A:$A),22),22,FALSE)))),IF(AR670="","",IF(AR670="Cost",ROUND(AU670*IF(AQ670=0,1,AQ670),4),ROUND(ROUND(AU670*(AG670/VLOOKUP(K670,OFFSET(Lists!$A$1,0,0,COUNTA(Lists!$A:$A),22),22,FALSE)),4)*IF(AQ670=0,1,AQ670),4))))</f>
        <v/>
      </c>
      <c r="CH670" s="53" t="str">
        <f t="shared" si="344"/>
        <v/>
      </c>
      <c r="CI670" s="67"/>
      <c r="CJ670" s="57"/>
      <c r="CK670" s="57"/>
      <c r="CL670" s="53" t="str">
        <f t="shared" si="345"/>
        <v/>
      </c>
      <c r="CM670" s="53"/>
      <c r="CN670" s="53"/>
      <c r="CO670" s="85" t="str">
        <f t="shared" si="346"/>
        <v/>
      </c>
      <c r="ER670" s="68" t="str">
        <f t="shared" si="347"/>
        <v/>
      </c>
      <c r="ES670" s="55"/>
      <c r="ET670" s="68"/>
      <c r="EU670" s="68" t="str">
        <f t="shared" si="340"/>
        <v/>
      </c>
      <c r="EV670" t="str">
        <f t="shared" si="348"/>
        <v/>
      </c>
      <c r="EW670" s="67" t="str">
        <f t="shared" si="341"/>
        <v/>
      </c>
      <c r="EX670" s="68" t="str">
        <f t="shared" si="342"/>
        <v/>
      </c>
      <c r="EY670" s="68" t="str">
        <f t="shared" si="343"/>
        <v/>
      </c>
      <c r="EZ670" s="53" t="str">
        <f t="shared" si="349"/>
        <v/>
      </c>
      <c r="FA670" s="53" t="str">
        <f t="shared" si="350"/>
        <v/>
      </c>
      <c r="FB670" s="53" t="str">
        <f t="shared" si="351"/>
        <v/>
      </c>
      <c r="FC670" s="85" t="str">
        <f t="shared" si="352"/>
        <v/>
      </c>
      <c r="GJ670" s="12"/>
      <c r="GK670" s="12"/>
      <c r="GL670" s="12"/>
      <c r="GM670" s="12"/>
      <c r="GN670" s="12"/>
    </row>
    <row r="671" spans="4:196" ht="15.75" customHeight="1">
      <c r="D671" s="12"/>
      <c r="E671" s="12"/>
      <c r="F671" s="12"/>
      <c r="AP671" s="12"/>
      <c r="AQ671" s="82"/>
      <c r="AV671" s="53" t="str">
        <f ca="1">IF(AQ671="",IF(AR671="","",IF(AR671="Cost",AU671,AU671*(AG671/VLOOKUP(K671,OFFSET(Lists!$A$1,0,0,COUNTA(Lists!$A:$A),22),22,FALSE)))),IF(AR671="","",IF(AR671="Cost",ROUND(AU671*IF(AQ671=0,1,AQ671),4),ROUND(ROUND(AU671*(AG671/VLOOKUP(K671,OFFSET(Lists!$A$1,0,0,COUNTA(Lists!$A:$A),22),22,FALSE)),4)*IF(AQ671=0,1,AQ671),4))))</f>
        <v/>
      </c>
      <c r="CH671" s="53" t="str">
        <f t="shared" si="344"/>
        <v/>
      </c>
      <c r="CI671" s="67"/>
      <c r="CJ671" s="57"/>
      <c r="CK671" s="57"/>
      <c r="CL671" s="53" t="str">
        <f t="shared" si="345"/>
        <v/>
      </c>
      <c r="CM671" s="53"/>
      <c r="CN671" s="53"/>
      <c r="CO671" s="85" t="str">
        <f t="shared" si="346"/>
        <v/>
      </c>
      <c r="ER671" s="68" t="str">
        <f t="shared" si="347"/>
        <v/>
      </c>
      <c r="ES671" s="55"/>
      <c r="ET671" s="68"/>
      <c r="EU671" s="68" t="str">
        <f t="shared" si="340"/>
        <v/>
      </c>
      <c r="EV671" t="str">
        <f t="shared" si="348"/>
        <v/>
      </c>
      <c r="EW671" s="67" t="str">
        <f t="shared" si="341"/>
        <v/>
      </c>
      <c r="EX671" s="68" t="str">
        <f t="shared" si="342"/>
        <v/>
      </c>
      <c r="EY671" s="68" t="str">
        <f t="shared" si="343"/>
        <v/>
      </c>
      <c r="EZ671" s="53" t="str">
        <f t="shared" si="349"/>
        <v/>
      </c>
      <c r="FA671" s="53" t="str">
        <f t="shared" si="350"/>
        <v/>
      </c>
      <c r="FB671" s="53" t="str">
        <f t="shared" si="351"/>
        <v/>
      </c>
      <c r="FC671" s="85" t="str">
        <f t="shared" si="352"/>
        <v/>
      </c>
      <c r="GJ671" s="12"/>
      <c r="GK671" s="12"/>
      <c r="GL671" s="12"/>
      <c r="GM671" s="12"/>
      <c r="GN671" s="12"/>
    </row>
    <row r="672" spans="4:196" ht="15.75" customHeight="1">
      <c r="D672" s="12"/>
      <c r="E672" s="12"/>
      <c r="F672" s="12"/>
      <c r="AP672" s="12"/>
      <c r="AQ672" s="82"/>
      <c r="AV672" s="53" t="str">
        <f ca="1">IF(AQ672="",IF(AR672="","",IF(AR672="Cost",AU672,AU672*(AG672/VLOOKUP(K672,OFFSET(Lists!$A$1,0,0,COUNTA(Lists!$A:$A),22),22,FALSE)))),IF(AR672="","",IF(AR672="Cost",ROUND(AU672*IF(AQ672=0,1,AQ672),4),ROUND(ROUND(AU672*(AG672/VLOOKUP(K672,OFFSET(Lists!$A$1,0,0,COUNTA(Lists!$A:$A),22),22,FALSE)),4)*IF(AQ672=0,1,AQ672),4))))</f>
        <v/>
      </c>
      <c r="CH672" s="53" t="str">
        <f t="shared" si="344"/>
        <v/>
      </c>
      <c r="CI672" s="67"/>
      <c r="CJ672" s="57"/>
      <c r="CK672" s="57"/>
      <c r="CL672" s="53" t="str">
        <f t="shared" si="345"/>
        <v/>
      </c>
      <c r="CM672" s="53"/>
      <c r="CN672" s="53"/>
      <c r="CO672" s="85" t="str">
        <f t="shared" si="346"/>
        <v/>
      </c>
      <c r="ER672" s="68" t="str">
        <f t="shared" si="347"/>
        <v/>
      </c>
      <c r="ES672" s="55"/>
      <c r="ET672" s="68"/>
      <c r="EU672" s="68" t="str">
        <f t="shared" si="340"/>
        <v/>
      </c>
      <c r="EV672" t="str">
        <f t="shared" si="348"/>
        <v/>
      </c>
      <c r="EW672" s="67" t="str">
        <f t="shared" si="341"/>
        <v/>
      </c>
      <c r="EX672" s="68" t="str">
        <f t="shared" si="342"/>
        <v/>
      </c>
      <c r="EY672" s="68" t="str">
        <f t="shared" si="343"/>
        <v/>
      </c>
      <c r="EZ672" s="53" t="str">
        <f t="shared" si="349"/>
        <v/>
      </c>
      <c r="FA672" s="53" t="str">
        <f t="shared" si="350"/>
        <v/>
      </c>
      <c r="FB672" s="53" t="str">
        <f t="shared" si="351"/>
        <v/>
      </c>
      <c r="FC672" s="85" t="str">
        <f t="shared" si="352"/>
        <v/>
      </c>
      <c r="GJ672" s="12"/>
      <c r="GK672" s="12"/>
      <c r="GL672" s="12"/>
      <c r="GM672" s="12"/>
      <c r="GN672" s="12"/>
    </row>
    <row r="673" spans="4:196" ht="15.75" customHeight="1">
      <c r="D673" s="12"/>
      <c r="E673" s="12"/>
      <c r="F673" s="12"/>
      <c r="AP673" s="12"/>
      <c r="AQ673" s="82"/>
      <c r="AV673" s="53" t="str">
        <f ca="1">IF(AQ673="",IF(AR673="","",IF(AR673="Cost",AU673,AU673*(AG673/VLOOKUP(K673,OFFSET(Lists!$A$1,0,0,COUNTA(Lists!$A:$A),22),22,FALSE)))),IF(AR673="","",IF(AR673="Cost",ROUND(AU673*IF(AQ673=0,1,AQ673),4),ROUND(ROUND(AU673*(AG673/VLOOKUP(K673,OFFSET(Lists!$A$1,0,0,COUNTA(Lists!$A:$A),22),22,FALSE)),4)*IF(AQ673=0,1,AQ673),4))))</f>
        <v/>
      </c>
      <c r="CH673" s="53" t="str">
        <f t="shared" si="344"/>
        <v/>
      </c>
      <c r="CI673" s="67"/>
      <c r="CJ673" s="57"/>
      <c r="CK673" s="57"/>
      <c r="CL673" s="53" t="str">
        <f t="shared" si="345"/>
        <v/>
      </c>
      <c r="CM673" s="53"/>
      <c r="CN673" s="53"/>
      <c r="CO673" s="85" t="str">
        <f t="shared" si="346"/>
        <v/>
      </c>
      <c r="ER673" s="68" t="str">
        <f t="shared" si="347"/>
        <v/>
      </c>
      <c r="ES673" s="55"/>
      <c r="ET673" s="68"/>
      <c r="EU673" s="68" t="str">
        <f t="shared" si="340"/>
        <v/>
      </c>
      <c r="EV673" t="str">
        <f t="shared" si="348"/>
        <v/>
      </c>
      <c r="EW673" s="67" t="str">
        <f t="shared" si="341"/>
        <v/>
      </c>
      <c r="EX673" s="68" t="str">
        <f t="shared" si="342"/>
        <v/>
      </c>
      <c r="EY673" s="68" t="str">
        <f t="shared" si="343"/>
        <v/>
      </c>
      <c r="EZ673" s="53" t="str">
        <f t="shared" si="349"/>
        <v/>
      </c>
      <c r="FA673" s="53" t="str">
        <f t="shared" si="350"/>
        <v/>
      </c>
      <c r="FB673" s="53" t="str">
        <f t="shared" si="351"/>
        <v/>
      </c>
      <c r="FC673" s="85" t="str">
        <f t="shared" si="352"/>
        <v/>
      </c>
      <c r="GJ673" s="12"/>
      <c r="GK673" s="12"/>
      <c r="GL673" s="12"/>
      <c r="GM673" s="12"/>
      <c r="GN673" s="12"/>
    </row>
    <row r="674" spans="4:196" ht="15.75" customHeight="1">
      <c r="D674" s="12"/>
      <c r="E674" s="12"/>
      <c r="F674" s="12"/>
      <c r="AP674" s="12"/>
      <c r="AQ674" s="82"/>
      <c r="AV674" s="53" t="str">
        <f ca="1">IF(AQ674="",IF(AR674="","",IF(AR674="Cost",AU674,AU674*(AG674/VLOOKUP(K674,OFFSET(Lists!$A$1,0,0,COUNTA(Lists!$A:$A),22),22,FALSE)))),IF(AR674="","",IF(AR674="Cost",ROUND(AU674*IF(AQ674=0,1,AQ674),4),ROUND(ROUND(AU674*(AG674/VLOOKUP(K674,OFFSET(Lists!$A$1,0,0,COUNTA(Lists!$A:$A),22),22,FALSE)),4)*IF(AQ674=0,1,AQ674),4))))</f>
        <v/>
      </c>
      <c r="CH674" s="53" t="str">
        <f t="shared" si="344"/>
        <v/>
      </c>
      <c r="CI674" s="67"/>
      <c r="CJ674" s="57"/>
      <c r="CK674" s="57"/>
      <c r="CL674" s="53" t="str">
        <f t="shared" si="345"/>
        <v/>
      </c>
      <c r="CM674" s="53"/>
      <c r="CN674" s="53"/>
      <c r="CO674" s="85" t="str">
        <f t="shared" si="346"/>
        <v/>
      </c>
      <c r="ER674" s="68" t="str">
        <f t="shared" si="347"/>
        <v/>
      </c>
      <c r="ES674" s="55"/>
      <c r="ET674" s="68"/>
      <c r="EU674" s="68" t="str">
        <f t="shared" si="340"/>
        <v/>
      </c>
      <c r="EV674" t="str">
        <f t="shared" si="348"/>
        <v/>
      </c>
      <c r="EW674" s="67" t="str">
        <f t="shared" si="341"/>
        <v/>
      </c>
      <c r="EX674" s="68" t="str">
        <f t="shared" si="342"/>
        <v/>
      </c>
      <c r="EY674" s="68" t="str">
        <f t="shared" si="343"/>
        <v/>
      </c>
      <c r="EZ674" s="53" t="str">
        <f t="shared" si="349"/>
        <v/>
      </c>
      <c r="FA674" s="53" t="str">
        <f t="shared" si="350"/>
        <v/>
      </c>
      <c r="FB674" s="53" t="str">
        <f t="shared" si="351"/>
        <v/>
      </c>
      <c r="FC674" s="85" t="str">
        <f t="shared" si="352"/>
        <v/>
      </c>
      <c r="GJ674" s="12"/>
      <c r="GK674" s="12"/>
      <c r="GL674" s="12"/>
      <c r="GM674" s="12"/>
      <c r="GN674" s="12"/>
    </row>
    <row r="675" spans="4:196" ht="15.75" customHeight="1">
      <c r="D675" s="12"/>
      <c r="E675" s="12"/>
      <c r="F675" s="12"/>
      <c r="AP675" s="12"/>
      <c r="AQ675" s="82"/>
      <c r="AV675" s="53" t="str">
        <f ca="1">IF(AQ675="",IF(AR675="","",IF(AR675="Cost",AU675,AU675*(AG675/VLOOKUP(K675,OFFSET(Lists!$A$1,0,0,COUNTA(Lists!$A:$A),22),22,FALSE)))),IF(AR675="","",IF(AR675="Cost",ROUND(AU675*IF(AQ675=0,1,AQ675),4),ROUND(ROUND(AU675*(AG675/VLOOKUP(K675,OFFSET(Lists!$A$1,0,0,COUNTA(Lists!$A:$A),22),22,FALSE)),4)*IF(AQ675=0,1,AQ675),4))))</f>
        <v/>
      </c>
      <c r="CH675" s="53" t="str">
        <f t="shared" si="344"/>
        <v/>
      </c>
      <c r="CI675" s="67"/>
      <c r="CJ675" s="57"/>
      <c r="CK675" s="57"/>
      <c r="CL675" s="53" t="str">
        <f t="shared" si="345"/>
        <v/>
      </c>
      <c r="CM675" s="53"/>
      <c r="CN675" s="53"/>
      <c r="CO675" s="85" t="str">
        <f t="shared" si="346"/>
        <v/>
      </c>
      <c r="ER675" s="68" t="str">
        <f t="shared" si="347"/>
        <v/>
      </c>
      <c r="ES675" s="55"/>
      <c r="ET675" s="68"/>
      <c r="EU675" s="68" t="str">
        <f t="shared" si="340"/>
        <v/>
      </c>
      <c r="EV675" t="str">
        <f t="shared" si="348"/>
        <v/>
      </c>
      <c r="EW675" s="67" t="str">
        <f t="shared" si="341"/>
        <v/>
      </c>
      <c r="EX675" s="68" t="str">
        <f t="shared" si="342"/>
        <v/>
      </c>
      <c r="EY675" s="68" t="str">
        <f t="shared" si="343"/>
        <v/>
      </c>
      <c r="EZ675" s="53" t="str">
        <f t="shared" si="349"/>
        <v/>
      </c>
      <c r="FA675" s="53" t="str">
        <f t="shared" si="350"/>
        <v/>
      </c>
      <c r="FB675" s="53" t="str">
        <f t="shared" si="351"/>
        <v/>
      </c>
      <c r="FC675" s="85" t="str">
        <f t="shared" si="352"/>
        <v/>
      </c>
      <c r="GJ675" s="12"/>
      <c r="GK675" s="12"/>
      <c r="GL675" s="12"/>
      <c r="GM675" s="12"/>
      <c r="GN675" s="12"/>
    </row>
    <row r="676" spans="4:196" ht="15.75" customHeight="1">
      <c r="D676" s="12"/>
      <c r="E676" s="12"/>
      <c r="F676" s="12"/>
      <c r="AP676" s="12"/>
      <c r="AQ676" s="82"/>
      <c r="AV676" s="53" t="str">
        <f ca="1">IF(AQ676="",IF(AR676="","",IF(AR676="Cost",AU676,AU676*(AG676/VLOOKUP(K676,OFFSET(Lists!$A$1,0,0,COUNTA(Lists!$A:$A),22),22,FALSE)))),IF(AR676="","",IF(AR676="Cost",ROUND(AU676*IF(AQ676=0,1,AQ676),4),ROUND(ROUND(AU676*(AG676/VLOOKUP(K676,OFFSET(Lists!$A$1,0,0,COUNTA(Lists!$A:$A),22),22,FALSE)),4)*IF(AQ676=0,1,AQ676),4))))</f>
        <v/>
      </c>
      <c r="CH676" s="53" t="str">
        <f t="shared" si="344"/>
        <v/>
      </c>
      <c r="CI676" s="67"/>
      <c r="CJ676" s="57"/>
      <c r="CK676" s="57"/>
      <c r="CL676" s="53" t="str">
        <f t="shared" si="345"/>
        <v/>
      </c>
      <c r="CM676" s="53"/>
      <c r="CN676" s="53"/>
      <c r="CO676" s="85" t="str">
        <f t="shared" si="346"/>
        <v/>
      </c>
      <c r="ER676" s="68" t="str">
        <f t="shared" si="347"/>
        <v/>
      </c>
      <c r="ES676" s="55"/>
      <c r="ET676" s="68"/>
      <c r="EU676" s="68" t="str">
        <f t="shared" si="340"/>
        <v/>
      </c>
      <c r="EV676" t="str">
        <f t="shared" si="348"/>
        <v/>
      </c>
      <c r="EW676" s="67" t="str">
        <f t="shared" si="341"/>
        <v/>
      </c>
      <c r="EX676" s="68" t="str">
        <f t="shared" si="342"/>
        <v/>
      </c>
      <c r="EY676" s="68" t="str">
        <f t="shared" si="343"/>
        <v/>
      </c>
      <c r="EZ676" s="53" t="str">
        <f t="shared" si="349"/>
        <v/>
      </c>
      <c r="FA676" s="53" t="str">
        <f t="shared" si="350"/>
        <v/>
      </c>
      <c r="FB676" s="53" t="str">
        <f t="shared" si="351"/>
        <v/>
      </c>
      <c r="FC676" s="85" t="str">
        <f t="shared" si="352"/>
        <v/>
      </c>
      <c r="GJ676" s="12"/>
      <c r="GK676" s="12"/>
      <c r="GL676" s="12"/>
      <c r="GM676" s="12"/>
      <c r="GN676" s="12"/>
    </row>
    <row r="677" spans="4:196" ht="15.75" customHeight="1">
      <c r="D677" s="12"/>
      <c r="E677" s="12"/>
      <c r="F677" s="12"/>
      <c r="AP677" s="12"/>
      <c r="AQ677" s="82"/>
      <c r="AV677" s="53" t="str">
        <f ca="1">IF(AQ677="",IF(AR677="","",IF(AR677="Cost",AU677,AU677*(AG677/VLOOKUP(K677,OFFSET(Lists!$A$1,0,0,COUNTA(Lists!$A:$A),22),22,FALSE)))),IF(AR677="","",IF(AR677="Cost",ROUND(AU677*IF(AQ677=0,1,AQ677),4),ROUND(ROUND(AU677*(AG677/VLOOKUP(K677,OFFSET(Lists!$A$1,0,0,COUNTA(Lists!$A:$A),22),22,FALSE)),4)*IF(AQ677=0,1,AQ677),4))))</f>
        <v/>
      </c>
      <c r="CH677" s="53" t="str">
        <f t="shared" si="344"/>
        <v/>
      </c>
      <c r="CI677" s="67"/>
      <c r="CJ677" s="57"/>
      <c r="CK677" s="57"/>
      <c r="CL677" s="53" t="str">
        <f t="shared" si="345"/>
        <v/>
      </c>
      <c r="CM677" s="53"/>
      <c r="CN677" s="53"/>
      <c r="CO677" s="85" t="str">
        <f t="shared" si="346"/>
        <v/>
      </c>
      <c r="ER677" s="68" t="str">
        <f t="shared" si="347"/>
        <v/>
      </c>
      <c r="ES677" s="55"/>
      <c r="ET677" s="68"/>
      <c r="EU677" s="68" t="str">
        <f t="shared" si="340"/>
        <v/>
      </c>
      <c r="EV677" t="str">
        <f t="shared" si="348"/>
        <v/>
      </c>
      <c r="EW677" s="67" t="str">
        <f t="shared" si="341"/>
        <v/>
      </c>
      <c r="EX677" s="68" t="str">
        <f t="shared" si="342"/>
        <v/>
      </c>
      <c r="EY677" s="68" t="str">
        <f t="shared" si="343"/>
        <v/>
      </c>
      <c r="EZ677" s="53" t="str">
        <f t="shared" si="349"/>
        <v/>
      </c>
      <c r="FA677" s="53" t="str">
        <f t="shared" si="350"/>
        <v/>
      </c>
      <c r="FB677" s="53" t="str">
        <f t="shared" si="351"/>
        <v/>
      </c>
      <c r="FC677" s="85" t="str">
        <f t="shared" si="352"/>
        <v/>
      </c>
      <c r="GJ677" s="12"/>
      <c r="GK677" s="12"/>
      <c r="GL677" s="12"/>
      <c r="GM677" s="12"/>
      <c r="GN677" s="12"/>
    </row>
    <row r="678" spans="4:196" ht="15.75" customHeight="1">
      <c r="D678" s="12"/>
      <c r="E678" s="12"/>
      <c r="F678" s="12"/>
      <c r="AP678" s="12"/>
      <c r="AQ678" s="82"/>
      <c r="AV678" s="53" t="str">
        <f ca="1">IF(AQ678="",IF(AR678="","",IF(AR678="Cost",AU678,AU678*(AG678/VLOOKUP(K678,OFFSET(Lists!$A$1,0,0,COUNTA(Lists!$A:$A),22),22,FALSE)))),IF(AR678="","",IF(AR678="Cost",ROUND(AU678*IF(AQ678=0,1,AQ678),4),ROUND(ROUND(AU678*(AG678/VLOOKUP(K678,OFFSET(Lists!$A$1,0,0,COUNTA(Lists!$A:$A),22),22,FALSE)),4)*IF(AQ678=0,1,AQ678),4))))</f>
        <v/>
      </c>
      <c r="CH678" s="53" t="str">
        <f t="shared" si="344"/>
        <v/>
      </c>
      <c r="CI678" s="67"/>
      <c r="CJ678" s="57"/>
      <c r="CK678" s="57"/>
      <c r="CL678" s="53" t="str">
        <f t="shared" si="345"/>
        <v/>
      </c>
      <c r="CM678" s="53"/>
      <c r="CN678" s="53"/>
      <c r="CO678" s="85" t="str">
        <f t="shared" si="346"/>
        <v/>
      </c>
      <c r="ER678" s="68" t="str">
        <f t="shared" si="347"/>
        <v/>
      </c>
      <c r="ES678" s="55"/>
      <c r="ET678" s="68"/>
      <c r="EU678" s="68" t="str">
        <f t="shared" si="340"/>
        <v/>
      </c>
      <c r="EV678" t="str">
        <f t="shared" si="348"/>
        <v/>
      </c>
      <c r="EW678" s="67" t="str">
        <f t="shared" si="341"/>
        <v/>
      </c>
      <c r="EX678" s="68" t="str">
        <f t="shared" si="342"/>
        <v/>
      </c>
      <c r="EY678" s="68" t="str">
        <f t="shared" si="343"/>
        <v/>
      </c>
      <c r="EZ678" s="53" t="str">
        <f t="shared" si="349"/>
        <v/>
      </c>
      <c r="FA678" s="53" t="str">
        <f t="shared" si="350"/>
        <v/>
      </c>
      <c r="FB678" s="53" t="str">
        <f t="shared" si="351"/>
        <v/>
      </c>
      <c r="FC678" s="85" t="str">
        <f t="shared" si="352"/>
        <v/>
      </c>
      <c r="GJ678" s="12"/>
      <c r="GK678" s="12"/>
      <c r="GL678" s="12"/>
      <c r="GM678" s="12"/>
      <c r="GN678" s="12"/>
    </row>
    <row r="679" spans="4:196" ht="15.75" customHeight="1">
      <c r="D679" s="12"/>
      <c r="E679" s="12"/>
      <c r="F679" s="12"/>
      <c r="AP679" s="12"/>
      <c r="AQ679" s="82"/>
      <c r="AV679" s="53" t="str">
        <f ca="1">IF(AQ679="",IF(AR679="","",IF(AR679="Cost",AU679,AU679*(AG679/VLOOKUP(K679,OFFSET(Lists!$A$1,0,0,COUNTA(Lists!$A:$A),22),22,FALSE)))),IF(AR679="","",IF(AR679="Cost",ROUND(AU679*IF(AQ679=0,1,AQ679),4),ROUND(ROUND(AU679*(AG679/VLOOKUP(K679,OFFSET(Lists!$A$1,0,0,COUNTA(Lists!$A:$A),22),22,FALSE)),4)*IF(AQ679=0,1,AQ679),4))))</f>
        <v/>
      </c>
      <c r="CH679" s="53" t="str">
        <f t="shared" si="344"/>
        <v/>
      </c>
      <c r="CI679" s="67"/>
      <c r="CJ679" s="57"/>
      <c r="CK679" s="57"/>
      <c r="CL679" s="53" t="str">
        <f t="shared" si="345"/>
        <v/>
      </c>
      <c r="CM679" s="53"/>
      <c r="CN679" s="53"/>
      <c r="CO679" s="85" t="str">
        <f t="shared" si="346"/>
        <v/>
      </c>
      <c r="ER679" s="68" t="str">
        <f t="shared" si="347"/>
        <v/>
      </c>
      <c r="ES679" s="55"/>
      <c r="ET679" s="68"/>
      <c r="EU679" s="68" t="str">
        <f t="shared" si="340"/>
        <v/>
      </c>
      <c r="EV679" t="str">
        <f t="shared" si="348"/>
        <v/>
      </c>
      <c r="EW679" s="67" t="str">
        <f t="shared" si="341"/>
        <v/>
      </c>
      <c r="EX679" s="68" t="str">
        <f t="shared" si="342"/>
        <v/>
      </c>
      <c r="EY679" s="68" t="str">
        <f t="shared" si="343"/>
        <v/>
      </c>
      <c r="EZ679" s="53" t="str">
        <f t="shared" si="349"/>
        <v/>
      </c>
      <c r="FA679" s="53" t="str">
        <f t="shared" si="350"/>
        <v/>
      </c>
      <c r="FB679" s="53" t="str">
        <f t="shared" si="351"/>
        <v/>
      </c>
      <c r="FC679" s="85" t="str">
        <f t="shared" si="352"/>
        <v/>
      </c>
      <c r="GJ679" s="12"/>
      <c r="GK679" s="12"/>
      <c r="GL679" s="12"/>
      <c r="GM679" s="12"/>
      <c r="GN679" s="12"/>
    </row>
    <row r="680" spans="4:196" ht="15.75" customHeight="1">
      <c r="D680" s="12"/>
      <c r="E680" s="12"/>
      <c r="F680" s="12"/>
      <c r="AP680" s="12"/>
      <c r="AQ680" s="82"/>
      <c r="AV680" s="53" t="str">
        <f ca="1">IF(AQ680="",IF(AR680="","",IF(AR680="Cost",AU680,AU680*(AG680/VLOOKUP(K680,OFFSET(Lists!$A$1,0,0,COUNTA(Lists!$A:$A),22),22,FALSE)))),IF(AR680="","",IF(AR680="Cost",ROUND(AU680*IF(AQ680=0,1,AQ680),4),ROUND(ROUND(AU680*(AG680/VLOOKUP(K680,OFFSET(Lists!$A$1,0,0,COUNTA(Lists!$A:$A),22),22,FALSE)),4)*IF(AQ680=0,1,AQ680),4))))</f>
        <v/>
      </c>
      <c r="CH680" s="53" t="str">
        <f t="shared" si="344"/>
        <v/>
      </c>
      <c r="CI680" s="67"/>
      <c r="CJ680" s="57"/>
      <c r="CK680" s="57"/>
      <c r="CL680" s="53" t="str">
        <f t="shared" si="345"/>
        <v/>
      </c>
      <c r="CM680" s="53"/>
      <c r="CN680" s="53"/>
      <c r="CO680" s="85" t="str">
        <f t="shared" si="346"/>
        <v/>
      </c>
      <c r="ER680" s="68" t="str">
        <f t="shared" si="347"/>
        <v/>
      </c>
      <c r="ES680" s="55"/>
      <c r="ET680" s="68"/>
      <c r="EU680" s="68" t="str">
        <f t="shared" si="340"/>
        <v/>
      </c>
      <c r="EV680" t="str">
        <f t="shared" si="348"/>
        <v/>
      </c>
      <c r="EW680" s="67" t="str">
        <f t="shared" si="341"/>
        <v/>
      </c>
      <c r="EX680" s="68" t="str">
        <f t="shared" si="342"/>
        <v/>
      </c>
      <c r="EY680" s="68" t="str">
        <f t="shared" si="343"/>
        <v/>
      </c>
      <c r="EZ680" s="53" t="str">
        <f t="shared" si="349"/>
        <v/>
      </c>
      <c r="FA680" s="53" t="str">
        <f t="shared" si="350"/>
        <v/>
      </c>
      <c r="FB680" s="53" t="str">
        <f t="shared" si="351"/>
        <v/>
      </c>
      <c r="FC680" s="85" t="str">
        <f t="shared" si="352"/>
        <v/>
      </c>
      <c r="GJ680" s="12"/>
      <c r="GK680" s="12"/>
      <c r="GL680" s="12"/>
      <c r="GM680" s="12"/>
      <c r="GN680" s="12"/>
    </row>
    <row r="681" spans="4:196" ht="15.75" customHeight="1">
      <c r="D681" s="12"/>
      <c r="E681" s="12"/>
      <c r="F681" s="12"/>
      <c r="AP681" s="12"/>
      <c r="AQ681" s="82"/>
      <c r="AV681" s="53" t="str">
        <f ca="1">IF(AQ681="",IF(AR681="","",IF(AR681="Cost",AU681,AU681*(AG681/VLOOKUP(K681,OFFSET(Lists!$A$1,0,0,COUNTA(Lists!$A:$A),22),22,FALSE)))),IF(AR681="","",IF(AR681="Cost",ROUND(AU681*IF(AQ681=0,1,AQ681),4),ROUND(ROUND(AU681*(AG681/VLOOKUP(K681,OFFSET(Lists!$A$1,0,0,COUNTA(Lists!$A:$A),22),22,FALSE)),4)*IF(AQ681=0,1,AQ681),4))))</f>
        <v/>
      </c>
      <c r="CH681" s="53" t="str">
        <f t="shared" si="344"/>
        <v/>
      </c>
      <c r="CI681" s="67"/>
      <c r="CJ681" s="57"/>
      <c r="CK681" s="57"/>
      <c r="CL681" s="53" t="str">
        <f t="shared" si="345"/>
        <v/>
      </c>
      <c r="CM681" s="53"/>
      <c r="CN681" s="53"/>
      <c r="CO681" s="85" t="str">
        <f t="shared" si="346"/>
        <v/>
      </c>
      <c r="ER681" s="68" t="str">
        <f t="shared" si="347"/>
        <v/>
      </c>
      <c r="ES681" s="55"/>
      <c r="ET681" s="68"/>
      <c r="EU681" s="68" t="str">
        <f t="shared" si="340"/>
        <v/>
      </c>
      <c r="EV681" t="str">
        <f t="shared" si="348"/>
        <v/>
      </c>
      <c r="EW681" s="67" t="str">
        <f t="shared" si="341"/>
        <v/>
      </c>
      <c r="EX681" s="68" t="str">
        <f t="shared" si="342"/>
        <v/>
      </c>
      <c r="EY681" s="68" t="str">
        <f t="shared" si="343"/>
        <v/>
      </c>
      <c r="EZ681" s="53" t="str">
        <f t="shared" si="349"/>
        <v/>
      </c>
      <c r="FA681" s="53" t="str">
        <f t="shared" si="350"/>
        <v/>
      </c>
      <c r="FB681" s="53" t="str">
        <f t="shared" si="351"/>
        <v/>
      </c>
      <c r="FC681" s="85" t="str">
        <f t="shared" si="352"/>
        <v/>
      </c>
      <c r="GJ681" s="12"/>
      <c r="GK681" s="12"/>
      <c r="GL681" s="12"/>
      <c r="GM681" s="12"/>
      <c r="GN681" s="12"/>
    </row>
    <row r="682" spans="4:196" ht="15.75" customHeight="1">
      <c r="D682" s="12"/>
      <c r="E682" s="12"/>
      <c r="F682" s="12"/>
      <c r="AP682" s="12"/>
      <c r="AQ682" s="82"/>
      <c r="AV682" s="53" t="str">
        <f ca="1">IF(AQ682="",IF(AR682="","",IF(AR682="Cost",AU682,AU682*(AG682/VLOOKUP(K682,OFFSET(Lists!$A$1,0,0,COUNTA(Lists!$A:$A),22),22,FALSE)))),IF(AR682="","",IF(AR682="Cost",ROUND(AU682*IF(AQ682=0,1,AQ682),4),ROUND(ROUND(AU682*(AG682/VLOOKUP(K682,OFFSET(Lists!$A$1,0,0,COUNTA(Lists!$A:$A),22),22,FALSE)),4)*IF(AQ682=0,1,AQ682),4))))</f>
        <v/>
      </c>
      <c r="CH682" s="53" t="str">
        <f t="shared" si="344"/>
        <v/>
      </c>
      <c r="CI682" s="67"/>
      <c r="CJ682" s="57"/>
      <c r="CK682" s="57"/>
      <c r="CL682" s="53" t="str">
        <f t="shared" si="345"/>
        <v/>
      </c>
      <c r="CM682" s="53"/>
      <c r="CN682" s="53"/>
      <c r="CO682" s="85" t="str">
        <f t="shared" si="346"/>
        <v/>
      </c>
      <c r="ER682" s="68" t="str">
        <f t="shared" si="347"/>
        <v/>
      </c>
      <c r="ES682" s="55"/>
      <c r="ET682" s="68"/>
      <c r="EU682" s="68" t="str">
        <f t="shared" si="340"/>
        <v/>
      </c>
      <c r="EV682" t="str">
        <f t="shared" si="348"/>
        <v/>
      </c>
      <c r="EW682" s="67" t="str">
        <f t="shared" si="341"/>
        <v/>
      </c>
      <c r="EX682" s="68" t="str">
        <f t="shared" si="342"/>
        <v/>
      </c>
      <c r="EY682" s="68" t="str">
        <f t="shared" si="343"/>
        <v/>
      </c>
      <c r="EZ682" s="53" t="str">
        <f t="shared" si="349"/>
        <v/>
      </c>
      <c r="FA682" s="53" t="str">
        <f t="shared" si="350"/>
        <v/>
      </c>
      <c r="FB682" s="53" t="str">
        <f t="shared" si="351"/>
        <v/>
      </c>
      <c r="FC682" s="85" t="str">
        <f t="shared" si="352"/>
        <v/>
      </c>
      <c r="GJ682" s="12"/>
      <c r="GK682" s="12"/>
      <c r="GL682" s="12"/>
      <c r="GM682" s="12"/>
      <c r="GN682" s="12"/>
    </row>
    <row r="683" spans="4:196" ht="15.75" customHeight="1">
      <c r="D683" s="12"/>
      <c r="E683" s="12"/>
      <c r="F683" s="12"/>
      <c r="AP683" s="12"/>
      <c r="AQ683" s="82"/>
      <c r="AV683" s="53" t="str">
        <f ca="1">IF(AQ683="",IF(AR683="","",IF(AR683="Cost",AU683,AU683*(AG683/VLOOKUP(K683,OFFSET(Lists!$A$1,0,0,COUNTA(Lists!$A:$A),22),22,FALSE)))),IF(AR683="","",IF(AR683="Cost",ROUND(AU683*IF(AQ683=0,1,AQ683),4),ROUND(ROUND(AU683*(AG683/VLOOKUP(K683,OFFSET(Lists!$A$1,0,0,COUNTA(Lists!$A:$A),22),22,FALSE)),4)*IF(AQ683=0,1,AQ683),4))))</f>
        <v/>
      </c>
      <c r="CH683" s="53" t="str">
        <f t="shared" si="344"/>
        <v/>
      </c>
      <c r="CI683" s="67"/>
      <c r="CJ683" s="57"/>
      <c r="CK683" s="57"/>
      <c r="CL683" s="53" t="str">
        <f t="shared" si="345"/>
        <v/>
      </c>
      <c r="CM683" s="53"/>
      <c r="CN683" s="53"/>
      <c r="CO683" s="85" t="str">
        <f t="shared" si="346"/>
        <v/>
      </c>
      <c r="ER683" s="68" t="str">
        <f t="shared" si="347"/>
        <v/>
      </c>
      <c r="ES683" s="55"/>
      <c r="ET683" s="68"/>
      <c r="EU683" s="68" t="str">
        <f t="shared" ref="EU683:EU746" si="353">IF(CQ683="","",CQ683)</f>
        <v/>
      </c>
      <c r="EV683" t="str">
        <f t="shared" si="348"/>
        <v/>
      </c>
      <c r="EW683" s="67" t="str">
        <f t="shared" ref="EW683:EW746" si="354">IF(CI683="","",CI683)</f>
        <v/>
      </c>
      <c r="EX683" s="68" t="str">
        <f t="shared" ref="EX683:EX746" si="355">IF(CJ683="","",CJ683)</f>
        <v/>
      </c>
      <c r="EY683" s="68" t="str">
        <f t="shared" ref="EY683:EY746" si="356">IF(CK683="","",CK683)</f>
        <v/>
      </c>
      <c r="EZ683" s="53" t="str">
        <f t="shared" si="349"/>
        <v/>
      </c>
      <c r="FA683" s="53" t="str">
        <f t="shared" si="350"/>
        <v/>
      </c>
      <c r="FB683" s="53" t="str">
        <f t="shared" si="351"/>
        <v/>
      </c>
      <c r="FC683" s="85" t="str">
        <f t="shared" si="352"/>
        <v/>
      </c>
      <c r="GJ683" s="12"/>
      <c r="GK683" s="12"/>
      <c r="GL683" s="12"/>
      <c r="GM683" s="12"/>
      <c r="GN683" s="12"/>
    </row>
    <row r="684" spans="4:196" ht="15.75" customHeight="1">
      <c r="D684" s="12"/>
      <c r="E684" s="12"/>
      <c r="F684" s="12"/>
      <c r="AP684" s="12"/>
      <c r="AQ684" s="82"/>
      <c r="AV684" s="53" t="str">
        <f ca="1">IF(AQ684="",IF(AR684="","",IF(AR684="Cost",AU684,AU684*(AG684/VLOOKUP(K684,OFFSET(Lists!$A$1,0,0,COUNTA(Lists!$A:$A),22),22,FALSE)))),IF(AR684="","",IF(AR684="Cost",ROUND(AU684*IF(AQ684=0,1,AQ684),4),ROUND(ROUND(AU684*(AG684/VLOOKUP(K684,OFFSET(Lists!$A$1,0,0,COUNTA(Lists!$A:$A),22),22,FALSE)),4)*IF(AQ684=0,1,AQ684),4))))</f>
        <v/>
      </c>
      <c r="CH684" s="53" t="str">
        <f t="shared" si="344"/>
        <v/>
      </c>
      <c r="CI684" s="67"/>
      <c r="CJ684" s="57"/>
      <c r="CK684" s="57"/>
      <c r="CL684" s="53" t="str">
        <f t="shared" si="345"/>
        <v/>
      </c>
      <c r="CM684" s="53"/>
      <c r="CN684" s="53"/>
      <c r="CO684" s="85" t="str">
        <f t="shared" si="346"/>
        <v/>
      </c>
      <c r="ER684" s="68" t="str">
        <f t="shared" si="347"/>
        <v/>
      </c>
      <c r="ES684" s="55"/>
      <c r="ET684" s="68"/>
      <c r="EU684" s="68" t="str">
        <f t="shared" si="353"/>
        <v/>
      </c>
      <c r="EV684" t="str">
        <f t="shared" si="348"/>
        <v/>
      </c>
      <c r="EW684" s="67" t="str">
        <f t="shared" si="354"/>
        <v/>
      </c>
      <c r="EX684" s="68" t="str">
        <f t="shared" si="355"/>
        <v/>
      </c>
      <c r="EY684" s="68" t="str">
        <f t="shared" si="356"/>
        <v/>
      </c>
      <c r="EZ684" s="53" t="str">
        <f t="shared" si="349"/>
        <v/>
      </c>
      <c r="FA684" s="53" t="str">
        <f t="shared" si="350"/>
        <v/>
      </c>
      <c r="FB684" s="53" t="str">
        <f t="shared" si="351"/>
        <v/>
      </c>
      <c r="FC684" s="85" t="str">
        <f t="shared" si="352"/>
        <v/>
      </c>
      <c r="GJ684" s="12"/>
      <c r="GK684" s="12"/>
      <c r="GL684" s="12"/>
      <c r="GM684" s="12"/>
      <c r="GN684" s="12"/>
    </row>
    <row r="685" spans="4:196" ht="15.75" customHeight="1">
      <c r="D685" s="12"/>
      <c r="E685" s="12"/>
      <c r="F685" s="12"/>
      <c r="AP685" s="12"/>
      <c r="AQ685" s="82"/>
      <c r="AV685" s="53" t="str">
        <f ca="1">IF(AQ685="",IF(AR685="","",IF(AR685="Cost",AU685,AU685*(AG685/VLOOKUP(K685,OFFSET(Lists!$A$1,0,0,COUNTA(Lists!$A:$A),22),22,FALSE)))),IF(AR685="","",IF(AR685="Cost",ROUND(AU685*IF(AQ685=0,1,AQ685),4),ROUND(ROUND(AU685*(AG685/VLOOKUP(K685,OFFSET(Lists!$A$1,0,0,COUNTA(Lists!$A:$A),22),22,FALSE)),4)*IF(AQ685=0,1,AQ685),4))))</f>
        <v/>
      </c>
      <c r="CH685" s="53" t="str">
        <f t="shared" si="344"/>
        <v/>
      </c>
      <c r="CI685" s="67"/>
      <c r="CJ685" s="57"/>
      <c r="CK685" s="57"/>
      <c r="CL685" s="53" t="str">
        <f t="shared" si="345"/>
        <v/>
      </c>
      <c r="CM685" s="53"/>
      <c r="CN685" s="53"/>
      <c r="CO685" s="85" t="str">
        <f t="shared" si="346"/>
        <v/>
      </c>
      <c r="ER685" s="68" t="str">
        <f t="shared" si="347"/>
        <v/>
      </c>
      <c r="ES685" s="55"/>
      <c r="ET685" s="68"/>
      <c r="EU685" s="68" t="str">
        <f t="shared" si="353"/>
        <v/>
      </c>
      <c r="EV685" t="str">
        <f t="shared" si="348"/>
        <v/>
      </c>
      <c r="EW685" s="67" t="str">
        <f t="shared" si="354"/>
        <v/>
      </c>
      <c r="EX685" s="68" t="str">
        <f t="shared" si="355"/>
        <v/>
      </c>
      <c r="EY685" s="68" t="str">
        <f t="shared" si="356"/>
        <v/>
      </c>
      <c r="EZ685" s="53" t="str">
        <f t="shared" si="349"/>
        <v/>
      </c>
      <c r="FA685" s="53" t="str">
        <f t="shared" si="350"/>
        <v/>
      </c>
      <c r="FB685" s="53" t="str">
        <f t="shared" si="351"/>
        <v/>
      </c>
      <c r="FC685" s="85" t="str">
        <f t="shared" si="352"/>
        <v/>
      </c>
      <c r="GJ685" s="12"/>
      <c r="GK685" s="12"/>
      <c r="GL685" s="12"/>
      <c r="GM685" s="12"/>
      <c r="GN685" s="12"/>
    </row>
    <row r="686" spans="4:196" ht="15.75" customHeight="1">
      <c r="D686" s="12"/>
      <c r="E686" s="12"/>
      <c r="F686" s="12"/>
      <c r="AP686" s="12"/>
      <c r="AQ686" s="82"/>
      <c r="AV686" s="53" t="str">
        <f ca="1">IF(AQ686="",IF(AR686="","",IF(AR686="Cost",AU686,AU686*(AG686/VLOOKUP(K686,OFFSET(Lists!$A$1,0,0,COUNTA(Lists!$A:$A),22),22,FALSE)))),IF(AR686="","",IF(AR686="Cost",ROUND(AU686*IF(AQ686=0,1,AQ686),4),ROUND(ROUND(AU686*(AG686/VLOOKUP(K686,OFFSET(Lists!$A$1,0,0,COUNTA(Lists!$A:$A),22),22,FALSE)),4)*IF(AQ686=0,1,AQ686),4))))</f>
        <v/>
      </c>
      <c r="CH686" s="53" t="str">
        <f t="shared" si="344"/>
        <v/>
      </c>
      <c r="CI686" s="67"/>
      <c r="CJ686" s="57"/>
      <c r="CK686" s="57"/>
      <c r="CL686" s="53" t="str">
        <f t="shared" si="345"/>
        <v/>
      </c>
      <c r="CM686" s="53"/>
      <c r="CN686" s="53"/>
      <c r="CO686" s="85" t="str">
        <f t="shared" si="346"/>
        <v/>
      </c>
      <c r="ER686" s="68" t="str">
        <f t="shared" si="347"/>
        <v/>
      </c>
      <c r="ES686" s="55"/>
      <c r="ET686" s="68"/>
      <c r="EU686" s="68" t="str">
        <f t="shared" si="353"/>
        <v/>
      </c>
      <c r="EV686" t="str">
        <f t="shared" si="348"/>
        <v/>
      </c>
      <c r="EW686" s="67" t="str">
        <f t="shared" si="354"/>
        <v/>
      </c>
      <c r="EX686" s="68" t="str">
        <f t="shared" si="355"/>
        <v/>
      </c>
      <c r="EY686" s="68" t="str">
        <f t="shared" si="356"/>
        <v/>
      </c>
      <c r="EZ686" s="53" t="str">
        <f t="shared" si="349"/>
        <v/>
      </c>
      <c r="FA686" s="53" t="str">
        <f t="shared" si="350"/>
        <v/>
      </c>
      <c r="FB686" s="53" t="str">
        <f t="shared" si="351"/>
        <v/>
      </c>
      <c r="FC686" s="85" t="str">
        <f t="shared" si="352"/>
        <v/>
      </c>
      <c r="GJ686" s="12"/>
      <c r="GK686" s="12"/>
      <c r="GL686" s="12"/>
      <c r="GM686" s="12"/>
      <c r="GN686" s="12"/>
    </row>
    <row r="687" spans="4:196" ht="15.75" customHeight="1">
      <c r="D687" s="12"/>
      <c r="E687" s="12"/>
      <c r="F687" s="12"/>
      <c r="AP687" s="12"/>
      <c r="AQ687" s="82"/>
      <c r="AV687" s="53" t="str">
        <f ca="1">IF(AQ687="",IF(AR687="","",IF(AR687="Cost",AU687,AU687*(AG687/VLOOKUP(K687,OFFSET(Lists!$A$1,0,0,COUNTA(Lists!$A:$A),22),22,FALSE)))),IF(AR687="","",IF(AR687="Cost",ROUND(AU687*IF(AQ687=0,1,AQ687),4),ROUND(ROUND(AU687*(AG687/VLOOKUP(K687,OFFSET(Lists!$A$1,0,0,COUNTA(Lists!$A:$A),22),22,FALSE)),4)*IF(AQ687=0,1,AQ687),4))))</f>
        <v/>
      </c>
      <c r="CH687" s="53" t="str">
        <f t="shared" si="344"/>
        <v/>
      </c>
      <c r="CI687" s="67"/>
      <c r="CJ687" s="57"/>
      <c r="CK687" s="57"/>
      <c r="CL687" s="53" t="str">
        <f t="shared" si="345"/>
        <v/>
      </c>
      <c r="CM687" s="53"/>
      <c r="CN687" s="53"/>
      <c r="CO687" s="85" t="str">
        <f t="shared" si="346"/>
        <v/>
      </c>
      <c r="ER687" s="68" t="str">
        <f t="shared" si="347"/>
        <v/>
      </c>
      <c r="ES687" s="55"/>
      <c r="ET687" s="68"/>
      <c r="EU687" s="68" t="str">
        <f t="shared" si="353"/>
        <v/>
      </c>
      <c r="EV687" t="str">
        <f t="shared" si="348"/>
        <v/>
      </c>
      <c r="EW687" s="67" t="str">
        <f t="shared" si="354"/>
        <v/>
      </c>
      <c r="EX687" s="68" t="str">
        <f t="shared" si="355"/>
        <v/>
      </c>
      <c r="EY687" s="68" t="str">
        <f t="shared" si="356"/>
        <v/>
      </c>
      <c r="EZ687" s="53" t="str">
        <f t="shared" si="349"/>
        <v/>
      </c>
      <c r="FA687" s="53" t="str">
        <f t="shared" si="350"/>
        <v/>
      </c>
      <c r="FB687" s="53" t="str">
        <f t="shared" si="351"/>
        <v/>
      </c>
      <c r="FC687" s="85" t="str">
        <f t="shared" si="352"/>
        <v/>
      </c>
      <c r="GJ687" s="12"/>
      <c r="GK687" s="12"/>
      <c r="GL687" s="12"/>
      <c r="GM687" s="12"/>
      <c r="GN687" s="12"/>
    </row>
    <row r="688" spans="4:196" ht="15.75" customHeight="1">
      <c r="D688" s="12"/>
      <c r="E688" s="12"/>
      <c r="F688" s="12"/>
      <c r="AP688" s="12"/>
      <c r="AQ688" s="82"/>
      <c r="AV688" s="53" t="str">
        <f ca="1">IF(AQ688="",IF(AR688="","",IF(AR688="Cost",AU688,AU688*(AG688/VLOOKUP(K688,OFFSET(Lists!$A$1,0,0,COUNTA(Lists!$A:$A),22),22,FALSE)))),IF(AR688="","",IF(AR688="Cost",ROUND(AU688*IF(AQ688=0,1,AQ688),4),ROUND(ROUND(AU688*(AG688/VLOOKUP(K688,OFFSET(Lists!$A$1,0,0,COUNTA(Lists!$A:$A),22),22,FALSE)),4)*IF(AQ688=0,1,AQ688),4))))</f>
        <v/>
      </c>
      <c r="CH688" s="53" t="str">
        <f t="shared" si="344"/>
        <v/>
      </c>
      <c r="CI688" s="67"/>
      <c r="CJ688" s="57"/>
      <c r="CK688" s="57"/>
      <c r="CL688" s="53" t="str">
        <f t="shared" si="345"/>
        <v/>
      </c>
      <c r="CM688" s="53"/>
      <c r="CN688" s="53"/>
      <c r="CO688" s="85" t="str">
        <f t="shared" si="346"/>
        <v/>
      </c>
      <c r="ER688" s="68" t="str">
        <f t="shared" si="347"/>
        <v/>
      </c>
      <c r="ES688" s="55"/>
      <c r="ET688" s="68"/>
      <c r="EU688" s="68" t="str">
        <f t="shared" si="353"/>
        <v/>
      </c>
      <c r="EV688" t="str">
        <f t="shared" si="348"/>
        <v/>
      </c>
      <c r="EW688" s="67" t="str">
        <f t="shared" si="354"/>
        <v/>
      </c>
      <c r="EX688" s="68" t="str">
        <f t="shared" si="355"/>
        <v/>
      </c>
      <c r="EY688" s="68" t="str">
        <f t="shared" si="356"/>
        <v/>
      </c>
      <c r="EZ688" s="53" t="str">
        <f t="shared" si="349"/>
        <v/>
      </c>
      <c r="FA688" s="53" t="str">
        <f t="shared" si="350"/>
        <v/>
      </c>
      <c r="FB688" s="53" t="str">
        <f t="shared" si="351"/>
        <v/>
      </c>
      <c r="FC688" s="85" t="str">
        <f t="shared" si="352"/>
        <v/>
      </c>
      <c r="GJ688" s="12"/>
      <c r="GK688" s="12"/>
      <c r="GL688" s="12"/>
      <c r="GM688" s="12"/>
      <c r="GN688" s="12"/>
    </row>
    <row r="689" spans="4:196" ht="15.75" customHeight="1">
      <c r="D689" s="12"/>
      <c r="E689" s="12"/>
      <c r="F689" s="12"/>
      <c r="AP689" s="12"/>
      <c r="AQ689" s="82"/>
      <c r="AV689" s="53" t="str">
        <f ca="1">IF(AQ689="",IF(AR689="","",IF(AR689="Cost",AU689,AU689*(AG689/VLOOKUP(K689,OFFSET(Lists!$A$1,0,0,COUNTA(Lists!$A:$A),22),22,FALSE)))),IF(AR689="","",IF(AR689="Cost",ROUND(AU689*IF(AQ689=0,1,AQ689),4),ROUND(ROUND(AU689*(AG689/VLOOKUP(K689,OFFSET(Lists!$A$1,0,0,COUNTA(Lists!$A:$A),22),22,FALSE)),4)*IF(AQ689=0,1,AQ689),4))))</f>
        <v/>
      </c>
      <c r="CH689" s="53" t="str">
        <f t="shared" si="344"/>
        <v/>
      </c>
      <c r="CI689" s="67"/>
      <c r="CJ689" s="57"/>
      <c r="CK689" s="57"/>
      <c r="CL689" s="53" t="str">
        <f t="shared" si="345"/>
        <v/>
      </c>
      <c r="CM689" s="53"/>
      <c r="CN689" s="53"/>
      <c r="CO689" s="85" t="str">
        <f t="shared" si="346"/>
        <v/>
      </c>
      <c r="ER689" s="68" t="str">
        <f t="shared" si="347"/>
        <v/>
      </c>
      <c r="ES689" s="55"/>
      <c r="ET689" s="68"/>
      <c r="EU689" s="68" t="str">
        <f t="shared" si="353"/>
        <v/>
      </c>
      <c r="EV689" t="str">
        <f t="shared" si="348"/>
        <v/>
      </c>
      <c r="EW689" s="67" t="str">
        <f t="shared" si="354"/>
        <v/>
      </c>
      <c r="EX689" s="68" t="str">
        <f t="shared" si="355"/>
        <v/>
      </c>
      <c r="EY689" s="68" t="str">
        <f t="shared" si="356"/>
        <v/>
      </c>
      <c r="EZ689" s="53" t="str">
        <f t="shared" si="349"/>
        <v/>
      </c>
      <c r="FA689" s="53" t="str">
        <f t="shared" si="350"/>
        <v/>
      </c>
      <c r="FB689" s="53" t="str">
        <f t="shared" si="351"/>
        <v/>
      </c>
      <c r="FC689" s="85" t="str">
        <f t="shared" si="352"/>
        <v/>
      </c>
      <c r="GJ689" s="12"/>
      <c r="GK689" s="12"/>
      <c r="GL689" s="12"/>
      <c r="GM689" s="12"/>
      <c r="GN689" s="12"/>
    </row>
    <row r="690" spans="4:196" ht="15.75" customHeight="1">
      <c r="D690" s="12"/>
      <c r="E690" s="12"/>
      <c r="F690" s="12"/>
      <c r="AP690" s="12"/>
      <c r="AQ690" s="82"/>
      <c r="AV690" s="53" t="str">
        <f ca="1">IF(AQ690="",IF(AR690="","",IF(AR690="Cost",AU690,AU690*(AG690/VLOOKUP(K690,OFFSET(Lists!$A$1,0,0,COUNTA(Lists!$A:$A),22),22,FALSE)))),IF(AR690="","",IF(AR690="Cost",ROUND(AU690*IF(AQ690=0,1,AQ690),4),ROUND(ROUND(AU690*(AG690/VLOOKUP(K690,OFFSET(Lists!$A$1,0,0,COUNTA(Lists!$A:$A),22),22,FALSE)),4)*IF(AQ690=0,1,AQ690),4))))</f>
        <v/>
      </c>
      <c r="CH690" s="53" t="str">
        <f t="shared" si="344"/>
        <v/>
      </c>
      <c r="CI690" s="67"/>
      <c r="CJ690" s="57"/>
      <c r="CK690" s="57"/>
      <c r="CL690" s="53" t="str">
        <f t="shared" si="345"/>
        <v/>
      </c>
      <c r="CM690" s="53"/>
      <c r="CN690" s="53"/>
      <c r="CO690" s="85" t="str">
        <f t="shared" si="346"/>
        <v/>
      </c>
      <c r="ER690" s="68" t="str">
        <f t="shared" si="347"/>
        <v/>
      </c>
      <c r="ES690" s="55"/>
      <c r="ET690" s="68"/>
      <c r="EU690" s="68" t="str">
        <f t="shared" si="353"/>
        <v/>
      </c>
      <c r="EV690" t="str">
        <f t="shared" si="348"/>
        <v/>
      </c>
      <c r="EW690" s="67" t="str">
        <f t="shared" si="354"/>
        <v/>
      </c>
      <c r="EX690" s="68" t="str">
        <f t="shared" si="355"/>
        <v/>
      </c>
      <c r="EY690" s="68" t="str">
        <f t="shared" si="356"/>
        <v/>
      </c>
      <c r="EZ690" s="53" t="str">
        <f t="shared" si="349"/>
        <v/>
      </c>
      <c r="FA690" s="53" t="str">
        <f t="shared" si="350"/>
        <v/>
      </c>
      <c r="FB690" s="53" t="str">
        <f t="shared" si="351"/>
        <v/>
      </c>
      <c r="FC690" s="85" t="str">
        <f t="shared" si="352"/>
        <v/>
      </c>
      <c r="GJ690" s="12"/>
      <c r="GK690" s="12"/>
      <c r="GL690" s="12"/>
      <c r="GM690" s="12"/>
      <c r="GN690" s="12"/>
    </row>
    <row r="691" spans="4:196" ht="15.75" customHeight="1">
      <c r="D691" s="12"/>
      <c r="E691" s="12"/>
      <c r="F691" s="12"/>
      <c r="AP691" s="12"/>
      <c r="AQ691" s="82"/>
      <c r="AV691" s="53" t="str">
        <f ca="1">IF(AQ691="",IF(AR691="","",IF(AR691="Cost",AU691,AU691*(AG691/VLOOKUP(K691,OFFSET(Lists!$A$1,0,0,COUNTA(Lists!$A:$A),22),22,FALSE)))),IF(AR691="","",IF(AR691="Cost",ROUND(AU691*IF(AQ691=0,1,AQ691),4),ROUND(ROUND(AU691*(AG691/VLOOKUP(K691,OFFSET(Lists!$A$1,0,0,COUNTA(Lists!$A:$A),22),22,FALSE)),4)*IF(AQ691=0,1,AQ691),4))))</f>
        <v/>
      </c>
      <c r="CH691" s="53" t="str">
        <f t="shared" si="344"/>
        <v/>
      </c>
      <c r="CI691" s="67"/>
      <c r="CJ691" s="57"/>
      <c r="CK691" s="57"/>
      <c r="CL691" s="53" t="str">
        <f t="shared" si="345"/>
        <v/>
      </c>
      <c r="CM691" s="53"/>
      <c r="CN691" s="53"/>
      <c r="CO691" s="85" t="str">
        <f t="shared" si="346"/>
        <v/>
      </c>
      <c r="ER691" s="68" t="str">
        <f t="shared" si="347"/>
        <v/>
      </c>
      <c r="ES691" s="55"/>
      <c r="ET691" s="68"/>
      <c r="EU691" s="68" t="str">
        <f t="shared" si="353"/>
        <v/>
      </c>
      <c r="EV691" t="str">
        <f t="shared" si="348"/>
        <v/>
      </c>
      <c r="EW691" s="67" t="str">
        <f t="shared" si="354"/>
        <v/>
      </c>
      <c r="EX691" s="68" t="str">
        <f t="shared" si="355"/>
        <v/>
      </c>
      <c r="EY691" s="68" t="str">
        <f t="shared" si="356"/>
        <v/>
      </c>
      <c r="EZ691" s="53" t="str">
        <f t="shared" si="349"/>
        <v/>
      </c>
      <c r="FA691" s="53" t="str">
        <f t="shared" si="350"/>
        <v/>
      </c>
      <c r="FB691" s="53" t="str">
        <f t="shared" si="351"/>
        <v/>
      </c>
      <c r="FC691" s="85" t="str">
        <f t="shared" si="352"/>
        <v/>
      </c>
      <c r="GJ691" s="12"/>
      <c r="GK691" s="12"/>
      <c r="GL691" s="12"/>
      <c r="GM691" s="12"/>
      <c r="GN691" s="12"/>
    </row>
    <row r="692" spans="4:196" ht="15.75" customHeight="1">
      <c r="D692" s="12"/>
      <c r="E692" s="12"/>
      <c r="F692" s="12"/>
      <c r="AP692" s="12"/>
      <c r="AQ692" s="82"/>
      <c r="AV692" s="53" t="str">
        <f ca="1">IF(AQ692="",IF(AR692="","",IF(AR692="Cost",AU692,AU692*(AG692/VLOOKUP(K692,OFFSET(Lists!$A$1,0,0,COUNTA(Lists!$A:$A),22),22,FALSE)))),IF(AR692="","",IF(AR692="Cost",ROUND(AU692*IF(AQ692=0,1,AQ692),4),ROUND(ROUND(AU692*(AG692/VLOOKUP(K692,OFFSET(Lists!$A$1,0,0,COUNTA(Lists!$A:$A),22),22,FALSE)),4)*IF(AQ692=0,1,AQ692),4))))</f>
        <v/>
      </c>
      <c r="CH692" s="53" t="str">
        <f t="shared" si="344"/>
        <v/>
      </c>
      <c r="CI692" s="67"/>
      <c r="CJ692" s="57"/>
      <c r="CK692" s="57"/>
      <c r="CL692" s="53" t="str">
        <f t="shared" si="345"/>
        <v/>
      </c>
      <c r="CM692" s="53"/>
      <c r="CN692" s="53"/>
      <c r="CO692" s="85" t="str">
        <f t="shared" si="346"/>
        <v/>
      </c>
      <c r="ER692" s="68" t="str">
        <f t="shared" si="347"/>
        <v/>
      </c>
      <c r="ES692" s="55"/>
      <c r="ET692" s="68"/>
      <c r="EU692" s="68" t="str">
        <f t="shared" si="353"/>
        <v/>
      </c>
      <c r="EV692" t="str">
        <f t="shared" si="348"/>
        <v/>
      </c>
      <c r="EW692" s="67" t="str">
        <f t="shared" si="354"/>
        <v/>
      </c>
      <c r="EX692" s="68" t="str">
        <f t="shared" si="355"/>
        <v/>
      </c>
      <c r="EY692" s="68" t="str">
        <f t="shared" si="356"/>
        <v/>
      </c>
      <c r="EZ692" s="53" t="str">
        <f t="shared" si="349"/>
        <v/>
      </c>
      <c r="FA692" s="53" t="str">
        <f t="shared" si="350"/>
        <v/>
      </c>
      <c r="FB692" s="53" t="str">
        <f t="shared" si="351"/>
        <v/>
      </c>
      <c r="FC692" s="85" t="str">
        <f t="shared" si="352"/>
        <v/>
      </c>
      <c r="GJ692" s="12"/>
      <c r="GK692" s="12"/>
      <c r="GL692" s="12"/>
      <c r="GM692" s="12"/>
      <c r="GN692" s="12"/>
    </row>
    <row r="693" spans="4:196" ht="15.75" customHeight="1">
      <c r="D693" s="12"/>
      <c r="E693" s="12"/>
      <c r="F693" s="12"/>
      <c r="AP693" s="12"/>
      <c r="AQ693" s="82"/>
      <c r="AV693" s="53" t="str">
        <f ca="1">IF(AQ693="",IF(AR693="","",IF(AR693="Cost",AU693,AU693*(AG693/VLOOKUP(K693,OFFSET(Lists!$A$1,0,0,COUNTA(Lists!$A:$A),22),22,FALSE)))),IF(AR693="","",IF(AR693="Cost",ROUND(AU693*IF(AQ693=0,1,AQ693),4),ROUND(ROUND(AU693*(AG693/VLOOKUP(K693,OFFSET(Lists!$A$1,0,0,COUNTA(Lists!$A:$A),22),22,FALSE)),4)*IF(AQ693=0,1,AQ693),4))))</f>
        <v/>
      </c>
      <c r="CH693" s="53" t="str">
        <f t="shared" si="344"/>
        <v/>
      </c>
      <c r="CI693" s="67"/>
      <c r="CJ693" s="57"/>
      <c r="CK693" s="57"/>
      <c r="CL693" s="53" t="str">
        <f t="shared" si="345"/>
        <v/>
      </c>
      <c r="CM693" s="53"/>
      <c r="CN693" s="53"/>
      <c r="CO693" s="85" t="str">
        <f t="shared" si="346"/>
        <v/>
      </c>
      <c r="ER693" s="68" t="str">
        <f t="shared" si="347"/>
        <v/>
      </c>
      <c r="ES693" s="55"/>
      <c r="ET693" s="68"/>
      <c r="EU693" s="68" t="str">
        <f t="shared" si="353"/>
        <v/>
      </c>
      <c r="EV693" t="str">
        <f t="shared" si="348"/>
        <v/>
      </c>
      <c r="EW693" s="67" t="str">
        <f t="shared" si="354"/>
        <v/>
      </c>
      <c r="EX693" s="68" t="str">
        <f t="shared" si="355"/>
        <v/>
      </c>
      <c r="EY693" s="68" t="str">
        <f t="shared" si="356"/>
        <v/>
      </c>
      <c r="EZ693" s="53" t="str">
        <f t="shared" si="349"/>
        <v/>
      </c>
      <c r="FA693" s="53" t="str">
        <f t="shared" si="350"/>
        <v/>
      </c>
      <c r="FB693" s="53" t="str">
        <f t="shared" si="351"/>
        <v/>
      </c>
      <c r="FC693" s="85" t="str">
        <f t="shared" si="352"/>
        <v/>
      </c>
      <c r="GJ693" s="12"/>
      <c r="GK693" s="12"/>
      <c r="GL693" s="12"/>
      <c r="GM693" s="12"/>
      <c r="GN693" s="12"/>
    </row>
    <row r="694" spans="4:196" ht="15.75" customHeight="1">
      <c r="D694" s="12"/>
      <c r="E694" s="12"/>
      <c r="F694" s="12"/>
      <c r="AP694" s="12"/>
      <c r="AQ694" s="82"/>
      <c r="AV694" s="53" t="str">
        <f ca="1">IF(AQ694="",IF(AR694="","",IF(AR694="Cost",AU694,AU694*(AG694/VLOOKUP(K694,OFFSET(Lists!$A$1,0,0,COUNTA(Lists!$A:$A),22),22,FALSE)))),IF(AR694="","",IF(AR694="Cost",ROUND(AU694*IF(AQ694=0,1,AQ694),4),ROUND(ROUND(AU694*(AG694/VLOOKUP(K694,OFFSET(Lists!$A$1,0,0,COUNTA(Lists!$A:$A),22),22,FALSE)),4)*IF(AQ694=0,1,AQ694),4))))</f>
        <v/>
      </c>
      <c r="CH694" s="53" t="str">
        <f t="shared" si="344"/>
        <v/>
      </c>
      <c r="CI694" s="67"/>
      <c r="CJ694" s="57"/>
      <c r="CK694" s="57"/>
      <c r="CL694" s="53" t="str">
        <f t="shared" si="345"/>
        <v/>
      </c>
      <c r="CM694" s="53"/>
      <c r="CN694" s="53"/>
      <c r="CO694" s="85" t="str">
        <f t="shared" si="346"/>
        <v/>
      </c>
      <c r="ER694" s="68" t="str">
        <f t="shared" si="347"/>
        <v/>
      </c>
      <c r="ES694" s="55"/>
      <c r="ET694" s="68"/>
      <c r="EU694" s="68" t="str">
        <f t="shared" si="353"/>
        <v/>
      </c>
      <c r="EV694" t="str">
        <f t="shared" si="348"/>
        <v/>
      </c>
      <c r="EW694" s="67" t="str">
        <f t="shared" si="354"/>
        <v/>
      </c>
      <c r="EX694" s="68" t="str">
        <f t="shared" si="355"/>
        <v/>
      </c>
      <c r="EY694" s="68" t="str">
        <f t="shared" si="356"/>
        <v/>
      </c>
      <c r="EZ694" s="53" t="str">
        <f t="shared" si="349"/>
        <v/>
      </c>
      <c r="FA694" s="53" t="str">
        <f t="shared" si="350"/>
        <v/>
      </c>
      <c r="FB694" s="53" t="str">
        <f t="shared" si="351"/>
        <v/>
      </c>
      <c r="FC694" s="85" t="str">
        <f t="shared" si="352"/>
        <v/>
      </c>
      <c r="GJ694" s="12"/>
      <c r="GK694" s="12"/>
      <c r="GL694" s="12"/>
      <c r="GM694" s="12"/>
      <c r="GN694" s="12"/>
    </row>
    <row r="695" spans="4:196" ht="15.75" customHeight="1">
      <c r="D695" s="12"/>
      <c r="E695" s="12"/>
      <c r="F695" s="12"/>
      <c r="AP695" s="12"/>
      <c r="AQ695" s="82"/>
      <c r="AV695" s="53" t="str">
        <f ca="1">IF(AQ695="",IF(AR695="","",IF(AR695="Cost",AU695,AU695*(AG695/VLOOKUP(K695,OFFSET(Lists!$A$1,0,0,COUNTA(Lists!$A:$A),22),22,FALSE)))),IF(AR695="","",IF(AR695="Cost",ROUND(AU695*IF(AQ695=0,1,AQ695),4),ROUND(ROUND(AU695*(AG695/VLOOKUP(K695,OFFSET(Lists!$A$1,0,0,COUNTA(Lists!$A:$A),22),22,FALSE)),4)*IF(AQ695=0,1,AQ695),4))))</f>
        <v/>
      </c>
      <c r="CH695" s="53" t="str">
        <f t="shared" si="344"/>
        <v/>
      </c>
      <c r="CI695" s="67"/>
      <c r="CJ695" s="57"/>
      <c r="CK695" s="57"/>
      <c r="CL695" s="53" t="str">
        <f t="shared" si="345"/>
        <v/>
      </c>
      <c r="CM695" s="53"/>
      <c r="CN695" s="53"/>
      <c r="CO695" s="85" t="str">
        <f t="shared" si="346"/>
        <v/>
      </c>
      <c r="ER695" s="68" t="str">
        <f t="shared" si="347"/>
        <v/>
      </c>
      <c r="ES695" s="55"/>
      <c r="ET695" s="68"/>
      <c r="EU695" s="68" t="str">
        <f t="shared" si="353"/>
        <v/>
      </c>
      <c r="EV695" t="str">
        <f t="shared" si="348"/>
        <v/>
      </c>
      <c r="EW695" s="67" t="str">
        <f t="shared" si="354"/>
        <v/>
      </c>
      <c r="EX695" s="68" t="str">
        <f t="shared" si="355"/>
        <v/>
      </c>
      <c r="EY695" s="68" t="str">
        <f t="shared" si="356"/>
        <v/>
      </c>
      <c r="EZ695" s="53" t="str">
        <f t="shared" si="349"/>
        <v/>
      </c>
      <c r="FA695" s="53" t="str">
        <f t="shared" si="350"/>
        <v/>
      </c>
      <c r="FB695" s="53" t="str">
        <f t="shared" si="351"/>
        <v/>
      </c>
      <c r="FC695" s="85" t="str">
        <f t="shared" si="352"/>
        <v/>
      </c>
      <c r="GJ695" s="12"/>
      <c r="GK695" s="12"/>
      <c r="GL695" s="12"/>
      <c r="GM695" s="12"/>
      <c r="GN695" s="12"/>
    </row>
    <row r="696" spans="4:196" ht="15.75" customHeight="1">
      <c r="D696" s="12"/>
      <c r="E696" s="12"/>
      <c r="F696" s="12"/>
      <c r="AP696" s="12"/>
      <c r="AQ696" s="82"/>
      <c r="AV696" s="53" t="str">
        <f ca="1">IF(AQ696="",IF(AR696="","",IF(AR696="Cost",AU696,AU696*(AG696/VLOOKUP(K696,OFFSET(Lists!$A$1,0,0,COUNTA(Lists!$A:$A),22),22,FALSE)))),IF(AR696="","",IF(AR696="Cost",ROUND(AU696*IF(AQ696=0,1,AQ696),4),ROUND(ROUND(AU696*(AG696/VLOOKUP(K696,OFFSET(Lists!$A$1,0,0,COUNTA(Lists!$A:$A),22),22,FALSE)),4)*IF(AQ696=0,1,AQ696),4))))</f>
        <v/>
      </c>
      <c r="CH696" s="53" t="str">
        <f t="shared" si="344"/>
        <v/>
      </c>
      <c r="CI696" s="67"/>
      <c r="CJ696" s="57"/>
      <c r="CK696" s="57"/>
      <c r="CL696" s="53" t="str">
        <f t="shared" si="345"/>
        <v/>
      </c>
      <c r="CM696" s="53"/>
      <c r="CN696" s="53"/>
      <c r="CO696" s="85" t="str">
        <f t="shared" si="346"/>
        <v/>
      </c>
      <c r="ER696" s="68" t="str">
        <f t="shared" si="347"/>
        <v/>
      </c>
      <c r="ES696" s="55"/>
      <c r="ET696" s="68"/>
      <c r="EU696" s="68" t="str">
        <f t="shared" si="353"/>
        <v/>
      </c>
      <c r="EV696" t="str">
        <f t="shared" si="348"/>
        <v/>
      </c>
      <c r="EW696" s="67" t="str">
        <f t="shared" si="354"/>
        <v/>
      </c>
      <c r="EX696" s="68" t="str">
        <f t="shared" si="355"/>
        <v/>
      </c>
      <c r="EY696" s="68" t="str">
        <f t="shared" si="356"/>
        <v/>
      </c>
      <c r="EZ696" s="53" t="str">
        <f t="shared" si="349"/>
        <v/>
      </c>
      <c r="FA696" s="53" t="str">
        <f t="shared" si="350"/>
        <v/>
      </c>
      <c r="FB696" s="53" t="str">
        <f t="shared" si="351"/>
        <v/>
      </c>
      <c r="FC696" s="85" t="str">
        <f t="shared" si="352"/>
        <v/>
      </c>
      <c r="GJ696" s="12"/>
      <c r="GK696" s="12"/>
      <c r="GL696" s="12"/>
      <c r="GM696" s="12"/>
      <c r="GN696" s="12"/>
    </row>
    <row r="697" spans="4:196" ht="15.75" customHeight="1">
      <c r="D697" s="12"/>
      <c r="E697" s="12"/>
      <c r="F697" s="12"/>
      <c r="AP697" s="12"/>
      <c r="AQ697" s="82"/>
      <c r="AV697" s="53" t="str">
        <f ca="1">IF(AQ697="",IF(AR697="","",IF(AR697="Cost",AU697,AU697*(AG697/VLOOKUP(K697,OFFSET(Lists!$A$1,0,0,COUNTA(Lists!$A:$A),22),22,FALSE)))),IF(AR697="","",IF(AR697="Cost",ROUND(AU697*IF(AQ697=0,1,AQ697),4),ROUND(ROUND(AU697*(AG697/VLOOKUP(K697,OFFSET(Lists!$A$1,0,0,COUNTA(Lists!$A:$A),22),22,FALSE)),4)*IF(AQ697=0,1,AQ697),4))))</f>
        <v/>
      </c>
      <c r="CH697" s="53" t="str">
        <f t="shared" si="344"/>
        <v/>
      </c>
      <c r="CI697" s="67"/>
      <c r="CJ697" s="57"/>
      <c r="CK697" s="57"/>
      <c r="CL697" s="53" t="str">
        <f t="shared" si="345"/>
        <v/>
      </c>
      <c r="CM697" s="53"/>
      <c r="CN697" s="53"/>
      <c r="CO697" s="85" t="str">
        <f t="shared" si="346"/>
        <v/>
      </c>
      <c r="ER697" s="68" t="str">
        <f t="shared" si="347"/>
        <v/>
      </c>
      <c r="ES697" s="55"/>
      <c r="ET697" s="68"/>
      <c r="EU697" s="68" t="str">
        <f t="shared" si="353"/>
        <v/>
      </c>
      <c r="EV697" t="str">
        <f t="shared" si="348"/>
        <v/>
      </c>
      <c r="EW697" s="67" t="str">
        <f t="shared" si="354"/>
        <v/>
      </c>
      <c r="EX697" s="68" t="str">
        <f t="shared" si="355"/>
        <v/>
      </c>
      <c r="EY697" s="68" t="str">
        <f t="shared" si="356"/>
        <v/>
      </c>
      <c r="EZ697" s="53" t="str">
        <f t="shared" si="349"/>
        <v/>
      </c>
      <c r="FA697" s="53" t="str">
        <f t="shared" si="350"/>
        <v/>
      </c>
      <c r="FB697" s="53" t="str">
        <f t="shared" si="351"/>
        <v/>
      </c>
      <c r="FC697" s="85" t="str">
        <f t="shared" si="352"/>
        <v/>
      </c>
      <c r="GJ697" s="12"/>
      <c r="GK697" s="12"/>
      <c r="GL697" s="12"/>
      <c r="GM697" s="12"/>
      <c r="GN697" s="12"/>
    </row>
    <row r="698" spans="4:196" ht="15.75" customHeight="1">
      <c r="D698" s="12"/>
      <c r="E698" s="12"/>
      <c r="F698" s="12"/>
      <c r="AP698" s="12"/>
      <c r="AQ698" s="82"/>
      <c r="AV698" s="53" t="str">
        <f ca="1">IF(AQ698="",IF(AR698="","",IF(AR698="Cost",AU698,AU698*(AG698/VLOOKUP(K698,OFFSET(Lists!$A$1,0,0,COUNTA(Lists!$A:$A),22),22,FALSE)))),IF(AR698="","",IF(AR698="Cost",ROUND(AU698*IF(AQ698=0,1,AQ698),4),ROUND(ROUND(AU698*(AG698/VLOOKUP(K698,OFFSET(Lists!$A$1,0,0,COUNTA(Lists!$A:$A),22),22,FALSE)),4)*IF(AQ698=0,1,AQ698),4))))</f>
        <v/>
      </c>
      <c r="CH698" s="53" t="str">
        <f t="shared" si="344"/>
        <v/>
      </c>
      <c r="CI698" s="67"/>
      <c r="CJ698" s="57"/>
      <c r="CK698" s="57"/>
      <c r="CL698" s="53" t="str">
        <f t="shared" si="345"/>
        <v/>
      </c>
      <c r="CM698" s="53"/>
      <c r="CN698" s="53"/>
      <c r="CO698" s="85" t="str">
        <f t="shared" si="346"/>
        <v/>
      </c>
      <c r="ER698" s="68" t="str">
        <f t="shared" si="347"/>
        <v/>
      </c>
      <c r="ES698" s="55"/>
      <c r="ET698" s="68"/>
      <c r="EU698" s="68" t="str">
        <f t="shared" si="353"/>
        <v/>
      </c>
      <c r="EV698" t="str">
        <f t="shared" si="348"/>
        <v/>
      </c>
      <c r="EW698" s="67" t="str">
        <f t="shared" si="354"/>
        <v/>
      </c>
      <c r="EX698" s="68" t="str">
        <f t="shared" si="355"/>
        <v/>
      </c>
      <c r="EY698" s="68" t="str">
        <f t="shared" si="356"/>
        <v/>
      </c>
      <c r="EZ698" s="53" t="str">
        <f t="shared" si="349"/>
        <v/>
      </c>
      <c r="FA698" s="53" t="str">
        <f t="shared" si="350"/>
        <v/>
      </c>
      <c r="FB698" s="53" t="str">
        <f t="shared" si="351"/>
        <v/>
      </c>
      <c r="FC698" s="85" t="str">
        <f t="shared" si="352"/>
        <v/>
      </c>
      <c r="GJ698" s="12"/>
      <c r="GK698" s="12"/>
      <c r="GL698" s="12"/>
      <c r="GM698" s="12"/>
      <c r="GN698" s="12"/>
    </row>
    <row r="699" spans="4:196" ht="15.75" customHeight="1">
      <c r="D699" s="12"/>
      <c r="E699" s="12"/>
      <c r="F699" s="12"/>
      <c r="AP699" s="12"/>
      <c r="AQ699" s="82"/>
      <c r="AV699" s="53" t="str">
        <f ca="1">IF(AQ699="",IF(AR699="","",IF(AR699="Cost",AU699,AU699*(AG699/VLOOKUP(K699,OFFSET(Lists!$A$1,0,0,COUNTA(Lists!$A:$A),22),22,FALSE)))),IF(AR699="","",IF(AR699="Cost",ROUND(AU699*IF(AQ699=0,1,AQ699),4),ROUND(ROUND(AU699*(AG699/VLOOKUP(K699,OFFSET(Lists!$A$1,0,0,COUNTA(Lists!$A:$A),22),22,FALSE)),4)*IF(AQ699=0,1,AQ699),4))))</f>
        <v/>
      </c>
      <c r="CH699" s="53" t="str">
        <f t="shared" si="344"/>
        <v/>
      </c>
      <c r="CI699" s="67"/>
      <c r="CJ699" s="57"/>
      <c r="CK699" s="57"/>
      <c r="CL699" s="53" t="str">
        <f t="shared" si="345"/>
        <v/>
      </c>
      <c r="CM699" s="53"/>
      <c r="CN699" s="53"/>
      <c r="CO699" s="85" t="str">
        <f t="shared" si="346"/>
        <v/>
      </c>
      <c r="ER699" s="68" t="str">
        <f t="shared" si="347"/>
        <v/>
      </c>
      <c r="ES699" s="55"/>
      <c r="ET699" s="68"/>
      <c r="EU699" s="68" t="str">
        <f t="shared" si="353"/>
        <v/>
      </c>
      <c r="EV699" t="str">
        <f t="shared" si="348"/>
        <v/>
      </c>
      <c r="EW699" s="67" t="str">
        <f t="shared" si="354"/>
        <v/>
      </c>
      <c r="EX699" s="68" t="str">
        <f t="shared" si="355"/>
        <v/>
      </c>
      <c r="EY699" s="68" t="str">
        <f t="shared" si="356"/>
        <v/>
      </c>
      <c r="EZ699" s="53" t="str">
        <f t="shared" si="349"/>
        <v/>
      </c>
      <c r="FA699" s="53" t="str">
        <f t="shared" si="350"/>
        <v/>
      </c>
      <c r="FB699" s="53" t="str">
        <f t="shared" si="351"/>
        <v/>
      </c>
      <c r="FC699" s="85" t="str">
        <f t="shared" si="352"/>
        <v/>
      </c>
      <c r="GJ699" s="12"/>
      <c r="GK699" s="12"/>
      <c r="GL699" s="12"/>
      <c r="GM699" s="12"/>
      <c r="GN699" s="12"/>
    </row>
    <row r="700" spans="4:196" ht="15.75" customHeight="1">
      <c r="D700" s="12"/>
      <c r="E700" s="12"/>
      <c r="F700" s="12"/>
      <c r="AP700" s="12"/>
      <c r="AQ700" s="82"/>
      <c r="AV700" s="53" t="str">
        <f ca="1">IF(AQ700="",IF(AR700="","",IF(AR700="Cost",AU700,AU700*(AG700/VLOOKUP(K700,OFFSET(Lists!$A$1,0,0,COUNTA(Lists!$A:$A),22),22,FALSE)))),IF(AR700="","",IF(AR700="Cost",ROUND(AU700*IF(AQ700=0,1,AQ700),4),ROUND(ROUND(AU700*(AG700/VLOOKUP(K700,OFFSET(Lists!$A$1,0,0,COUNTA(Lists!$A:$A),22),22,FALSE)),4)*IF(AQ700=0,1,AQ700),4))))</f>
        <v/>
      </c>
      <c r="CH700" s="53" t="str">
        <f t="shared" si="344"/>
        <v/>
      </c>
      <c r="CI700" s="67"/>
      <c r="CJ700" s="57"/>
      <c r="CK700" s="57"/>
      <c r="CL700" s="53" t="str">
        <f t="shared" si="345"/>
        <v/>
      </c>
      <c r="CM700" s="53"/>
      <c r="CN700" s="53"/>
      <c r="CO700" s="85" t="str">
        <f t="shared" si="346"/>
        <v/>
      </c>
      <c r="ER700" s="68" t="str">
        <f t="shared" si="347"/>
        <v/>
      </c>
      <c r="ES700" s="55"/>
      <c r="ET700" s="68"/>
      <c r="EU700" s="68" t="str">
        <f t="shared" si="353"/>
        <v/>
      </c>
      <c r="EV700" t="str">
        <f t="shared" si="348"/>
        <v/>
      </c>
      <c r="EW700" s="67" t="str">
        <f t="shared" si="354"/>
        <v/>
      </c>
      <c r="EX700" s="68" t="str">
        <f t="shared" si="355"/>
        <v/>
      </c>
      <c r="EY700" s="68" t="str">
        <f t="shared" si="356"/>
        <v/>
      </c>
      <c r="EZ700" s="53" t="str">
        <f t="shared" si="349"/>
        <v/>
      </c>
      <c r="FA700" s="53" t="str">
        <f t="shared" si="350"/>
        <v/>
      </c>
      <c r="FB700" s="53" t="str">
        <f t="shared" si="351"/>
        <v/>
      </c>
      <c r="FC700" s="85" t="str">
        <f t="shared" si="352"/>
        <v/>
      </c>
      <c r="GJ700" s="12"/>
      <c r="GK700" s="12"/>
      <c r="GL700" s="12"/>
      <c r="GM700" s="12"/>
      <c r="GN700" s="12"/>
    </row>
    <row r="701" spans="4:196" ht="15.75" customHeight="1">
      <c r="D701" s="12"/>
      <c r="E701" s="12"/>
      <c r="F701" s="12"/>
      <c r="AP701" s="12"/>
      <c r="AQ701" s="82"/>
      <c r="AV701" s="53" t="str">
        <f ca="1">IF(AQ701="",IF(AR701="","",IF(AR701="Cost",AU701,AU701*(AG701/VLOOKUP(K701,OFFSET(Lists!$A$1,0,0,COUNTA(Lists!$A:$A),22),22,FALSE)))),IF(AR701="","",IF(AR701="Cost",ROUND(AU701*IF(AQ701=0,1,AQ701),4),ROUND(ROUND(AU701*(AG701/VLOOKUP(K701,OFFSET(Lists!$A$1,0,0,COUNTA(Lists!$A:$A),22),22,FALSE)),4)*IF(AQ701=0,1,AQ701),4))))</f>
        <v/>
      </c>
      <c r="CH701" s="53" t="str">
        <f t="shared" si="344"/>
        <v/>
      </c>
      <c r="CI701" s="67"/>
      <c r="CJ701" s="57"/>
      <c r="CK701" s="57"/>
      <c r="CL701" s="53" t="str">
        <f t="shared" si="345"/>
        <v/>
      </c>
      <c r="CM701" s="53"/>
      <c r="CN701" s="53"/>
      <c r="CO701" s="85" t="str">
        <f t="shared" si="346"/>
        <v/>
      </c>
      <c r="ER701" s="68" t="str">
        <f t="shared" si="347"/>
        <v/>
      </c>
      <c r="ES701" s="55"/>
      <c r="ET701" s="68"/>
      <c r="EU701" s="68" t="str">
        <f t="shared" si="353"/>
        <v/>
      </c>
      <c r="EV701" t="str">
        <f t="shared" si="348"/>
        <v/>
      </c>
      <c r="EW701" s="67" t="str">
        <f t="shared" si="354"/>
        <v/>
      </c>
      <c r="EX701" s="68" t="str">
        <f t="shared" si="355"/>
        <v/>
      </c>
      <c r="EY701" s="68" t="str">
        <f t="shared" si="356"/>
        <v/>
      </c>
      <c r="EZ701" s="53" t="str">
        <f t="shared" si="349"/>
        <v/>
      </c>
      <c r="FA701" s="53" t="str">
        <f t="shared" si="350"/>
        <v/>
      </c>
      <c r="FB701" s="53" t="str">
        <f t="shared" si="351"/>
        <v/>
      </c>
      <c r="FC701" s="85" t="str">
        <f t="shared" si="352"/>
        <v/>
      </c>
      <c r="GJ701" s="12"/>
      <c r="GK701" s="12"/>
      <c r="GL701" s="12"/>
      <c r="GM701" s="12"/>
      <c r="GN701" s="12"/>
    </row>
    <row r="702" spans="4:196" ht="15.75" customHeight="1">
      <c r="D702" s="12"/>
      <c r="E702" s="12"/>
      <c r="F702" s="12"/>
      <c r="AP702" s="12"/>
      <c r="AQ702" s="82"/>
      <c r="AV702" s="53" t="str">
        <f ca="1">IF(AQ702="",IF(AR702="","",IF(AR702="Cost",AU702,AU702*(AG702/VLOOKUP(K702,OFFSET(Lists!$A$1,0,0,COUNTA(Lists!$A:$A),22),22,FALSE)))),IF(AR702="","",IF(AR702="Cost",ROUND(AU702*IF(AQ702=0,1,AQ702),4),ROUND(ROUND(AU702*(AG702/VLOOKUP(K702,OFFSET(Lists!$A$1,0,0,COUNTA(Lists!$A:$A),22),22,FALSE)),4)*IF(AQ702=0,1,AQ702),4))))</f>
        <v/>
      </c>
      <c r="CH702" s="53" t="str">
        <f t="shared" si="344"/>
        <v/>
      </c>
      <c r="CI702" s="67"/>
      <c r="CJ702" s="57"/>
      <c r="CK702" s="57"/>
      <c r="CL702" s="53" t="str">
        <f t="shared" si="345"/>
        <v/>
      </c>
      <c r="CM702" s="53"/>
      <c r="CN702" s="53"/>
      <c r="CO702" s="85" t="str">
        <f t="shared" si="346"/>
        <v/>
      </c>
      <c r="ER702" s="68" t="str">
        <f t="shared" si="347"/>
        <v/>
      </c>
      <c r="ES702" s="55"/>
      <c r="ET702" s="68"/>
      <c r="EU702" s="68" t="str">
        <f t="shared" si="353"/>
        <v/>
      </c>
      <c r="EV702" t="str">
        <f t="shared" si="348"/>
        <v/>
      </c>
      <c r="EW702" s="67" t="str">
        <f t="shared" si="354"/>
        <v/>
      </c>
      <c r="EX702" s="68" t="str">
        <f t="shared" si="355"/>
        <v/>
      </c>
      <c r="EY702" s="68" t="str">
        <f t="shared" si="356"/>
        <v/>
      </c>
      <c r="EZ702" s="53" t="str">
        <f t="shared" si="349"/>
        <v/>
      </c>
      <c r="FA702" s="53" t="str">
        <f t="shared" si="350"/>
        <v/>
      </c>
      <c r="FB702" s="53" t="str">
        <f t="shared" si="351"/>
        <v/>
      </c>
      <c r="FC702" s="85" t="str">
        <f t="shared" si="352"/>
        <v/>
      </c>
      <c r="GJ702" s="12"/>
      <c r="GK702" s="12"/>
      <c r="GL702" s="12"/>
      <c r="GM702" s="12"/>
      <c r="GN702" s="12"/>
    </row>
    <row r="703" spans="4:196" ht="15.75" customHeight="1">
      <c r="D703" s="12"/>
      <c r="E703" s="12"/>
      <c r="F703" s="12"/>
      <c r="AP703" s="12"/>
      <c r="AQ703" s="82"/>
      <c r="AV703" s="53" t="str">
        <f ca="1">IF(AQ703="",IF(AR703="","",IF(AR703="Cost",AU703,AU703*(AG703/VLOOKUP(K703,OFFSET(Lists!$A$1,0,0,COUNTA(Lists!$A:$A),22),22,FALSE)))),IF(AR703="","",IF(AR703="Cost",ROUND(AU703*IF(AQ703=0,1,AQ703),4),ROUND(ROUND(AU703*(AG703/VLOOKUP(K703,OFFSET(Lists!$A$1,0,0,COUNTA(Lists!$A:$A),22),22,FALSE)),4)*IF(AQ703=0,1,AQ703),4))))</f>
        <v/>
      </c>
      <c r="CH703" s="53" t="str">
        <f t="shared" si="344"/>
        <v/>
      </c>
      <c r="CI703" s="67"/>
      <c r="CJ703" s="57"/>
      <c r="CK703" s="57"/>
      <c r="CL703" s="53" t="str">
        <f t="shared" si="345"/>
        <v/>
      </c>
      <c r="CM703" s="53"/>
      <c r="CN703" s="53"/>
      <c r="CO703" s="85" t="str">
        <f t="shared" si="346"/>
        <v/>
      </c>
      <c r="ER703" s="68" t="str">
        <f t="shared" si="347"/>
        <v/>
      </c>
      <c r="ES703" s="55"/>
      <c r="ET703" s="68"/>
      <c r="EU703" s="68" t="str">
        <f t="shared" si="353"/>
        <v/>
      </c>
      <c r="EV703" t="str">
        <f t="shared" si="348"/>
        <v/>
      </c>
      <c r="EW703" s="67" t="str">
        <f t="shared" si="354"/>
        <v/>
      </c>
      <c r="EX703" s="68" t="str">
        <f t="shared" si="355"/>
        <v/>
      </c>
      <c r="EY703" s="68" t="str">
        <f t="shared" si="356"/>
        <v/>
      </c>
      <c r="EZ703" s="53" t="str">
        <f t="shared" si="349"/>
        <v/>
      </c>
      <c r="FA703" s="53" t="str">
        <f t="shared" si="350"/>
        <v/>
      </c>
      <c r="FB703" s="53" t="str">
        <f t="shared" si="351"/>
        <v/>
      </c>
      <c r="FC703" s="85" t="str">
        <f t="shared" si="352"/>
        <v/>
      </c>
      <c r="GJ703" s="12"/>
      <c r="GK703" s="12"/>
      <c r="GL703" s="12"/>
      <c r="GM703" s="12"/>
      <c r="GN703" s="12"/>
    </row>
    <row r="704" spans="4:196" ht="15.75" customHeight="1">
      <c r="D704" s="12"/>
      <c r="E704" s="12"/>
      <c r="F704" s="12"/>
      <c r="AP704" s="12"/>
      <c r="AQ704" s="82"/>
      <c r="AV704" s="53" t="str">
        <f ca="1">IF(AQ704="",IF(AR704="","",IF(AR704="Cost",AU704,AU704*(AG704/VLOOKUP(K704,OFFSET(Lists!$A$1,0,0,COUNTA(Lists!$A:$A),22),22,FALSE)))),IF(AR704="","",IF(AR704="Cost",ROUND(AU704*IF(AQ704=0,1,AQ704),4),ROUND(ROUND(AU704*(AG704/VLOOKUP(K704,OFFSET(Lists!$A$1,0,0,COUNTA(Lists!$A:$A),22),22,FALSE)),4)*IF(AQ704=0,1,AQ704),4))))</f>
        <v/>
      </c>
      <c r="CH704" s="53" t="str">
        <f t="shared" si="344"/>
        <v/>
      </c>
      <c r="CI704" s="67"/>
      <c r="CJ704" s="57"/>
      <c r="CK704" s="57"/>
      <c r="CL704" s="53" t="str">
        <f t="shared" si="345"/>
        <v/>
      </c>
      <c r="CM704" s="53"/>
      <c r="CN704" s="53"/>
      <c r="CO704" s="85" t="str">
        <f t="shared" si="346"/>
        <v/>
      </c>
      <c r="ER704" s="68" t="str">
        <f t="shared" si="347"/>
        <v/>
      </c>
      <c r="ES704" s="55"/>
      <c r="ET704" s="68"/>
      <c r="EU704" s="68" t="str">
        <f t="shared" si="353"/>
        <v/>
      </c>
      <c r="EV704" t="str">
        <f t="shared" si="348"/>
        <v/>
      </c>
      <c r="EW704" s="67" t="str">
        <f t="shared" si="354"/>
        <v/>
      </c>
      <c r="EX704" s="68" t="str">
        <f t="shared" si="355"/>
        <v/>
      </c>
      <c r="EY704" s="68" t="str">
        <f t="shared" si="356"/>
        <v/>
      </c>
      <c r="EZ704" s="53" t="str">
        <f t="shared" si="349"/>
        <v/>
      </c>
      <c r="FA704" s="53" t="str">
        <f t="shared" si="350"/>
        <v/>
      </c>
      <c r="FB704" s="53" t="str">
        <f t="shared" si="351"/>
        <v/>
      </c>
      <c r="FC704" s="85" t="str">
        <f t="shared" si="352"/>
        <v/>
      </c>
      <c r="GJ704" s="12"/>
      <c r="GK704" s="12"/>
      <c r="GL704" s="12"/>
      <c r="GM704" s="12"/>
      <c r="GN704" s="12"/>
    </row>
    <row r="705" spans="4:196" ht="15.75" customHeight="1">
      <c r="D705" s="12"/>
      <c r="E705" s="12"/>
      <c r="F705" s="12"/>
      <c r="AP705" s="12"/>
      <c r="AQ705" s="82"/>
      <c r="AV705" s="53" t="str">
        <f ca="1">IF(AQ705="",IF(AR705="","",IF(AR705="Cost",AU705,AU705*(AG705/VLOOKUP(K705,OFFSET(Lists!$A$1,0,0,COUNTA(Lists!$A:$A),22),22,FALSE)))),IF(AR705="","",IF(AR705="Cost",ROUND(AU705*IF(AQ705=0,1,AQ705),4),ROUND(ROUND(AU705*(AG705/VLOOKUP(K705,OFFSET(Lists!$A$1,0,0,COUNTA(Lists!$A:$A),22),22,FALSE)),4)*IF(AQ705=0,1,AQ705),4))))</f>
        <v/>
      </c>
      <c r="CH705" s="53" t="str">
        <f t="shared" si="344"/>
        <v/>
      </c>
      <c r="CI705" s="67"/>
      <c r="CJ705" s="57"/>
      <c r="CK705" s="57"/>
      <c r="CL705" s="53" t="str">
        <f t="shared" si="345"/>
        <v/>
      </c>
      <c r="CM705" s="53"/>
      <c r="CN705" s="53"/>
      <c r="CO705" s="85" t="str">
        <f t="shared" si="346"/>
        <v/>
      </c>
      <c r="ER705" s="68" t="str">
        <f t="shared" si="347"/>
        <v/>
      </c>
      <c r="ES705" s="55"/>
      <c r="ET705" s="68"/>
      <c r="EU705" s="68" t="str">
        <f t="shared" si="353"/>
        <v/>
      </c>
      <c r="EV705" t="str">
        <f t="shared" si="348"/>
        <v/>
      </c>
      <c r="EW705" s="67" t="str">
        <f t="shared" si="354"/>
        <v/>
      </c>
      <c r="EX705" s="68" t="str">
        <f t="shared" si="355"/>
        <v/>
      </c>
      <c r="EY705" s="68" t="str">
        <f t="shared" si="356"/>
        <v/>
      </c>
      <c r="EZ705" s="53" t="str">
        <f t="shared" si="349"/>
        <v/>
      </c>
      <c r="FA705" s="53" t="str">
        <f t="shared" si="350"/>
        <v/>
      </c>
      <c r="FB705" s="53" t="str">
        <f t="shared" si="351"/>
        <v/>
      </c>
      <c r="FC705" s="85" t="str">
        <f t="shared" si="352"/>
        <v/>
      </c>
      <c r="GJ705" s="12"/>
      <c r="GK705" s="12"/>
      <c r="GL705" s="12"/>
      <c r="GM705" s="12"/>
      <c r="GN705" s="12"/>
    </row>
    <row r="706" spans="4:196" ht="15.75" customHeight="1">
      <c r="D706" s="12"/>
      <c r="E706" s="12"/>
      <c r="F706" s="12"/>
      <c r="AP706" s="12"/>
      <c r="AQ706" s="82"/>
      <c r="AV706" s="53" t="str">
        <f ca="1">IF(AQ706="",IF(AR706="","",IF(AR706="Cost",AU706,AU706*(AG706/VLOOKUP(K706,OFFSET(Lists!$A$1,0,0,COUNTA(Lists!$A:$A),22),22,FALSE)))),IF(AR706="","",IF(AR706="Cost",ROUND(AU706*IF(AQ706=0,1,AQ706),4),ROUND(ROUND(AU706*(AG706/VLOOKUP(K706,OFFSET(Lists!$A$1,0,0,COUNTA(Lists!$A:$A),22),22,FALSE)),4)*IF(AQ706=0,1,AQ706),4))))</f>
        <v/>
      </c>
      <c r="CH706" s="53" t="str">
        <f t="shared" si="344"/>
        <v/>
      </c>
      <c r="CI706" s="67"/>
      <c r="CJ706" s="57"/>
      <c r="CK706" s="57"/>
      <c r="CL706" s="53" t="str">
        <f t="shared" si="345"/>
        <v/>
      </c>
      <c r="CM706" s="53"/>
      <c r="CN706" s="53"/>
      <c r="CO706" s="85" t="str">
        <f t="shared" si="346"/>
        <v/>
      </c>
      <c r="ER706" s="68" t="str">
        <f t="shared" si="347"/>
        <v/>
      </c>
      <c r="ES706" s="55"/>
      <c r="ET706" s="68"/>
      <c r="EU706" s="68" t="str">
        <f t="shared" si="353"/>
        <v/>
      </c>
      <c r="EV706" t="str">
        <f t="shared" si="348"/>
        <v/>
      </c>
      <c r="EW706" s="67" t="str">
        <f t="shared" si="354"/>
        <v/>
      </c>
      <c r="EX706" s="68" t="str">
        <f t="shared" si="355"/>
        <v/>
      </c>
      <c r="EY706" s="68" t="str">
        <f t="shared" si="356"/>
        <v/>
      </c>
      <c r="EZ706" s="53" t="str">
        <f t="shared" si="349"/>
        <v/>
      </c>
      <c r="FA706" s="53" t="str">
        <f t="shared" si="350"/>
        <v/>
      </c>
      <c r="FB706" s="53" t="str">
        <f t="shared" si="351"/>
        <v/>
      </c>
      <c r="FC706" s="85" t="str">
        <f t="shared" si="352"/>
        <v/>
      </c>
      <c r="GJ706" s="12"/>
      <c r="GK706" s="12"/>
      <c r="GL706" s="12"/>
      <c r="GM706" s="12"/>
      <c r="GN706" s="12"/>
    </row>
    <row r="707" spans="4:196" ht="15.75" customHeight="1">
      <c r="D707" s="12"/>
      <c r="E707" s="12"/>
      <c r="F707" s="12"/>
      <c r="AP707" s="12"/>
      <c r="AQ707" s="82"/>
      <c r="AV707" s="53" t="str">
        <f ca="1">IF(AQ707="",IF(AR707="","",IF(AR707="Cost",AU707,AU707*(AG707/VLOOKUP(K707,OFFSET(Lists!$A$1,0,0,COUNTA(Lists!$A:$A),22),22,FALSE)))),IF(AR707="","",IF(AR707="Cost",ROUND(AU707*IF(AQ707=0,1,AQ707),4),ROUND(ROUND(AU707*(AG707/VLOOKUP(K707,OFFSET(Lists!$A$1,0,0,COUNTA(Lists!$A:$A),22),22,FALSE)),4)*IF(AQ707=0,1,AQ707),4))))</f>
        <v/>
      </c>
      <c r="CH707" s="53" t="str">
        <f t="shared" si="344"/>
        <v/>
      </c>
      <c r="CI707" s="67"/>
      <c r="CJ707" s="57"/>
      <c r="CK707" s="57"/>
      <c r="CL707" s="53" t="str">
        <f t="shared" si="345"/>
        <v/>
      </c>
      <c r="CM707" s="53"/>
      <c r="CN707" s="53"/>
      <c r="CO707" s="85" t="str">
        <f t="shared" si="346"/>
        <v/>
      </c>
      <c r="ER707" s="68" t="str">
        <f t="shared" si="347"/>
        <v/>
      </c>
      <c r="ES707" s="55"/>
      <c r="ET707" s="68"/>
      <c r="EU707" s="68" t="str">
        <f t="shared" si="353"/>
        <v/>
      </c>
      <c r="EV707" t="str">
        <f t="shared" si="348"/>
        <v/>
      </c>
      <c r="EW707" s="67" t="str">
        <f t="shared" si="354"/>
        <v/>
      </c>
      <c r="EX707" s="68" t="str">
        <f t="shared" si="355"/>
        <v/>
      </c>
      <c r="EY707" s="68" t="str">
        <f t="shared" si="356"/>
        <v/>
      </c>
      <c r="EZ707" s="53" t="str">
        <f t="shared" si="349"/>
        <v/>
      </c>
      <c r="FA707" s="53" t="str">
        <f t="shared" si="350"/>
        <v/>
      </c>
      <c r="FB707" s="53" t="str">
        <f t="shared" si="351"/>
        <v/>
      </c>
      <c r="FC707" s="85" t="str">
        <f t="shared" si="352"/>
        <v/>
      </c>
      <c r="GJ707" s="12"/>
      <c r="GK707" s="12"/>
      <c r="GL707" s="12"/>
      <c r="GM707" s="12"/>
      <c r="GN707" s="12"/>
    </row>
    <row r="708" spans="4:196" ht="15.75" customHeight="1">
      <c r="D708" s="12"/>
      <c r="E708" s="12"/>
      <c r="F708" s="12"/>
      <c r="AP708" s="12"/>
      <c r="AQ708" s="82"/>
      <c r="AV708" s="53" t="str">
        <f ca="1">IF(AQ708="",IF(AR708="","",IF(AR708="Cost",AU708,AU708*(AG708/VLOOKUP(K708,OFFSET(Lists!$A$1,0,0,COUNTA(Lists!$A:$A),22),22,FALSE)))),IF(AR708="","",IF(AR708="Cost",ROUND(AU708*IF(AQ708=0,1,AQ708),4),ROUND(ROUND(AU708*(AG708/VLOOKUP(K708,OFFSET(Lists!$A$1,0,0,COUNTA(Lists!$A:$A),22),22,FALSE)),4)*IF(AQ708=0,1,AQ708),4))))</f>
        <v/>
      </c>
      <c r="CH708" s="53" t="str">
        <f t="shared" si="344"/>
        <v/>
      </c>
      <c r="CI708" s="67"/>
      <c r="CJ708" s="57"/>
      <c r="CK708" s="57"/>
      <c r="CL708" s="53" t="str">
        <f t="shared" si="345"/>
        <v/>
      </c>
      <c r="CM708" s="53"/>
      <c r="CN708" s="53"/>
      <c r="CO708" s="85" t="str">
        <f t="shared" si="346"/>
        <v/>
      </c>
      <c r="ER708" s="68" t="str">
        <f t="shared" si="347"/>
        <v/>
      </c>
      <c r="ES708" s="55"/>
      <c r="ET708" s="68"/>
      <c r="EU708" s="68" t="str">
        <f t="shared" si="353"/>
        <v/>
      </c>
      <c r="EV708" t="str">
        <f t="shared" si="348"/>
        <v/>
      </c>
      <c r="EW708" s="67" t="str">
        <f t="shared" si="354"/>
        <v/>
      </c>
      <c r="EX708" s="68" t="str">
        <f t="shared" si="355"/>
        <v/>
      </c>
      <c r="EY708" s="68" t="str">
        <f t="shared" si="356"/>
        <v/>
      </c>
      <c r="EZ708" s="53" t="str">
        <f t="shared" si="349"/>
        <v/>
      </c>
      <c r="FA708" s="53" t="str">
        <f t="shared" si="350"/>
        <v/>
      </c>
      <c r="FB708" s="53" t="str">
        <f t="shared" si="351"/>
        <v/>
      </c>
      <c r="FC708" s="85" t="str">
        <f t="shared" si="352"/>
        <v/>
      </c>
      <c r="GJ708" s="12"/>
      <c r="GK708" s="12"/>
      <c r="GL708" s="12"/>
      <c r="GM708" s="12"/>
      <c r="GN708" s="12"/>
    </row>
    <row r="709" spans="4:196" ht="15.75" customHeight="1">
      <c r="D709" s="12"/>
      <c r="E709" s="12"/>
      <c r="F709" s="12"/>
      <c r="AP709" s="12"/>
      <c r="AQ709" s="82"/>
      <c r="AV709" s="53" t="str">
        <f ca="1">IF(AQ709="",IF(AR709="","",IF(AR709="Cost",AU709,AU709*(AG709/VLOOKUP(K709,OFFSET(Lists!$A$1,0,0,COUNTA(Lists!$A:$A),22),22,FALSE)))),IF(AR709="","",IF(AR709="Cost",ROUND(AU709*IF(AQ709=0,1,AQ709),4),ROUND(ROUND(AU709*(AG709/VLOOKUP(K709,OFFSET(Lists!$A$1,0,0,COUNTA(Lists!$A:$A),22),22,FALSE)),4)*IF(AQ709=0,1,AQ709),4))))</f>
        <v/>
      </c>
      <c r="CH709" s="53" t="str">
        <f t="shared" si="344"/>
        <v/>
      </c>
      <c r="CI709" s="67"/>
      <c r="CJ709" s="57"/>
      <c r="CK709" s="57"/>
      <c r="CL709" s="53" t="str">
        <f t="shared" si="345"/>
        <v/>
      </c>
      <c r="CM709" s="53"/>
      <c r="CN709" s="53"/>
      <c r="CO709" s="85" t="str">
        <f t="shared" si="346"/>
        <v/>
      </c>
      <c r="ER709" s="68" t="str">
        <f t="shared" si="347"/>
        <v/>
      </c>
      <c r="ES709" s="55"/>
      <c r="ET709" s="68"/>
      <c r="EU709" s="68" t="str">
        <f t="shared" si="353"/>
        <v/>
      </c>
      <c r="EV709" t="str">
        <f t="shared" si="348"/>
        <v/>
      </c>
      <c r="EW709" s="67" t="str">
        <f t="shared" si="354"/>
        <v/>
      </c>
      <c r="EX709" s="68" t="str">
        <f t="shared" si="355"/>
        <v/>
      </c>
      <c r="EY709" s="68" t="str">
        <f t="shared" si="356"/>
        <v/>
      </c>
      <c r="EZ709" s="53" t="str">
        <f t="shared" si="349"/>
        <v/>
      </c>
      <c r="FA709" s="53" t="str">
        <f t="shared" si="350"/>
        <v/>
      </c>
      <c r="FB709" s="53" t="str">
        <f t="shared" si="351"/>
        <v/>
      </c>
      <c r="FC709" s="85" t="str">
        <f t="shared" si="352"/>
        <v/>
      </c>
      <c r="GJ709" s="12"/>
      <c r="GK709" s="12"/>
      <c r="GL709" s="12"/>
      <c r="GM709" s="12"/>
      <c r="GN709" s="12"/>
    </row>
    <row r="710" spans="4:196" ht="15.75" customHeight="1">
      <c r="D710" s="12"/>
      <c r="E710" s="12"/>
      <c r="F710" s="12"/>
      <c r="AP710" s="12"/>
      <c r="AQ710" s="82"/>
      <c r="AV710" s="53" t="str">
        <f ca="1">IF(AQ710="",IF(AR710="","",IF(AR710="Cost",AU710,AU710*(AG710/VLOOKUP(K710,OFFSET(Lists!$A$1,0,0,COUNTA(Lists!$A:$A),22),22,FALSE)))),IF(AR710="","",IF(AR710="Cost",ROUND(AU710*IF(AQ710=0,1,AQ710),4),ROUND(ROUND(AU710*(AG710/VLOOKUP(K710,OFFSET(Lists!$A$1,0,0,COUNTA(Lists!$A:$A),22),22,FALSE)),4)*IF(AQ710=0,1,AQ710),4))))</f>
        <v/>
      </c>
      <c r="CH710" s="53" t="str">
        <f t="shared" ref="CH710:CH773" si="357">IF(CE710="","",CE710-IF(CG710="Cost",CF710,CE710*CF710/100))</f>
        <v/>
      </c>
      <c r="CI710" s="67"/>
      <c r="CJ710" s="57"/>
      <c r="CK710" s="57"/>
      <c r="CL710" s="53" t="str">
        <f t="shared" ref="CL710:CL773" si="358">IF(CH710="","",CH710-IF(CJ710="Cost",CI710,IF(CK710="Base",CE710,CH710)*CI710/100))</f>
        <v/>
      </c>
      <c r="CM710" s="53"/>
      <c r="CN710" s="53"/>
      <c r="CO710" s="85" t="str">
        <f t="shared" ref="CO710:CO773" si="359">IF(CL710="","",IF(CN710="Cost",CM710+CL710,CL710+(CL710*CM710/100)))</f>
        <v/>
      </c>
      <c r="ER710" s="68" t="str">
        <f t="shared" ref="ER710:ER773" si="360">IF(EO710="","",EO710-IF(EQ710="Cost",EP710,EO710*IF(EP710="",0,EP710)/100))</f>
        <v/>
      </c>
      <c r="ES710" s="55"/>
      <c r="ET710" s="68"/>
      <c r="EU710" s="68" t="str">
        <f t="shared" si="353"/>
        <v/>
      </c>
      <c r="EV710" t="str">
        <f t="shared" ref="EV710:EV773" si="361">IF(ER710="","",ER710+IFERROR(IF(ET710="Rate(%)",(ER710/IF(OR(ES710="",ES710=0), 0,((100/ES710)-1))),IF(ES710="",0,ES710)),0))</f>
        <v/>
      </c>
      <c r="EW710" s="67" t="str">
        <f t="shared" si="354"/>
        <v/>
      </c>
      <c r="EX710" s="68" t="str">
        <f t="shared" si="355"/>
        <v/>
      </c>
      <c r="EY710" s="68" t="str">
        <f t="shared" si="356"/>
        <v/>
      </c>
      <c r="EZ710" s="53" t="str">
        <f t="shared" ref="EZ710:EZ773" si="362">IF(EV710="","",EV710-IF(EX710="Cost",IF(EW710="",0,EW710),IF(EY710="Base",EO710,EV710)*IF(EW710="",0,EW710)/100))</f>
        <v/>
      </c>
      <c r="FA710" s="53" t="str">
        <f t="shared" ref="FA710:FA773" si="363">IF(CM710="","",CM710)</f>
        <v/>
      </c>
      <c r="FB710" s="53" t="str">
        <f t="shared" ref="FB710:FB773" si="364">IF(CN710="","",CN710)</f>
        <v/>
      </c>
      <c r="FC710" s="85" t="str">
        <f t="shared" ref="FC710:FC773" si="365">IF(EZ710="","",EZ710+IF(FB710="Cost",IF(FA710="",0,FA710),(EZ710*IF(FA710="",0,FA710)/100)))</f>
        <v/>
      </c>
      <c r="GJ710" s="12"/>
      <c r="GK710" s="12"/>
      <c r="GL710" s="12"/>
      <c r="GM710" s="12"/>
      <c r="GN710" s="12"/>
    </row>
    <row r="711" spans="4:196" ht="15.75" customHeight="1">
      <c r="D711" s="12"/>
      <c r="E711" s="12"/>
      <c r="F711" s="12"/>
      <c r="AP711" s="12"/>
      <c r="AQ711" s="82"/>
      <c r="AV711" s="53" t="str">
        <f ca="1">IF(AQ711="",IF(AR711="","",IF(AR711="Cost",AU711,AU711*(AG711/VLOOKUP(K711,OFFSET(Lists!$A$1,0,0,COUNTA(Lists!$A:$A),22),22,FALSE)))),IF(AR711="","",IF(AR711="Cost",ROUND(AU711*IF(AQ711=0,1,AQ711),4),ROUND(ROUND(AU711*(AG711/VLOOKUP(K711,OFFSET(Lists!$A$1,0,0,COUNTA(Lists!$A:$A),22),22,FALSE)),4)*IF(AQ711=0,1,AQ711),4))))</f>
        <v/>
      </c>
      <c r="CH711" s="53" t="str">
        <f t="shared" si="357"/>
        <v/>
      </c>
      <c r="CI711" s="67"/>
      <c r="CJ711" s="57"/>
      <c r="CK711" s="57"/>
      <c r="CL711" s="53" t="str">
        <f t="shared" si="358"/>
        <v/>
      </c>
      <c r="CM711" s="53"/>
      <c r="CN711" s="53"/>
      <c r="CO711" s="85" t="str">
        <f t="shared" si="359"/>
        <v/>
      </c>
      <c r="ER711" s="68" t="str">
        <f t="shared" si="360"/>
        <v/>
      </c>
      <c r="ES711" s="55"/>
      <c r="ET711" s="68"/>
      <c r="EU711" s="68" t="str">
        <f t="shared" si="353"/>
        <v/>
      </c>
      <c r="EV711" t="str">
        <f t="shared" si="361"/>
        <v/>
      </c>
      <c r="EW711" s="67" t="str">
        <f t="shared" si="354"/>
        <v/>
      </c>
      <c r="EX711" s="68" t="str">
        <f t="shared" si="355"/>
        <v/>
      </c>
      <c r="EY711" s="68" t="str">
        <f t="shared" si="356"/>
        <v/>
      </c>
      <c r="EZ711" s="53" t="str">
        <f t="shared" si="362"/>
        <v/>
      </c>
      <c r="FA711" s="53" t="str">
        <f t="shared" si="363"/>
        <v/>
      </c>
      <c r="FB711" s="53" t="str">
        <f t="shared" si="364"/>
        <v/>
      </c>
      <c r="FC711" s="85" t="str">
        <f t="shared" si="365"/>
        <v/>
      </c>
      <c r="GJ711" s="12"/>
      <c r="GK711" s="12"/>
      <c r="GL711" s="12"/>
      <c r="GM711" s="12"/>
      <c r="GN711" s="12"/>
    </row>
    <row r="712" spans="4:196" ht="15.75" customHeight="1">
      <c r="D712" s="12"/>
      <c r="E712" s="12"/>
      <c r="F712" s="12"/>
      <c r="AQ712" s="82"/>
      <c r="AV712" s="53" t="str">
        <f ca="1">IF(AQ712="",IF(AR712="","",IF(AR712="Cost",AU712,AU712*(AG712/VLOOKUP(K712,OFFSET(Lists!$A$1,0,0,COUNTA(Lists!$A:$A),22),22,FALSE)))),IF(AR712="","",IF(AR712="Cost",ROUND(AU712*IF(AQ712=0,1,AQ712),4),ROUND(ROUND(AU712*(AG712/VLOOKUP(K712,OFFSET(Lists!$A$1,0,0,COUNTA(Lists!$A:$A),22),22,FALSE)),4)*IF(AQ712=0,1,AQ712),4))))</f>
        <v/>
      </c>
      <c r="CH712" s="53" t="str">
        <f t="shared" si="357"/>
        <v/>
      </c>
      <c r="CI712" s="67"/>
      <c r="CJ712" s="57"/>
      <c r="CK712" s="57"/>
      <c r="CL712" s="53" t="str">
        <f t="shared" si="358"/>
        <v/>
      </c>
      <c r="CM712" s="53"/>
      <c r="CN712" s="53"/>
      <c r="CO712" s="85" t="str">
        <f t="shared" si="359"/>
        <v/>
      </c>
      <c r="ER712" s="68" t="str">
        <f t="shared" si="360"/>
        <v/>
      </c>
      <c r="ES712" s="55"/>
      <c r="ET712" s="68"/>
      <c r="EU712" s="68" t="str">
        <f t="shared" si="353"/>
        <v/>
      </c>
      <c r="EV712" t="str">
        <f t="shared" si="361"/>
        <v/>
      </c>
      <c r="EW712" s="67" t="str">
        <f t="shared" si="354"/>
        <v/>
      </c>
      <c r="EX712" s="68" t="str">
        <f t="shared" si="355"/>
        <v/>
      </c>
      <c r="EY712" s="68" t="str">
        <f t="shared" si="356"/>
        <v/>
      </c>
      <c r="EZ712" s="53" t="str">
        <f t="shared" si="362"/>
        <v/>
      </c>
      <c r="FA712" s="53" t="str">
        <f t="shared" si="363"/>
        <v/>
      </c>
      <c r="FB712" s="53" t="str">
        <f t="shared" si="364"/>
        <v/>
      </c>
      <c r="FC712" s="85" t="str">
        <f t="shared" si="365"/>
        <v/>
      </c>
      <c r="GJ712" s="12"/>
      <c r="GK712" s="12"/>
      <c r="GL712" s="12"/>
      <c r="GM712" s="12"/>
      <c r="GN712" s="12"/>
    </row>
    <row r="713" spans="4:196" ht="15.75" customHeight="1">
      <c r="D713" s="12"/>
      <c r="E713" s="12"/>
      <c r="F713" s="12"/>
      <c r="AQ713" s="82"/>
      <c r="AV713" s="53" t="str">
        <f ca="1">IF(AQ713="",IF(AR713="","",IF(AR713="Cost",AU713,AU713*(AG713/VLOOKUP(K713,OFFSET(Lists!$A$1,0,0,COUNTA(Lists!$A:$A),22),22,FALSE)))),IF(AR713="","",IF(AR713="Cost",ROUND(AU713*IF(AQ713=0,1,AQ713),4),ROUND(ROUND(AU713*(AG713/VLOOKUP(K713,OFFSET(Lists!$A$1,0,0,COUNTA(Lists!$A:$A),22),22,FALSE)),4)*IF(AQ713=0,1,AQ713),4))))</f>
        <v/>
      </c>
      <c r="CH713" s="53" t="str">
        <f t="shared" si="357"/>
        <v/>
      </c>
      <c r="CI713" s="67"/>
      <c r="CJ713" s="57"/>
      <c r="CK713" s="57"/>
      <c r="CL713" s="53" t="str">
        <f t="shared" si="358"/>
        <v/>
      </c>
      <c r="CM713" s="53"/>
      <c r="CN713" s="53"/>
      <c r="CO713" s="85" t="str">
        <f t="shared" si="359"/>
        <v/>
      </c>
      <c r="ER713" s="68" t="str">
        <f t="shared" si="360"/>
        <v/>
      </c>
      <c r="ES713" s="55"/>
      <c r="ET713" s="68"/>
      <c r="EU713" s="68" t="str">
        <f t="shared" si="353"/>
        <v/>
      </c>
      <c r="EV713" t="str">
        <f t="shared" si="361"/>
        <v/>
      </c>
      <c r="EW713" s="67" t="str">
        <f t="shared" si="354"/>
        <v/>
      </c>
      <c r="EX713" s="68" t="str">
        <f t="shared" si="355"/>
        <v/>
      </c>
      <c r="EY713" s="68" t="str">
        <f t="shared" si="356"/>
        <v/>
      </c>
      <c r="EZ713" s="53" t="str">
        <f t="shared" si="362"/>
        <v/>
      </c>
      <c r="FA713" s="53" t="str">
        <f t="shared" si="363"/>
        <v/>
      </c>
      <c r="FB713" s="53" t="str">
        <f t="shared" si="364"/>
        <v/>
      </c>
      <c r="FC713" s="85" t="str">
        <f t="shared" si="365"/>
        <v/>
      </c>
      <c r="GJ713" s="12"/>
      <c r="GK713" s="12"/>
      <c r="GL713" s="12"/>
      <c r="GM713" s="12"/>
      <c r="GN713" s="12"/>
    </row>
    <row r="714" spans="4:196" ht="15.75" customHeight="1">
      <c r="D714" s="12"/>
      <c r="E714" s="12"/>
      <c r="F714" s="12"/>
      <c r="AQ714" s="82"/>
      <c r="AV714" s="53" t="str">
        <f ca="1">IF(AQ714="",IF(AR714="","",IF(AR714="Cost",AU714,AU714*(AG714/VLOOKUP(K714,OFFSET(Lists!$A$1,0,0,COUNTA(Lists!$A:$A),22),22,FALSE)))),IF(AR714="","",IF(AR714="Cost",ROUND(AU714*IF(AQ714=0,1,AQ714),4),ROUND(ROUND(AU714*(AG714/VLOOKUP(K714,OFFSET(Lists!$A$1,0,0,COUNTA(Lists!$A:$A),22),22,FALSE)),4)*IF(AQ714=0,1,AQ714),4))))</f>
        <v/>
      </c>
      <c r="CH714" s="53" t="str">
        <f t="shared" si="357"/>
        <v/>
      </c>
      <c r="CI714" s="67"/>
      <c r="CJ714" s="57"/>
      <c r="CK714" s="57"/>
      <c r="CL714" s="53" t="str">
        <f t="shared" si="358"/>
        <v/>
      </c>
      <c r="CM714" s="53"/>
      <c r="CN714" s="53"/>
      <c r="CO714" s="85" t="str">
        <f t="shared" si="359"/>
        <v/>
      </c>
      <c r="ER714" s="68" t="str">
        <f t="shared" si="360"/>
        <v/>
      </c>
      <c r="ES714" s="55"/>
      <c r="ET714" s="68"/>
      <c r="EU714" s="68" t="str">
        <f t="shared" si="353"/>
        <v/>
      </c>
      <c r="EV714" t="str">
        <f t="shared" si="361"/>
        <v/>
      </c>
      <c r="EW714" s="67" t="str">
        <f t="shared" si="354"/>
        <v/>
      </c>
      <c r="EX714" s="68" t="str">
        <f t="shared" si="355"/>
        <v/>
      </c>
      <c r="EY714" s="68" t="str">
        <f t="shared" si="356"/>
        <v/>
      </c>
      <c r="EZ714" s="53" t="str">
        <f t="shared" si="362"/>
        <v/>
      </c>
      <c r="FA714" s="53" t="str">
        <f t="shared" si="363"/>
        <v/>
      </c>
      <c r="FB714" s="53" t="str">
        <f t="shared" si="364"/>
        <v/>
      </c>
      <c r="FC714" s="85" t="str">
        <f t="shared" si="365"/>
        <v/>
      </c>
      <c r="GJ714" s="12"/>
      <c r="GK714" s="12"/>
      <c r="GL714" s="12"/>
      <c r="GM714" s="12"/>
      <c r="GN714" s="12"/>
    </row>
    <row r="715" spans="4:196" ht="15.75" customHeight="1">
      <c r="D715" s="12"/>
      <c r="E715" s="12"/>
      <c r="F715" s="12"/>
      <c r="AQ715" s="82"/>
      <c r="AV715" s="53" t="str">
        <f ca="1">IF(AQ715="",IF(AR715="","",IF(AR715="Cost",AU715,AU715*(AG715/VLOOKUP(K715,OFFSET(Lists!$A$1,0,0,COUNTA(Lists!$A:$A),22),22,FALSE)))),IF(AR715="","",IF(AR715="Cost",ROUND(AU715*IF(AQ715=0,1,AQ715),4),ROUND(ROUND(AU715*(AG715/VLOOKUP(K715,OFFSET(Lists!$A$1,0,0,COUNTA(Lists!$A:$A),22),22,FALSE)),4)*IF(AQ715=0,1,AQ715),4))))</f>
        <v/>
      </c>
      <c r="CH715" s="53" t="str">
        <f t="shared" si="357"/>
        <v/>
      </c>
      <c r="CI715" s="67"/>
      <c r="CJ715" s="57"/>
      <c r="CK715" s="57"/>
      <c r="CL715" s="53" t="str">
        <f t="shared" si="358"/>
        <v/>
      </c>
      <c r="CM715" s="53"/>
      <c r="CN715" s="53"/>
      <c r="CO715" s="85" t="str">
        <f t="shared" si="359"/>
        <v/>
      </c>
      <c r="ER715" s="68" t="str">
        <f t="shared" si="360"/>
        <v/>
      </c>
      <c r="ES715" s="55"/>
      <c r="ET715" s="68"/>
      <c r="EU715" s="68" t="str">
        <f t="shared" si="353"/>
        <v/>
      </c>
      <c r="EV715" t="str">
        <f t="shared" si="361"/>
        <v/>
      </c>
      <c r="EW715" s="67" t="str">
        <f t="shared" si="354"/>
        <v/>
      </c>
      <c r="EX715" s="68" t="str">
        <f t="shared" si="355"/>
        <v/>
      </c>
      <c r="EY715" s="68" t="str">
        <f t="shared" si="356"/>
        <v/>
      </c>
      <c r="EZ715" s="53" t="str">
        <f t="shared" si="362"/>
        <v/>
      </c>
      <c r="FA715" s="53" t="str">
        <f t="shared" si="363"/>
        <v/>
      </c>
      <c r="FB715" s="53" t="str">
        <f t="shared" si="364"/>
        <v/>
      </c>
      <c r="FC715" s="85" t="str">
        <f t="shared" si="365"/>
        <v/>
      </c>
      <c r="GJ715" s="12"/>
      <c r="GK715" s="12"/>
      <c r="GL715" s="12"/>
      <c r="GM715" s="12"/>
      <c r="GN715" s="12"/>
    </row>
    <row r="716" spans="4:196" ht="15.75" customHeight="1">
      <c r="D716" s="12"/>
      <c r="E716" s="12"/>
      <c r="F716" s="12"/>
      <c r="AQ716" s="82"/>
      <c r="AV716" s="53" t="str">
        <f ca="1">IF(AQ716="",IF(AR716="","",IF(AR716="Cost",AU716,AU716*(AG716/VLOOKUP(K716,OFFSET(Lists!$A$1,0,0,COUNTA(Lists!$A:$A),22),22,FALSE)))),IF(AR716="","",IF(AR716="Cost",ROUND(AU716*IF(AQ716=0,1,AQ716),4),ROUND(ROUND(AU716*(AG716/VLOOKUP(K716,OFFSET(Lists!$A$1,0,0,COUNTA(Lists!$A:$A),22),22,FALSE)),4)*IF(AQ716=0,1,AQ716),4))))</f>
        <v/>
      </c>
      <c r="CH716" s="53" t="str">
        <f t="shared" si="357"/>
        <v/>
      </c>
      <c r="CI716" s="67"/>
      <c r="CJ716" s="57"/>
      <c r="CK716" s="57"/>
      <c r="CL716" s="53" t="str">
        <f t="shared" si="358"/>
        <v/>
      </c>
      <c r="CM716" s="53"/>
      <c r="CN716" s="53"/>
      <c r="CO716" s="85" t="str">
        <f t="shared" si="359"/>
        <v/>
      </c>
      <c r="ER716" s="68" t="str">
        <f t="shared" si="360"/>
        <v/>
      </c>
      <c r="ES716" s="55"/>
      <c r="ET716" s="68"/>
      <c r="EU716" s="68" t="str">
        <f t="shared" si="353"/>
        <v/>
      </c>
      <c r="EV716" t="str">
        <f t="shared" si="361"/>
        <v/>
      </c>
      <c r="EW716" s="67" t="str">
        <f t="shared" si="354"/>
        <v/>
      </c>
      <c r="EX716" s="68" t="str">
        <f t="shared" si="355"/>
        <v/>
      </c>
      <c r="EY716" s="68" t="str">
        <f t="shared" si="356"/>
        <v/>
      </c>
      <c r="EZ716" s="53" t="str">
        <f t="shared" si="362"/>
        <v/>
      </c>
      <c r="FA716" s="53" t="str">
        <f t="shared" si="363"/>
        <v/>
      </c>
      <c r="FB716" s="53" t="str">
        <f t="shared" si="364"/>
        <v/>
      </c>
      <c r="FC716" s="85" t="str">
        <f t="shared" si="365"/>
        <v/>
      </c>
      <c r="GJ716" s="12"/>
      <c r="GK716" s="12"/>
      <c r="GL716" s="12"/>
      <c r="GM716" s="12"/>
      <c r="GN716" s="12"/>
    </row>
    <row r="717" spans="4:196" ht="15.75" customHeight="1">
      <c r="D717" s="12"/>
      <c r="E717" s="12"/>
      <c r="F717" s="12"/>
      <c r="AQ717" s="82"/>
      <c r="AV717" s="53" t="str">
        <f ca="1">IF(AQ717="",IF(AR717="","",IF(AR717="Cost",AU717,AU717*(AG717/VLOOKUP(K717,OFFSET(Lists!$A$1,0,0,COUNTA(Lists!$A:$A),22),22,FALSE)))),IF(AR717="","",IF(AR717="Cost",ROUND(AU717*IF(AQ717=0,1,AQ717),4),ROUND(ROUND(AU717*(AG717/VLOOKUP(K717,OFFSET(Lists!$A$1,0,0,COUNTA(Lists!$A:$A),22),22,FALSE)),4)*IF(AQ717=0,1,AQ717),4))))</f>
        <v/>
      </c>
      <c r="CH717" s="53" t="str">
        <f t="shared" si="357"/>
        <v/>
      </c>
      <c r="CI717" s="67"/>
      <c r="CJ717" s="57"/>
      <c r="CK717" s="57"/>
      <c r="CL717" s="53" t="str">
        <f t="shared" si="358"/>
        <v/>
      </c>
      <c r="CM717" s="53"/>
      <c r="CN717" s="53"/>
      <c r="CO717" s="85" t="str">
        <f t="shared" si="359"/>
        <v/>
      </c>
      <c r="ER717" s="68" t="str">
        <f t="shared" si="360"/>
        <v/>
      </c>
      <c r="ES717" s="55"/>
      <c r="ET717" s="68"/>
      <c r="EU717" s="68" t="str">
        <f t="shared" si="353"/>
        <v/>
      </c>
      <c r="EV717" t="str">
        <f t="shared" si="361"/>
        <v/>
      </c>
      <c r="EW717" s="67" t="str">
        <f t="shared" si="354"/>
        <v/>
      </c>
      <c r="EX717" s="68" t="str">
        <f t="shared" si="355"/>
        <v/>
      </c>
      <c r="EY717" s="68" t="str">
        <f t="shared" si="356"/>
        <v/>
      </c>
      <c r="EZ717" s="53" t="str">
        <f t="shared" si="362"/>
        <v/>
      </c>
      <c r="FA717" s="53" t="str">
        <f t="shared" si="363"/>
        <v/>
      </c>
      <c r="FB717" s="53" t="str">
        <f t="shared" si="364"/>
        <v/>
      </c>
      <c r="FC717" s="85" t="str">
        <f t="shared" si="365"/>
        <v/>
      </c>
      <c r="GJ717" s="12"/>
      <c r="GK717" s="12"/>
      <c r="GL717" s="12"/>
      <c r="GM717" s="12"/>
      <c r="GN717" s="12"/>
    </row>
    <row r="718" spans="4:196" ht="15.75" customHeight="1">
      <c r="D718" s="12"/>
      <c r="E718" s="12"/>
      <c r="F718" s="12"/>
      <c r="AQ718" s="82"/>
      <c r="AV718" s="53" t="str">
        <f ca="1">IF(AQ718="",IF(AR718="","",IF(AR718="Cost",AU718,AU718*(AG718/VLOOKUP(K718,OFFSET(Lists!$A$1,0,0,COUNTA(Lists!$A:$A),22),22,FALSE)))),IF(AR718="","",IF(AR718="Cost",ROUND(AU718*IF(AQ718=0,1,AQ718),4),ROUND(ROUND(AU718*(AG718/VLOOKUP(K718,OFFSET(Lists!$A$1,0,0,COUNTA(Lists!$A:$A),22),22,FALSE)),4)*IF(AQ718=0,1,AQ718),4))))</f>
        <v/>
      </c>
      <c r="CH718" s="53" t="str">
        <f t="shared" si="357"/>
        <v/>
      </c>
      <c r="CI718" s="67"/>
      <c r="CJ718" s="57"/>
      <c r="CK718" s="57"/>
      <c r="CL718" s="53" t="str">
        <f t="shared" si="358"/>
        <v/>
      </c>
      <c r="CM718" s="53"/>
      <c r="CN718" s="53"/>
      <c r="CO718" s="85" t="str">
        <f t="shared" si="359"/>
        <v/>
      </c>
      <c r="ER718" s="68" t="str">
        <f t="shared" si="360"/>
        <v/>
      </c>
      <c r="ES718" s="55"/>
      <c r="ET718" s="68"/>
      <c r="EU718" s="68" t="str">
        <f t="shared" si="353"/>
        <v/>
      </c>
      <c r="EV718" t="str">
        <f t="shared" si="361"/>
        <v/>
      </c>
      <c r="EW718" s="67" t="str">
        <f t="shared" si="354"/>
        <v/>
      </c>
      <c r="EX718" s="68" t="str">
        <f t="shared" si="355"/>
        <v/>
      </c>
      <c r="EY718" s="68" t="str">
        <f t="shared" si="356"/>
        <v/>
      </c>
      <c r="EZ718" s="53" t="str">
        <f t="shared" si="362"/>
        <v/>
      </c>
      <c r="FA718" s="53" t="str">
        <f t="shared" si="363"/>
        <v/>
      </c>
      <c r="FB718" s="53" t="str">
        <f t="shared" si="364"/>
        <v/>
      </c>
      <c r="FC718" s="85" t="str">
        <f t="shared" si="365"/>
        <v/>
      </c>
      <c r="GJ718" s="12"/>
      <c r="GK718" s="12"/>
      <c r="GL718" s="12"/>
      <c r="GM718" s="12"/>
      <c r="GN718" s="12"/>
    </row>
    <row r="719" spans="4:196" ht="15.75" customHeight="1">
      <c r="D719" s="12"/>
      <c r="E719" s="12"/>
      <c r="F719" s="12"/>
      <c r="AQ719" s="82"/>
      <c r="AV719" s="53" t="str">
        <f ca="1">IF(AQ719="",IF(AR719="","",IF(AR719="Cost",AU719,AU719*(AG719/VLOOKUP(K719,OFFSET(Lists!$A$1,0,0,COUNTA(Lists!$A:$A),22),22,FALSE)))),IF(AR719="","",IF(AR719="Cost",ROUND(AU719*IF(AQ719=0,1,AQ719),4),ROUND(ROUND(AU719*(AG719/VLOOKUP(K719,OFFSET(Lists!$A$1,0,0,COUNTA(Lists!$A:$A),22),22,FALSE)),4)*IF(AQ719=0,1,AQ719),4))))</f>
        <v/>
      </c>
      <c r="CH719" s="53" t="str">
        <f t="shared" si="357"/>
        <v/>
      </c>
      <c r="CI719" s="67"/>
      <c r="CJ719" s="57"/>
      <c r="CK719" s="57"/>
      <c r="CL719" s="53" t="str">
        <f t="shared" si="358"/>
        <v/>
      </c>
      <c r="CM719" s="53"/>
      <c r="CN719" s="53"/>
      <c r="CO719" s="85" t="str">
        <f t="shared" si="359"/>
        <v/>
      </c>
      <c r="ER719" s="68" t="str">
        <f t="shared" si="360"/>
        <v/>
      </c>
      <c r="ES719" s="55"/>
      <c r="ET719" s="68"/>
      <c r="EU719" s="68" t="str">
        <f t="shared" si="353"/>
        <v/>
      </c>
      <c r="EV719" t="str">
        <f t="shared" si="361"/>
        <v/>
      </c>
      <c r="EW719" s="67" t="str">
        <f t="shared" si="354"/>
        <v/>
      </c>
      <c r="EX719" s="68" t="str">
        <f t="shared" si="355"/>
        <v/>
      </c>
      <c r="EY719" s="68" t="str">
        <f t="shared" si="356"/>
        <v/>
      </c>
      <c r="EZ719" s="53" t="str">
        <f t="shared" si="362"/>
        <v/>
      </c>
      <c r="FA719" s="53" t="str">
        <f t="shared" si="363"/>
        <v/>
      </c>
      <c r="FB719" s="53" t="str">
        <f t="shared" si="364"/>
        <v/>
      </c>
      <c r="FC719" s="85" t="str">
        <f t="shared" si="365"/>
        <v/>
      </c>
      <c r="GJ719" s="12"/>
      <c r="GK719" s="12"/>
      <c r="GL719" s="12"/>
      <c r="GM719" s="12"/>
      <c r="GN719" s="12"/>
    </row>
    <row r="720" spans="4:196" ht="15.75" customHeight="1">
      <c r="D720" s="12"/>
      <c r="E720" s="12"/>
      <c r="F720" s="12"/>
      <c r="AQ720" s="82"/>
      <c r="AV720" s="53" t="str">
        <f ca="1">IF(AQ720="",IF(AR720="","",IF(AR720="Cost",AU720,AU720*(AG720/VLOOKUP(K720,OFFSET(Lists!$A$1,0,0,COUNTA(Lists!$A:$A),22),22,FALSE)))),IF(AR720="","",IF(AR720="Cost",ROUND(AU720*IF(AQ720=0,1,AQ720),4),ROUND(ROUND(AU720*(AG720/VLOOKUP(K720,OFFSET(Lists!$A$1,0,0,COUNTA(Lists!$A:$A),22),22,FALSE)),4)*IF(AQ720=0,1,AQ720),4))))</f>
        <v/>
      </c>
      <c r="CH720" s="53" t="str">
        <f t="shared" si="357"/>
        <v/>
      </c>
      <c r="CI720" s="67"/>
      <c r="CJ720" s="57"/>
      <c r="CK720" s="57"/>
      <c r="CL720" s="53" t="str">
        <f t="shared" si="358"/>
        <v/>
      </c>
      <c r="CM720" s="53"/>
      <c r="CN720" s="53"/>
      <c r="CO720" s="85" t="str">
        <f t="shared" si="359"/>
        <v/>
      </c>
      <c r="ER720" s="68" t="str">
        <f t="shared" si="360"/>
        <v/>
      </c>
      <c r="ES720" s="55"/>
      <c r="ET720" s="68"/>
      <c r="EU720" s="68" t="str">
        <f t="shared" si="353"/>
        <v/>
      </c>
      <c r="EV720" t="str">
        <f t="shared" si="361"/>
        <v/>
      </c>
      <c r="EW720" s="67" t="str">
        <f t="shared" si="354"/>
        <v/>
      </c>
      <c r="EX720" s="68" t="str">
        <f t="shared" si="355"/>
        <v/>
      </c>
      <c r="EY720" s="68" t="str">
        <f t="shared" si="356"/>
        <v/>
      </c>
      <c r="EZ720" s="53" t="str">
        <f t="shared" si="362"/>
        <v/>
      </c>
      <c r="FA720" s="53" t="str">
        <f t="shared" si="363"/>
        <v/>
      </c>
      <c r="FB720" s="53" t="str">
        <f t="shared" si="364"/>
        <v/>
      </c>
      <c r="FC720" s="85" t="str">
        <f t="shared" si="365"/>
        <v/>
      </c>
      <c r="GJ720" s="12"/>
      <c r="GK720" s="12"/>
      <c r="GL720" s="12"/>
      <c r="GM720" s="12"/>
      <c r="GN720" s="12"/>
    </row>
    <row r="721" spans="4:196" ht="15.75" customHeight="1">
      <c r="D721" s="12"/>
      <c r="E721" s="12"/>
      <c r="F721" s="12"/>
      <c r="AQ721" s="82"/>
      <c r="AV721" s="53" t="str">
        <f ca="1">IF(AQ721="",IF(AR721="","",IF(AR721="Cost",AU721,AU721*(AG721/VLOOKUP(K721,OFFSET(Lists!$A$1,0,0,COUNTA(Lists!$A:$A),22),22,FALSE)))),IF(AR721="","",IF(AR721="Cost",ROUND(AU721*IF(AQ721=0,1,AQ721),4),ROUND(ROUND(AU721*(AG721/VLOOKUP(K721,OFFSET(Lists!$A$1,0,0,COUNTA(Lists!$A:$A),22),22,FALSE)),4)*IF(AQ721=0,1,AQ721),4))))</f>
        <v/>
      </c>
      <c r="CH721" s="53" t="str">
        <f t="shared" si="357"/>
        <v/>
      </c>
      <c r="CI721" s="67"/>
      <c r="CJ721" s="57"/>
      <c r="CK721" s="57"/>
      <c r="CL721" s="53" t="str">
        <f t="shared" si="358"/>
        <v/>
      </c>
      <c r="CM721" s="53"/>
      <c r="CN721" s="53"/>
      <c r="CO721" s="85" t="str">
        <f t="shared" si="359"/>
        <v/>
      </c>
      <c r="ER721" s="68" t="str">
        <f t="shared" si="360"/>
        <v/>
      </c>
      <c r="ES721" s="55"/>
      <c r="ET721" s="68"/>
      <c r="EU721" s="68" t="str">
        <f t="shared" si="353"/>
        <v/>
      </c>
      <c r="EV721" t="str">
        <f t="shared" si="361"/>
        <v/>
      </c>
      <c r="EW721" s="67" t="str">
        <f t="shared" si="354"/>
        <v/>
      </c>
      <c r="EX721" s="68" t="str">
        <f t="shared" si="355"/>
        <v/>
      </c>
      <c r="EY721" s="68" t="str">
        <f t="shared" si="356"/>
        <v/>
      </c>
      <c r="EZ721" s="53" t="str">
        <f t="shared" si="362"/>
        <v/>
      </c>
      <c r="FA721" s="53" t="str">
        <f t="shared" si="363"/>
        <v/>
      </c>
      <c r="FB721" s="53" t="str">
        <f t="shared" si="364"/>
        <v/>
      </c>
      <c r="FC721" s="85" t="str">
        <f t="shared" si="365"/>
        <v/>
      </c>
      <c r="GJ721" s="12"/>
      <c r="GK721" s="12"/>
      <c r="GL721" s="12"/>
      <c r="GM721" s="12"/>
      <c r="GN721" s="12"/>
    </row>
    <row r="722" spans="4:196" ht="15.75" customHeight="1">
      <c r="D722" s="12"/>
      <c r="E722" s="12"/>
      <c r="F722" s="12"/>
      <c r="AQ722" s="82"/>
      <c r="AV722" s="53" t="str">
        <f ca="1">IF(AQ722="",IF(AR722="","",IF(AR722="Cost",AU722,AU722*(AG722/VLOOKUP(K722,OFFSET(Lists!$A$1,0,0,COUNTA(Lists!$A:$A),22),22,FALSE)))),IF(AR722="","",IF(AR722="Cost",ROUND(AU722*IF(AQ722=0,1,AQ722),4),ROUND(ROUND(AU722*(AG722/VLOOKUP(K722,OFFSET(Lists!$A$1,0,0,COUNTA(Lists!$A:$A),22),22,FALSE)),4)*IF(AQ722=0,1,AQ722),4))))</f>
        <v/>
      </c>
      <c r="CH722" s="53" t="str">
        <f t="shared" si="357"/>
        <v/>
      </c>
      <c r="CI722" s="67"/>
      <c r="CJ722" s="57"/>
      <c r="CK722" s="57"/>
      <c r="CL722" s="53" t="str">
        <f t="shared" si="358"/>
        <v/>
      </c>
      <c r="CM722" s="53"/>
      <c r="CN722" s="53"/>
      <c r="CO722" s="85" t="str">
        <f t="shared" si="359"/>
        <v/>
      </c>
      <c r="ER722" s="68" t="str">
        <f t="shared" si="360"/>
        <v/>
      </c>
      <c r="ES722" s="55"/>
      <c r="ET722" s="68"/>
      <c r="EU722" s="68" t="str">
        <f t="shared" si="353"/>
        <v/>
      </c>
      <c r="EV722" t="str">
        <f t="shared" si="361"/>
        <v/>
      </c>
      <c r="EW722" s="67" t="str">
        <f t="shared" si="354"/>
        <v/>
      </c>
      <c r="EX722" s="68" t="str">
        <f t="shared" si="355"/>
        <v/>
      </c>
      <c r="EY722" s="68" t="str">
        <f t="shared" si="356"/>
        <v/>
      </c>
      <c r="EZ722" s="53" t="str">
        <f t="shared" si="362"/>
        <v/>
      </c>
      <c r="FA722" s="53" t="str">
        <f t="shared" si="363"/>
        <v/>
      </c>
      <c r="FB722" s="53" t="str">
        <f t="shared" si="364"/>
        <v/>
      </c>
      <c r="FC722" s="85" t="str">
        <f t="shared" si="365"/>
        <v/>
      </c>
      <c r="GJ722" s="12"/>
      <c r="GK722" s="12"/>
      <c r="GL722" s="12"/>
      <c r="GM722" s="12"/>
      <c r="GN722" s="12"/>
    </row>
    <row r="723" spans="4:196" ht="15.75" customHeight="1">
      <c r="D723" s="12"/>
      <c r="E723" s="12"/>
      <c r="F723" s="12"/>
      <c r="AQ723" s="82"/>
      <c r="AV723" s="53" t="str">
        <f ca="1">IF(AQ723="",IF(AR723="","",IF(AR723="Cost",AU723,AU723*(AG723/VLOOKUP(K723,OFFSET(Lists!$A$1,0,0,COUNTA(Lists!$A:$A),22),22,FALSE)))),IF(AR723="","",IF(AR723="Cost",ROUND(AU723*IF(AQ723=0,1,AQ723),4),ROUND(ROUND(AU723*(AG723/VLOOKUP(K723,OFFSET(Lists!$A$1,0,0,COUNTA(Lists!$A:$A),22),22,FALSE)),4)*IF(AQ723=0,1,AQ723),4))))</f>
        <v/>
      </c>
      <c r="CH723" s="53" t="str">
        <f t="shared" si="357"/>
        <v/>
      </c>
      <c r="CI723" s="67"/>
      <c r="CJ723" s="57"/>
      <c r="CK723" s="57"/>
      <c r="CL723" s="53" t="str">
        <f t="shared" si="358"/>
        <v/>
      </c>
      <c r="CM723" s="53"/>
      <c r="CN723" s="53"/>
      <c r="CO723" s="85" t="str">
        <f t="shared" si="359"/>
        <v/>
      </c>
      <c r="ER723" s="68" t="str">
        <f t="shared" si="360"/>
        <v/>
      </c>
      <c r="ES723" s="55"/>
      <c r="ET723" s="68"/>
      <c r="EU723" s="68" t="str">
        <f t="shared" si="353"/>
        <v/>
      </c>
      <c r="EV723" t="str">
        <f t="shared" si="361"/>
        <v/>
      </c>
      <c r="EW723" s="67" t="str">
        <f t="shared" si="354"/>
        <v/>
      </c>
      <c r="EX723" s="68" t="str">
        <f t="shared" si="355"/>
        <v/>
      </c>
      <c r="EY723" s="68" t="str">
        <f t="shared" si="356"/>
        <v/>
      </c>
      <c r="EZ723" s="53" t="str">
        <f t="shared" si="362"/>
        <v/>
      </c>
      <c r="FA723" s="53" t="str">
        <f t="shared" si="363"/>
        <v/>
      </c>
      <c r="FB723" s="53" t="str">
        <f t="shared" si="364"/>
        <v/>
      </c>
      <c r="FC723" s="85" t="str">
        <f t="shared" si="365"/>
        <v/>
      </c>
      <c r="GJ723" s="12"/>
      <c r="GK723" s="12"/>
      <c r="GL723" s="12"/>
      <c r="GM723" s="12"/>
      <c r="GN723" s="12"/>
    </row>
    <row r="724" spans="4:196" ht="15.75" customHeight="1">
      <c r="D724" s="12"/>
      <c r="E724" s="12"/>
      <c r="F724" s="12"/>
      <c r="AQ724" s="82"/>
      <c r="AV724" s="53" t="str">
        <f ca="1">IF(AQ724="",IF(AR724="","",IF(AR724="Cost",AU724,AU724*(AG724/VLOOKUP(K724,OFFSET(Lists!$A$1,0,0,COUNTA(Lists!$A:$A),22),22,FALSE)))),IF(AR724="","",IF(AR724="Cost",ROUND(AU724*IF(AQ724=0,1,AQ724),4),ROUND(ROUND(AU724*(AG724/VLOOKUP(K724,OFFSET(Lists!$A$1,0,0,COUNTA(Lists!$A:$A),22),22,FALSE)),4)*IF(AQ724=0,1,AQ724),4))))</f>
        <v/>
      </c>
      <c r="CH724" s="53" t="str">
        <f t="shared" si="357"/>
        <v/>
      </c>
      <c r="CI724" s="67"/>
      <c r="CJ724" s="57"/>
      <c r="CK724" s="57"/>
      <c r="CL724" s="53" t="str">
        <f t="shared" si="358"/>
        <v/>
      </c>
      <c r="CM724" s="53"/>
      <c r="CN724" s="53"/>
      <c r="CO724" s="85" t="str">
        <f t="shared" si="359"/>
        <v/>
      </c>
      <c r="ER724" s="68" t="str">
        <f t="shared" si="360"/>
        <v/>
      </c>
      <c r="ES724" s="55"/>
      <c r="ET724" s="68"/>
      <c r="EU724" s="68" t="str">
        <f t="shared" si="353"/>
        <v/>
      </c>
      <c r="EV724" t="str">
        <f t="shared" si="361"/>
        <v/>
      </c>
      <c r="EW724" s="67" t="str">
        <f t="shared" si="354"/>
        <v/>
      </c>
      <c r="EX724" s="68" t="str">
        <f t="shared" si="355"/>
        <v/>
      </c>
      <c r="EY724" s="68" t="str">
        <f t="shared" si="356"/>
        <v/>
      </c>
      <c r="EZ724" s="53" t="str">
        <f t="shared" si="362"/>
        <v/>
      </c>
      <c r="FA724" s="53" t="str">
        <f t="shared" si="363"/>
        <v/>
      </c>
      <c r="FB724" s="53" t="str">
        <f t="shared" si="364"/>
        <v/>
      </c>
      <c r="FC724" s="85" t="str">
        <f t="shared" si="365"/>
        <v/>
      </c>
      <c r="GJ724" s="12"/>
      <c r="GK724" s="12"/>
      <c r="GL724" s="12"/>
      <c r="GM724" s="12"/>
      <c r="GN724" s="12"/>
    </row>
    <row r="725" spans="4:196" ht="15.75" customHeight="1">
      <c r="D725" s="12"/>
      <c r="E725" s="12"/>
      <c r="F725" s="12"/>
      <c r="AQ725" s="82"/>
      <c r="AV725" s="53" t="str">
        <f ca="1">IF(AQ725="",IF(AR725="","",IF(AR725="Cost",AU725,AU725*(AG725/VLOOKUP(K725,OFFSET(Lists!$A$1,0,0,COUNTA(Lists!$A:$A),22),22,FALSE)))),IF(AR725="","",IF(AR725="Cost",ROUND(AU725*IF(AQ725=0,1,AQ725),4),ROUND(ROUND(AU725*(AG725/VLOOKUP(K725,OFFSET(Lists!$A$1,0,0,COUNTA(Lists!$A:$A),22),22,FALSE)),4)*IF(AQ725=0,1,AQ725),4))))</f>
        <v/>
      </c>
      <c r="CH725" s="53" t="str">
        <f t="shared" si="357"/>
        <v/>
      </c>
      <c r="CI725" s="67"/>
      <c r="CJ725" s="57"/>
      <c r="CK725" s="57"/>
      <c r="CL725" s="53" t="str">
        <f t="shared" si="358"/>
        <v/>
      </c>
      <c r="CM725" s="53"/>
      <c r="CN725" s="53"/>
      <c r="CO725" s="85" t="str">
        <f t="shared" si="359"/>
        <v/>
      </c>
      <c r="ER725" s="68" t="str">
        <f t="shared" si="360"/>
        <v/>
      </c>
      <c r="ES725" s="55"/>
      <c r="ET725" s="68"/>
      <c r="EU725" s="68" t="str">
        <f t="shared" si="353"/>
        <v/>
      </c>
      <c r="EV725" t="str">
        <f t="shared" si="361"/>
        <v/>
      </c>
      <c r="EW725" s="67" t="str">
        <f t="shared" si="354"/>
        <v/>
      </c>
      <c r="EX725" s="68" t="str">
        <f t="shared" si="355"/>
        <v/>
      </c>
      <c r="EY725" s="68" t="str">
        <f t="shared" si="356"/>
        <v/>
      </c>
      <c r="EZ725" s="53" t="str">
        <f t="shared" si="362"/>
        <v/>
      </c>
      <c r="FA725" s="53" t="str">
        <f t="shared" si="363"/>
        <v/>
      </c>
      <c r="FB725" s="53" t="str">
        <f t="shared" si="364"/>
        <v/>
      </c>
      <c r="FC725" s="85" t="str">
        <f t="shared" si="365"/>
        <v/>
      </c>
      <c r="GJ725" s="12"/>
      <c r="GK725" s="12"/>
      <c r="GL725" s="12"/>
      <c r="GM725" s="12"/>
      <c r="GN725" s="12"/>
    </row>
    <row r="726" spans="4:196" ht="15.75" customHeight="1">
      <c r="D726" s="12"/>
      <c r="E726" s="12"/>
      <c r="F726" s="12"/>
      <c r="AQ726" s="82"/>
      <c r="AV726" s="53" t="str">
        <f ca="1">IF(AQ726="",IF(AR726="","",IF(AR726="Cost",AU726,AU726*(AG726/VLOOKUP(K726,OFFSET(Lists!$A$1,0,0,COUNTA(Lists!$A:$A),22),22,FALSE)))),IF(AR726="","",IF(AR726="Cost",ROUND(AU726*IF(AQ726=0,1,AQ726),4),ROUND(ROUND(AU726*(AG726/VLOOKUP(K726,OFFSET(Lists!$A$1,0,0,COUNTA(Lists!$A:$A),22),22,FALSE)),4)*IF(AQ726=0,1,AQ726),4))))</f>
        <v/>
      </c>
      <c r="CH726" s="53" t="str">
        <f t="shared" si="357"/>
        <v/>
      </c>
      <c r="CI726" s="67"/>
      <c r="CJ726" s="57"/>
      <c r="CK726" s="57"/>
      <c r="CL726" s="53" t="str">
        <f t="shared" si="358"/>
        <v/>
      </c>
      <c r="CM726" s="53"/>
      <c r="CN726" s="53"/>
      <c r="CO726" s="85" t="str">
        <f t="shared" si="359"/>
        <v/>
      </c>
      <c r="ER726" s="68" t="str">
        <f t="shared" si="360"/>
        <v/>
      </c>
      <c r="ES726" s="55"/>
      <c r="ET726" s="68"/>
      <c r="EU726" s="68" t="str">
        <f t="shared" si="353"/>
        <v/>
      </c>
      <c r="EV726" t="str">
        <f t="shared" si="361"/>
        <v/>
      </c>
      <c r="EW726" s="67" t="str">
        <f t="shared" si="354"/>
        <v/>
      </c>
      <c r="EX726" s="68" t="str">
        <f t="shared" si="355"/>
        <v/>
      </c>
      <c r="EY726" s="68" t="str">
        <f t="shared" si="356"/>
        <v/>
      </c>
      <c r="EZ726" s="53" t="str">
        <f t="shared" si="362"/>
        <v/>
      </c>
      <c r="FA726" s="53" t="str">
        <f t="shared" si="363"/>
        <v/>
      </c>
      <c r="FB726" s="53" t="str">
        <f t="shared" si="364"/>
        <v/>
      </c>
      <c r="FC726" s="85" t="str">
        <f t="shared" si="365"/>
        <v/>
      </c>
      <c r="GJ726" s="12"/>
      <c r="GK726" s="12"/>
      <c r="GL726" s="12"/>
      <c r="GM726" s="12"/>
      <c r="GN726" s="12"/>
    </row>
    <row r="727" spans="4:196" ht="15.75" customHeight="1">
      <c r="D727" s="12"/>
      <c r="E727" s="12"/>
      <c r="F727" s="12"/>
      <c r="AQ727" s="82"/>
      <c r="AV727" s="53" t="str">
        <f ca="1">IF(AQ727="",IF(AR727="","",IF(AR727="Cost",AU727,AU727*(AG727/VLOOKUP(K727,OFFSET(Lists!$A$1,0,0,COUNTA(Lists!$A:$A),22),22,FALSE)))),IF(AR727="","",IF(AR727="Cost",ROUND(AU727*IF(AQ727=0,1,AQ727),4),ROUND(ROUND(AU727*(AG727/VLOOKUP(K727,OFFSET(Lists!$A$1,0,0,COUNTA(Lists!$A:$A),22),22,FALSE)),4)*IF(AQ727=0,1,AQ727),4))))</f>
        <v/>
      </c>
      <c r="CH727" s="53" t="str">
        <f t="shared" si="357"/>
        <v/>
      </c>
      <c r="CI727" s="67"/>
      <c r="CJ727" s="57"/>
      <c r="CK727" s="57"/>
      <c r="CL727" s="53" t="str">
        <f t="shared" si="358"/>
        <v/>
      </c>
      <c r="CM727" s="53"/>
      <c r="CN727" s="53"/>
      <c r="CO727" s="85" t="str">
        <f t="shared" si="359"/>
        <v/>
      </c>
      <c r="ER727" s="68" t="str">
        <f t="shared" si="360"/>
        <v/>
      </c>
      <c r="ES727" s="55"/>
      <c r="ET727" s="68"/>
      <c r="EU727" s="68" t="str">
        <f t="shared" si="353"/>
        <v/>
      </c>
      <c r="EV727" t="str">
        <f t="shared" si="361"/>
        <v/>
      </c>
      <c r="EW727" s="67" t="str">
        <f t="shared" si="354"/>
        <v/>
      </c>
      <c r="EX727" s="68" t="str">
        <f t="shared" si="355"/>
        <v/>
      </c>
      <c r="EY727" s="68" t="str">
        <f t="shared" si="356"/>
        <v/>
      </c>
      <c r="EZ727" s="53" t="str">
        <f t="shared" si="362"/>
        <v/>
      </c>
      <c r="FA727" s="53" t="str">
        <f t="shared" si="363"/>
        <v/>
      </c>
      <c r="FB727" s="53" t="str">
        <f t="shared" si="364"/>
        <v/>
      </c>
      <c r="FC727" s="85" t="str">
        <f t="shared" si="365"/>
        <v/>
      </c>
      <c r="GJ727" s="12"/>
      <c r="GK727" s="12"/>
      <c r="GL727" s="12"/>
      <c r="GM727" s="12"/>
      <c r="GN727" s="12"/>
    </row>
    <row r="728" spans="4:196" ht="15.75" customHeight="1">
      <c r="D728" s="12"/>
      <c r="E728" s="12"/>
      <c r="F728" s="12"/>
      <c r="AQ728" s="82"/>
      <c r="AV728" s="53" t="str">
        <f ca="1">IF(AQ728="",IF(AR728="","",IF(AR728="Cost",AU728,AU728*(AG728/VLOOKUP(K728,OFFSET(Lists!$A$1,0,0,COUNTA(Lists!$A:$A),22),22,FALSE)))),IF(AR728="","",IF(AR728="Cost",ROUND(AU728*IF(AQ728=0,1,AQ728),4),ROUND(ROUND(AU728*(AG728/VLOOKUP(K728,OFFSET(Lists!$A$1,0,0,COUNTA(Lists!$A:$A),22),22,FALSE)),4)*IF(AQ728=0,1,AQ728),4))))</f>
        <v/>
      </c>
      <c r="CH728" s="53" t="str">
        <f t="shared" si="357"/>
        <v/>
      </c>
      <c r="CI728" s="67"/>
      <c r="CJ728" s="57"/>
      <c r="CK728" s="57"/>
      <c r="CL728" s="53" t="str">
        <f t="shared" si="358"/>
        <v/>
      </c>
      <c r="CM728" s="53"/>
      <c r="CN728" s="53"/>
      <c r="CO728" s="85" t="str">
        <f t="shared" si="359"/>
        <v/>
      </c>
      <c r="ER728" s="68" t="str">
        <f t="shared" si="360"/>
        <v/>
      </c>
      <c r="ES728" s="55"/>
      <c r="ET728" s="68"/>
      <c r="EU728" s="68" t="str">
        <f t="shared" si="353"/>
        <v/>
      </c>
      <c r="EV728" t="str">
        <f t="shared" si="361"/>
        <v/>
      </c>
      <c r="EW728" s="67" t="str">
        <f t="shared" si="354"/>
        <v/>
      </c>
      <c r="EX728" s="68" t="str">
        <f t="shared" si="355"/>
        <v/>
      </c>
      <c r="EY728" s="68" t="str">
        <f t="shared" si="356"/>
        <v/>
      </c>
      <c r="EZ728" s="53" t="str">
        <f t="shared" si="362"/>
        <v/>
      </c>
      <c r="FA728" s="53" t="str">
        <f t="shared" si="363"/>
        <v/>
      </c>
      <c r="FB728" s="53" t="str">
        <f t="shared" si="364"/>
        <v/>
      </c>
      <c r="FC728" s="85" t="str">
        <f t="shared" si="365"/>
        <v/>
      </c>
      <c r="GJ728" s="12"/>
      <c r="GK728" s="12"/>
      <c r="GL728" s="12"/>
      <c r="GM728" s="12"/>
      <c r="GN728" s="12"/>
    </row>
    <row r="729" spans="4:196" ht="15.75" customHeight="1">
      <c r="D729" s="12"/>
      <c r="E729" s="12"/>
      <c r="F729" s="12"/>
      <c r="AQ729" s="82"/>
      <c r="AV729" s="53" t="str">
        <f ca="1">IF(AQ729="",IF(AR729="","",IF(AR729="Cost",AU729,AU729*(AG729/VLOOKUP(K729,OFFSET(Lists!$A$1,0,0,COUNTA(Lists!$A:$A),22),22,FALSE)))),IF(AR729="","",IF(AR729="Cost",ROUND(AU729*IF(AQ729=0,1,AQ729),4),ROUND(ROUND(AU729*(AG729/VLOOKUP(K729,OFFSET(Lists!$A$1,0,0,COUNTA(Lists!$A:$A),22),22,FALSE)),4)*IF(AQ729=0,1,AQ729),4))))</f>
        <v/>
      </c>
      <c r="CH729" s="53" t="str">
        <f t="shared" si="357"/>
        <v/>
      </c>
      <c r="CI729" s="67"/>
      <c r="CJ729" s="57"/>
      <c r="CK729" s="57"/>
      <c r="CL729" s="53" t="str">
        <f t="shared" si="358"/>
        <v/>
      </c>
      <c r="CM729" s="53"/>
      <c r="CN729" s="53"/>
      <c r="CO729" s="85" t="str">
        <f t="shared" si="359"/>
        <v/>
      </c>
      <c r="ER729" s="68" t="str">
        <f t="shared" si="360"/>
        <v/>
      </c>
      <c r="ES729" s="55"/>
      <c r="ET729" s="68"/>
      <c r="EU729" s="68" t="str">
        <f t="shared" si="353"/>
        <v/>
      </c>
      <c r="EV729" t="str">
        <f t="shared" si="361"/>
        <v/>
      </c>
      <c r="EW729" s="67" t="str">
        <f t="shared" si="354"/>
        <v/>
      </c>
      <c r="EX729" s="68" t="str">
        <f t="shared" si="355"/>
        <v/>
      </c>
      <c r="EY729" s="68" t="str">
        <f t="shared" si="356"/>
        <v/>
      </c>
      <c r="EZ729" s="53" t="str">
        <f t="shared" si="362"/>
        <v/>
      </c>
      <c r="FA729" s="53" t="str">
        <f t="shared" si="363"/>
        <v/>
      </c>
      <c r="FB729" s="53" t="str">
        <f t="shared" si="364"/>
        <v/>
      </c>
      <c r="FC729" s="85" t="str">
        <f t="shared" si="365"/>
        <v/>
      </c>
      <c r="GJ729" s="12"/>
      <c r="GK729" s="12"/>
      <c r="GL729" s="12"/>
      <c r="GM729" s="12"/>
      <c r="GN729" s="12"/>
    </row>
    <row r="730" spans="4:196" ht="15.75" customHeight="1">
      <c r="D730" s="12"/>
      <c r="E730" s="12"/>
      <c r="F730" s="12"/>
      <c r="AQ730" s="82"/>
      <c r="AV730" s="53" t="str">
        <f ca="1">IF(AQ730="",IF(AR730="","",IF(AR730="Cost",AU730,AU730*(AG730/VLOOKUP(K730,OFFSET(Lists!$A$1,0,0,COUNTA(Lists!$A:$A),22),22,FALSE)))),IF(AR730="","",IF(AR730="Cost",ROUND(AU730*IF(AQ730=0,1,AQ730),4),ROUND(ROUND(AU730*(AG730/VLOOKUP(K730,OFFSET(Lists!$A$1,0,0,COUNTA(Lists!$A:$A),22),22,FALSE)),4)*IF(AQ730=0,1,AQ730),4))))</f>
        <v/>
      </c>
      <c r="CH730" s="53" t="str">
        <f t="shared" si="357"/>
        <v/>
      </c>
      <c r="CI730" s="67"/>
      <c r="CJ730" s="57"/>
      <c r="CK730" s="57"/>
      <c r="CL730" s="53" t="str">
        <f t="shared" si="358"/>
        <v/>
      </c>
      <c r="CM730" s="53"/>
      <c r="CN730" s="53"/>
      <c r="CO730" s="85" t="str">
        <f t="shared" si="359"/>
        <v/>
      </c>
      <c r="ER730" s="68" t="str">
        <f t="shared" si="360"/>
        <v/>
      </c>
      <c r="ES730" s="55"/>
      <c r="ET730" s="68"/>
      <c r="EU730" s="68" t="str">
        <f t="shared" si="353"/>
        <v/>
      </c>
      <c r="EV730" t="str">
        <f t="shared" si="361"/>
        <v/>
      </c>
      <c r="EW730" s="67" t="str">
        <f t="shared" si="354"/>
        <v/>
      </c>
      <c r="EX730" s="68" t="str">
        <f t="shared" si="355"/>
        <v/>
      </c>
      <c r="EY730" s="68" t="str">
        <f t="shared" si="356"/>
        <v/>
      </c>
      <c r="EZ730" s="53" t="str">
        <f t="shared" si="362"/>
        <v/>
      </c>
      <c r="FA730" s="53" t="str">
        <f t="shared" si="363"/>
        <v/>
      </c>
      <c r="FB730" s="53" t="str">
        <f t="shared" si="364"/>
        <v/>
      </c>
      <c r="FC730" s="85" t="str">
        <f t="shared" si="365"/>
        <v/>
      </c>
      <c r="GJ730" s="12"/>
      <c r="GK730" s="12"/>
      <c r="GL730" s="12"/>
      <c r="GM730" s="12"/>
      <c r="GN730" s="12"/>
    </row>
    <row r="731" spans="4:196" ht="15.75" customHeight="1">
      <c r="D731" s="12"/>
      <c r="E731" s="12"/>
      <c r="F731" s="12"/>
      <c r="AQ731" s="82"/>
      <c r="AV731" s="53" t="str">
        <f ca="1">IF(AQ731="",IF(AR731="","",IF(AR731="Cost",AU731,AU731*(AG731/VLOOKUP(K731,OFFSET(Lists!$A$1,0,0,COUNTA(Lists!$A:$A),22),22,FALSE)))),IF(AR731="","",IF(AR731="Cost",ROUND(AU731*IF(AQ731=0,1,AQ731),4),ROUND(ROUND(AU731*(AG731/VLOOKUP(K731,OFFSET(Lists!$A$1,0,0,COUNTA(Lists!$A:$A),22),22,FALSE)),4)*IF(AQ731=0,1,AQ731),4))))</f>
        <v/>
      </c>
      <c r="CH731" s="53" t="str">
        <f t="shared" si="357"/>
        <v/>
      </c>
      <c r="CI731" s="67"/>
      <c r="CJ731" s="57"/>
      <c r="CK731" s="57"/>
      <c r="CL731" s="53" t="str">
        <f t="shared" si="358"/>
        <v/>
      </c>
      <c r="CM731" s="53"/>
      <c r="CN731" s="53"/>
      <c r="CO731" s="85" t="str">
        <f t="shared" si="359"/>
        <v/>
      </c>
      <c r="ER731" s="68" t="str">
        <f t="shared" si="360"/>
        <v/>
      </c>
      <c r="ES731" s="55"/>
      <c r="ET731" s="68"/>
      <c r="EU731" s="68" t="str">
        <f t="shared" si="353"/>
        <v/>
      </c>
      <c r="EV731" t="str">
        <f t="shared" si="361"/>
        <v/>
      </c>
      <c r="EW731" s="67" t="str">
        <f t="shared" si="354"/>
        <v/>
      </c>
      <c r="EX731" s="68" t="str">
        <f t="shared" si="355"/>
        <v/>
      </c>
      <c r="EY731" s="68" t="str">
        <f t="shared" si="356"/>
        <v/>
      </c>
      <c r="EZ731" s="53" t="str">
        <f t="shared" si="362"/>
        <v/>
      </c>
      <c r="FA731" s="53" t="str">
        <f t="shared" si="363"/>
        <v/>
      </c>
      <c r="FB731" s="53" t="str">
        <f t="shared" si="364"/>
        <v/>
      </c>
      <c r="FC731" s="85" t="str">
        <f t="shared" si="365"/>
        <v/>
      </c>
      <c r="GJ731" s="12"/>
      <c r="GK731" s="12"/>
      <c r="GL731" s="12"/>
      <c r="GM731" s="12"/>
      <c r="GN731" s="12"/>
    </row>
    <row r="732" spans="4:196" ht="15.75" customHeight="1">
      <c r="D732" s="12"/>
      <c r="E732" s="12"/>
      <c r="F732" s="12"/>
      <c r="AQ732" s="82"/>
      <c r="AV732" s="53" t="str">
        <f ca="1">IF(AQ732="",IF(AR732="","",IF(AR732="Cost",AU732,AU732*(AG732/VLOOKUP(K732,OFFSET(Lists!$A$1,0,0,COUNTA(Lists!$A:$A),22),22,FALSE)))),IF(AR732="","",IF(AR732="Cost",ROUND(AU732*IF(AQ732=0,1,AQ732),4),ROUND(ROUND(AU732*(AG732/VLOOKUP(K732,OFFSET(Lists!$A$1,0,0,COUNTA(Lists!$A:$A),22),22,FALSE)),4)*IF(AQ732=0,1,AQ732),4))))</f>
        <v/>
      </c>
      <c r="CH732" s="53" t="str">
        <f t="shared" si="357"/>
        <v/>
      </c>
      <c r="CI732" s="67"/>
      <c r="CJ732" s="57"/>
      <c r="CK732" s="57"/>
      <c r="CL732" s="53" t="str">
        <f t="shared" si="358"/>
        <v/>
      </c>
      <c r="CM732" s="53"/>
      <c r="CN732" s="53"/>
      <c r="CO732" s="85" t="str">
        <f t="shared" si="359"/>
        <v/>
      </c>
      <c r="ER732" s="68" t="str">
        <f t="shared" si="360"/>
        <v/>
      </c>
      <c r="ES732" s="55"/>
      <c r="ET732" s="68"/>
      <c r="EU732" s="68" t="str">
        <f t="shared" si="353"/>
        <v/>
      </c>
      <c r="EV732" t="str">
        <f t="shared" si="361"/>
        <v/>
      </c>
      <c r="EW732" s="67" t="str">
        <f t="shared" si="354"/>
        <v/>
      </c>
      <c r="EX732" s="68" t="str">
        <f t="shared" si="355"/>
        <v/>
      </c>
      <c r="EY732" s="68" t="str">
        <f t="shared" si="356"/>
        <v/>
      </c>
      <c r="EZ732" s="53" t="str">
        <f t="shared" si="362"/>
        <v/>
      </c>
      <c r="FA732" s="53" t="str">
        <f t="shared" si="363"/>
        <v/>
      </c>
      <c r="FB732" s="53" t="str">
        <f t="shared" si="364"/>
        <v/>
      </c>
      <c r="FC732" s="85" t="str">
        <f t="shared" si="365"/>
        <v/>
      </c>
      <c r="GJ732" s="12"/>
      <c r="GK732" s="12"/>
      <c r="GL732" s="12"/>
      <c r="GM732" s="12"/>
      <c r="GN732" s="12"/>
    </row>
    <row r="733" spans="4:196" ht="15.75" customHeight="1">
      <c r="D733" s="12"/>
      <c r="E733" s="12"/>
      <c r="F733" s="12"/>
      <c r="AQ733" s="82"/>
      <c r="AV733" s="53" t="str">
        <f ca="1">IF(AQ733="",IF(AR733="","",IF(AR733="Cost",AU733,AU733*(AG733/VLOOKUP(K733,OFFSET(Lists!$A$1,0,0,COUNTA(Lists!$A:$A),22),22,FALSE)))),IF(AR733="","",IF(AR733="Cost",ROUND(AU733*IF(AQ733=0,1,AQ733),4),ROUND(ROUND(AU733*(AG733/VLOOKUP(K733,OFFSET(Lists!$A$1,0,0,COUNTA(Lists!$A:$A),22),22,FALSE)),4)*IF(AQ733=0,1,AQ733),4))))</f>
        <v/>
      </c>
      <c r="CH733" s="53" t="str">
        <f t="shared" si="357"/>
        <v/>
      </c>
      <c r="CI733" s="67"/>
      <c r="CJ733" s="57"/>
      <c r="CK733" s="57"/>
      <c r="CL733" s="53" t="str">
        <f t="shared" si="358"/>
        <v/>
      </c>
      <c r="CM733" s="53"/>
      <c r="CN733" s="53"/>
      <c r="CO733" s="85" t="str">
        <f t="shared" si="359"/>
        <v/>
      </c>
      <c r="ER733" s="68" t="str">
        <f t="shared" si="360"/>
        <v/>
      </c>
      <c r="ES733" s="55"/>
      <c r="ET733" s="68"/>
      <c r="EU733" s="68" t="str">
        <f t="shared" si="353"/>
        <v/>
      </c>
      <c r="EV733" t="str">
        <f t="shared" si="361"/>
        <v/>
      </c>
      <c r="EW733" s="67" t="str">
        <f t="shared" si="354"/>
        <v/>
      </c>
      <c r="EX733" s="68" t="str">
        <f t="shared" si="355"/>
        <v/>
      </c>
      <c r="EY733" s="68" t="str">
        <f t="shared" si="356"/>
        <v/>
      </c>
      <c r="EZ733" s="53" t="str">
        <f t="shared" si="362"/>
        <v/>
      </c>
      <c r="FA733" s="53" t="str">
        <f t="shared" si="363"/>
        <v/>
      </c>
      <c r="FB733" s="53" t="str">
        <f t="shared" si="364"/>
        <v/>
      </c>
      <c r="FC733" s="85" t="str">
        <f t="shared" si="365"/>
        <v/>
      </c>
      <c r="GJ733" s="12"/>
      <c r="GK733" s="12"/>
      <c r="GL733" s="12"/>
      <c r="GM733" s="12"/>
      <c r="GN733" s="12"/>
    </row>
    <row r="734" spans="4:196" ht="15.75" customHeight="1">
      <c r="D734" s="12"/>
      <c r="E734" s="12"/>
      <c r="F734" s="12"/>
      <c r="AQ734" s="82"/>
      <c r="AV734" s="53" t="str">
        <f ca="1">IF(AQ734="",IF(AR734="","",IF(AR734="Cost",AU734,AU734*(AG734/VLOOKUP(K734,OFFSET(Lists!$A$1,0,0,COUNTA(Lists!$A:$A),22),22,FALSE)))),IF(AR734="","",IF(AR734="Cost",ROUND(AU734*IF(AQ734=0,1,AQ734),4),ROUND(ROUND(AU734*(AG734/VLOOKUP(K734,OFFSET(Lists!$A$1,0,0,COUNTA(Lists!$A:$A),22),22,FALSE)),4)*IF(AQ734=0,1,AQ734),4))))</f>
        <v/>
      </c>
      <c r="CH734" s="53" t="str">
        <f t="shared" si="357"/>
        <v/>
      </c>
      <c r="CI734" s="67"/>
      <c r="CJ734" s="57"/>
      <c r="CK734" s="57"/>
      <c r="CL734" s="53" t="str">
        <f t="shared" si="358"/>
        <v/>
      </c>
      <c r="CM734" s="53"/>
      <c r="CN734" s="53"/>
      <c r="CO734" s="85" t="str">
        <f t="shared" si="359"/>
        <v/>
      </c>
      <c r="ER734" s="68" t="str">
        <f t="shared" si="360"/>
        <v/>
      </c>
      <c r="ES734" s="55"/>
      <c r="ET734" s="68"/>
      <c r="EU734" s="68" t="str">
        <f t="shared" si="353"/>
        <v/>
      </c>
      <c r="EV734" t="str">
        <f t="shared" si="361"/>
        <v/>
      </c>
      <c r="EW734" s="67" t="str">
        <f t="shared" si="354"/>
        <v/>
      </c>
      <c r="EX734" s="68" t="str">
        <f t="shared" si="355"/>
        <v/>
      </c>
      <c r="EY734" s="68" t="str">
        <f t="shared" si="356"/>
        <v/>
      </c>
      <c r="EZ734" s="53" t="str">
        <f t="shared" si="362"/>
        <v/>
      </c>
      <c r="FA734" s="53" t="str">
        <f t="shared" si="363"/>
        <v/>
      </c>
      <c r="FB734" s="53" t="str">
        <f t="shared" si="364"/>
        <v/>
      </c>
      <c r="FC734" s="85" t="str">
        <f t="shared" si="365"/>
        <v/>
      </c>
      <c r="GJ734" s="12"/>
      <c r="GK734" s="12"/>
      <c r="GL734" s="12"/>
      <c r="GM734" s="12"/>
      <c r="GN734" s="12"/>
    </row>
    <row r="735" spans="4:196" ht="15.75" customHeight="1">
      <c r="D735" s="12"/>
      <c r="E735" s="12"/>
      <c r="F735" s="12"/>
      <c r="AQ735" s="82"/>
      <c r="AV735" s="53" t="str">
        <f ca="1">IF(AQ735="",IF(AR735="","",IF(AR735="Cost",AU735,AU735*(AG735/VLOOKUP(K735,OFFSET(Lists!$A$1,0,0,COUNTA(Lists!$A:$A),22),22,FALSE)))),IF(AR735="","",IF(AR735="Cost",ROUND(AU735*IF(AQ735=0,1,AQ735),4),ROUND(ROUND(AU735*(AG735/VLOOKUP(K735,OFFSET(Lists!$A$1,0,0,COUNTA(Lists!$A:$A),22),22,FALSE)),4)*IF(AQ735=0,1,AQ735),4))))</f>
        <v/>
      </c>
      <c r="CH735" s="53" t="str">
        <f t="shared" si="357"/>
        <v/>
      </c>
      <c r="CI735" s="67"/>
      <c r="CJ735" s="57"/>
      <c r="CK735" s="57"/>
      <c r="CL735" s="53" t="str">
        <f t="shared" si="358"/>
        <v/>
      </c>
      <c r="CM735" s="53"/>
      <c r="CN735" s="53"/>
      <c r="CO735" s="85" t="str">
        <f t="shared" si="359"/>
        <v/>
      </c>
      <c r="ER735" s="68" t="str">
        <f t="shared" si="360"/>
        <v/>
      </c>
      <c r="ES735" s="55"/>
      <c r="ET735" s="68"/>
      <c r="EU735" s="68" t="str">
        <f t="shared" si="353"/>
        <v/>
      </c>
      <c r="EV735" t="str">
        <f t="shared" si="361"/>
        <v/>
      </c>
      <c r="EW735" s="67" t="str">
        <f t="shared" si="354"/>
        <v/>
      </c>
      <c r="EX735" s="68" t="str">
        <f t="shared" si="355"/>
        <v/>
      </c>
      <c r="EY735" s="68" t="str">
        <f t="shared" si="356"/>
        <v/>
      </c>
      <c r="EZ735" s="53" t="str">
        <f t="shared" si="362"/>
        <v/>
      </c>
      <c r="FA735" s="53" t="str">
        <f t="shared" si="363"/>
        <v/>
      </c>
      <c r="FB735" s="53" t="str">
        <f t="shared" si="364"/>
        <v/>
      </c>
      <c r="FC735" s="85" t="str">
        <f t="shared" si="365"/>
        <v/>
      </c>
      <c r="GJ735" s="12"/>
      <c r="GK735" s="12"/>
      <c r="GL735" s="12"/>
      <c r="GM735" s="12"/>
      <c r="GN735" s="12"/>
    </row>
    <row r="736" spans="4:196" ht="15.75" customHeight="1">
      <c r="D736" s="12"/>
      <c r="E736" s="12"/>
      <c r="F736" s="12"/>
      <c r="AQ736" s="82"/>
      <c r="AV736" s="53" t="str">
        <f ca="1">IF(AQ736="",IF(AR736="","",IF(AR736="Cost",AU736,AU736*(AG736/VLOOKUP(K736,OFFSET(Lists!$A$1,0,0,COUNTA(Lists!$A:$A),22),22,FALSE)))),IF(AR736="","",IF(AR736="Cost",ROUND(AU736*IF(AQ736=0,1,AQ736),4),ROUND(ROUND(AU736*(AG736/VLOOKUP(K736,OFFSET(Lists!$A$1,0,0,COUNTA(Lists!$A:$A),22),22,FALSE)),4)*IF(AQ736=0,1,AQ736),4))))</f>
        <v/>
      </c>
      <c r="CH736" s="53" t="str">
        <f t="shared" si="357"/>
        <v/>
      </c>
      <c r="CI736" s="67"/>
      <c r="CJ736" s="57"/>
      <c r="CK736" s="57"/>
      <c r="CL736" s="53" t="str">
        <f t="shared" si="358"/>
        <v/>
      </c>
      <c r="CM736" s="53"/>
      <c r="CN736" s="53"/>
      <c r="CO736" s="85" t="str">
        <f t="shared" si="359"/>
        <v/>
      </c>
      <c r="ER736" s="68" t="str">
        <f t="shared" si="360"/>
        <v/>
      </c>
      <c r="ES736" s="55"/>
      <c r="ET736" s="68"/>
      <c r="EU736" s="68" t="str">
        <f t="shared" si="353"/>
        <v/>
      </c>
      <c r="EV736" t="str">
        <f t="shared" si="361"/>
        <v/>
      </c>
      <c r="EW736" s="67" t="str">
        <f t="shared" si="354"/>
        <v/>
      </c>
      <c r="EX736" s="68" t="str">
        <f t="shared" si="355"/>
        <v/>
      </c>
      <c r="EY736" s="68" t="str">
        <f t="shared" si="356"/>
        <v/>
      </c>
      <c r="EZ736" s="53" t="str">
        <f t="shared" si="362"/>
        <v/>
      </c>
      <c r="FA736" s="53" t="str">
        <f t="shared" si="363"/>
        <v/>
      </c>
      <c r="FB736" s="53" t="str">
        <f t="shared" si="364"/>
        <v/>
      </c>
      <c r="FC736" s="85" t="str">
        <f t="shared" si="365"/>
        <v/>
      </c>
      <c r="GJ736" s="12"/>
      <c r="GK736" s="12"/>
      <c r="GL736" s="12"/>
      <c r="GM736" s="12"/>
      <c r="GN736" s="12"/>
    </row>
    <row r="737" spans="4:196" ht="15.75" customHeight="1">
      <c r="D737" s="12"/>
      <c r="E737" s="12"/>
      <c r="F737" s="12"/>
      <c r="AQ737" s="82"/>
      <c r="AV737" s="53" t="str">
        <f ca="1">IF(AQ737="",IF(AR737="","",IF(AR737="Cost",AU737,AU737*(AG737/VLOOKUP(K737,OFFSET(Lists!$A$1,0,0,COUNTA(Lists!$A:$A),22),22,FALSE)))),IF(AR737="","",IF(AR737="Cost",ROUND(AU737*IF(AQ737=0,1,AQ737),4),ROUND(ROUND(AU737*(AG737/VLOOKUP(K737,OFFSET(Lists!$A$1,0,0,COUNTA(Lists!$A:$A),22),22,FALSE)),4)*IF(AQ737=0,1,AQ737),4))))</f>
        <v/>
      </c>
      <c r="CH737" s="53" t="str">
        <f t="shared" si="357"/>
        <v/>
      </c>
      <c r="CI737" s="67"/>
      <c r="CJ737" s="57"/>
      <c r="CK737" s="57"/>
      <c r="CL737" s="53" t="str">
        <f t="shared" si="358"/>
        <v/>
      </c>
      <c r="CM737" s="53"/>
      <c r="CN737" s="53"/>
      <c r="CO737" s="85" t="str">
        <f t="shared" si="359"/>
        <v/>
      </c>
      <c r="ER737" s="68" t="str">
        <f t="shared" si="360"/>
        <v/>
      </c>
      <c r="ES737" s="55"/>
      <c r="ET737" s="68"/>
      <c r="EU737" s="68" t="str">
        <f t="shared" si="353"/>
        <v/>
      </c>
      <c r="EV737" t="str">
        <f t="shared" si="361"/>
        <v/>
      </c>
      <c r="EW737" s="67" t="str">
        <f t="shared" si="354"/>
        <v/>
      </c>
      <c r="EX737" s="68" t="str">
        <f t="shared" si="355"/>
        <v/>
      </c>
      <c r="EY737" s="68" t="str">
        <f t="shared" si="356"/>
        <v/>
      </c>
      <c r="EZ737" s="53" t="str">
        <f t="shared" si="362"/>
        <v/>
      </c>
      <c r="FA737" s="53" t="str">
        <f t="shared" si="363"/>
        <v/>
      </c>
      <c r="FB737" s="53" t="str">
        <f t="shared" si="364"/>
        <v/>
      </c>
      <c r="FC737" s="85" t="str">
        <f t="shared" si="365"/>
        <v/>
      </c>
      <c r="GJ737" s="12"/>
      <c r="GK737" s="12"/>
      <c r="GL737" s="12"/>
      <c r="GM737" s="12"/>
      <c r="GN737" s="12"/>
    </row>
    <row r="738" spans="4:196" ht="15.75" customHeight="1">
      <c r="D738" s="12"/>
      <c r="E738" s="12"/>
      <c r="F738" s="12"/>
      <c r="AQ738" s="82"/>
      <c r="AV738" s="53" t="str">
        <f ca="1">IF(AQ738="",IF(AR738="","",IF(AR738="Cost",AU738,AU738*(AG738/VLOOKUP(K738,OFFSET(Lists!$A$1,0,0,COUNTA(Lists!$A:$A),22),22,FALSE)))),IF(AR738="","",IF(AR738="Cost",ROUND(AU738*IF(AQ738=0,1,AQ738),4),ROUND(ROUND(AU738*(AG738/VLOOKUP(K738,OFFSET(Lists!$A$1,0,0,COUNTA(Lists!$A:$A),22),22,FALSE)),4)*IF(AQ738=0,1,AQ738),4))))</f>
        <v/>
      </c>
      <c r="CH738" s="53" t="str">
        <f t="shared" si="357"/>
        <v/>
      </c>
      <c r="CI738" s="67"/>
      <c r="CJ738" s="57"/>
      <c r="CK738" s="57"/>
      <c r="CL738" s="53" t="str">
        <f t="shared" si="358"/>
        <v/>
      </c>
      <c r="CM738" s="53"/>
      <c r="CN738" s="53"/>
      <c r="CO738" s="85" t="str">
        <f t="shared" si="359"/>
        <v/>
      </c>
      <c r="ER738" s="68" t="str">
        <f t="shared" si="360"/>
        <v/>
      </c>
      <c r="ES738" s="55"/>
      <c r="ET738" s="68"/>
      <c r="EU738" s="68" t="str">
        <f t="shared" si="353"/>
        <v/>
      </c>
      <c r="EV738" t="str">
        <f t="shared" si="361"/>
        <v/>
      </c>
      <c r="EW738" s="67" t="str">
        <f t="shared" si="354"/>
        <v/>
      </c>
      <c r="EX738" s="68" t="str">
        <f t="shared" si="355"/>
        <v/>
      </c>
      <c r="EY738" s="68" t="str">
        <f t="shared" si="356"/>
        <v/>
      </c>
      <c r="EZ738" s="53" t="str">
        <f t="shared" si="362"/>
        <v/>
      </c>
      <c r="FA738" s="53" t="str">
        <f t="shared" si="363"/>
        <v/>
      </c>
      <c r="FB738" s="53" t="str">
        <f t="shared" si="364"/>
        <v/>
      </c>
      <c r="FC738" s="85" t="str">
        <f t="shared" si="365"/>
        <v/>
      </c>
      <c r="GJ738" s="12"/>
      <c r="GK738" s="12"/>
      <c r="GL738" s="12"/>
      <c r="GM738" s="12"/>
      <c r="GN738" s="12"/>
    </row>
    <row r="739" spans="4:196" ht="15.75" customHeight="1">
      <c r="D739" s="12"/>
      <c r="E739" s="12"/>
      <c r="F739" s="12"/>
      <c r="AQ739" s="82"/>
      <c r="AV739" s="53" t="str">
        <f ca="1">IF(AQ739="",IF(AR739="","",IF(AR739="Cost",AU739,AU739*(AG739/VLOOKUP(K739,OFFSET(Lists!$A$1,0,0,COUNTA(Lists!$A:$A),22),22,FALSE)))),IF(AR739="","",IF(AR739="Cost",ROUND(AU739*IF(AQ739=0,1,AQ739),4),ROUND(ROUND(AU739*(AG739/VLOOKUP(K739,OFFSET(Lists!$A$1,0,0,COUNTA(Lists!$A:$A),22),22,FALSE)),4)*IF(AQ739=0,1,AQ739),4))))</f>
        <v/>
      </c>
      <c r="CH739" s="53" t="str">
        <f t="shared" si="357"/>
        <v/>
      </c>
      <c r="CI739" s="67"/>
      <c r="CJ739" s="57"/>
      <c r="CK739" s="57"/>
      <c r="CL739" s="53" t="str">
        <f t="shared" si="358"/>
        <v/>
      </c>
      <c r="CM739" s="53"/>
      <c r="CN739" s="53"/>
      <c r="CO739" s="85" t="str">
        <f t="shared" si="359"/>
        <v/>
      </c>
      <c r="ER739" s="68" t="str">
        <f t="shared" si="360"/>
        <v/>
      </c>
      <c r="ES739" s="55"/>
      <c r="ET739" s="68"/>
      <c r="EU739" s="68" t="str">
        <f t="shared" si="353"/>
        <v/>
      </c>
      <c r="EV739" t="str">
        <f t="shared" si="361"/>
        <v/>
      </c>
      <c r="EW739" s="67" t="str">
        <f t="shared" si="354"/>
        <v/>
      </c>
      <c r="EX739" s="68" t="str">
        <f t="shared" si="355"/>
        <v/>
      </c>
      <c r="EY739" s="68" t="str">
        <f t="shared" si="356"/>
        <v/>
      </c>
      <c r="EZ739" s="53" t="str">
        <f t="shared" si="362"/>
        <v/>
      </c>
      <c r="FA739" s="53" t="str">
        <f t="shared" si="363"/>
        <v/>
      </c>
      <c r="FB739" s="53" t="str">
        <f t="shared" si="364"/>
        <v/>
      </c>
      <c r="FC739" s="85" t="str">
        <f t="shared" si="365"/>
        <v/>
      </c>
      <c r="GJ739" s="12"/>
      <c r="GK739" s="12"/>
      <c r="GL739" s="12"/>
      <c r="GM739" s="12"/>
      <c r="GN739" s="12"/>
    </row>
    <row r="740" spans="4:196" ht="15.75" customHeight="1">
      <c r="D740" s="12"/>
      <c r="E740" s="12"/>
      <c r="F740" s="12"/>
      <c r="AQ740" s="82"/>
      <c r="AV740" s="53" t="str">
        <f ca="1">IF(AQ740="",IF(AR740="","",IF(AR740="Cost",AU740,AU740*(AG740/VLOOKUP(K740,OFFSET(Lists!$A$1,0,0,COUNTA(Lists!$A:$A),22),22,FALSE)))),IF(AR740="","",IF(AR740="Cost",ROUND(AU740*IF(AQ740=0,1,AQ740),4),ROUND(ROUND(AU740*(AG740/VLOOKUP(K740,OFFSET(Lists!$A$1,0,0,COUNTA(Lists!$A:$A),22),22,FALSE)),4)*IF(AQ740=0,1,AQ740),4))))</f>
        <v/>
      </c>
      <c r="CH740" s="53" t="str">
        <f t="shared" si="357"/>
        <v/>
      </c>
      <c r="CI740" s="67"/>
      <c r="CJ740" s="57"/>
      <c r="CK740" s="57"/>
      <c r="CL740" s="53" t="str">
        <f t="shared" si="358"/>
        <v/>
      </c>
      <c r="CM740" s="53"/>
      <c r="CN740" s="53"/>
      <c r="CO740" s="85" t="str">
        <f t="shared" si="359"/>
        <v/>
      </c>
      <c r="ER740" s="68" t="str">
        <f t="shared" si="360"/>
        <v/>
      </c>
      <c r="ES740" s="55"/>
      <c r="ET740" s="68"/>
      <c r="EU740" s="68" t="str">
        <f t="shared" si="353"/>
        <v/>
      </c>
      <c r="EV740" t="str">
        <f t="shared" si="361"/>
        <v/>
      </c>
      <c r="EW740" s="67" t="str">
        <f t="shared" si="354"/>
        <v/>
      </c>
      <c r="EX740" s="68" t="str">
        <f t="shared" si="355"/>
        <v/>
      </c>
      <c r="EY740" s="68" t="str">
        <f t="shared" si="356"/>
        <v/>
      </c>
      <c r="EZ740" s="53" t="str">
        <f t="shared" si="362"/>
        <v/>
      </c>
      <c r="FA740" s="53" t="str">
        <f t="shared" si="363"/>
        <v/>
      </c>
      <c r="FB740" s="53" t="str">
        <f t="shared" si="364"/>
        <v/>
      </c>
      <c r="FC740" s="85" t="str">
        <f t="shared" si="365"/>
        <v/>
      </c>
      <c r="GJ740" s="12"/>
      <c r="GK740" s="12"/>
      <c r="GL740" s="12"/>
      <c r="GM740" s="12"/>
      <c r="GN740" s="12"/>
    </row>
    <row r="741" spans="4:196" ht="15.75" customHeight="1">
      <c r="D741" s="12"/>
      <c r="E741" s="12"/>
      <c r="F741" s="12"/>
      <c r="AQ741" s="82"/>
      <c r="AV741" s="53" t="str">
        <f ca="1">IF(AQ741="",IF(AR741="","",IF(AR741="Cost",AU741,AU741*(AG741/VLOOKUP(K741,OFFSET(Lists!$A$1,0,0,COUNTA(Lists!$A:$A),22),22,FALSE)))),IF(AR741="","",IF(AR741="Cost",ROUND(AU741*IF(AQ741=0,1,AQ741),4),ROUND(ROUND(AU741*(AG741/VLOOKUP(K741,OFFSET(Lists!$A$1,0,0,COUNTA(Lists!$A:$A),22),22,FALSE)),4)*IF(AQ741=0,1,AQ741),4))))</f>
        <v/>
      </c>
      <c r="CH741" s="53" t="str">
        <f t="shared" si="357"/>
        <v/>
      </c>
      <c r="CI741" s="67"/>
      <c r="CJ741" s="57"/>
      <c r="CK741" s="57"/>
      <c r="CL741" s="53" t="str">
        <f t="shared" si="358"/>
        <v/>
      </c>
      <c r="CM741" s="53"/>
      <c r="CN741" s="53"/>
      <c r="CO741" s="85" t="str">
        <f t="shared" si="359"/>
        <v/>
      </c>
      <c r="ER741" s="68" t="str">
        <f t="shared" si="360"/>
        <v/>
      </c>
      <c r="ES741" s="55"/>
      <c r="ET741" s="68"/>
      <c r="EU741" s="68" t="str">
        <f t="shared" si="353"/>
        <v/>
      </c>
      <c r="EV741" t="str">
        <f t="shared" si="361"/>
        <v/>
      </c>
      <c r="EW741" s="67" t="str">
        <f t="shared" si="354"/>
        <v/>
      </c>
      <c r="EX741" s="68" t="str">
        <f t="shared" si="355"/>
        <v/>
      </c>
      <c r="EY741" s="68" t="str">
        <f t="shared" si="356"/>
        <v/>
      </c>
      <c r="EZ741" s="53" t="str">
        <f t="shared" si="362"/>
        <v/>
      </c>
      <c r="FA741" s="53" t="str">
        <f t="shared" si="363"/>
        <v/>
      </c>
      <c r="FB741" s="53" t="str">
        <f t="shared" si="364"/>
        <v/>
      </c>
      <c r="FC741" s="85" t="str">
        <f t="shared" si="365"/>
        <v/>
      </c>
      <c r="GJ741" s="12"/>
      <c r="GK741" s="12"/>
      <c r="GL741" s="12"/>
      <c r="GM741" s="12"/>
      <c r="GN741" s="12"/>
    </row>
    <row r="742" spans="4:196" ht="15.75" customHeight="1">
      <c r="D742" s="12"/>
      <c r="E742" s="12"/>
      <c r="F742" s="12"/>
      <c r="AQ742" s="82"/>
      <c r="AV742" s="53" t="str">
        <f ca="1">IF(AQ742="",IF(AR742="","",IF(AR742="Cost",AU742,AU742*(AG742/VLOOKUP(K742,OFFSET(Lists!$A$1,0,0,COUNTA(Lists!$A:$A),22),22,FALSE)))),IF(AR742="","",IF(AR742="Cost",ROUND(AU742*IF(AQ742=0,1,AQ742),4),ROUND(ROUND(AU742*(AG742/VLOOKUP(K742,OFFSET(Lists!$A$1,0,0,COUNTA(Lists!$A:$A),22),22,FALSE)),4)*IF(AQ742=0,1,AQ742),4))))</f>
        <v/>
      </c>
      <c r="CH742" s="53" t="str">
        <f t="shared" si="357"/>
        <v/>
      </c>
      <c r="CI742" s="67"/>
      <c r="CJ742" s="57"/>
      <c r="CK742" s="57"/>
      <c r="CL742" s="53" t="str">
        <f t="shared" si="358"/>
        <v/>
      </c>
      <c r="CM742" s="53"/>
      <c r="CN742" s="53"/>
      <c r="CO742" s="85" t="str">
        <f t="shared" si="359"/>
        <v/>
      </c>
      <c r="ER742" s="68" t="str">
        <f t="shared" si="360"/>
        <v/>
      </c>
      <c r="ES742" s="55"/>
      <c r="ET742" s="68"/>
      <c r="EU742" s="68" t="str">
        <f t="shared" si="353"/>
        <v/>
      </c>
      <c r="EV742" t="str">
        <f t="shared" si="361"/>
        <v/>
      </c>
      <c r="EW742" s="67" t="str">
        <f t="shared" si="354"/>
        <v/>
      </c>
      <c r="EX742" s="68" t="str">
        <f t="shared" si="355"/>
        <v/>
      </c>
      <c r="EY742" s="68" t="str">
        <f t="shared" si="356"/>
        <v/>
      </c>
      <c r="EZ742" s="53" t="str">
        <f t="shared" si="362"/>
        <v/>
      </c>
      <c r="FA742" s="53" t="str">
        <f t="shared" si="363"/>
        <v/>
      </c>
      <c r="FB742" s="53" t="str">
        <f t="shared" si="364"/>
        <v/>
      </c>
      <c r="FC742" s="85" t="str">
        <f t="shared" si="365"/>
        <v/>
      </c>
    </row>
    <row r="743" spans="4:196">
      <c r="D743" s="12"/>
      <c r="E743" s="12"/>
      <c r="F743" s="12"/>
      <c r="AQ743" s="82"/>
      <c r="AV743" s="53" t="str">
        <f ca="1">IF(AQ743="",IF(AR743="","",IF(AR743="Cost",AU743,AU743*(AG743/VLOOKUP(K743,OFFSET(Lists!$A$1,0,0,COUNTA(Lists!$A:$A),22),22,FALSE)))),IF(AR743="","",IF(AR743="Cost",ROUND(AU743*IF(AQ743=0,1,AQ743),4),ROUND(ROUND(AU743*(AG743/VLOOKUP(K743,OFFSET(Lists!$A$1,0,0,COUNTA(Lists!$A:$A),22),22,FALSE)),4)*IF(AQ743=0,1,AQ743),4))))</f>
        <v/>
      </c>
      <c r="CH743" s="53" t="str">
        <f t="shared" si="357"/>
        <v/>
      </c>
      <c r="CI743" s="67"/>
      <c r="CJ743" s="57"/>
      <c r="CK743" s="57"/>
      <c r="CL743" s="53" t="str">
        <f t="shared" si="358"/>
        <v/>
      </c>
      <c r="CM743" s="53"/>
      <c r="CN743" s="53"/>
      <c r="CO743" s="85" t="str">
        <f t="shared" si="359"/>
        <v/>
      </c>
      <c r="ER743" s="68" t="str">
        <f t="shared" si="360"/>
        <v/>
      </c>
      <c r="ES743" s="55"/>
      <c r="ET743" s="68"/>
      <c r="EU743" s="68" t="str">
        <f t="shared" si="353"/>
        <v/>
      </c>
      <c r="EV743" t="str">
        <f t="shared" si="361"/>
        <v/>
      </c>
      <c r="EW743" s="67" t="str">
        <f t="shared" si="354"/>
        <v/>
      </c>
      <c r="EX743" s="68" t="str">
        <f t="shared" si="355"/>
        <v/>
      </c>
      <c r="EY743" s="68" t="str">
        <f t="shared" si="356"/>
        <v/>
      </c>
      <c r="EZ743" s="53" t="str">
        <f t="shared" si="362"/>
        <v/>
      </c>
      <c r="FA743" s="53" t="str">
        <f t="shared" si="363"/>
        <v/>
      </c>
      <c r="FB743" s="53" t="str">
        <f t="shared" si="364"/>
        <v/>
      </c>
      <c r="FC743" s="85" t="str">
        <f t="shared" si="365"/>
        <v/>
      </c>
    </row>
    <row r="744" spans="4:196">
      <c r="D744" s="12"/>
      <c r="E744" s="12"/>
      <c r="F744" s="12"/>
      <c r="AQ744" s="82"/>
      <c r="AV744" s="53" t="str">
        <f ca="1">IF(AQ744="",IF(AR744="","",IF(AR744="Cost",AU744,AU744*(AG744/VLOOKUP(K744,OFFSET(Lists!$A$1,0,0,COUNTA(Lists!$A:$A),22),22,FALSE)))),IF(AR744="","",IF(AR744="Cost",ROUND(AU744*IF(AQ744=0,1,AQ744),4),ROUND(ROUND(AU744*(AG744/VLOOKUP(K744,OFFSET(Lists!$A$1,0,0,COUNTA(Lists!$A:$A),22),22,FALSE)),4)*IF(AQ744=0,1,AQ744),4))))</f>
        <v/>
      </c>
      <c r="CH744" s="53" t="str">
        <f t="shared" si="357"/>
        <v/>
      </c>
      <c r="CI744" s="67"/>
      <c r="CJ744" s="57"/>
      <c r="CK744" s="57"/>
      <c r="CL744" s="53" t="str">
        <f t="shared" si="358"/>
        <v/>
      </c>
      <c r="CM744" s="53"/>
      <c r="CN744" s="53"/>
      <c r="CO744" s="85" t="str">
        <f t="shared" si="359"/>
        <v/>
      </c>
      <c r="ER744" s="68" t="str">
        <f t="shared" si="360"/>
        <v/>
      </c>
      <c r="ES744" s="55"/>
      <c r="ET744" s="68"/>
      <c r="EU744" s="68" t="str">
        <f t="shared" si="353"/>
        <v/>
      </c>
      <c r="EV744" t="str">
        <f t="shared" si="361"/>
        <v/>
      </c>
      <c r="EW744" s="67" t="str">
        <f t="shared" si="354"/>
        <v/>
      </c>
      <c r="EX744" s="68" t="str">
        <f t="shared" si="355"/>
        <v/>
      </c>
      <c r="EY744" s="68" t="str">
        <f t="shared" si="356"/>
        <v/>
      </c>
      <c r="EZ744" s="53" t="str">
        <f t="shared" si="362"/>
        <v/>
      </c>
      <c r="FA744" s="53" t="str">
        <f t="shared" si="363"/>
        <v/>
      </c>
      <c r="FB744" s="53" t="str">
        <f t="shared" si="364"/>
        <v/>
      </c>
      <c r="FC744" s="85" t="str">
        <f t="shared" si="365"/>
        <v/>
      </c>
    </row>
    <row r="745" spans="4:196">
      <c r="D745" s="12"/>
      <c r="E745" s="12"/>
      <c r="F745" s="12"/>
      <c r="AQ745" s="82"/>
      <c r="AV745" s="53" t="str">
        <f ca="1">IF(AQ745="",IF(AR745="","",IF(AR745="Cost",AU745,AU745*(AG745/VLOOKUP(K745,OFFSET(Lists!$A$1,0,0,COUNTA(Lists!$A:$A),22),22,FALSE)))),IF(AR745="","",IF(AR745="Cost",ROUND(AU745*IF(AQ745=0,1,AQ745),4),ROUND(ROUND(AU745*(AG745/VLOOKUP(K745,OFFSET(Lists!$A$1,0,0,COUNTA(Lists!$A:$A),22),22,FALSE)),4)*IF(AQ745=0,1,AQ745),4))))</f>
        <v/>
      </c>
      <c r="CH745" s="53" t="str">
        <f t="shared" si="357"/>
        <v/>
      </c>
      <c r="CI745" s="67"/>
      <c r="CJ745" s="57"/>
      <c r="CK745" s="57"/>
      <c r="CL745" s="53" t="str">
        <f t="shared" si="358"/>
        <v/>
      </c>
      <c r="CM745" s="53"/>
      <c r="CN745" s="53"/>
      <c r="CO745" s="85" t="str">
        <f t="shared" si="359"/>
        <v/>
      </c>
      <c r="ER745" s="68" t="str">
        <f t="shared" si="360"/>
        <v/>
      </c>
      <c r="ES745" s="55"/>
      <c r="ET745" s="68"/>
      <c r="EU745" s="68" t="str">
        <f t="shared" si="353"/>
        <v/>
      </c>
      <c r="EV745" t="str">
        <f t="shared" si="361"/>
        <v/>
      </c>
      <c r="EW745" s="67" t="str">
        <f t="shared" si="354"/>
        <v/>
      </c>
      <c r="EX745" s="68" t="str">
        <f t="shared" si="355"/>
        <v/>
      </c>
      <c r="EY745" s="68" t="str">
        <f t="shared" si="356"/>
        <v/>
      </c>
      <c r="EZ745" s="53" t="str">
        <f t="shared" si="362"/>
        <v/>
      </c>
      <c r="FA745" s="53" t="str">
        <f t="shared" si="363"/>
        <v/>
      </c>
      <c r="FB745" s="53" t="str">
        <f t="shared" si="364"/>
        <v/>
      </c>
      <c r="FC745" s="85" t="str">
        <f t="shared" si="365"/>
        <v/>
      </c>
    </row>
    <row r="746" spans="4:196">
      <c r="D746" s="12"/>
      <c r="E746" s="12"/>
      <c r="F746" s="12"/>
      <c r="AQ746" s="82"/>
      <c r="AV746" s="53" t="str">
        <f ca="1">IF(AQ746="",IF(AR746="","",IF(AR746="Cost",AU746,AU746*(AG746/VLOOKUP(K746,OFFSET(Lists!$A$1,0,0,COUNTA(Lists!$A:$A),22),22,FALSE)))),IF(AR746="","",IF(AR746="Cost",ROUND(AU746*IF(AQ746=0,1,AQ746),4),ROUND(ROUND(AU746*(AG746/VLOOKUP(K746,OFFSET(Lists!$A$1,0,0,COUNTA(Lists!$A:$A),22),22,FALSE)),4)*IF(AQ746=0,1,AQ746),4))))</f>
        <v/>
      </c>
      <c r="CH746" s="53" t="str">
        <f t="shared" si="357"/>
        <v/>
      </c>
      <c r="CI746" s="67"/>
      <c r="CJ746" s="57"/>
      <c r="CK746" s="57"/>
      <c r="CL746" s="53" t="str">
        <f t="shared" si="358"/>
        <v/>
      </c>
      <c r="CM746" s="53"/>
      <c r="CN746" s="53"/>
      <c r="CO746" s="85" t="str">
        <f t="shared" si="359"/>
        <v/>
      </c>
      <c r="ER746" s="68" t="str">
        <f t="shared" si="360"/>
        <v/>
      </c>
      <c r="ES746" s="55"/>
      <c r="ET746" s="68"/>
      <c r="EU746" s="68" t="str">
        <f t="shared" si="353"/>
        <v/>
      </c>
      <c r="EV746" t="str">
        <f t="shared" si="361"/>
        <v/>
      </c>
      <c r="EW746" s="67" t="str">
        <f t="shared" si="354"/>
        <v/>
      </c>
      <c r="EX746" s="68" t="str">
        <f t="shared" si="355"/>
        <v/>
      </c>
      <c r="EY746" s="68" t="str">
        <f t="shared" si="356"/>
        <v/>
      </c>
      <c r="EZ746" s="53" t="str">
        <f t="shared" si="362"/>
        <v/>
      </c>
      <c r="FA746" s="53" t="str">
        <f t="shared" si="363"/>
        <v/>
      </c>
      <c r="FB746" s="53" t="str">
        <f t="shared" si="364"/>
        <v/>
      </c>
      <c r="FC746" s="85" t="str">
        <f t="shared" si="365"/>
        <v/>
      </c>
    </row>
    <row r="747" spans="4:196">
      <c r="D747" s="12"/>
      <c r="E747" s="12"/>
      <c r="F747" s="12"/>
      <c r="AQ747" s="82"/>
      <c r="AV747" s="53" t="str">
        <f ca="1">IF(AQ747="",IF(AR747="","",IF(AR747="Cost",AU747,AU747*(AG747/VLOOKUP(K747,OFFSET(Lists!$A$1,0,0,COUNTA(Lists!$A:$A),22),22,FALSE)))),IF(AR747="","",IF(AR747="Cost",ROUND(AU747*IF(AQ747=0,1,AQ747),4),ROUND(ROUND(AU747*(AG747/VLOOKUP(K747,OFFSET(Lists!$A$1,0,0,COUNTA(Lists!$A:$A),22),22,FALSE)),4)*IF(AQ747=0,1,AQ747),4))))</f>
        <v/>
      </c>
      <c r="CH747" s="53" t="str">
        <f t="shared" si="357"/>
        <v/>
      </c>
      <c r="CI747" s="67"/>
      <c r="CJ747" s="57"/>
      <c r="CK747" s="57"/>
      <c r="CL747" s="53" t="str">
        <f t="shared" si="358"/>
        <v/>
      </c>
      <c r="CM747" s="53"/>
      <c r="CN747" s="53"/>
      <c r="CO747" s="85" t="str">
        <f t="shared" si="359"/>
        <v/>
      </c>
      <c r="ER747" s="68" t="str">
        <f t="shared" si="360"/>
        <v/>
      </c>
      <c r="ES747" s="55"/>
      <c r="ET747" s="68"/>
      <c r="EU747" s="68" t="str">
        <f t="shared" ref="EU747:EU810" si="366">IF(CQ747="","",CQ747)</f>
        <v/>
      </c>
      <c r="EV747" t="str">
        <f t="shared" si="361"/>
        <v/>
      </c>
      <c r="EW747" s="67" t="str">
        <f t="shared" ref="EW747:EW810" si="367">IF(CI747="","",CI747)</f>
        <v/>
      </c>
      <c r="EX747" s="68" t="str">
        <f t="shared" ref="EX747:EX810" si="368">IF(CJ747="","",CJ747)</f>
        <v/>
      </c>
      <c r="EY747" s="68" t="str">
        <f t="shared" ref="EY747:EY810" si="369">IF(CK747="","",CK747)</f>
        <v/>
      </c>
      <c r="EZ747" s="53" t="str">
        <f t="shared" si="362"/>
        <v/>
      </c>
      <c r="FA747" s="53" t="str">
        <f t="shared" si="363"/>
        <v/>
      </c>
      <c r="FB747" s="53" t="str">
        <f t="shared" si="364"/>
        <v/>
      </c>
      <c r="FC747" s="85" t="str">
        <f t="shared" si="365"/>
        <v/>
      </c>
    </row>
    <row r="748" spans="4:196">
      <c r="D748" s="12"/>
      <c r="E748" s="12"/>
      <c r="F748" s="12"/>
      <c r="AQ748" s="82"/>
      <c r="AV748" s="53" t="str">
        <f ca="1">IF(AQ748="",IF(AR748="","",IF(AR748="Cost",AU748,AU748*(AG748/VLOOKUP(K748,OFFSET(Lists!$A$1,0,0,COUNTA(Lists!$A:$A),22),22,FALSE)))),IF(AR748="","",IF(AR748="Cost",ROUND(AU748*IF(AQ748=0,1,AQ748),4),ROUND(ROUND(AU748*(AG748/VLOOKUP(K748,OFFSET(Lists!$A$1,0,0,COUNTA(Lists!$A:$A),22),22,FALSE)),4)*IF(AQ748=0,1,AQ748),4))))</f>
        <v/>
      </c>
      <c r="CH748" s="53" t="str">
        <f t="shared" si="357"/>
        <v/>
      </c>
      <c r="CI748" s="67"/>
      <c r="CJ748" s="57"/>
      <c r="CK748" s="57"/>
      <c r="CL748" s="53" t="str">
        <f t="shared" si="358"/>
        <v/>
      </c>
      <c r="CM748" s="53"/>
      <c r="CN748" s="53"/>
      <c r="CO748" s="85" t="str">
        <f t="shared" si="359"/>
        <v/>
      </c>
      <c r="ER748" s="68" t="str">
        <f t="shared" si="360"/>
        <v/>
      </c>
      <c r="ES748" s="55"/>
      <c r="ET748" s="68"/>
      <c r="EU748" s="68" t="str">
        <f t="shared" si="366"/>
        <v/>
      </c>
      <c r="EV748" t="str">
        <f t="shared" si="361"/>
        <v/>
      </c>
      <c r="EW748" s="67" t="str">
        <f t="shared" si="367"/>
        <v/>
      </c>
      <c r="EX748" s="68" t="str">
        <f t="shared" si="368"/>
        <v/>
      </c>
      <c r="EY748" s="68" t="str">
        <f t="shared" si="369"/>
        <v/>
      </c>
      <c r="EZ748" s="53" t="str">
        <f t="shared" si="362"/>
        <v/>
      </c>
      <c r="FA748" s="53" t="str">
        <f t="shared" si="363"/>
        <v/>
      </c>
      <c r="FB748" s="53" t="str">
        <f t="shared" si="364"/>
        <v/>
      </c>
      <c r="FC748" s="85" t="str">
        <f t="shared" si="365"/>
        <v/>
      </c>
    </row>
    <row r="749" spans="4:196">
      <c r="D749" s="12"/>
      <c r="E749" s="12"/>
      <c r="F749" s="12"/>
      <c r="AQ749" s="82"/>
      <c r="AV749" s="53" t="str">
        <f ca="1">IF(AQ749="",IF(AR749="","",IF(AR749="Cost",AU749,AU749*(AG749/VLOOKUP(K749,OFFSET(Lists!$A$1,0,0,COUNTA(Lists!$A:$A),22),22,FALSE)))),IF(AR749="","",IF(AR749="Cost",ROUND(AU749*IF(AQ749=0,1,AQ749),4),ROUND(ROUND(AU749*(AG749/VLOOKUP(K749,OFFSET(Lists!$A$1,0,0,COUNTA(Lists!$A:$A),22),22,FALSE)),4)*IF(AQ749=0,1,AQ749),4))))</f>
        <v/>
      </c>
      <c r="CH749" s="53" t="str">
        <f t="shared" si="357"/>
        <v/>
      </c>
      <c r="CI749" s="67"/>
      <c r="CJ749" s="57"/>
      <c r="CK749" s="57"/>
      <c r="CL749" s="53" t="str">
        <f t="shared" si="358"/>
        <v/>
      </c>
      <c r="CM749" s="53"/>
      <c r="CN749" s="53"/>
      <c r="CO749" s="85" t="str">
        <f t="shared" si="359"/>
        <v/>
      </c>
      <c r="ER749" s="68" t="str">
        <f t="shared" si="360"/>
        <v/>
      </c>
      <c r="ES749" s="55"/>
      <c r="ET749" s="68"/>
      <c r="EU749" s="68" t="str">
        <f t="shared" si="366"/>
        <v/>
      </c>
      <c r="EV749" t="str">
        <f t="shared" si="361"/>
        <v/>
      </c>
      <c r="EW749" s="67" t="str">
        <f t="shared" si="367"/>
        <v/>
      </c>
      <c r="EX749" s="68" t="str">
        <f t="shared" si="368"/>
        <v/>
      </c>
      <c r="EY749" s="68" t="str">
        <f t="shared" si="369"/>
        <v/>
      </c>
      <c r="EZ749" s="53" t="str">
        <f t="shared" si="362"/>
        <v/>
      </c>
      <c r="FA749" s="53" t="str">
        <f t="shared" si="363"/>
        <v/>
      </c>
      <c r="FB749" s="53" t="str">
        <f t="shared" si="364"/>
        <v/>
      </c>
      <c r="FC749" s="85" t="str">
        <f t="shared" si="365"/>
        <v/>
      </c>
    </row>
    <row r="750" spans="4:196">
      <c r="D750" s="12"/>
      <c r="E750" s="12"/>
      <c r="F750" s="12"/>
      <c r="AQ750" s="82"/>
      <c r="AV750" s="53" t="str">
        <f ca="1">IF(AQ750="",IF(AR750="","",IF(AR750="Cost",AU750,AU750*(AG750/VLOOKUP(K750,OFFSET(Lists!$A$1,0,0,COUNTA(Lists!$A:$A),22),22,FALSE)))),IF(AR750="","",IF(AR750="Cost",ROUND(AU750*IF(AQ750=0,1,AQ750),4),ROUND(ROUND(AU750*(AG750/VLOOKUP(K750,OFFSET(Lists!$A$1,0,0,COUNTA(Lists!$A:$A),22),22,FALSE)),4)*IF(AQ750=0,1,AQ750),4))))</f>
        <v/>
      </c>
      <c r="CH750" s="53" t="str">
        <f t="shared" si="357"/>
        <v/>
      </c>
      <c r="CI750" s="67"/>
      <c r="CJ750" s="57"/>
      <c r="CK750" s="57"/>
      <c r="CL750" s="53" t="str">
        <f t="shared" si="358"/>
        <v/>
      </c>
      <c r="CM750" s="53"/>
      <c r="CN750" s="53"/>
      <c r="CO750" s="85" t="str">
        <f t="shared" si="359"/>
        <v/>
      </c>
      <c r="ER750" s="68" t="str">
        <f t="shared" si="360"/>
        <v/>
      </c>
      <c r="ES750" s="55"/>
      <c r="ET750" s="68"/>
      <c r="EU750" s="68" t="str">
        <f t="shared" si="366"/>
        <v/>
      </c>
      <c r="EV750" t="str">
        <f t="shared" si="361"/>
        <v/>
      </c>
      <c r="EW750" s="67" t="str">
        <f t="shared" si="367"/>
        <v/>
      </c>
      <c r="EX750" s="68" t="str">
        <f t="shared" si="368"/>
        <v/>
      </c>
      <c r="EY750" s="68" t="str">
        <f t="shared" si="369"/>
        <v/>
      </c>
      <c r="EZ750" s="53" t="str">
        <f t="shared" si="362"/>
        <v/>
      </c>
      <c r="FA750" s="53" t="str">
        <f t="shared" si="363"/>
        <v/>
      </c>
      <c r="FB750" s="53" t="str">
        <f t="shared" si="364"/>
        <v/>
      </c>
      <c r="FC750" s="85" t="str">
        <f t="shared" si="365"/>
        <v/>
      </c>
    </row>
    <row r="751" spans="4:196">
      <c r="D751" s="12"/>
      <c r="E751" s="12"/>
      <c r="F751" s="12"/>
      <c r="AQ751" s="82"/>
      <c r="AV751" s="53" t="str">
        <f ca="1">IF(AQ751="",IF(AR751="","",IF(AR751="Cost",AU751,AU751*(AG751/VLOOKUP(K751,OFFSET(Lists!$A$1,0,0,COUNTA(Lists!$A:$A),22),22,FALSE)))),IF(AR751="","",IF(AR751="Cost",ROUND(AU751*IF(AQ751=0,1,AQ751),4),ROUND(ROUND(AU751*(AG751/VLOOKUP(K751,OFFSET(Lists!$A$1,0,0,COUNTA(Lists!$A:$A),22),22,FALSE)),4)*IF(AQ751=0,1,AQ751),4))))</f>
        <v/>
      </c>
      <c r="CH751" s="53" t="str">
        <f t="shared" si="357"/>
        <v/>
      </c>
      <c r="CI751" s="67"/>
      <c r="CJ751" s="57"/>
      <c r="CK751" s="57"/>
      <c r="CL751" s="53" t="str">
        <f t="shared" si="358"/>
        <v/>
      </c>
      <c r="CM751" s="53"/>
      <c r="CN751" s="53"/>
      <c r="CO751" s="85" t="str">
        <f t="shared" si="359"/>
        <v/>
      </c>
      <c r="ER751" s="68" t="str">
        <f t="shared" si="360"/>
        <v/>
      </c>
      <c r="ES751" s="55"/>
      <c r="ET751" s="68"/>
      <c r="EU751" s="68" t="str">
        <f t="shared" si="366"/>
        <v/>
      </c>
      <c r="EV751" t="str">
        <f t="shared" si="361"/>
        <v/>
      </c>
      <c r="EW751" s="67" t="str">
        <f t="shared" si="367"/>
        <v/>
      </c>
      <c r="EX751" s="68" t="str">
        <f t="shared" si="368"/>
        <v/>
      </c>
      <c r="EY751" s="68" t="str">
        <f t="shared" si="369"/>
        <v/>
      </c>
      <c r="EZ751" s="53" t="str">
        <f t="shared" si="362"/>
        <v/>
      </c>
      <c r="FA751" s="53" t="str">
        <f t="shared" si="363"/>
        <v/>
      </c>
      <c r="FB751" s="53" t="str">
        <f t="shared" si="364"/>
        <v/>
      </c>
      <c r="FC751" s="85" t="str">
        <f t="shared" si="365"/>
        <v/>
      </c>
    </row>
    <row r="752" spans="4:196">
      <c r="D752" s="12"/>
      <c r="E752" s="12"/>
      <c r="F752" s="12"/>
      <c r="AQ752" s="82"/>
      <c r="AV752" s="53" t="str">
        <f ca="1">IF(AQ752="",IF(AR752="","",IF(AR752="Cost",AU752,AU752*(AG752/VLOOKUP(K752,OFFSET(Lists!$A$1,0,0,COUNTA(Lists!$A:$A),22),22,FALSE)))),IF(AR752="","",IF(AR752="Cost",ROUND(AU752*IF(AQ752=0,1,AQ752),4),ROUND(ROUND(AU752*(AG752/VLOOKUP(K752,OFFSET(Lists!$A$1,0,0,COUNTA(Lists!$A:$A),22),22,FALSE)),4)*IF(AQ752=0,1,AQ752),4))))</f>
        <v/>
      </c>
      <c r="CH752" s="53" t="str">
        <f t="shared" si="357"/>
        <v/>
      </c>
      <c r="CI752" s="67"/>
      <c r="CJ752" s="57"/>
      <c r="CK752" s="57"/>
      <c r="CL752" s="53" t="str">
        <f t="shared" si="358"/>
        <v/>
      </c>
      <c r="CM752" s="53"/>
      <c r="CN752" s="53"/>
      <c r="CO752" s="85" t="str">
        <f t="shared" si="359"/>
        <v/>
      </c>
      <c r="ER752" s="68" t="str">
        <f t="shared" si="360"/>
        <v/>
      </c>
      <c r="ES752" s="55"/>
      <c r="ET752" s="68"/>
      <c r="EU752" s="68" t="str">
        <f t="shared" si="366"/>
        <v/>
      </c>
      <c r="EV752" t="str">
        <f t="shared" si="361"/>
        <v/>
      </c>
      <c r="EW752" s="67" t="str">
        <f t="shared" si="367"/>
        <v/>
      </c>
      <c r="EX752" s="68" t="str">
        <f t="shared" si="368"/>
        <v/>
      </c>
      <c r="EY752" s="68" t="str">
        <f t="shared" si="369"/>
        <v/>
      </c>
      <c r="EZ752" s="53" t="str">
        <f t="shared" si="362"/>
        <v/>
      </c>
      <c r="FA752" s="53" t="str">
        <f t="shared" si="363"/>
        <v/>
      </c>
      <c r="FB752" s="53" t="str">
        <f t="shared" si="364"/>
        <v/>
      </c>
      <c r="FC752" s="85" t="str">
        <f t="shared" si="365"/>
        <v/>
      </c>
    </row>
    <row r="753" spans="4:159">
      <c r="D753" s="12"/>
      <c r="E753" s="12"/>
      <c r="F753" s="12"/>
      <c r="AQ753" s="82"/>
      <c r="AV753" s="53" t="str">
        <f ca="1">IF(AQ753="",IF(AR753="","",IF(AR753="Cost",AU753,AU753*(AG753/VLOOKUP(K753,OFFSET(Lists!$A$1,0,0,COUNTA(Lists!$A:$A),22),22,FALSE)))),IF(AR753="","",IF(AR753="Cost",ROUND(AU753*IF(AQ753=0,1,AQ753),4),ROUND(ROUND(AU753*(AG753/VLOOKUP(K753,OFFSET(Lists!$A$1,0,0,COUNTA(Lists!$A:$A),22),22,FALSE)),4)*IF(AQ753=0,1,AQ753),4))))</f>
        <v/>
      </c>
      <c r="CH753" s="53" t="str">
        <f t="shared" si="357"/>
        <v/>
      </c>
      <c r="CI753" s="67"/>
      <c r="CJ753" s="57"/>
      <c r="CK753" s="57"/>
      <c r="CL753" s="53" t="str">
        <f t="shared" si="358"/>
        <v/>
      </c>
      <c r="CM753" s="53"/>
      <c r="CN753" s="53"/>
      <c r="CO753" s="85" t="str">
        <f t="shared" si="359"/>
        <v/>
      </c>
      <c r="ER753" s="68" t="str">
        <f t="shared" si="360"/>
        <v/>
      </c>
      <c r="ES753" s="55"/>
      <c r="ET753" s="68"/>
      <c r="EU753" s="68" t="str">
        <f t="shared" si="366"/>
        <v/>
      </c>
      <c r="EV753" t="str">
        <f t="shared" si="361"/>
        <v/>
      </c>
      <c r="EW753" s="67" t="str">
        <f t="shared" si="367"/>
        <v/>
      </c>
      <c r="EX753" s="68" t="str">
        <f t="shared" si="368"/>
        <v/>
      </c>
      <c r="EY753" s="68" t="str">
        <f t="shared" si="369"/>
        <v/>
      </c>
      <c r="EZ753" s="53" t="str">
        <f t="shared" si="362"/>
        <v/>
      </c>
      <c r="FA753" s="53" t="str">
        <f t="shared" si="363"/>
        <v/>
      </c>
      <c r="FB753" s="53" t="str">
        <f t="shared" si="364"/>
        <v/>
      </c>
      <c r="FC753" s="85" t="str">
        <f t="shared" si="365"/>
        <v/>
      </c>
    </row>
    <row r="754" spans="4:159">
      <c r="D754" s="12"/>
      <c r="E754" s="12"/>
      <c r="F754" s="12"/>
      <c r="AQ754" s="82"/>
      <c r="AV754" s="53" t="str">
        <f ca="1">IF(AQ754="",IF(AR754="","",IF(AR754="Cost",AU754,AU754*(AG754/VLOOKUP(K754,OFFSET(Lists!$A$1,0,0,COUNTA(Lists!$A:$A),22),22,FALSE)))),IF(AR754="","",IF(AR754="Cost",ROUND(AU754*IF(AQ754=0,1,AQ754),4),ROUND(ROUND(AU754*(AG754/VLOOKUP(K754,OFFSET(Lists!$A$1,0,0,COUNTA(Lists!$A:$A),22),22,FALSE)),4)*IF(AQ754=0,1,AQ754),4))))</f>
        <v/>
      </c>
      <c r="CH754" s="53" t="str">
        <f t="shared" si="357"/>
        <v/>
      </c>
      <c r="CI754" s="67"/>
      <c r="CJ754" s="57"/>
      <c r="CK754" s="57"/>
      <c r="CL754" s="53" t="str">
        <f t="shared" si="358"/>
        <v/>
      </c>
      <c r="CM754" s="53"/>
      <c r="CN754" s="53"/>
      <c r="CO754" s="85" t="str">
        <f t="shared" si="359"/>
        <v/>
      </c>
      <c r="ER754" s="68" t="str">
        <f t="shared" si="360"/>
        <v/>
      </c>
      <c r="ES754" s="55"/>
      <c r="ET754" s="68"/>
      <c r="EU754" s="68" t="str">
        <f t="shared" si="366"/>
        <v/>
      </c>
      <c r="EV754" t="str">
        <f t="shared" si="361"/>
        <v/>
      </c>
      <c r="EW754" s="67" t="str">
        <f t="shared" si="367"/>
        <v/>
      </c>
      <c r="EX754" s="68" t="str">
        <f t="shared" si="368"/>
        <v/>
      </c>
      <c r="EY754" s="68" t="str">
        <f t="shared" si="369"/>
        <v/>
      </c>
      <c r="EZ754" s="53" t="str">
        <f t="shared" si="362"/>
        <v/>
      </c>
      <c r="FA754" s="53" t="str">
        <f t="shared" si="363"/>
        <v/>
      </c>
      <c r="FB754" s="53" t="str">
        <f t="shared" si="364"/>
        <v/>
      </c>
      <c r="FC754" s="85" t="str">
        <f t="shared" si="365"/>
        <v/>
      </c>
    </row>
    <row r="755" spans="4:159">
      <c r="D755" s="12"/>
      <c r="E755" s="12"/>
      <c r="F755" s="12"/>
      <c r="AQ755" s="82"/>
      <c r="AV755" s="53" t="str">
        <f ca="1">IF(AQ755="",IF(AR755="","",IF(AR755="Cost",AU755,AU755*(AG755/VLOOKUP(K755,OFFSET(Lists!$A$1,0,0,COUNTA(Lists!$A:$A),22),22,FALSE)))),IF(AR755="","",IF(AR755="Cost",ROUND(AU755*IF(AQ755=0,1,AQ755),4),ROUND(ROUND(AU755*(AG755/VLOOKUP(K755,OFFSET(Lists!$A$1,0,0,COUNTA(Lists!$A:$A),22),22,FALSE)),4)*IF(AQ755=0,1,AQ755),4))))</f>
        <v/>
      </c>
      <c r="CH755" s="53" t="str">
        <f t="shared" si="357"/>
        <v/>
      </c>
      <c r="CI755" s="67"/>
      <c r="CJ755" s="57"/>
      <c r="CK755" s="57"/>
      <c r="CL755" s="53" t="str">
        <f t="shared" si="358"/>
        <v/>
      </c>
      <c r="CM755" s="53"/>
      <c r="CN755" s="53"/>
      <c r="CO755" s="85" t="str">
        <f t="shared" si="359"/>
        <v/>
      </c>
      <c r="ER755" s="68" t="str">
        <f t="shared" si="360"/>
        <v/>
      </c>
      <c r="ES755" s="55"/>
      <c r="ET755" s="68"/>
      <c r="EU755" s="68" t="str">
        <f t="shared" si="366"/>
        <v/>
      </c>
      <c r="EV755" t="str">
        <f t="shared" si="361"/>
        <v/>
      </c>
      <c r="EW755" s="67" t="str">
        <f t="shared" si="367"/>
        <v/>
      </c>
      <c r="EX755" s="68" t="str">
        <f t="shared" si="368"/>
        <v/>
      </c>
      <c r="EY755" s="68" t="str">
        <f t="shared" si="369"/>
        <v/>
      </c>
      <c r="EZ755" s="53" t="str">
        <f t="shared" si="362"/>
        <v/>
      </c>
      <c r="FA755" s="53" t="str">
        <f t="shared" si="363"/>
        <v/>
      </c>
      <c r="FB755" s="53" t="str">
        <f t="shared" si="364"/>
        <v/>
      </c>
      <c r="FC755" s="85" t="str">
        <f t="shared" si="365"/>
        <v/>
      </c>
    </row>
    <row r="756" spans="4:159">
      <c r="D756" s="12"/>
      <c r="E756" s="12"/>
      <c r="F756" s="12"/>
      <c r="AQ756" s="82"/>
      <c r="AV756" s="53" t="str">
        <f ca="1">IF(AQ756="",IF(AR756="","",IF(AR756="Cost",AU756,AU756*(AG756/VLOOKUP(K756,OFFSET(Lists!$A$1,0,0,COUNTA(Lists!$A:$A),22),22,FALSE)))),IF(AR756="","",IF(AR756="Cost",ROUND(AU756*IF(AQ756=0,1,AQ756),4),ROUND(ROUND(AU756*(AG756/VLOOKUP(K756,OFFSET(Lists!$A$1,0,0,COUNTA(Lists!$A:$A),22),22,FALSE)),4)*IF(AQ756=0,1,AQ756),4))))</f>
        <v/>
      </c>
      <c r="CH756" s="53" t="str">
        <f t="shared" si="357"/>
        <v/>
      </c>
      <c r="CI756" s="67"/>
      <c r="CJ756" s="57"/>
      <c r="CK756" s="57"/>
      <c r="CL756" s="53" t="str">
        <f t="shared" si="358"/>
        <v/>
      </c>
      <c r="CM756" s="53"/>
      <c r="CN756" s="53"/>
      <c r="CO756" s="85" t="str">
        <f t="shared" si="359"/>
        <v/>
      </c>
      <c r="ER756" s="68" t="str">
        <f t="shared" si="360"/>
        <v/>
      </c>
      <c r="ES756" s="55"/>
      <c r="ET756" s="68"/>
      <c r="EU756" s="68" t="str">
        <f t="shared" si="366"/>
        <v/>
      </c>
      <c r="EV756" t="str">
        <f t="shared" si="361"/>
        <v/>
      </c>
      <c r="EW756" s="67" t="str">
        <f t="shared" si="367"/>
        <v/>
      </c>
      <c r="EX756" s="68" t="str">
        <f t="shared" si="368"/>
        <v/>
      </c>
      <c r="EY756" s="68" t="str">
        <f t="shared" si="369"/>
        <v/>
      </c>
      <c r="EZ756" s="53" t="str">
        <f t="shared" si="362"/>
        <v/>
      </c>
      <c r="FA756" s="53" t="str">
        <f t="shared" si="363"/>
        <v/>
      </c>
      <c r="FB756" s="53" t="str">
        <f t="shared" si="364"/>
        <v/>
      </c>
      <c r="FC756" s="85" t="str">
        <f t="shared" si="365"/>
        <v/>
      </c>
    </row>
    <row r="757" spans="4:159">
      <c r="D757" s="12"/>
      <c r="E757" s="12"/>
      <c r="F757" s="12"/>
      <c r="AQ757" s="82"/>
      <c r="AV757" s="53" t="str">
        <f ca="1">IF(AQ757="",IF(AR757="","",IF(AR757="Cost",AU757,AU757*(AG757/VLOOKUP(K757,OFFSET(Lists!$A$1,0,0,COUNTA(Lists!$A:$A),22),22,FALSE)))),IF(AR757="","",IF(AR757="Cost",ROUND(AU757*IF(AQ757=0,1,AQ757),4),ROUND(ROUND(AU757*(AG757/VLOOKUP(K757,OFFSET(Lists!$A$1,0,0,COUNTA(Lists!$A:$A),22),22,FALSE)),4)*IF(AQ757=0,1,AQ757),4))))</f>
        <v/>
      </c>
      <c r="CH757" s="53" t="str">
        <f t="shared" si="357"/>
        <v/>
      </c>
      <c r="CI757" s="67"/>
      <c r="CJ757" s="57"/>
      <c r="CK757" s="57"/>
      <c r="CL757" s="53" t="str">
        <f t="shared" si="358"/>
        <v/>
      </c>
      <c r="CM757" s="53"/>
      <c r="CN757" s="53"/>
      <c r="CO757" s="85" t="str">
        <f t="shared" si="359"/>
        <v/>
      </c>
      <c r="ER757" s="68" t="str">
        <f t="shared" si="360"/>
        <v/>
      </c>
      <c r="ES757" s="55"/>
      <c r="ET757" s="68"/>
      <c r="EU757" s="68" t="str">
        <f t="shared" si="366"/>
        <v/>
      </c>
      <c r="EV757" t="str">
        <f t="shared" si="361"/>
        <v/>
      </c>
      <c r="EW757" s="67" t="str">
        <f t="shared" si="367"/>
        <v/>
      </c>
      <c r="EX757" s="68" t="str">
        <f t="shared" si="368"/>
        <v/>
      </c>
      <c r="EY757" s="68" t="str">
        <f t="shared" si="369"/>
        <v/>
      </c>
      <c r="EZ757" s="53" t="str">
        <f t="shared" si="362"/>
        <v/>
      </c>
      <c r="FA757" s="53" t="str">
        <f t="shared" si="363"/>
        <v/>
      </c>
      <c r="FB757" s="53" t="str">
        <f t="shared" si="364"/>
        <v/>
      </c>
      <c r="FC757" s="85" t="str">
        <f t="shared" si="365"/>
        <v/>
      </c>
    </row>
    <row r="758" spans="4:159">
      <c r="D758" s="12"/>
      <c r="E758" s="12"/>
      <c r="F758" s="12"/>
      <c r="AQ758" s="82"/>
      <c r="AV758" s="53" t="str">
        <f ca="1">IF(AQ758="",IF(AR758="","",IF(AR758="Cost",AU758,AU758*(AG758/VLOOKUP(K758,OFFSET(Lists!$A$1,0,0,COUNTA(Lists!$A:$A),22),22,FALSE)))),IF(AR758="","",IF(AR758="Cost",ROUND(AU758*IF(AQ758=0,1,AQ758),4),ROUND(ROUND(AU758*(AG758/VLOOKUP(K758,OFFSET(Lists!$A$1,0,0,COUNTA(Lists!$A:$A),22),22,FALSE)),4)*IF(AQ758=0,1,AQ758),4))))</f>
        <v/>
      </c>
      <c r="CH758" s="53" t="str">
        <f t="shared" si="357"/>
        <v/>
      </c>
      <c r="CI758" s="67"/>
      <c r="CJ758" s="57"/>
      <c r="CK758" s="57"/>
      <c r="CL758" s="53" t="str">
        <f t="shared" si="358"/>
        <v/>
      </c>
      <c r="CM758" s="53"/>
      <c r="CN758" s="53"/>
      <c r="CO758" s="85" t="str">
        <f t="shared" si="359"/>
        <v/>
      </c>
      <c r="ER758" s="68" t="str">
        <f t="shared" si="360"/>
        <v/>
      </c>
      <c r="ES758" s="55"/>
      <c r="ET758" s="68"/>
      <c r="EU758" s="68" t="str">
        <f t="shared" si="366"/>
        <v/>
      </c>
      <c r="EV758" t="str">
        <f t="shared" si="361"/>
        <v/>
      </c>
      <c r="EW758" s="67" t="str">
        <f t="shared" si="367"/>
        <v/>
      </c>
      <c r="EX758" s="68" t="str">
        <f t="shared" si="368"/>
        <v/>
      </c>
      <c r="EY758" s="68" t="str">
        <f t="shared" si="369"/>
        <v/>
      </c>
      <c r="EZ758" s="53" t="str">
        <f t="shared" si="362"/>
        <v/>
      </c>
      <c r="FA758" s="53" t="str">
        <f t="shared" si="363"/>
        <v/>
      </c>
      <c r="FB758" s="53" t="str">
        <f t="shared" si="364"/>
        <v/>
      </c>
      <c r="FC758" s="85" t="str">
        <f t="shared" si="365"/>
        <v/>
      </c>
    </row>
    <row r="759" spans="4:159">
      <c r="D759" s="12"/>
      <c r="E759" s="12"/>
      <c r="F759" s="12"/>
      <c r="AQ759" s="82"/>
      <c r="AV759" s="53" t="str">
        <f ca="1">IF(AQ759="",IF(AR759="","",IF(AR759="Cost",AU759,AU759*(AG759/VLOOKUP(K759,OFFSET(Lists!$A$1,0,0,COUNTA(Lists!$A:$A),22),22,FALSE)))),IF(AR759="","",IF(AR759="Cost",ROUND(AU759*IF(AQ759=0,1,AQ759),4),ROUND(ROUND(AU759*(AG759/VLOOKUP(K759,OFFSET(Lists!$A$1,0,0,COUNTA(Lists!$A:$A),22),22,FALSE)),4)*IF(AQ759=0,1,AQ759),4))))</f>
        <v/>
      </c>
      <c r="CH759" s="53" t="str">
        <f t="shared" si="357"/>
        <v/>
      </c>
      <c r="CI759" s="67"/>
      <c r="CJ759" s="57"/>
      <c r="CK759" s="57"/>
      <c r="CL759" s="53" t="str">
        <f t="shared" si="358"/>
        <v/>
      </c>
      <c r="CM759" s="53"/>
      <c r="CN759" s="53"/>
      <c r="CO759" s="85" t="str">
        <f t="shared" si="359"/>
        <v/>
      </c>
      <c r="ER759" s="68" t="str">
        <f t="shared" si="360"/>
        <v/>
      </c>
      <c r="ES759" s="55"/>
      <c r="ET759" s="68"/>
      <c r="EU759" s="68" t="str">
        <f t="shared" si="366"/>
        <v/>
      </c>
      <c r="EV759" t="str">
        <f t="shared" si="361"/>
        <v/>
      </c>
      <c r="EW759" s="67" t="str">
        <f t="shared" si="367"/>
        <v/>
      </c>
      <c r="EX759" s="68" t="str">
        <f t="shared" si="368"/>
        <v/>
      </c>
      <c r="EY759" s="68" t="str">
        <f t="shared" si="369"/>
        <v/>
      </c>
      <c r="EZ759" s="53" t="str">
        <f t="shared" si="362"/>
        <v/>
      </c>
      <c r="FA759" s="53" t="str">
        <f t="shared" si="363"/>
        <v/>
      </c>
      <c r="FB759" s="53" t="str">
        <f t="shared" si="364"/>
        <v/>
      </c>
      <c r="FC759" s="85" t="str">
        <f t="shared" si="365"/>
        <v/>
      </c>
    </row>
    <row r="760" spans="4:159">
      <c r="D760" s="12"/>
      <c r="E760" s="12"/>
      <c r="F760" s="12"/>
      <c r="AQ760" s="82"/>
      <c r="AV760" s="53" t="str">
        <f ca="1">IF(AQ760="",IF(AR760="","",IF(AR760="Cost",AU760,AU760*(AG760/VLOOKUP(K760,OFFSET(Lists!$A$1,0,0,COUNTA(Lists!$A:$A),22),22,FALSE)))),IF(AR760="","",IF(AR760="Cost",ROUND(AU760*IF(AQ760=0,1,AQ760),4),ROUND(ROUND(AU760*(AG760/VLOOKUP(K760,OFFSET(Lists!$A$1,0,0,COUNTA(Lists!$A:$A),22),22,FALSE)),4)*IF(AQ760=0,1,AQ760),4))))</f>
        <v/>
      </c>
      <c r="CH760" s="53" t="str">
        <f t="shared" si="357"/>
        <v/>
      </c>
      <c r="CI760" s="67"/>
      <c r="CJ760" s="57"/>
      <c r="CK760" s="57"/>
      <c r="CL760" s="53" t="str">
        <f t="shared" si="358"/>
        <v/>
      </c>
      <c r="CM760" s="53"/>
      <c r="CN760" s="53"/>
      <c r="CO760" s="85" t="str">
        <f t="shared" si="359"/>
        <v/>
      </c>
      <c r="ER760" s="68" t="str">
        <f t="shared" si="360"/>
        <v/>
      </c>
      <c r="ES760" s="55"/>
      <c r="ET760" s="68"/>
      <c r="EU760" s="68" t="str">
        <f t="shared" si="366"/>
        <v/>
      </c>
      <c r="EV760" t="str">
        <f t="shared" si="361"/>
        <v/>
      </c>
      <c r="EW760" s="67" t="str">
        <f t="shared" si="367"/>
        <v/>
      </c>
      <c r="EX760" s="68" t="str">
        <f t="shared" si="368"/>
        <v/>
      </c>
      <c r="EY760" s="68" t="str">
        <f t="shared" si="369"/>
        <v/>
      </c>
      <c r="EZ760" s="53" t="str">
        <f t="shared" si="362"/>
        <v/>
      </c>
      <c r="FA760" s="53" t="str">
        <f t="shared" si="363"/>
        <v/>
      </c>
      <c r="FB760" s="53" t="str">
        <f t="shared" si="364"/>
        <v/>
      </c>
      <c r="FC760" s="85" t="str">
        <f t="shared" si="365"/>
        <v/>
      </c>
    </row>
    <row r="761" spans="4:159">
      <c r="D761" s="12"/>
      <c r="E761" s="12"/>
      <c r="F761" s="12"/>
      <c r="AQ761" s="82"/>
      <c r="AV761" s="53" t="str">
        <f ca="1">IF(AQ761="",IF(AR761="","",IF(AR761="Cost",AU761,AU761*(AG761/VLOOKUP(K761,OFFSET(Lists!$A$1,0,0,COUNTA(Lists!$A:$A),22),22,FALSE)))),IF(AR761="","",IF(AR761="Cost",ROUND(AU761*IF(AQ761=0,1,AQ761),4),ROUND(ROUND(AU761*(AG761/VLOOKUP(K761,OFFSET(Lists!$A$1,0,0,COUNTA(Lists!$A:$A),22),22,FALSE)),4)*IF(AQ761=0,1,AQ761),4))))</f>
        <v/>
      </c>
      <c r="CH761" s="53" t="str">
        <f t="shared" si="357"/>
        <v/>
      </c>
      <c r="CI761" s="67"/>
      <c r="CJ761" s="57"/>
      <c r="CK761" s="57"/>
      <c r="CL761" s="53" t="str">
        <f t="shared" si="358"/>
        <v/>
      </c>
      <c r="CM761" s="53"/>
      <c r="CN761" s="53"/>
      <c r="CO761" s="85" t="str">
        <f t="shared" si="359"/>
        <v/>
      </c>
      <c r="ER761" s="68" t="str">
        <f t="shared" si="360"/>
        <v/>
      </c>
      <c r="ES761" s="55"/>
      <c r="ET761" s="68"/>
      <c r="EU761" s="68" t="str">
        <f t="shared" si="366"/>
        <v/>
      </c>
      <c r="EV761" t="str">
        <f t="shared" si="361"/>
        <v/>
      </c>
      <c r="EW761" s="67" t="str">
        <f t="shared" si="367"/>
        <v/>
      </c>
      <c r="EX761" s="68" t="str">
        <f t="shared" si="368"/>
        <v/>
      </c>
      <c r="EY761" s="68" t="str">
        <f t="shared" si="369"/>
        <v/>
      </c>
      <c r="EZ761" s="53" t="str">
        <f t="shared" si="362"/>
        <v/>
      </c>
      <c r="FA761" s="53" t="str">
        <f t="shared" si="363"/>
        <v/>
      </c>
      <c r="FB761" s="53" t="str">
        <f t="shared" si="364"/>
        <v/>
      </c>
      <c r="FC761" s="85" t="str">
        <f t="shared" si="365"/>
        <v/>
      </c>
    </row>
    <row r="762" spans="4:159">
      <c r="D762" s="12"/>
      <c r="E762" s="12"/>
      <c r="F762" s="12"/>
      <c r="AQ762" s="82"/>
      <c r="AV762" s="53" t="str">
        <f ca="1">IF(AQ762="",IF(AR762="","",IF(AR762="Cost",AU762,AU762*(AG762/VLOOKUP(K762,OFFSET(Lists!$A$1,0,0,COUNTA(Lists!$A:$A),22),22,FALSE)))),IF(AR762="","",IF(AR762="Cost",ROUND(AU762*IF(AQ762=0,1,AQ762),4),ROUND(ROUND(AU762*(AG762/VLOOKUP(K762,OFFSET(Lists!$A$1,0,0,COUNTA(Lists!$A:$A),22),22,FALSE)),4)*IF(AQ762=0,1,AQ762),4))))</f>
        <v/>
      </c>
      <c r="CH762" s="53" t="str">
        <f t="shared" si="357"/>
        <v/>
      </c>
      <c r="CI762" s="67"/>
      <c r="CJ762" s="57"/>
      <c r="CK762" s="57"/>
      <c r="CL762" s="53" t="str">
        <f t="shared" si="358"/>
        <v/>
      </c>
      <c r="CM762" s="53"/>
      <c r="CN762" s="53"/>
      <c r="CO762" s="85" t="str">
        <f t="shared" si="359"/>
        <v/>
      </c>
      <c r="ER762" s="68" t="str">
        <f t="shared" si="360"/>
        <v/>
      </c>
      <c r="ES762" s="55"/>
      <c r="ET762" s="68"/>
      <c r="EU762" s="68" t="str">
        <f t="shared" si="366"/>
        <v/>
      </c>
      <c r="EV762" t="str">
        <f t="shared" si="361"/>
        <v/>
      </c>
      <c r="EW762" s="67" t="str">
        <f t="shared" si="367"/>
        <v/>
      </c>
      <c r="EX762" s="68" t="str">
        <f t="shared" si="368"/>
        <v/>
      </c>
      <c r="EY762" s="68" t="str">
        <f t="shared" si="369"/>
        <v/>
      </c>
      <c r="EZ762" s="53" t="str">
        <f t="shared" si="362"/>
        <v/>
      </c>
      <c r="FA762" s="53" t="str">
        <f t="shared" si="363"/>
        <v/>
      </c>
      <c r="FB762" s="53" t="str">
        <f t="shared" si="364"/>
        <v/>
      </c>
      <c r="FC762" s="85" t="str">
        <f t="shared" si="365"/>
        <v/>
      </c>
    </row>
    <row r="763" spans="4:159">
      <c r="D763" s="12"/>
      <c r="E763" s="12"/>
      <c r="F763" s="12"/>
      <c r="AQ763" s="82"/>
      <c r="AV763" s="53" t="str">
        <f ca="1">IF(AQ763="",IF(AR763="","",IF(AR763="Cost",AU763,AU763*(AG763/VLOOKUP(K763,OFFSET(Lists!$A$1,0,0,COUNTA(Lists!$A:$A),22),22,FALSE)))),IF(AR763="","",IF(AR763="Cost",ROUND(AU763*IF(AQ763=0,1,AQ763),4),ROUND(ROUND(AU763*(AG763/VLOOKUP(K763,OFFSET(Lists!$A$1,0,0,COUNTA(Lists!$A:$A),22),22,FALSE)),4)*IF(AQ763=0,1,AQ763),4))))</f>
        <v/>
      </c>
      <c r="CH763" s="53" t="str">
        <f t="shared" si="357"/>
        <v/>
      </c>
      <c r="CI763" s="67"/>
      <c r="CJ763" s="57"/>
      <c r="CK763" s="57"/>
      <c r="CL763" s="53" t="str">
        <f t="shared" si="358"/>
        <v/>
      </c>
      <c r="CM763" s="53"/>
      <c r="CN763" s="53"/>
      <c r="CO763" s="85" t="str">
        <f t="shared" si="359"/>
        <v/>
      </c>
      <c r="ER763" s="68" t="str">
        <f t="shared" si="360"/>
        <v/>
      </c>
      <c r="ES763" s="55"/>
      <c r="ET763" s="68"/>
      <c r="EU763" s="68" t="str">
        <f t="shared" si="366"/>
        <v/>
      </c>
      <c r="EV763" t="str">
        <f t="shared" si="361"/>
        <v/>
      </c>
      <c r="EW763" s="67" t="str">
        <f t="shared" si="367"/>
        <v/>
      </c>
      <c r="EX763" s="68" t="str">
        <f t="shared" si="368"/>
        <v/>
      </c>
      <c r="EY763" s="68" t="str">
        <f t="shared" si="369"/>
        <v/>
      </c>
      <c r="EZ763" s="53" t="str">
        <f t="shared" si="362"/>
        <v/>
      </c>
      <c r="FA763" s="53" t="str">
        <f t="shared" si="363"/>
        <v/>
      </c>
      <c r="FB763" s="53" t="str">
        <f t="shared" si="364"/>
        <v/>
      </c>
      <c r="FC763" s="85" t="str">
        <f t="shared" si="365"/>
        <v/>
      </c>
    </row>
    <row r="764" spans="4:159">
      <c r="D764" s="12"/>
      <c r="E764" s="12"/>
      <c r="F764" s="12"/>
      <c r="AQ764" s="82"/>
      <c r="AV764" s="53" t="str">
        <f ca="1">IF(AQ764="",IF(AR764="","",IF(AR764="Cost",AU764,AU764*(AG764/VLOOKUP(K764,OFFSET(Lists!$A$1,0,0,COUNTA(Lists!$A:$A),22),22,FALSE)))),IF(AR764="","",IF(AR764="Cost",ROUND(AU764*IF(AQ764=0,1,AQ764),4),ROUND(ROUND(AU764*(AG764/VLOOKUP(K764,OFFSET(Lists!$A$1,0,0,COUNTA(Lists!$A:$A),22),22,FALSE)),4)*IF(AQ764=0,1,AQ764),4))))</f>
        <v/>
      </c>
      <c r="CH764" s="53" t="str">
        <f t="shared" si="357"/>
        <v/>
      </c>
      <c r="CI764" s="67"/>
      <c r="CJ764" s="57"/>
      <c r="CK764" s="57"/>
      <c r="CL764" s="53" t="str">
        <f t="shared" si="358"/>
        <v/>
      </c>
      <c r="CM764" s="53"/>
      <c r="CN764" s="53"/>
      <c r="CO764" s="85" t="str">
        <f t="shared" si="359"/>
        <v/>
      </c>
      <c r="ER764" s="68" t="str">
        <f t="shared" si="360"/>
        <v/>
      </c>
      <c r="ES764" s="55"/>
      <c r="ET764" s="68"/>
      <c r="EU764" s="68" t="str">
        <f t="shared" si="366"/>
        <v/>
      </c>
      <c r="EV764" t="str">
        <f t="shared" si="361"/>
        <v/>
      </c>
      <c r="EW764" s="67" t="str">
        <f t="shared" si="367"/>
        <v/>
      </c>
      <c r="EX764" s="68" t="str">
        <f t="shared" si="368"/>
        <v/>
      </c>
      <c r="EY764" s="68" t="str">
        <f t="shared" si="369"/>
        <v/>
      </c>
      <c r="EZ764" s="53" t="str">
        <f t="shared" si="362"/>
        <v/>
      </c>
      <c r="FA764" s="53" t="str">
        <f t="shared" si="363"/>
        <v/>
      </c>
      <c r="FB764" s="53" t="str">
        <f t="shared" si="364"/>
        <v/>
      </c>
      <c r="FC764" s="85" t="str">
        <f t="shared" si="365"/>
        <v/>
      </c>
    </row>
    <row r="765" spans="4:159">
      <c r="D765" s="12"/>
      <c r="E765" s="12"/>
      <c r="F765" s="12"/>
      <c r="AQ765" s="82"/>
      <c r="AV765" s="53" t="str">
        <f ca="1">IF(AQ765="",IF(AR765="","",IF(AR765="Cost",AU765,AU765*(AG765/VLOOKUP(K765,OFFSET(Lists!$A$1,0,0,COUNTA(Lists!$A:$A),22),22,FALSE)))),IF(AR765="","",IF(AR765="Cost",ROUND(AU765*IF(AQ765=0,1,AQ765),4),ROUND(ROUND(AU765*(AG765/VLOOKUP(K765,OFFSET(Lists!$A$1,0,0,COUNTA(Lists!$A:$A),22),22,FALSE)),4)*IF(AQ765=0,1,AQ765),4))))</f>
        <v/>
      </c>
      <c r="CH765" s="53" t="str">
        <f t="shared" si="357"/>
        <v/>
      </c>
      <c r="CI765" s="67"/>
      <c r="CJ765" s="57"/>
      <c r="CK765" s="57"/>
      <c r="CL765" s="53" t="str">
        <f t="shared" si="358"/>
        <v/>
      </c>
      <c r="CM765" s="53"/>
      <c r="CN765" s="53"/>
      <c r="CO765" s="85" t="str">
        <f t="shared" si="359"/>
        <v/>
      </c>
      <c r="ER765" s="68" t="str">
        <f t="shared" si="360"/>
        <v/>
      </c>
      <c r="ES765" s="55"/>
      <c r="ET765" s="68"/>
      <c r="EU765" s="68" t="str">
        <f t="shared" si="366"/>
        <v/>
      </c>
      <c r="EV765" t="str">
        <f t="shared" si="361"/>
        <v/>
      </c>
      <c r="EW765" s="67" t="str">
        <f t="shared" si="367"/>
        <v/>
      </c>
      <c r="EX765" s="68" t="str">
        <f t="shared" si="368"/>
        <v/>
      </c>
      <c r="EY765" s="68" t="str">
        <f t="shared" si="369"/>
        <v/>
      </c>
      <c r="EZ765" s="53" t="str">
        <f t="shared" si="362"/>
        <v/>
      </c>
      <c r="FA765" s="53" t="str">
        <f t="shared" si="363"/>
        <v/>
      </c>
      <c r="FB765" s="53" t="str">
        <f t="shared" si="364"/>
        <v/>
      </c>
      <c r="FC765" s="85" t="str">
        <f t="shared" si="365"/>
        <v/>
      </c>
    </row>
    <row r="766" spans="4:159">
      <c r="D766" s="12"/>
      <c r="E766" s="12"/>
      <c r="F766" s="12"/>
      <c r="AQ766" s="82"/>
      <c r="AV766" s="53" t="str">
        <f ca="1">IF(AQ766="",IF(AR766="","",IF(AR766="Cost",AU766,AU766*(AG766/VLOOKUP(K766,OFFSET(Lists!$A$1,0,0,COUNTA(Lists!$A:$A),22),22,FALSE)))),IF(AR766="","",IF(AR766="Cost",ROUND(AU766*IF(AQ766=0,1,AQ766),4),ROUND(ROUND(AU766*(AG766/VLOOKUP(K766,OFFSET(Lists!$A$1,0,0,COUNTA(Lists!$A:$A),22),22,FALSE)),4)*IF(AQ766=0,1,AQ766),4))))</f>
        <v/>
      </c>
      <c r="CH766" s="53" t="str">
        <f t="shared" si="357"/>
        <v/>
      </c>
      <c r="CI766" s="67"/>
      <c r="CJ766" s="57"/>
      <c r="CK766" s="57"/>
      <c r="CL766" s="53" t="str">
        <f t="shared" si="358"/>
        <v/>
      </c>
      <c r="CM766" s="53"/>
      <c r="CN766" s="53"/>
      <c r="CO766" s="85" t="str">
        <f t="shared" si="359"/>
        <v/>
      </c>
      <c r="ER766" s="68" t="str">
        <f t="shared" si="360"/>
        <v/>
      </c>
      <c r="ES766" s="55"/>
      <c r="ET766" s="68"/>
      <c r="EU766" s="68" t="str">
        <f t="shared" si="366"/>
        <v/>
      </c>
      <c r="EV766" t="str">
        <f t="shared" si="361"/>
        <v/>
      </c>
      <c r="EW766" s="67" t="str">
        <f t="shared" si="367"/>
        <v/>
      </c>
      <c r="EX766" s="68" t="str">
        <f t="shared" si="368"/>
        <v/>
      </c>
      <c r="EY766" s="68" t="str">
        <f t="shared" si="369"/>
        <v/>
      </c>
      <c r="EZ766" s="53" t="str">
        <f t="shared" si="362"/>
        <v/>
      </c>
      <c r="FA766" s="53" t="str">
        <f t="shared" si="363"/>
        <v/>
      </c>
      <c r="FB766" s="53" t="str">
        <f t="shared" si="364"/>
        <v/>
      </c>
      <c r="FC766" s="85" t="str">
        <f t="shared" si="365"/>
        <v/>
      </c>
    </row>
    <row r="767" spans="4:159">
      <c r="D767" s="12"/>
      <c r="E767" s="12"/>
      <c r="F767" s="12"/>
      <c r="AQ767" s="82"/>
      <c r="AV767" s="53" t="str">
        <f ca="1">IF(AQ767="",IF(AR767="","",IF(AR767="Cost",AU767,AU767*(AG767/VLOOKUP(K767,OFFSET(Lists!$A$1,0,0,COUNTA(Lists!$A:$A),22),22,FALSE)))),IF(AR767="","",IF(AR767="Cost",ROUND(AU767*IF(AQ767=0,1,AQ767),4),ROUND(ROUND(AU767*(AG767/VLOOKUP(K767,OFFSET(Lists!$A$1,0,0,COUNTA(Lists!$A:$A),22),22,FALSE)),4)*IF(AQ767=0,1,AQ767),4))))</f>
        <v/>
      </c>
      <c r="CH767" s="53" t="str">
        <f t="shared" si="357"/>
        <v/>
      </c>
      <c r="CI767" s="67"/>
      <c r="CJ767" s="57"/>
      <c r="CK767" s="57"/>
      <c r="CL767" s="53" t="str">
        <f t="shared" si="358"/>
        <v/>
      </c>
      <c r="CM767" s="53"/>
      <c r="CN767" s="53"/>
      <c r="CO767" s="85" t="str">
        <f t="shared" si="359"/>
        <v/>
      </c>
      <c r="ER767" s="68" t="str">
        <f t="shared" si="360"/>
        <v/>
      </c>
      <c r="ES767" s="55"/>
      <c r="ET767" s="68"/>
      <c r="EU767" s="68" t="str">
        <f t="shared" si="366"/>
        <v/>
      </c>
      <c r="EV767" t="str">
        <f t="shared" si="361"/>
        <v/>
      </c>
      <c r="EW767" s="67" t="str">
        <f t="shared" si="367"/>
        <v/>
      </c>
      <c r="EX767" s="68" t="str">
        <f t="shared" si="368"/>
        <v/>
      </c>
      <c r="EY767" s="68" t="str">
        <f t="shared" si="369"/>
        <v/>
      </c>
      <c r="EZ767" s="53" t="str">
        <f t="shared" si="362"/>
        <v/>
      </c>
      <c r="FA767" s="53" t="str">
        <f t="shared" si="363"/>
        <v/>
      </c>
      <c r="FB767" s="53" t="str">
        <f t="shared" si="364"/>
        <v/>
      </c>
      <c r="FC767" s="85" t="str">
        <f t="shared" si="365"/>
        <v/>
      </c>
    </row>
    <row r="768" spans="4:159">
      <c r="D768" s="12"/>
      <c r="E768" s="12"/>
      <c r="F768" s="12"/>
      <c r="AQ768" s="82"/>
      <c r="AV768" s="53" t="str">
        <f ca="1">IF(AQ768="",IF(AR768="","",IF(AR768="Cost",AU768,AU768*(AG768/VLOOKUP(K768,OFFSET(Lists!$A$1,0,0,COUNTA(Lists!$A:$A),22),22,FALSE)))),IF(AR768="","",IF(AR768="Cost",ROUND(AU768*IF(AQ768=0,1,AQ768),4),ROUND(ROUND(AU768*(AG768/VLOOKUP(K768,OFFSET(Lists!$A$1,0,0,COUNTA(Lists!$A:$A),22),22,FALSE)),4)*IF(AQ768=0,1,AQ768),4))))</f>
        <v/>
      </c>
      <c r="CH768" s="53" t="str">
        <f t="shared" si="357"/>
        <v/>
      </c>
      <c r="CI768" s="67"/>
      <c r="CJ768" s="57"/>
      <c r="CK768" s="57"/>
      <c r="CL768" s="53" t="str">
        <f t="shared" si="358"/>
        <v/>
      </c>
      <c r="CM768" s="53"/>
      <c r="CN768" s="53"/>
      <c r="CO768" s="85" t="str">
        <f t="shared" si="359"/>
        <v/>
      </c>
      <c r="ER768" s="68" t="str">
        <f t="shared" si="360"/>
        <v/>
      </c>
      <c r="ES768" s="55"/>
      <c r="ET768" s="68"/>
      <c r="EU768" s="68" t="str">
        <f t="shared" si="366"/>
        <v/>
      </c>
      <c r="EV768" t="str">
        <f t="shared" si="361"/>
        <v/>
      </c>
      <c r="EW768" s="67" t="str">
        <f t="shared" si="367"/>
        <v/>
      </c>
      <c r="EX768" s="68" t="str">
        <f t="shared" si="368"/>
        <v/>
      </c>
      <c r="EY768" s="68" t="str">
        <f t="shared" si="369"/>
        <v/>
      </c>
      <c r="EZ768" s="53" t="str">
        <f t="shared" si="362"/>
        <v/>
      </c>
      <c r="FA768" s="53" t="str">
        <f t="shared" si="363"/>
        <v/>
      </c>
      <c r="FB768" s="53" t="str">
        <f t="shared" si="364"/>
        <v/>
      </c>
      <c r="FC768" s="85" t="str">
        <f t="shared" si="365"/>
        <v/>
      </c>
    </row>
    <row r="769" spans="4:159">
      <c r="D769" s="12"/>
      <c r="E769" s="12"/>
      <c r="F769" s="12"/>
      <c r="AQ769" s="82"/>
      <c r="AV769" s="53" t="str">
        <f ca="1">IF(AQ769="",IF(AR769="","",IF(AR769="Cost",AU769,AU769*(AG769/VLOOKUP(K769,OFFSET(Lists!$A$1,0,0,COUNTA(Lists!$A:$A),22),22,FALSE)))),IF(AR769="","",IF(AR769="Cost",ROUND(AU769*IF(AQ769=0,1,AQ769),4),ROUND(ROUND(AU769*(AG769/VLOOKUP(K769,OFFSET(Lists!$A$1,0,0,COUNTA(Lists!$A:$A),22),22,FALSE)),4)*IF(AQ769=0,1,AQ769),4))))</f>
        <v/>
      </c>
      <c r="CH769" s="53" t="str">
        <f t="shared" si="357"/>
        <v/>
      </c>
      <c r="CI769" s="67"/>
      <c r="CJ769" s="57"/>
      <c r="CK769" s="57"/>
      <c r="CL769" s="53" t="str">
        <f t="shared" si="358"/>
        <v/>
      </c>
      <c r="CM769" s="53"/>
      <c r="CN769" s="53"/>
      <c r="CO769" s="85" t="str">
        <f t="shared" si="359"/>
        <v/>
      </c>
      <c r="ER769" s="68" t="str">
        <f t="shared" si="360"/>
        <v/>
      </c>
      <c r="ES769" s="55"/>
      <c r="ET769" s="68"/>
      <c r="EU769" s="68" t="str">
        <f t="shared" si="366"/>
        <v/>
      </c>
      <c r="EV769" t="str">
        <f t="shared" si="361"/>
        <v/>
      </c>
      <c r="EW769" s="67" t="str">
        <f t="shared" si="367"/>
        <v/>
      </c>
      <c r="EX769" s="68" t="str">
        <f t="shared" si="368"/>
        <v/>
      </c>
      <c r="EY769" s="68" t="str">
        <f t="shared" si="369"/>
        <v/>
      </c>
      <c r="EZ769" s="53" t="str">
        <f t="shared" si="362"/>
        <v/>
      </c>
      <c r="FA769" s="53" t="str">
        <f t="shared" si="363"/>
        <v/>
      </c>
      <c r="FB769" s="53" t="str">
        <f t="shared" si="364"/>
        <v/>
      </c>
      <c r="FC769" s="85" t="str">
        <f t="shared" si="365"/>
        <v/>
      </c>
    </row>
    <row r="770" spans="4:159">
      <c r="D770" s="12"/>
      <c r="E770" s="12"/>
      <c r="F770" s="12"/>
      <c r="AQ770" s="82"/>
      <c r="AV770" s="53" t="str">
        <f ca="1">IF(AQ770="",IF(AR770="","",IF(AR770="Cost",AU770,AU770*(AG770/VLOOKUP(K770,OFFSET(Lists!$A$1,0,0,COUNTA(Lists!$A:$A),22),22,FALSE)))),IF(AR770="","",IF(AR770="Cost",ROUND(AU770*IF(AQ770=0,1,AQ770),4),ROUND(ROUND(AU770*(AG770/VLOOKUP(K770,OFFSET(Lists!$A$1,0,0,COUNTA(Lists!$A:$A),22),22,FALSE)),4)*IF(AQ770=0,1,AQ770),4))))</f>
        <v/>
      </c>
      <c r="CH770" s="53" t="str">
        <f t="shared" si="357"/>
        <v/>
      </c>
      <c r="CI770" s="67"/>
      <c r="CJ770" s="57"/>
      <c r="CK770" s="57"/>
      <c r="CL770" s="53" t="str">
        <f t="shared" si="358"/>
        <v/>
      </c>
      <c r="CM770" s="53"/>
      <c r="CN770" s="53"/>
      <c r="CO770" s="85" t="str">
        <f t="shared" si="359"/>
        <v/>
      </c>
      <c r="ER770" s="68" t="str">
        <f t="shared" si="360"/>
        <v/>
      </c>
      <c r="ES770" s="55"/>
      <c r="ET770" s="68"/>
      <c r="EU770" s="68" t="str">
        <f t="shared" si="366"/>
        <v/>
      </c>
      <c r="EV770" t="str">
        <f t="shared" si="361"/>
        <v/>
      </c>
      <c r="EW770" s="67" t="str">
        <f t="shared" si="367"/>
        <v/>
      </c>
      <c r="EX770" s="68" t="str">
        <f t="shared" si="368"/>
        <v/>
      </c>
      <c r="EY770" s="68" t="str">
        <f t="shared" si="369"/>
        <v/>
      </c>
      <c r="EZ770" s="53" t="str">
        <f t="shared" si="362"/>
        <v/>
      </c>
      <c r="FA770" s="53" t="str">
        <f t="shared" si="363"/>
        <v/>
      </c>
      <c r="FB770" s="53" t="str">
        <f t="shared" si="364"/>
        <v/>
      </c>
      <c r="FC770" s="85" t="str">
        <f t="shared" si="365"/>
        <v/>
      </c>
    </row>
    <row r="771" spans="4:159">
      <c r="D771" s="12"/>
      <c r="E771" s="12"/>
      <c r="F771" s="12"/>
      <c r="AQ771" s="82"/>
      <c r="AV771" s="53" t="str">
        <f ca="1">IF(AQ771="",IF(AR771="","",IF(AR771="Cost",AU771,AU771*(AG771/VLOOKUP(K771,OFFSET(Lists!$A$1,0,0,COUNTA(Lists!$A:$A),22),22,FALSE)))),IF(AR771="","",IF(AR771="Cost",ROUND(AU771*IF(AQ771=0,1,AQ771),4),ROUND(ROUND(AU771*(AG771/VLOOKUP(K771,OFFSET(Lists!$A$1,0,0,COUNTA(Lists!$A:$A),22),22,FALSE)),4)*IF(AQ771=0,1,AQ771),4))))</f>
        <v/>
      </c>
      <c r="CH771" s="53" t="str">
        <f t="shared" si="357"/>
        <v/>
      </c>
      <c r="CI771" s="67"/>
      <c r="CJ771" s="57"/>
      <c r="CK771" s="57"/>
      <c r="CL771" s="53" t="str">
        <f t="shared" si="358"/>
        <v/>
      </c>
      <c r="CM771" s="53"/>
      <c r="CN771" s="53"/>
      <c r="CO771" s="85" t="str">
        <f t="shared" si="359"/>
        <v/>
      </c>
      <c r="ER771" s="68" t="str">
        <f t="shared" si="360"/>
        <v/>
      </c>
      <c r="ES771" s="55"/>
      <c r="ET771" s="68"/>
      <c r="EU771" s="68" t="str">
        <f t="shared" si="366"/>
        <v/>
      </c>
      <c r="EV771" t="str">
        <f t="shared" si="361"/>
        <v/>
      </c>
      <c r="EW771" s="67" t="str">
        <f t="shared" si="367"/>
        <v/>
      </c>
      <c r="EX771" s="68" t="str">
        <f t="shared" si="368"/>
        <v/>
      </c>
      <c r="EY771" s="68" t="str">
        <f t="shared" si="369"/>
        <v/>
      </c>
      <c r="EZ771" s="53" t="str">
        <f t="shared" si="362"/>
        <v/>
      </c>
      <c r="FA771" s="53" t="str">
        <f t="shared" si="363"/>
        <v/>
      </c>
      <c r="FB771" s="53" t="str">
        <f t="shared" si="364"/>
        <v/>
      </c>
      <c r="FC771" s="85" t="str">
        <f t="shared" si="365"/>
        <v/>
      </c>
    </row>
    <row r="772" spans="4:159">
      <c r="D772" s="12"/>
      <c r="E772" s="12"/>
      <c r="F772" s="12"/>
      <c r="AQ772" s="82"/>
      <c r="AV772" s="53" t="str">
        <f ca="1">IF(AQ772="",IF(AR772="","",IF(AR772="Cost",AU772,AU772*(AG772/VLOOKUP(K772,OFFSET(Lists!$A$1,0,0,COUNTA(Lists!$A:$A),22),22,FALSE)))),IF(AR772="","",IF(AR772="Cost",ROUND(AU772*IF(AQ772=0,1,AQ772),4),ROUND(ROUND(AU772*(AG772/VLOOKUP(K772,OFFSET(Lists!$A$1,0,0,COUNTA(Lists!$A:$A),22),22,FALSE)),4)*IF(AQ772=0,1,AQ772),4))))</f>
        <v/>
      </c>
      <c r="CH772" s="53" t="str">
        <f t="shared" si="357"/>
        <v/>
      </c>
      <c r="CI772" s="67"/>
      <c r="CJ772" s="57"/>
      <c r="CK772" s="57"/>
      <c r="CL772" s="53" t="str">
        <f t="shared" si="358"/>
        <v/>
      </c>
      <c r="CM772" s="53"/>
      <c r="CN772" s="53"/>
      <c r="CO772" s="85" t="str">
        <f t="shared" si="359"/>
        <v/>
      </c>
      <c r="ER772" s="68" t="str">
        <f t="shared" si="360"/>
        <v/>
      </c>
      <c r="ES772" s="55"/>
      <c r="ET772" s="68"/>
      <c r="EU772" s="68" t="str">
        <f t="shared" si="366"/>
        <v/>
      </c>
      <c r="EV772" t="str">
        <f t="shared" si="361"/>
        <v/>
      </c>
      <c r="EW772" s="67" t="str">
        <f t="shared" si="367"/>
        <v/>
      </c>
      <c r="EX772" s="68" t="str">
        <f t="shared" si="368"/>
        <v/>
      </c>
      <c r="EY772" s="68" t="str">
        <f t="shared" si="369"/>
        <v/>
      </c>
      <c r="EZ772" s="53" t="str">
        <f t="shared" si="362"/>
        <v/>
      </c>
      <c r="FA772" s="53" t="str">
        <f t="shared" si="363"/>
        <v/>
      </c>
      <c r="FB772" s="53" t="str">
        <f t="shared" si="364"/>
        <v/>
      </c>
      <c r="FC772" s="85" t="str">
        <f t="shared" si="365"/>
        <v/>
      </c>
    </row>
    <row r="773" spans="4:159">
      <c r="D773" s="12"/>
      <c r="E773" s="12"/>
      <c r="F773" s="12"/>
      <c r="AQ773" s="82"/>
      <c r="AV773" s="53" t="str">
        <f ca="1">IF(AQ773="",IF(AR773="","",IF(AR773="Cost",AU773,AU773*(AG773/VLOOKUP(K773,OFFSET(Lists!$A$1,0,0,COUNTA(Lists!$A:$A),22),22,FALSE)))),IF(AR773="","",IF(AR773="Cost",ROUND(AU773*IF(AQ773=0,1,AQ773),4),ROUND(ROUND(AU773*(AG773/VLOOKUP(K773,OFFSET(Lists!$A$1,0,0,COUNTA(Lists!$A:$A),22),22,FALSE)),4)*IF(AQ773=0,1,AQ773),4))))</f>
        <v/>
      </c>
      <c r="CH773" s="53" t="str">
        <f t="shared" si="357"/>
        <v/>
      </c>
      <c r="CI773" s="67"/>
      <c r="CJ773" s="57"/>
      <c r="CK773" s="57"/>
      <c r="CL773" s="53" t="str">
        <f t="shared" si="358"/>
        <v/>
      </c>
      <c r="CM773" s="53"/>
      <c r="CN773" s="53"/>
      <c r="CO773" s="85" t="str">
        <f t="shared" si="359"/>
        <v/>
      </c>
      <c r="ER773" s="68" t="str">
        <f t="shared" si="360"/>
        <v/>
      </c>
      <c r="ES773" s="55"/>
      <c r="ET773" s="68"/>
      <c r="EU773" s="68" t="str">
        <f t="shared" si="366"/>
        <v/>
      </c>
      <c r="EV773" t="str">
        <f t="shared" si="361"/>
        <v/>
      </c>
      <c r="EW773" s="67" t="str">
        <f t="shared" si="367"/>
        <v/>
      </c>
      <c r="EX773" s="68" t="str">
        <f t="shared" si="368"/>
        <v/>
      </c>
      <c r="EY773" s="68" t="str">
        <f t="shared" si="369"/>
        <v/>
      </c>
      <c r="EZ773" s="53" t="str">
        <f t="shared" si="362"/>
        <v/>
      </c>
      <c r="FA773" s="53" t="str">
        <f t="shared" si="363"/>
        <v/>
      </c>
      <c r="FB773" s="53" t="str">
        <f t="shared" si="364"/>
        <v/>
      </c>
      <c r="FC773" s="85" t="str">
        <f t="shared" si="365"/>
        <v/>
      </c>
    </row>
    <row r="774" spans="4:159">
      <c r="D774" s="12"/>
      <c r="E774" s="12"/>
      <c r="F774" s="12"/>
      <c r="AQ774" s="82"/>
      <c r="AV774" s="53" t="str">
        <f ca="1">IF(AQ774="",IF(AR774="","",IF(AR774="Cost",AU774,AU774*(AG774/VLOOKUP(K774,OFFSET(Lists!$A$1,0,0,COUNTA(Lists!$A:$A),22),22,FALSE)))),IF(AR774="","",IF(AR774="Cost",ROUND(AU774*IF(AQ774=0,1,AQ774),4),ROUND(ROUND(AU774*(AG774/VLOOKUP(K774,OFFSET(Lists!$A$1,0,0,COUNTA(Lists!$A:$A),22),22,FALSE)),4)*IF(AQ774=0,1,AQ774),4))))</f>
        <v/>
      </c>
      <c r="CH774" s="53" t="str">
        <f t="shared" ref="CH774:CH837" si="370">IF(CE774="","",CE774-IF(CG774="Cost",CF774,CE774*CF774/100))</f>
        <v/>
      </c>
      <c r="CI774" s="67"/>
      <c r="CJ774" s="57"/>
      <c r="CK774" s="57"/>
      <c r="CL774" s="53" t="str">
        <f t="shared" ref="CL774:CL837" si="371">IF(CH774="","",CH774-IF(CJ774="Cost",CI774,IF(CK774="Base",CE774,CH774)*CI774/100))</f>
        <v/>
      </c>
      <c r="CM774" s="53"/>
      <c r="CN774" s="53"/>
      <c r="CO774" s="85" t="str">
        <f t="shared" ref="CO774:CO837" si="372">IF(CL774="","",IF(CN774="Cost",CM774+CL774,CL774+(CL774*CM774/100)))</f>
        <v/>
      </c>
      <c r="ER774" s="68" t="str">
        <f t="shared" ref="ER774:ER837" si="373">IF(EO774="","",EO774-IF(EQ774="Cost",EP774,EO774*IF(EP774="",0,EP774)/100))</f>
        <v/>
      </c>
      <c r="ES774" s="55"/>
      <c r="ET774" s="68"/>
      <c r="EU774" s="68" t="str">
        <f t="shared" si="366"/>
        <v/>
      </c>
      <c r="EV774" t="str">
        <f t="shared" ref="EV774:EV837" si="374">IF(ER774="","",ER774+IFERROR(IF(ET774="Rate(%)",(ER774/IF(OR(ES774="",ES774=0), 0,((100/ES774)-1))),IF(ES774="",0,ES774)),0))</f>
        <v/>
      </c>
      <c r="EW774" s="67" t="str">
        <f t="shared" si="367"/>
        <v/>
      </c>
      <c r="EX774" s="68" t="str">
        <f t="shared" si="368"/>
        <v/>
      </c>
      <c r="EY774" s="68" t="str">
        <f t="shared" si="369"/>
        <v/>
      </c>
      <c r="EZ774" s="53" t="str">
        <f t="shared" ref="EZ774:EZ837" si="375">IF(EV774="","",EV774-IF(EX774="Cost",IF(EW774="",0,EW774),IF(EY774="Base",EO774,EV774)*IF(EW774="",0,EW774)/100))</f>
        <v/>
      </c>
      <c r="FA774" s="53" t="str">
        <f t="shared" ref="FA774:FA837" si="376">IF(CM774="","",CM774)</f>
        <v/>
      </c>
      <c r="FB774" s="53" t="str">
        <f t="shared" ref="FB774:FB837" si="377">IF(CN774="","",CN774)</f>
        <v/>
      </c>
      <c r="FC774" s="85" t="str">
        <f t="shared" ref="FC774:FC837" si="378">IF(EZ774="","",EZ774+IF(FB774="Cost",IF(FA774="",0,FA774),(EZ774*IF(FA774="",0,FA774)/100)))</f>
        <v/>
      </c>
    </row>
    <row r="775" spans="4:159">
      <c r="D775" s="12"/>
      <c r="E775" s="12"/>
      <c r="F775" s="12"/>
      <c r="AQ775" s="82"/>
      <c r="AV775" s="53" t="str">
        <f ca="1">IF(AQ775="",IF(AR775="","",IF(AR775="Cost",AU775,AU775*(AG775/VLOOKUP(K775,OFFSET(Lists!$A$1,0,0,COUNTA(Lists!$A:$A),22),22,FALSE)))),IF(AR775="","",IF(AR775="Cost",ROUND(AU775*IF(AQ775=0,1,AQ775),4),ROUND(ROUND(AU775*(AG775/VLOOKUP(K775,OFFSET(Lists!$A$1,0,0,COUNTA(Lists!$A:$A),22),22,FALSE)),4)*IF(AQ775=0,1,AQ775),4))))</f>
        <v/>
      </c>
      <c r="CH775" s="53" t="str">
        <f t="shared" si="370"/>
        <v/>
      </c>
      <c r="CI775" s="67"/>
      <c r="CJ775" s="57"/>
      <c r="CK775" s="57"/>
      <c r="CL775" s="53" t="str">
        <f t="shared" si="371"/>
        <v/>
      </c>
      <c r="CM775" s="53"/>
      <c r="CN775" s="53"/>
      <c r="CO775" s="85" t="str">
        <f t="shared" si="372"/>
        <v/>
      </c>
      <c r="ER775" s="68" t="str">
        <f t="shared" si="373"/>
        <v/>
      </c>
      <c r="ES775" s="55"/>
      <c r="ET775" s="68"/>
      <c r="EU775" s="68" t="str">
        <f t="shared" si="366"/>
        <v/>
      </c>
      <c r="EV775" t="str">
        <f t="shared" si="374"/>
        <v/>
      </c>
      <c r="EW775" s="67" t="str">
        <f t="shared" si="367"/>
        <v/>
      </c>
      <c r="EX775" s="68" t="str">
        <f t="shared" si="368"/>
        <v/>
      </c>
      <c r="EY775" s="68" t="str">
        <f t="shared" si="369"/>
        <v/>
      </c>
      <c r="EZ775" s="53" t="str">
        <f t="shared" si="375"/>
        <v/>
      </c>
      <c r="FA775" s="53" t="str">
        <f t="shared" si="376"/>
        <v/>
      </c>
      <c r="FB775" s="53" t="str">
        <f t="shared" si="377"/>
        <v/>
      </c>
      <c r="FC775" s="85" t="str">
        <f t="shared" si="378"/>
        <v/>
      </c>
    </row>
    <row r="776" spans="4:159">
      <c r="D776" s="12"/>
      <c r="E776" s="12"/>
      <c r="F776" s="12"/>
      <c r="AQ776" s="82"/>
      <c r="AV776" s="53" t="str">
        <f ca="1">IF(AQ776="",IF(AR776="","",IF(AR776="Cost",AU776,AU776*(AG776/VLOOKUP(K776,OFFSET(Lists!$A$1,0,0,COUNTA(Lists!$A:$A),22),22,FALSE)))),IF(AR776="","",IF(AR776="Cost",ROUND(AU776*IF(AQ776=0,1,AQ776),4),ROUND(ROUND(AU776*(AG776/VLOOKUP(K776,OFFSET(Lists!$A$1,0,0,COUNTA(Lists!$A:$A),22),22,FALSE)),4)*IF(AQ776=0,1,AQ776),4))))</f>
        <v/>
      </c>
      <c r="CH776" s="53" t="str">
        <f t="shared" si="370"/>
        <v/>
      </c>
      <c r="CI776" s="67"/>
      <c r="CJ776" s="57"/>
      <c r="CK776" s="57"/>
      <c r="CL776" s="53" t="str">
        <f t="shared" si="371"/>
        <v/>
      </c>
      <c r="CM776" s="53"/>
      <c r="CN776" s="53"/>
      <c r="CO776" s="85" t="str">
        <f t="shared" si="372"/>
        <v/>
      </c>
      <c r="ER776" s="68" t="str">
        <f t="shared" si="373"/>
        <v/>
      </c>
      <c r="ES776" s="55"/>
      <c r="ET776" s="68"/>
      <c r="EU776" s="68" t="str">
        <f t="shared" si="366"/>
        <v/>
      </c>
      <c r="EV776" t="str">
        <f t="shared" si="374"/>
        <v/>
      </c>
      <c r="EW776" s="67" t="str">
        <f t="shared" si="367"/>
        <v/>
      </c>
      <c r="EX776" s="68" t="str">
        <f t="shared" si="368"/>
        <v/>
      </c>
      <c r="EY776" s="68" t="str">
        <f t="shared" si="369"/>
        <v/>
      </c>
      <c r="EZ776" s="53" t="str">
        <f t="shared" si="375"/>
        <v/>
      </c>
      <c r="FA776" s="53" t="str">
        <f t="shared" si="376"/>
        <v/>
      </c>
      <c r="FB776" s="53" t="str">
        <f t="shared" si="377"/>
        <v/>
      </c>
      <c r="FC776" s="85" t="str">
        <f t="shared" si="378"/>
        <v/>
      </c>
    </row>
    <row r="777" spans="4:159">
      <c r="D777" s="12"/>
      <c r="E777" s="12"/>
      <c r="F777" s="12"/>
      <c r="AQ777" s="82"/>
      <c r="AV777" s="53" t="str">
        <f ca="1">IF(AQ777="",IF(AR777="","",IF(AR777="Cost",AU777,AU777*(AG777/VLOOKUP(K777,OFFSET(Lists!$A$1,0,0,COUNTA(Lists!$A:$A),22),22,FALSE)))),IF(AR777="","",IF(AR777="Cost",ROUND(AU777*IF(AQ777=0,1,AQ777),4),ROUND(ROUND(AU777*(AG777/VLOOKUP(K777,OFFSET(Lists!$A$1,0,0,COUNTA(Lists!$A:$A),22),22,FALSE)),4)*IF(AQ777=0,1,AQ777),4))))</f>
        <v/>
      </c>
      <c r="CH777" s="53" t="str">
        <f t="shared" si="370"/>
        <v/>
      </c>
      <c r="CI777" s="67"/>
      <c r="CJ777" s="57"/>
      <c r="CK777" s="57"/>
      <c r="CL777" s="53" t="str">
        <f t="shared" si="371"/>
        <v/>
      </c>
      <c r="CM777" s="53"/>
      <c r="CN777" s="53"/>
      <c r="CO777" s="85" t="str">
        <f t="shared" si="372"/>
        <v/>
      </c>
      <c r="ER777" s="68" t="str">
        <f t="shared" si="373"/>
        <v/>
      </c>
      <c r="ES777" s="55"/>
      <c r="ET777" s="68"/>
      <c r="EU777" s="68" t="str">
        <f t="shared" si="366"/>
        <v/>
      </c>
      <c r="EV777" t="str">
        <f t="shared" si="374"/>
        <v/>
      </c>
      <c r="EW777" s="67" t="str">
        <f t="shared" si="367"/>
        <v/>
      </c>
      <c r="EX777" s="68" t="str">
        <f t="shared" si="368"/>
        <v/>
      </c>
      <c r="EY777" s="68" t="str">
        <f t="shared" si="369"/>
        <v/>
      </c>
      <c r="EZ777" s="53" t="str">
        <f t="shared" si="375"/>
        <v/>
      </c>
      <c r="FA777" s="53" t="str">
        <f t="shared" si="376"/>
        <v/>
      </c>
      <c r="FB777" s="53" t="str">
        <f t="shared" si="377"/>
        <v/>
      </c>
      <c r="FC777" s="85" t="str">
        <f t="shared" si="378"/>
        <v/>
      </c>
    </row>
    <row r="778" spans="4:159">
      <c r="D778" s="12"/>
      <c r="E778" s="12"/>
      <c r="F778" s="12"/>
      <c r="AQ778" s="82"/>
      <c r="AV778" s="53" t="str">
        <f ca="1">IF(AQ778="",IF(AR778="","",IF(AR778="Cost",AU778,AU778*(AG778/VLOOKUP(K778,OFFSET(Lists!$A$1,0,0,COUNTA(Lists!$A:$A),22),22,FALSE)))),IF(AR778="","",IF(AR778="Cost",ROUND(AU778*IF(AQ778=0,1,AQ778),4),ROUND(ROUND(AU778*(AG778/VLOOKUP(K778,OFFSET(Lists!$A$1,0,0,COUNTA(Lists!$A:$A),22),22,FALSE)),4)*IF(AQ778=0,1,AQ778),4))))</f>
        <v/>
      </c>
      <c r="CH778" s="53" t="str">
        <f t="shared" si="370"/>
        <v/>
      </c>
      <c r="CI778" s="67"/>
      <c r="CJ778" s="57"/>
      <c r="CK778" s="57"/>
      <c r="CL778" s="53" t="str">
        <f t="shared" si="371"/>
        <v/>
      </c>
      <c r="CM778" s="53"/>
      <c r="CN778" s="53"/>
      <c r="CO778" s="85" t="str">
        <f t="shared" si="372"/>
        <v/>
      </c>
      <c r="ER778" s="68" t="str">
        <f t="shared" si="373"/>
        <v/>
      </c>
      <c r="ES778" s="55"/>
      <c r="ET778" s="68"/>
      <c r="EU778" s="68" t="str">
        <f t="shared" si="366"/>
        <v/>
      </c>
      <c r="EV778" t="str">
        <f t="shared" si="374"/>
        <v/>
      </c>
      <c r="EW778" s="67" t="str">
        <f t="shared" si="367"/>
        <v/>
      </c>
      <c r="EX778" s="68" t="str">
        <f t="shared" si="368"/>
        <v/>
      </c>
      <c r="EY778" s="68" t="str">
        <f t="shared" si="369"/>
        <v/>
      </c>
      <c r="EZ778" s="53" t="str">
        <f t="shared" si="375"/>
        <v/>
      </c>
      <c r="FA778" s="53" t="str">
        <f t="shared" si="376"/>
        <v/>
      </c>
      <c r="FB778" s="53" t="str">
        <f t="shared" si="377"/>
        <v/>
      </c>
      <c r="FC778" s="85" t="str">
        <f t="shared" si="378"/>
        <v/>
      </c>
    </row>
    <row r="779" spans="4:159">
      <c r="D779" s="12"/>
      <c r="E779" s="12"/>
      <c r="F779" s="12"/>
      <c r="AQ779" s="82"/>
      <c r="AV779" s="53" t="str">
        <f ca="1">IF(AQ779="",IF(AR779="","",IF(AR779="Cost",AU779,AU779*(AG779/VLOOKUP(K779,OFFSET(Lists!$A$1,0,0,COUNTA(Lists!$A:$A),22),22,FALSE)))),IF(AR779="","",IF(AR779="Cost",ROUND(AU779*IF(AQ779=0,1,AQ779),4),ROUND(ROUND(AU779*(AG779/VLOOKUP(K779,OFFSET(Lists!$A$1,0,0,COUNTA(Lists!$A:$A),22),22,FALSE)),4)*IF(AQ779=0,1,AQ779),4))))</f>
        <v/>
      </c>
      <c r="CH779" s="53" t="str">
        <f t="shared" si="370"/>
        <v/>
      </c>
      <c r="CI779" s="67"/>
      <c r="CJ779" s="57"/>
      <c r="CK779" s="57"/>
      <c r="CL779" s="53" t="str">
        <f t="shared" si="371"/>
        <v/>
      </c>
      <c r="CM779" s="53"/>
      <c r="CN779" s="53"/>
      <c r="CO779" s="85" t="str">
        <f t="shared" si="372"/>
        <v/>
      </c>
      <c r="ER779" s="68" t="str">
        <f t="shared" si="373"/>
        <v/>
      </c>
      <c r="ES779" s="55"/>
      <c r="ET779" s="68"/>
      <c r="EU779" s="68" t="str">
        <f t="shared" si="366"/>
        <v/>
      </c>
      <c r="EV779" t="str">
        <f t="shared" si="374"/>
        <v/>
      </c>
      <c r="EW779" s="67" t="str">
        <f t="shared" si="367"/>
        <v/>
      </c>
      <c r="EX779" s="68" t="str">
        <f t="shared" si="368"/>
        <v/>
      </c>
      <c r="EY779" s="68" t="str">
        <f t="shared" si="369"/>
        <v/>
      </c>
      <c r="EZ779" s="53" t="str">
        <f t="shared" si="375"/>
        <v/>
      </c>
      <c r="FA779" s="53" t="str">
        <f t="shared" si="376"/>
        <v/>
      </c>
      <c r="FB779" s="53" t="str">
        <f t="shared" si="377"/>
        <v/>
      </c>
      <c r="FC779" s="85" t="str">
        <f t="shared" si="378"/>
        <v/>
      </c>
    </row>
    <row r="780" spans="4:159">
      <c r="D780" s="12"/>
      <c r="E780" s="12"/>
      <c r="F780" s="12"/>
      <c r="AQ780" s="82"/>
      <c r="AV780" s="53" t="str">
        <f ca="1">IF(AQ780="",IF(AR780="","",IF(AR780="Cost",AU780,AU780*(AG780/VLOOKUP(K780,OFFSET(Lists!$A$1,0,0,COUNTA(Lists!$A:$A),22),22,FALSE)))),IF(AR780="","",IF(AR780="Cost",ROUND(AU780*IF(AQ780=0,1,AQ780),4),ROUND(ROUND(AU780*(AG780/VLOOKUP(K780,OFFSET(Lists!$A$1,0,0,COUNTA(Lists!$A:$A),22),22,FALSE)),4)*IF(AQ780=0,1,AQ780),4))))</f>
        <v/>
      </c>
      <c r="CH780" s="53" t="str">
        <f t="shared" si="370"/>
        <v/>
      </c>
      <c r="CI780" s="67"/>
      <c r="CJ780" s="57"/>
      <c r="CK780" s="57"/>
      <c r="CL780" s="53" t="str">
        <f t="shared" si="371"/>
        <v/>
      </c>
      <c r="CM780" s="53"/>
      <c r="CN780" s="53"/>
      <c r="CO780" s="85" t="str">
        <f t="shared" si="372"/>
        <v/>
      </c>
      <c r="ER780" s="68" t="str">
        <f t="shared" si="373"/>
        <v/>
      </c>
      <c r="ES780" s="55"/>
      <c r="ET780" s="68"/>
      <c r="EU780" s="68" t="str">
        <f t="shared" si="366"/>
        <v/>
      </c>
      <c r="EV780" t="str">
        <f t="shared" si="374"/>
        <v/>
      </c>
      <c r="EW780" s="67" t="str">
        <f t="shared" si="367"/>
        <v/>
      </c>
      <c r="EX780" s="68" t="str">
        <f t="shared" si="368"/>
        <v/>
      </c>
      <c r="EY780" s="68" t="str">
        <f t="shared" si="369"/>
        <v/>
      </c>
      <c r="EZ780" s="53" t="str">
        <f t="shared" si="375"/>
        <v/>
      </c>
      <c r="FA780" s="53" t="str">
        <f t="shared" si="376"/>
        <v/>
      </c>
      <c r="FB780" s="53" t="str">
        <f t="shared" si="377"/>
        <v/>
      </c>
      <c r="FC780" s="85" t="str">
        <f t="shared" si="378"/>
        <v/>
      </c>
    </row>
    <row r="781" spans="4:159">
      <c r="D781" s="12"/>
      <c r="E781" s="12"/>
      <c r="F781" s="12"/>
      <c r="AQ781" s="82"/>
      <c r="AV781" s="53" t="str">
        <f ca="1">IF(AQ781="",IF(AR781="","",IF(AR781="Cost",AU781,AU781*(AG781/VLOOKUP(K781,OFFSET(Lists!$A$1,0,0,COUNTA(Lists!$A:$A),22),22,FALSE)))),IF(AR781="","",IF(AR781="Cost",ROUND(AU781*IF(AQ781=0,1,AQ781),4),ROUND(ROUND(AU781*(AG781/VLOOKUP(K781,OFFSET(Lists!$A$1,0,0,COUNTA(Lists!$A:$A),22),22,FALSE)),4)*IF(AQ781=0,1,AQ781),4))))</f>
        <v/>
      </c>
      <c r="CH781" s="53" t="str">
        <f t="shared" si="370"/>
        <v/>
      </c>
      <c r="CI781" s="67"/>
      <c r="CJ781" s="57"/>
      <c r="CK781" s="57"/>
      <c r="CL781" s="53" t="str">
        <f t="shared" si="371"/>
        <v/>
      </c>
      <c r="CM781" s="53"/>
      <c r="CN781" s="53"/>
      <c r="CO781" s="85" t="str">
        <f t="shared" si="372"/>
        <v/>
      </c>
      <c r="ER781" s="68" t="str">
        <f t="shared" si="373"/>
        <v/>
      </c>
      <c r="ES781" s="55"/>
      <c r="ET781" s="68"/>
      <c r="EU781" s="68" t="str">
        <f t="shared" si="366"/>
        <v/>
      </c>
      <c r="EV781" t="str">
        <f t="shared" si="374"/>
        <v/>
      </c>
      <c r="EW781" s="67" t="str">
        <f t="shared" si="367"/>
        <v/>
      </c>
      <c r="EX781" s="68" t="str">
        <f t="shared" si="368"/>
        <v/>
      </c>
      <c r="EY781" s="68" t="str">
        <f t="shared" si="369"/>
        <v/>
      </c>
      <c r="EZ781" s="53" t="str">
        <f t="shared" si="375"/>
        <v/>
      </c>
      <c r="FA781" s="53" t="str">
        <f t="shared" si="376"/>
        <v/>
      </c>
      <c r="FB781" s="53" t="str">
        <f t="shared" si="377"/>
        <v/>
      </c>
      <c r="FC781" s="85" t="str">
        <f t="shared" si="378"/>
        <v/>
      </c>
    </row>
    <row r="782" spans="4:159">
      <c r="D782" s="12"/>
      <c r="E782" s="12"/>
      <c r="F782" s="12"/>
      <c r="AQ782" s="82"/>
      <c r="AV782" s="53" t="str">
        <f ca="1">IF(AQ782="",IF(AR782="","",IF(AR782="Cost",AU782,AU782*(AG782/VLOOKUP(K782,OFFSET(Lists!$A$1,0,0,COUNTA(Lists!$A:$A),22),22,FALSE)))),IF(AR782="","",IF(AR782="Cost",ROUND(AU782*IF(AQ782=0,1,AQ782),4),ROUND(ROUND(AU782*(AG782/VLOOKUP(K782,OFFSET(Lists!$A$1,0,0,COUNTA(Lists!$A:$A),22),22,FALSE)),4)*IF(AQ782=0,1,AQ782),4))))</f>
        <v/>
      </c>
      <c r="CH782" s="53" t="str">
        <f t="shared" si="370"/>
        <v/>
      </c>
      <c r="CI782" s="67"/>
      <c r="CJ782" s="57"/>
      <c r="CK782" s="57"/>
      <c r="CL782" s="53" t="str">
        <f t="shared" si="371"/>
        <v/>
      </c>
      <c r="CM782" s="53"/>
      <c r="CN782" s="53"/>
      <c r="CO782" s="85" t="str">
        <f t="shared" si="372"/>
        <v/>
      </c>
      <c r="ER782" s="68" t="str">
        <f t="shared" si="373"/>
        <v/>
      </c>
      <c r="ES782" s="55"/>
      <c r="ET782" s="68"/>
      <c r="EU782" s="68" t="str">
        <f t="shared" si="366"/>
        <v/>
      </c>
      <c r="EV782" t="str">
        <f t="shared" si="374"/>
        <v/>
      </c>
      <c r="EW782" s="67" t="str">
        <f t="shared" si="367"/>
        <v/>
      </c>
      <c r="EX782" s="68" t="str">
        <f t="shared" si="368"/>
        <v/>
      </c>
      <c r="EY782" s="68" t="str">
        <f t="shared" si="369"/>
        <v/>
      </c>
      <c r="EZ782" s="53" t="str">
        <f t="shared" si="375"/>
        <v/>
      </c>
      <c r="FA782" s="53" t="str">
        <f t="shared" si="376"/>
        <v/>
      </c>
      <c r="FB782" s="53" t="str">
        <f t="shared" si="377"/>
        <v/>
      </c>
      <c r="FC782" s="85" t="str">
        <f t="shared" si="378"/>
        <v/>
      </c>
    </row>
    <row r="783" spans="4:159">
      <c r="D783" s="12"/>
      <c r="E783" s="12"/>
      <c r="F783" s="12"/>
      <c r="AQ783" s="82"/>
      <c r="AV783" s="53" t="str">
        <f ca="1">IF(AQ783="",IF(AR783="","",IF(AR783="Cost",AU783,AU783*(AG783/VLOOKUP(K783,OFFSET(Lists!$A$1,0,0,COUNTA(Lists!$A:$A),22),22,FALSE)))),IF(AR783="","",IF(AR783="Cost",ROUND(AU783*IF(AQ783=0,1,AQ783),4),ROUND(ROUND(AU783*(AG783/VLOOKUP(K783,OFFSET(Lists!$A$1,0,0,COUNTA(Lists!$A:$A),22),22,FALSE)),4)*IF(AQ783=0,1,AQ783),4))))</f>
        <v/>
      </c>
      <c r="CH783" s="53" t="str">
        <f t="shared" si="370"/>
        <v/>
      </c>
      <c r="CI783" s="67"/>
      <c r="CJ783" s="57"/>
      <c r="CK783" s="57"/>
      <c r="CL783" s="53" t="str">
        <f t="shared" si="371"/>
        <v/>
      </c>
      <c r="CM783" s="53"/>
      <c r="CN783" s="53"/>
      <c r="CO783" s="85" t="str">
        <f t="shared" si="372"/>
        <v/>
      </c>
      <c r="ER783" s="68" t="str">
        <f t="shared" si="373"/>
        <v/>
      </c>
      <c r="ES783" s="55"/>
      <c r="ET783" s="68"/>
      <c r="EU783" s="68" t="str">
        <f t="shared" si="366"/>
        <v/>
      </c>
      <c r="EV783" t="str">
        <f t="shared" si="374"/>
        <v/>
      </c>
      <c r="EW783" s="67" t="str">
        <f t="shared" si="367"/>
        <v/>
      </c>
      <c r="EX783" s="68" t="str">
        <f t="shared" si="368"/>
        <v/>
      </c>
      <c r="EY783" s="68" t="str">
        <f t="shared" si="369"/>
        <v/>
      </c>
      <c r="EZ783" s="53" t="str">
        <f t="shared" si="375"/>
        <v/>
      </c>
      <c r="FA783" s="53" t="str">
        <f t="shared" si="376"/>
        <v/>
      </c>
      <c r="FB783" s="53" t="str">
        <f t="shared" si="377"/>
        <v/>
      </c>
      <c r="FC783" s="85" t="str">
        <f t="shared" si="378"/>
        <v/>
      </c>
    </row>
    <row r="784" spans="4:159">
      <c r="D784" s="12"/>
      <c r="E784" s="12"/>
      <c r="F784" s="12"/>
      <c r="AQ784" s="82"/>
      <c r="AV784" s="53" t="str">
        <f ca="1">IF(AQ784="",IF(AR784="","",IF(AR784="Cost",AU784,AU784*(AG784/VLOOKUP(K784,OFFSET(Lists!$A$1,0,0,COUNTA(Lists!$A:$A),22),22,FALSE)))),IF(AR784="","",IF(AR784="Cost",ROUND(AU784*IF(AQ784=0,1,AQ784),4),ROUND(ROUND(AU784*(AG784/VLOOKUP(K784,OFFSET(Lists!$A$1,0,0,COUNTA(Lists!$A:$A),22),22,FALSE)),4)*IF(AQ784=0,1,AQ784),4))))</f>
        <v/>
      </c>
      <c r="CH784" s="53" t="str">
        <f t="shared" si="370"/>
        <v/>
      </c>
      <c r="CI784" s="67"/>
      <c r="CJ784" s="57"/>
      <c r="CK784" s="57"/>
      <c r="CL784" s="53" t="str">
        <f t="shared" si="371"/>
        <v/>
      </c>
      <c r="CM784" s="53"/>
      <c r="CN784" s="53"/>
      <c r="CO784" s="85" t="str">
        <f t="shared" si="372"/>
        <v/>
      </c>
      <c r="ER784" s="68" t="str">
        <f t="shared" si="373"/>
        <v/>
      </c>
      <c r="ES784" s="55"/>
      <c r="ET784" s="68"/>
      <c r="EU784" s="68" t="str">
        <f t="shared" si="366"/>
        <v/>
      </c>
      <c r="EV784" t="str">
        <f t="shared" si="374"/>
        <v/>
      </c>
      <c r="EW784" s="67" t="str">
        <f t="shared" si="367"/>
        <v/>
      </c>
      <c r="EX784" s="68" t="str">
        <f t="shared" si="368"/>
        <v/>
      </c>
      <c r="EY784" s="68" t="str">
        <f t="shared" si="369"/>
        <v/>
      </c>
      <c r="EZ784" s="53" t="str">
        <f t="shared" si="375"/>
        <v/>
      </c>
      <c r="FA784" s="53" t="str">
        <f t="shared" si="376"/>
        <v/>
      </c>
      <c r="FB784" s="53" t="str">
        <f t="shared" si="377"/>
        <v/>
      </c>
      <c r="FC784" s="85" t="str">
        <f t="shared" si="378"/>
        <v/>
      </c>
    </row>
    <row r="785" spans="4:159">
      <c r="D785" s="12"/>
      <c r="E785" s="12"/>
      <c r="F785" s="12"/>
      <c r="AQ785" s="82"/>
      <c r="AV785" s="53" t="str">
        <f ca="1">IF(AQ785="",IF(AR785="","",IF(AR785="Cost",AU785,AU785*(AG785/VLOOKUP(K785,OFFSET(Lists!$A$1,0,0,COUNTA(Lists!$A:$A),22),22,FALSE)))),IF(AR785="","",IF(AR785="Cost",ROUND(AU785*IF(AQ785=0,1,AQ785),4),ROUND(ROUND(AU785*(AG785/VLOOKUP(K785,OFFSET(Lists!$A$1,0,0,COUNTA(Lists!$A:$A),22),22,FALSE)),4)*IF(AQ785=0,1,AQ785),4))))</f>
        <v/>
      </c>
      <c r="CH785" s="53" t="str">
        <f t="shared" si="370"/>
        <v/>
      </c>
      <c r="CI785" s="67"/>
      <c r="CJ785" s="57"/>
      <c r="CK785" s="57"/>
      <c r="CL785" s="53" t="str">
        <f t="shared" si="371"/>
        <v/>
      </c>
      <c r="CM785" s="53"/>
      <c r="CN785" s="53"/>
      <c r="CO785" s="85" t="str">
        <f t="shared" si="372"/>
        <v/>
      </c>
      <c r="ER785" s="68" t="str">
        <f t="shared" si="373"/>
        <v/>
      </c>
      <c r="ES785" s="55"/>
      <c r="ET785" s="68"/>
      <c r="EU785" s="68" t="str">
        <f t="shared" si="366"/>
        <v/>
      </c>
      <c r="EV785" t="str">
        <f t="shared" si="374"/>
        <v/>
      </c>
      <c r="EW785" s="67" t="str">
        <f t="shared" si="367"/>
        <v/>
      </c>
      <c r="EX785" s="68" t="str">
        <f t="shared" si="368"/>
        <v/>
      </c>
      <c r="EY785" s="68" t="str">
        <f t="shared" si="369"/>
        <v/>
      </c>
      <c r="EZ785" s="53" t="str">
        <f t="shared" si="375"/>
        <v/>
      </c>
      <c r="FA785" s="53" t="str">
        <f t="shared" si="376"/>
        <v/>
      </c>
      <c r="FB785" s="53" t="str">
        <f t="shared" si="377"/>
        <v/>
      </c>
      <c r="FC785" s="85" t="str">
        <f t="shared" si="378"/>
        <v/>
      </c>
    </row>
    <row r="786" spans="4:159">
      <c r="D786" s="12"/>
      <c r="E786" s="12"/>
      <c r="F786" s="12"/>
      <c r="AQ786" s="82"/>
      <c r="AV786" s="53" t="str">
        <f ca="1">IF(AQ786="",IF(AR786="","",IF(AR786="Cost",AU786,AU786*(AG786/VLOOKUP(K786,OFFSET(Lists!$A$1,0,0,COUNTA(Lists!$A:$A),22),22,FALSE)))),IF(AR786="","",IF(AR786="Cost",ROUND(AU786*IF(AQ786=0,1,AQ786),4),ROUND(ROUND(AU786*(AG786/VLOOKUP(K786,OFFSET(Lists!$A$1,0,0,COUNTA(Lists!$A:$A),22),22,FALSE)),4)*IF(AQ786=0,1,AQ786),4))))</f>
        <v/>
      </c>
      <c r="CH786" s="53" t="str">
        <f t="shared" si="370"/>
        <v/>
      </c>
      <c r="CI786" s="67"/>
      <c r="CJ786" s="57"/>
      <c r="CK786" s="57"/>
      <c r="CL786" s="53" t="str">
        <f t="shared" si="371"/>
        <v/>
      </c>
      <c r="CM786" s="53"/>
      <c r="CN786" s="53"/>
      <c r="CO786" s="85" t="str">
        <f t="shared" si="372"/>
        <v/>
      </c>
      <c r="ER786" s="68" t="str">
        <f t="shared" si="373"/>
        <v/>
      </c>
      <c r="ES786" s="55"/>
      <c r="ET786" s="68"/>
      <c r="EU786" s="68" t="str">
        <f t="shared" si="366"/>
        <v/>
      </c>
      <c r="EV786" t="str">
        <f t="shared" si="374"/>
        <v/>
      </c>
      <c r="EW786" s="67" t="str">
        <f t="shared" si="367"/>
        <v/>
      </c>
      <c r="EX786" s="68" t="str">
        <f t="shared" si="368"/>
        <v/>
      </c>
      <c r="EY786" s="68" t="str">
        <f t="shared" si="369"/>
        <v/>
      </c>
      <c r="EZ786" s="53" t="str">
        <f t="shared" si="375"/>
        <v/>
      </c>
      <c r="FA786" s="53" t="str">
        <f t="shared" si="376"/>
        <v/>
      </c>
      <c r="FB786" s="53" t="str">
        <f t="shared" si="377"/>
        <v/>
      </c>
      <c r="FC786" s="85" t="str">
        <f t="shared" si="378"/>
        <v/>
      </c>
    </row>
    <row r="787" spans="4:159">
      <c r="D787" s="12"/>
      <c r="E787" s="12"/>
      <c r="F787" s="12"/>
      <c r="AQ787" s="82"/>
      <c r="AV787" s="53" t="str">
        <f ca="1">IF(AQ787="",IF(AR787="","",IF(AR787="Cost",AU787,AU787*(AG787/VLOOKUP(K787,OFFSET(Lists!$A$1,0,0,COUNTA(Lists!$A:$A),22),22,FALSE)))),IF(AR787="","",IF(AR787="Cost",ROUND(AU787*IF(AQ787=0,1,AQ787),4),ROUND(ROUND(AU787*(AG787/VLOOKUP(K787,OFFSET(Lists!$A$1,0,0,COUNTA(Lists!$A:$A),22),22,FALSE)),4)*IF(AQ787=0,1,AQ787),4))))</f>
        <v/>
      </c>
      <c r="CH787" s="53" t="str">
        <f t="shared" si="370"/>
        <v/>
      </c>
      <c r="CI787" s="67"/>
      <c r="CJ787" s="57"/>
      <c r="CK787" s="57"/>
      <c r="CL787" s="53" t="str">
        <f t="shared" si="371"/>
        <v/>
      </c>
      <c r="CM787" s="53"/>
      <c r="CN787" s="53"/>
      <c r="CO787" s="85" t="str">
        <f t="shared" si="372"/>
        <v/>
      </c>
      <c r="ER787" s="68" t="str">
        <f t="shared" si="373"/>
        <v/>
      </c>
      <c r="ES787" s="55"/>
      <c r="ET787" s="68"/>
      <c r="EU787" s="68" t="str">
        <f t="shared" si="366"/>
        <v/>
      </c>
      <c r="EV787" t="str">
        <f t="shared" si="374"/>
        <v/>
      </c>
      <c r="EW787" s="67" t="str">
        <f t="shared" si="367"/>
        <v/>
      </c>
      <c r="EX787" s="68" t="str">
        <f t="shared" si="368"/>
        <v/>
      </c>
      <c r="EY787" s="68" t="str">
        <f t="shared" si="369"/>
        <v/>
      </c>
      <c r="EZ787" s="53" t="str">
        <f t="shared" si="375"/>
        <v/>
      </c>
      <c r="FA787" s="53" t="str">
        <f t="shared" si="376"/>
        <v/>
      </c>
      <c r="FB787" s="53" t="str">
        <f t="shared" si="377"/>
        <v/>
      </c>
      <c r="FC787" s="85" t="str">
        <f t="shared" si="378"/>
        <v/>
      </c>
    </row>
    <row r="788" spans="4:159">
      <c r="D788" s="12"/>
      <c r="E788" s="12"/>
      <c r="F788" s="12"/>
      <c r="AQ788" s="82"/>
      <c r="AV788" s="53" t="str">
        <f ca="1">IF(AQ788="",IF(AR788="","",IF(AR788="Cost",AU788,AU788*(AG788/VLOOKUP(K788,OFFSET(Lists!$A$1,0,0,COUNTA(Lists!$A:$A),22),22,FALSE)))),IF(AR788="","",IF(AR788="Cost",ROUND(AU788*IF(AQ788=0,1,AQ788),4),ROUND(ROUND(AU788*(AG788/VLOOKUP(K788,OFFSET(Lists!$A$1,0,0,COUNTA(Lists!$A:$A),22),22,FALSE)),4)*IF(AQ788=0,1,AQ788),4))))</f>
        <v/>
      </c>
      <c r="CH788" s="53" t="str">
        <f t="shared" si="370"/>
        <v/>
      </c>
      <c r="CI788" s="67"/>
      <c r="CJ788" s="57"/>
      <c r="CK788" s="57"/>
      <c r="CL788" s="53" t="str">
        <f t="shared" si="371"/>
        <v/>
      </c>
      <c r="CM788" s="53"/>
      <c r="CN788" s="53"/>
      <c r="CO788" s="85" t="str">
        <f t="shared" si="372"/>
        <v/>
      </c>
      <c r="ER788" s="68" t="str">
        <f t="shared" si="373"/>
        <v/>
      </c>
      <c r="ES788" s="55"/>
      <c r="ET788" s="68"/>
      <c r="EU788" s="68" t="str">
        <f t="shared" si="366"/>
        <v/>
      </c>
      <c r="EV788" t="str">
        <f t="shared" si="374"/>
        <v/>
      </c>
      <c r="EW788" s="67" t="str">
        <f t="shared" si="367"/>
        <v/>
      </c>
      <c r="EX788" s="68" t="str">
        <f t="shared" si="368"/>
        <v/>
      </c>
      <c r="EY788" s="68" t="str">
        <f t="shared" si="369"/>
        <v/>
      </c>
      <c r="EZ788" s="53" t="str">
        <f t="shared" si="375"/>
        <v/>
      </c>
      <c r="FA788" s="53" t="str">
        <f t="shared" si="376"/>
        <v/>
      </c>
      <c r="FB788" s="53" t="str">
        <f t="shared" si="377"/>
        <v/>
      </c>
      <c r="FC788" s="85" t="str">
        <f t="shared" si="378"/>
        <v/>
      </c>
    </row>
    <row r="789" spans="4:159">
      <c r="D789" s="12"/>
      <c r="E789" s="12"/>
      <c r="F789" s="12"/>
      <c r="AQ789" s="82"/>
      <c r="AV789" s="53" t="str">
        <f ca="1">IF(AQ789="",IF(AR789="","",IF(AR789="Cost",AU789,AU789*(AG789/VLOOKUP(K789,OFFSET(Lists!$A$1,0,0,COUNTA(Lists!$A:$A),22),22,FALSE)))),IF(AR789="","",IF(AR789="Cost",ROUND(AU789*IF(AQ789=0,1,AQ789),4),ROUND(ROUND(AU789*(AG789/VLOOKUP(K789,OFFSET(Lists!$A$1,0,0,COUNTA(Lists!$A:$A),22),22,FALSE)),4)*IF(AQ789=0,1,AQ789),4))))</f>
        <v/>
      </c>
      <c r="CH789" s="53" t="str">
        <f t="shared" si="370"/>
        <v/>
      </c>
      <c r="CI789" s="67"/>
      <c r="CJ789" s="57"/>
      <c r="CK789" s="57"/>
      <c r="CL789" s="53" t="str">
        <f t="shared" si="371"/>
        <v/>
      </c>
      <c r="CM789" s="53"/>
      <c r="CN789" s="53"/>
      <c r="CO789" s="85" t="str">
        <f t="shared" si="372"/>
        <v/>
      </c>
      <c r="ER789" s="68" t="str">
        <f t="shared" si="373"/>
        <v/>
      </c>
      <c r="ES789" s="55"/>
      <c r="ET789" s="68"/>
      <c r="EU789" s="68" t="str">
        <f t="shared" si="366"/>
        <v/>
      </c>
      <c r="EV789" t="str">
        <f t="shared" si="374"/>
        <v/>
      </c>
      <c r="EW789" s="67" t="str">
        <f t="shared" si="367"/>
        <v/>
      </c>
      <c r="EX789" s="68" t="str">
        <f t="shared" si="368"/>
        <v/>
      </c>
      <c r="EY789" s="68" t="str">
        <f t="shared" si="369"/>
        <v/>
      </c>
      <c r="EZ789" s="53" t="str">
        <f t="shared" si="375"/>
        <v/>
      </c>
      <c r="FA789" s="53" t="str">
        <f t="shared" si="376"/>
        <v/>
      </c>
      <c r="FB789" s="53" t="str">
        <f t="shared" si="377"/>
        <v/>
      </c>
      <c r="FC789" s="85" t="str">
        <f t="shared" si="378"/>
        <v/>
      </c>
    </row>
    <row r="790" spans="4:159">
      <c r="D790" s="12"/>
      <c r="E790" s="12"/>
      <c r="F790" s="12"/>
      <c r="AQ790" s="82"/>
      <c r="AV790" s="53" t="str">
        <f ca="1">IF(AQ790="",IF(AR790="","",IF(AR790="Cost",AU790,AU790*(AG790/VLOOKUP(K790,OFFSET(Lists!$A$1,0,0,COUNTA(Lists!$A:$A),22),22,FALSE)))),IF(AR790="","",IF(AR790="Cost",ROUND(AU790*IF(AQ790=0,1,AQ790),4),ROUND(ROUND(AU790*(AG790/VLOOKUP(K790,OFFSET(Lists!$A$1,0,0,COUNTA(Lists!$A:$A),22),22,FALSE)),4)*IF(AQ790=0,1,AQ790),4))))</f>
        <v/>
      </c>
      <c r="CH790" s="53" t="str">
        <f t="shared" si="370"/>
        <v/>
      </c>
      <c r="CI790" s="67"/>
      <c r="CJ790" s="57"/>
      <c r="CK790" s="57"/>
      <c r="CL790" s="53" t="str">
        <f t="shared" si="371"/>
        <v/>
      </c>
      <c r="CM790" s="53"/>
      <c r="CN790" s="53"/>
      <c r="CO790" s="85" t="str">
        <f t="shared" si="372"/>
        <v/>
      </c>
      <c r="ER790" s="68" t="str">
        <f t="shared" si="373"/>
        <v/>
      </c>
      <c r="ES790" s="55"/>
      <c r="ET790" s="68"/>
      <c r="EU790" s="68" t="str">
        <f t="shared" si="366"/>
        <v/>
      </c>
      <c r="EV790" t="str">
        <f t="shared" si="374"/>
        <v/>
      </c>
      <c r="EW790" s="67" t="str">
        <f t="shared" si="367"/>
        <v/>
      </c>
      <c r="EX790" s="68" t="str">
        <f t="shared" si="368"/>
        <v/>
      </c>
      <c r="EY790" s="68" t="str">
        <f t="shared" si="369"/>
        <v/>
      </c>
      <c r="EZ790" s="53" t="str">
        <f t="shared" si="375"/>
        <v/>
      </c>
      <c r="FA790" s="53" t="str">
        <f t="shared" si="376"/>
        <v/>
      </c>
      <c r="FB790" s="53" t="str">
        <f t="shared" si="377"/>
        <v/>
      </c>
      <c r="FC790" s="85" t="str">
        <f t="shared" si="378"/>
        <v/>
      </c>
    </row>
    <row r="791" spans="4:159">
      <c r="D791" s="12"/>
      <c r="E791" s="12"/>
      <c r="F791" s="12"/>
      <c r="AQ791" s="82"/>
      <c r="AV791" s="53" t="str">
        <f ca="1">IF(AQ791="",IF(AR791="","",IF(AR791="Cost",AU791,AU791*(AG791/VLOOKUP(K791,OFFSET(Lists!$A$1,0,0,COUNTA(Lists!$A:$A),22),22,FALSE)))),IF(AR791="","",IF(AR791="Cost",ROUND(AU791*IF(AQ791=0,1,AQ791),4),ROUND(ROUND(AU791*(AG791/VLOOKUP(K791,OFFSET(Lists!$A$1,0,0,COUNTA(Lists!$A:$A),22),22,FALSE)),4)*IF(AQ791=0,1,AQ791),4))))</f>
        <v/>
      </c>
      <c r="CH791" s="53" t="str">
        <f t="shared" si="370"/>
        <v/>
      </c>
      <c r="CI791" s="67"/>
      <c r="CJ791" s="57"/>
      <c r="CK791" s="57"/>
      <c r="CL791" s="53" t="str">
        <f t="shared" si="371"/>
        <v/>
      </c>
      <c r="CM791" s="53"/>
      <c r="CN791" s="53"/>
      <c r="CO791" s="85" t="str">
        <f t="shared" si="372"/>
        <v/>
      </c>
      <c r="ER791" s="68" t="str">
        <f t="shared" si="373"/>
        <v/>
      </c>
      <c r="ES791" s="55"/>
      <c r="ET791" s="68"/>
      <c r="EU791" s="68" t="str">
        <f t="shared" si="366"/>
        <v/>
      </c>
      <c r="EV791" t="str">
        <f t="shared" si="374"/>
        <v/>
      </c>
      <c r="EW791" s="67" t="str">
        <f t="shared" si="367"/>
        <v/>
      </c>
      <c r="EX791" s="68" t="str">
        <f t="shared" si="368"/>
        <v/>
      </c>
      <c r="EY791" s="68" t="str">
        <f t="shared" si="369"/>
        <v/>
      </c>
      <c r="EZ791" s="53" t="str">
        <f t="shared" si="375"/>
        <v/>
      </c>
      <c r="FA791" s="53" t="str">
        <f t="shared" si="376"/>
        <v/>
      </c>
      <c r="FB791" s="53" t="str">
        <f t="shared" si="377"/>
        <v/>
      </c>
      <c r="FC791" s="85" t="str">
        <f t="shared" si="378"/>
        <v/>
      </c>
    </row>
    <row r="792" spans="4:159">
      <c r="D792" s="12"/>
      <c r="E792" s="12"/>
      <c r="F792" s="12"/>
      <c r="AQ792" s="82"/>
      <c r="AV792" s="53" t="str">
        <f ca="1">IF(AQ792="",IF(AR792="","",IF(AR792="Cost",AU792,AU792*(AG792/VLOOKUP(K792,OFFSET(Lists!$A$1,0,0,COUNTA(Lists!$A:$A),22),22,FALSE)))),IF(AR792="","",IF(AR792="Cost",ROUND(AU792*IF(AQ792=0,1,AQ792),4),ROUND(ROUND(AU792*(AG792/VLOOKUP(K792,OFFSET(Lists!$A$1,0,0,COUNTA(Lists!$A:$A),22),22,FALSE)),4)*IF(AQ792=0,1,AQ792),4))))</f>
        <v/>
      </c>
      <c r="CH792" s="53" t="str">
        <f t="shared" si="370"/>
        <v/>
      </c>
      <c r="CI792" s="67"/>
      <c r="CJ792" s="57"/>
      <c r="CK792" s="57"/>
      <c r="CL792" s="53" t="str">
        <f t="shared" si="371"/>
        <v/>
      </c>
      <c r="CM792" s="53"/>
      <c r="CN792" s="53"/>
      <c r="CO792" s="85" t="str">
        <f t="shared" si="372"/>
        <v/>
      </c>
      <c r="ER792" s="68" t="str">
        <f t="shared" si="373"/>
        <v/>
      </c>
      <c r="ES792" s="55"/>
      <c r="ET792" s="68"/>
      <c r="EU792" s="68" t="str">
        <f t="shared" si="366"/>
        <v/>
      </c>
      <c r="EV792" t="str">
        <f t="shared" si="374"/>
        <v/>
      </c>
      <c r="EW792" s="67" t="str">
        <f t="shared" si="367"/>
        <v/>
      </c>
      <c r="EX792" s="68" t="str">
        <f t="shared" si="368"/>
        <v/>
      </c>
      <c r="EY792" s="68" t="str">
        <f t="shared" si="369"/>
        <v/>
      </c>
      <c r="EZ792" s="53" t="str">
        <f t="shared" si="375"/>
        <v/>
      </c>
      <c r="FA792" s="53" t="str">
        <f t="shared" si="376"/>
        <v/>
      </c>
      <c r="FB792" s="53" t="str">
        <f t="shared" si="377"/>
        <v/>
      </c>
      <c r="FC792" s="85" t="str">
        <f t="shared" si="378"/>
        <v/>
      </c>
    </row>
    <row r="793" spans="4:159">
      <c r="D793" s="12"/>
      <c r="E793" s="12"/>
      <c r="F793" s="12"/>
      <c r="AQ793" s="82"/>
      <c r="AV793" s="53" t="str">
        <f ca="1">IF(AQ793="",IF(AR793="","",IF(AR793="Cost",AU793,AU793*(AG793/VLOOKUP(K793,OFFSET(Lists!$A$1,0,0,COUNTA(Lists!$A:$A),22),22,FALSE)))),IF(AR793="","",IF(AR793="Cost",ROUND(AU793*IF(AQ793=0,1,AQ793),4),ROUND(ROUND(AU793*(AG793/VLOOKUP(K793,OFFSET(Lists!$A$1,0,0,COUNTA(Lists!$A:$A),22),22,FALSE)),4)*IF(AQ793=0,1,AQ793),4))))</f>
        <v/>
      </c>
      <c r="CH793" s="53" t="str">
        <f t="shared" si="370"/>
        <v/>
      </c>
      <c r="CI793" s="67"/>
      <c r="CJ793" s="57"/>
      <c r="CK793" s="57"/>
      <c r="CL793" s="53" t="str">
        <f t="shared" si="371"/>
        <v/>
      </c>
      <c r="CM793" s="53"/>
      <c r="CN793" s="53"/>
      <c r="CO793" s="85" t="str">
        <f t="shared" si="372"/>
        <v/>
      </c>
      <c r="ER793" s="68" t="str">
        <f t="shared" si="373"/>
        <v/>
      </c>
      <c r="ES793" s="55"/>
      <c r="ET793" s="68"/>
      <c r="EU793" s="68" t="str">
        <f t="shared" si="366"/>
        <v/>
      </c>
      <c r="EV793" t="str">
        <f t="shared" si="374"/>
        <v/>
      </c>
      <c r="EW793" s="67" t="str">
        <f t="shared" si="367"/>
        <v/>
      </c>
      <c r="EX793" s="68" t="str">
        <f t="shared" si="368"/>
        <v/>
      </c>
      <c r="EY793" s="68" t="str">
        <f t="shared" si="369"/>
        <v/>
      </c>
      <c r="EZ793" s="53" t="str">
        <f t="shared" si="375"/>
        <v/>
      </c>
      <c r="FA793" s="53" t="str">
        <f t="shared" si="376"/>
        <v/>
      </c>
      <c r="FB793" s="53" t="str">
        <f t="shared" si="377"/>
        <v/>
      </c>
      <c r="FC793" s="85" t="str">
        <f t="shared" si="378"/>
        <v/>
      </c>
    </row>
    <row r="794" spans="4:159">
      <c r="D794" s="12"/>
      <c r="E794" s="12"/>
      <c r="F794" s="12"/>
      <c r="AQ794" s="82"/>
      <c r="AV794" s="53" t="str">
        <f ca="1">IF(AQ794="",IF(AR794="","",IF(AR794="Cost",AU794,AU794*(AG794/VLOOKUP(K794,OFFSET(Lists!$A$1,0,0,COUNTA(Lists!$A:$A),22),22,FALSE)))),IF(AR794="","",IF(AR794="Cost",ROUND(AU794*IF(AQ794=0,1,AQ794),4),ROUND(ROUND(AU794*(AG794/VLOOKUP(K794,OFFSET(Lists!$A$1,0,0,COUNTA(Lists!$A:$A),22),22,FALSE)),4)*IF(AQ794=0,1,AQ794),4))))</f>
        <v/>
      </c>
      <c r="CH794" s="53" t="str">
        <f t="shared" si="370"/>
        <v/>
      </c>
      <c r="CI794" s="67"/>
      <c r="CJ794" s="57"/>
      <c r="CK794" s="57"/>
      <c r="CL794" s="53" t="str">
        <f t="shared" si="371"/>
        <v/>
      </c>
      <c r="CM794" s="53"/>
      <c r="CN794" s="53"/>
      <c r="CO794" s="85" t="str">
        <f t="shared" si="372"/>
        <v/>
      </c>
      <c r="ER794" s="68" t="str">
        <f t="shared" si="373"/>
        <v/>
      </c>
      <c r="ES794" s="55"/>
      <c r="ET794" s="68"/>
      <c r="EU794" s="68" t="str">
        <f t="shared" si="366"/>
        <v/>
      </c>
      <c r="EV794" t="str">
        <f t="shared" si="374"/>
        <v/>
      </c>
      <c r="EW794" s="67" t="str">
        <f t="shared" si="367"/>
        <v/>
      </c>
      <c r="EX794" s="68" t="str">
        <f t="shared" si="368"/>
        <v/>
      </c>
      <c r="EY794" s="68" t="str">
        <f t="shared" si="369"/>
        <v/>
      </c>
      <c r="EZ794" s="53" t="str">
        <f t="shared" si="375"/>
        <v/>
      </c>
      <c r="FA794" s="53" t="str">
        <f t="shared" si="376"/>
        <v/>
      </c>
      <c r="FB794" s="53" t="str">
        <f t="shared" si="377"/>
        <v/>
      </c>
      <c r="FC794" s="85" t="str">
        <f t="shared" si="378"/>
        <v/>
      </c>
    </row>
    <row r="795" spans="4:159">
      <c r="D795" s="12"/>
      <c r="E795" s="12"/>
      <c r="F795" s="12"/>
      <c r="AQ795" s="82"/>
      <c r="AV795" s="53" t="str">
        <f ca="1">IF(AQ795="",IF(AR795="","",IF(AR795="Cost",AU795,AU795*(AG795/VLOOKUP(K795,OFFSET(Lists!$A$1,0,0,COUNTA(Lists!$A:$A),22),22,FALSE)))),IF(AR795="","",IF(AR795="Cost",ROUND(AU795*IF(AQ795=0,1,AQ795),4),ROUND(ROUND(AU795*(AG795/VLOOKUP(K795,OFFSET(Lists!$A$1,0,0,COUNTA(Lists!$A:$A),22),22,FALSE)),4)*IF(AQ795=0,1,AQ795),4))))</f>
        <v/>
      </c>
      <c r="CH795" s="53" t="str">
        <f t="shared" si="370"/>
        <v/>
      </c>
      <c r="CI795" s="67"/>
      <c r="CJ795" s="57"/>
      <c r="CK795" s="57"/>
      <c r="CL795" s="53" t="str">
        <f t="shared" si="371"/>
        <v/>
      </c>
      <c r="CM795" s="53"/>
      <c r="CN795" s="53"/>
      <c r="CO795" s="85" t="str">
        <f t="shared" si="372"/>
        <v/>
      </c>
      <c r="ER795" s="68" t="str">
        <f t="shared" si="373"/>
        <v/>
      </c>
      <c r="ES795" s="55"/>
      <c r="ET795" s="68"/>
      <c r="EU795" s="68" t="str">
        <f t="shared" si="366"/>
        <v/>
      </c>
      <c r="EV795" t="str">
        <f t="shared" si="374"/>
        <v/>
      </c>
      <c r="EW795" s="67" t="str">
        <f t="shared" si="367"/>
        <v/>
      </c>
      <c r="EX795" s="68" t="str">
        <f t="shared" si="368"/>
        <v/>
      </c>
      <c r="EY795" s="68" t="str">
        <f t="shared" si="369"/>
        <v/>
      </c>
      <c r="EZ795" s="53" t="str">
        <f t="shared" si="375"/>
        <v/>
      </c>
      <c r="FA795" s="53" t="str">
        <f t="shared" si="376"/>
        <v/>
      </c>
      <c r="FB795" s="53" t="str">
        <f t="shared" si="377"/>
        <v/>
      </c>
      <c r="FC795" s="85" t="str">
        <f t="shared" si="378"/>
        <v/>
      </c>
    </row>
    <row r="796" spans="4:159">
      <c r="D796" s="12"/>
      <c r="E796" s="12"/>
      <c r="F796" s="12"/>
      <c r="AQ796" s="82"/>
      <c r="AV796" s="53" t="str">
        <f ca="1">IF(AQ796="",IF(AR796="","",IF(AR796="Cost",AU796,AU796*(AG796/VLOOKUP(K796,OFFSET(Lists!$A$1,0,0,COUNTA(Lists!$A:$A),22),22,FALSE)))),IF(AR796="","",IF(AR796="Cost",ROUND(AU796*IF(AQ796=0,1,AQ796),4),ROUND(ROUND(AU796*(AG796/VLOOKUP(K796,OFFSET(Lists!$A$1,0,0,COUNTA(Lists!$A:$A),22),22,FALSE)),4)*IF(AQ796=0,1,AQ796),4))))</f>
        <v/>
      </c>
      <c r="CH796" s="53" t="str">
        <f t="shared" si="370"/>
        <v/>
      </c>
      <c r="CI796" s="67"/>
      <c r="CJ796" s="57"/>
      <c r="CK796" s="57"/>
      <c r="CL796" s="53" t="str">
        <f t="shared" si="371"/>
        <v/>
      </c>
      <c r="CM796" s="53"/>
      <c r="CN796" s="53"/>
      <c r="CO796" s="85" t="str">
        <f t="shared" si="372"/>
        <v/>
      </c>
      <c r="ER796" s="68" t="str">
        <f t="shared" si="373"/>
        <v/>
      </c>
      <c r="ES796" s="55"/>
      <c r="ET796" s="68"/>
      <c r="EU796" s="68" t="str">
        <f t="shared" si="366"/>
        <v/>
      </c>
      <c r="EV796" t="str">
        <f t="shared" si="374"/>
        <v/>
      </c>
      <c r="EW796" s="67" t="str">
        <f t="shared" si="367"/>
        <v/>
      </c>
      <c r="EX796" s="68" t="str">
        <f t="shared" si="368"/>
        <v/>
      </c>
      <c r="EY796" s="68" t="str">
        <f t="shared" si="369"/>
        <v/>
      </c>
      <c r="EZ796" s="53" t="str">
        <f t="shared" si="375"/>
        <v/>
      </c>
      <c r="FA796" s="53" t="str">
        <f t="shared" si="376"/>
        <v/>
      </c>
      <c r="FB796" s="53" t="str">
        <f t="shared" si="377"/>
        <v/>
      </c>
      <c r="FC796" s="85" t="str">
        <f t="shared" si="378"/>
        <v/>
      </c>
    </row>
    <row r="797" spans="4:159">
      <c r="D797" s="12"/>
      <c r="E797" s="12"/>
      <c r="F797" s="12"/>
      <c r="AQ797" s="82"/>
      <c r="AV797" s="53" t="str">
        <f ca="1">IF(AQ797="",IF(AR797="","",IF(AR797="Cost",AU797,AU797*(AG797/VLOOKUP(K797,OFFSET(Lists!$A$1,0,0,COUNTA(Lists!$A:$A),22),22,FALSE)))),IF(AR797="","",IF(AR797="Cost",ROUND(AU797*IF(AQ797=0,1,AQ797),4),ROUND(ROUND(AU797*(AG797/VLOOKUP(K797,OFFSET(Lists!$A$1,0,0,COUNTA(Lists!$A:$A),22),22,FALSE)),4)*IF(AQ797=0,1,AQ797),4))))</f>
        <v/>
      </c>
      <c r="CH797" s="53" t="str">
        <f t="shared" si="370"/>
        <v/>
      </c>
      <c r="CI797" s="67"/>
      <c r="CJ797" s="57"/>
      <c r="CK797" s="57"/>
      <c r="CL797" s="53" t="str">
        <f t="shared" si="371"/>
        <v/>
      </c>
      <c r="CM797" s="53"/>
      <c r="CN797" s="53"/>
      <c r="CO797" s="85" t="str">
        <f t="shared" si="372"/>
        <v/>
      </c>
      <c r="ER797" s="68" t="str">
        <f t="shared" si="373"/>
        <v/>
      </c>
      <c r="ES797" s="55"/>
      <c r="ET797" s="68"/>
      <c r="EU797" s="68" t="str">
        <f t="shared" si="366"/>
        <v/>
      </c>
      <c r="EV797" t="str">
        <f t="shared" si="374"/>
        <v/>
      </c>
      <c r="EW797" s="67" t="str">
        <f t="shared" si="367"/>
        <v/>
      </c>
      <c r="EX797" s="68" t="str">
        <f t="shared" si="368"/>
        <v/>
      </c>
      <c r="EY797" s="68" t="str">
        <f t="shared" si="369"/>
        <v/>
      </c>
      <c r="EZ797" s="53" t="str">
        <f t="shared" si="375"/>
        <v/>
      </c>
      <c r="FA797" s="53" t="str">
        <f t="shared" si="376"/>
        <v/>
      </c>
      <c r="FB797" s="53" t="str">
        <f t="shared" si="377"/>
        <v/>
      </c>
      <c r="FC797" s="85" t="str">
        <f t="shared" si="378"/>
        <v/>
      </c>
    </row>
    <row r="798" spans="4:159">
      <c r="D798" s="12"/>
      <c r="E798" s="12"/>
      <c r="F798" s="12"/>
      <c r="AQ798" s="82"/>
      <c r="AV798" s="53" t="str">
        <f ca="1">IF(AQ798="",IF(AR798="","",IF(AR798="Cost",AU798,AU798*(AG798/VLOOKUP(K798,OFFSET(Lists!$A$1,0,0,COUNTA(Lists!$A:$A),22),22,FALSE)))),IF(AR798="","",IF(AR798="Cost",ROUND(AU798*IF(AQ798=0,1,AQ798),4),ROUND(ROUND(AU798*(AG798/VLOOKUP(K798,OFFSET(Lists!$A$1,0,0,COUNTA(Lists!$A:$A),22),22,FALSE)),4)*IF(AQ798=0,1,AQ798),4))))</f>
        <v/>
      </c>
      <c r="CH798" s="53" t="str">
        <f t="shared" si="370"/>
        <v/>
      </c>
      <c r="CI798" s="67"/>
      <c r="CJ798" s="57"/>
      <c r="CK798" s="57"/>
      <c r="CL798" s="53" t="str">
        <f t="shared" si="371"/>
        <v/>
      </c>
      <c r="CM798" s="53"/>
      <c r="CN798" s="53"/>
      <c r="CO798" s="85" t="str">
        <f t="shared" si="372"/>
        <v/>
      </c>
      <c r="ER798" s="68" t="str">
        <f t="shared" si="373"/>
        <v/>
      </c>
      <c r="ES798" s="55"/>
      <c r="ET798" s="68"/>
      <c r="EU798" s="68" t="str">
        <f t="shared" si="366"/>
        <v/>
      </c>
      <c r="EV798" t="str">
        <f t="shared" si="374"/>
        <v/>
      </c>
      <c r="EW798" s="67" t="str">
        <f t="shared" si="367"/>
        <v/>
      </c>
      <c r="EX798" s="68" t="str">
        <f t="shared" si="368"/>
        <v/>
      </c>
      <c r="EY798" s="68" t="str">
        <f t="shared" si="369"/>
        <v/>
      </c>
      <c r="EZ798" s="53" t="str">
        <f t="shared" si="375"/>
        <v/>
      </c>
      <c r="FA798" s="53" t="str">
        <f t="shared" si="376"/>
        <v/>
      </c>
      <c r="FB798" s="53" t="str">
        <f t="shared" si="377"/>
        <v/>
      </c>
      <c r="FC798" s="85" t="str">
        <f t="shared" si="378"/>
        <v/>
      </c>
    </row>
    <row r="799" spans="4:159">
      <c r="D799" s="12"/>
      <c r="E799" s="12"/>
      <c r="F799" s="12"/>
      <c r="AQ799" s="82"/>
      <c r="AV799" s="53" t="str">
        <f ca="1">IF(AQ799="",IF(AR799="","",IF(AR799="Cost",AU799,AU799*(AG799/VLOOKUP(K799,OFFSET(Lists!$A$1,0,0,COUNTA(Lists!$A:$A),22),22,FALSE)))),IF(AR799="","",IF(AR799="Cost",ROUND(AU799*IF(AQ799=0,1,AQ799),4),ROUND(ROUND(AU799*(AG799/VLOOKUP(K799,OFFSET(Lists!$A$1,0,0,COUNTA(Lists!$A:$A),22),22,FALSE)),4)*IF(AQ799=0,1,AQ799),4))))</f>
        <v/>
      </c>
      <c r="CH799" s="53" t="str">
        <f t="shared" si="370"/>
        <v/>
      </c>
      <c r="CI799" s="67"/>
      <c r="CJ799" s="57"/>
      <c r="CK799" s="57"/>
      <c r="CL799" s="53" t="str">
        <f t="shared" si="371"/>
        <v/>
      </c>
      <c r="CM799" s="53"/>
      <c r="CN799" s="53"/>
      <c r="CO799" s="85" t="str">
        <f t="shared" si="372"/>
        <v/>
      </c>
      <c r="ER799" s="68" t="str">
        <f t="shared" si="373"/>
        <v/>
      </c>
      <c r="ES799" s="55"/>
      <c r="ET799" s="68"/>
      <c r="EU799" s="68" t="str">
        <f t="shared" si="366"/>
        <v/>
      </c>
      <c r="EV799" t="str">
        <f t="shared" si="374"/>
        <v/>
      </c>
      <c r="EW799" s="67" t="str">
        <f t="shared" si="367"/>
        <v/>
      </c>
      <c r="EX799" s="68" t="str">
        <f t="shared" si="368"/>
        <v/>
      </c>
      <c r="EY799" s="68" t="str">
        <f t="shared" si="369"/>
        <v/>
      </c>
      <c r="EZ799" s="53" t="str">
        <f t="shared" si="375"/>
        <v/>
      </c>
      <c r="FA799" s="53" t="str">
        <f t="shared" si="376"/>
        <v/>
      </c>
      <c r="FB799" s="53" t="str">
        <f t="shared" si="377"/>
        <v/>
      </c>
      <c r="FC799" s="85" t="str">
        <f t="shared" si="378"/>
        <v/>
      </c>
    </row>
    <row r="800" spans="4:159">
      <c r="D800" s="12"/>
      <c r="E800" s="12"/>
      <c r="F800" s="12"/>
      <c r="AQ800" s="82"/>
      <c r="AV800" s="53" t="str">
        <f ca="1">IF(AQ800="",IF(AR800="","",IF(AR800="Cost",AU800,AU800*(AG800/VLOOKUP(K800,OFFSET(Lists!$A$1,0,0,COUNTA(Lists!$A:$A),22),22,FALSE)))),IF(AR800="","",IF(AR800="Cost",ROUND(AU800*IF(AQ800=0,1,AQ800),4),ROUND(ROUND(AU800*(AG800/VLOOKUP(K800,OFFSET(Lists!$A$1,0,0,COUNTA(Lists!$A:$A),22),22,FALSE)),4)*IF(AQ800=0,1,AQ800),4))))</f>
        <v/>
      </c>
      <c r="CH800" s="53" t="str">
        <f t="shared" si="370"/>
        <v/>
      </c>
      <c r="CI800" s="67"/>
      <c r="CJ800" s="57"/>
      <c r="CK800" s="57"/>
      <c r="CL800" s="53" t="str">
        <f t="shared" si="371"/>
        <v/>
      </c>
      <c r="CM800" s="53"/>
      <c r="CN800" s="53"/>
      <c r="CO800" s="85" t="str">
        <f t="shared" si="372"/>
        <v/>
      </c>
      <c r="ER800" s="68" t="str">
        <f t="shared" si="373"/>
        <v/>
      </c>
      <c r="ES800" s="55"/>
      <c r="ET800" s="68"/>
      <c r="EU800" s="68" t="str">
        <f t="shared" si="366"/>
        <v/>
      </c>
      <c r="EV800" t="str">
        <f t="shared" si="374"/>
        <v/>
      </c>
      <c r="EW800" s="67" t="str">
        <f t="shared" si="367"/>
        <v/>
      </c>
      <c r="EX800" s="68" t="str">
        <f t="shared" si="368"/>
        <v/>
      </c>
      <c r="EY800" s="68" t="str">
        <f t="shared" si="369"/>
        <v/>
      </c>
      <c r="EZ800" s="53" t="str">
        <f t="shared" si="375"/>
        <v/>
      </c>
      <c r="FA800" s="53" t="str">
        <f t="shared" si="376"/>
        <v/>
      </c>
      <c r="FB800" s="53" t="str">
        <f t="shared" si="377"/>
        <v/>
      </c>
      <c r="FC800" s="85" t="str">
        <f t="shared" si="378"/>
        <v/>
      </c>
    </row>
    <row r="801" spans="4:159">
      <c r="D801" s="12"/>
      <c r="E801" s="12"/>
      <c r="F801" s="12"/>
      <c r="AQ801" s="82"/>
      <c r="AV801" s="53" t="str">
        <f ca="1">IF(AQ801="",IF(AR801="","",IF(AR801="Cost",AU801,AU801*(AG801/VLOOKUP(K801,OFFSET(Lists!$A$1,0,0,COUNTA(Lists!$A:$A),22),22,FALSE)))),IF(AR801="","",IF(AR801="Cost",ROUND(AU801*IF(AQ801=0,1,AQ801),4),ROUND(ROUND(AU801*(AG801/VLOOKUP(K801,OFFSET(Lists!$A$1,0,0,COUNTA(Lists!$A:$A),22),22,FALSE)),4)*IF(AQ801=0,1,AQ801),4))))</f>
        <v/>
      </c>
      <c r="CH801" s="53" t="str">
        <f t="shared" si="370"/>
        <v/>
      </c>
      <c r="CI801" s="67"/>
      <c r="CJ801" s="57"/>
      <c r="CK801" s="57"/>
      <c r="CL801" s="53" t="str">
        <f t="shared" si="371"/>
        <v/>
      </c>
      <c r="CM801" s="53"/>
      <c r="CN801" s="53"/>
      <c r="CO801" s="85" t="str">
        <f t="shared" si="372"/>
        <v/>
      </c>
      <c r="ER801" s="68" t="str">
        <f t="shared" si="373"/>
        <v/>
      </c>
      <c r="ES801" s="55"/>
      <c r="ET801" s="68"/>
      <c r="EU801" s="68" t="str">
        <f t="shared" si="366"/>
        <v/>
      </c>
      <c r="EV801" t="str">
        <f t="shared" si="374"/>
        <v/>
      </c>
      <c r="EW801" s="67" t="str">
        <f t="shared" si="367"/>
        <v/>
      </c>
      <c r="EX801" s="68" t="str">
        <f t="shared" si="368"/>
        <v/>
      </c>
      <c r="EY801" s="68" t="str">
        <f t="shared" si="369"/>
        <v/>
      </c>
      <c r="EZ801" s="53" t="str">
        <f t="shared" si="375"/>
        <v/>
      </c>
      <c r="FA801" s="53" t="str">
        <f t="shared" si="376"/>
        <v/>
      </c>
      <c r="FB801" s="53" t="str">
        <f t="shared" si="377"/>
        <v/>
      </c>
      <c r="FC801" s="85" t="str">
        <f t="shared" si="378"/>
        <v/>
      </c>
    </row>
    <row r="802" spans="4:159">
      <c r="D802" s="12"/>
      <c r="E802" s="12"/>
      <c r="F802" s="12"/>
      <c r="AQ802" s="82"/>
      <c r="AV802" s="53" t="str">
        <f ca="1">IF(AQ802="",IF(AR802="","",IF(AR802="Cost",AU802,AU802*(AG802/VLOOKUP(K802,OFFSET(Lists!$A$1,0,0,COUNTA(Lists!$A:$A),22),22,FALSE)))),IF(AR802="","",IF(AR802="Cost",ROUND(AU802*IF(AQ802=0,1,AQ802),4),ROUND(ROUND(AU802*(AG802/VLOOKUP(K802,OFFSET(Lists!$A$1,0,0,COUNTA(Lists!$A:$A),22),22,FALSE)),4)*IF(AQ802=0,1,AQ802),4))))</f>
        <v/>
      </c>
      <c r="CH802" s="53" t="str">
        <f t="shared" si="370"/>
        <v/>
      </c>
      <c r="CI802" s="67"/>
      <c r="CJ802" s="57"/>
      <c r="CK802" s="57"/>
      <c r="CL802" s="53" t="str">
        <f t="shared" si="371"/>
        <v/>
      </c>
      <c r="CM802" s="53"/>
      <c r="CN802" s="53"/>
      <c r="CO802" s="85" t="str">
        <f t="shared" si="372"/>
        <v/>
      </c>
      <c r="ER802" s="68" t="str">
        <f t="shared" si="373"/>
        <v/>
      </c>
      <c r="ES802" s="55"/>
      <c r="ET802" s="68"/>
      <c r="EU802" s="68" t="str">
        <f t="shared" si="366"/>
        <v/>
      </c>
      <c r="EV802" t="str">
        <f t="shared" si="374"/>
        <v/>
      </c>
      <c r="EW802" s="67" t="str">
        <f t="shared" si="367"/>
        <v/>
      </c>
      <c r="EX802" s="68" t="str">
        <f t="shared" si="368"/>
        <v/>
      </c>
      <c r="EY802" s="68" t="str">
        <f t="shared" si="369"/>
        <v/>
      </c>
      <c r="EZ802" s="53" t="str">
        <f t="shared" si="375"/>
        <v/>
      </c>
      <c r="FA802" s="53" t="str">
        <f t="shared" si="376"/>
        <v/>
      </c>
      <c r="FB802" s="53" t="str">
        <f t="shared" si="377"/>
        <v/>
      </c>
      <c r="FC802" s="85" t="str">
        <f t="shared" si="378"/>
        <v/>
      </c>
    </row>
    <row r="803" spans="4:159">
      <c r="D803" s="12"/>
      <c r="E803" s="12"/>
      <c r="F803" s="12"/>
      <c r="AQ803" s="82"/>
      <c r="AV803" s="53" t="str">
        <f ca="1">IF(AQ803="",IF(AR803="","",IF(AR803="Cost",AU803,AU803*(AG803/VLOOKUP(K803,OFFSET(Lists!$A$1,0,0,COUNTA(Lists!$A:$A),22),22,FALSE)))),IF(AR803="","",IF(AR803="Cost",ROUND(AU803*IF(AQ803=0,1,AQ803),4),ROUND(ROUND(AU803*(AG803/VLOOKUP(K803,OFFSET(Lists!$A$1,0,0,COUNTA(Lists!$A:$A),22),22,FALSE)),4)*IF(AQ803=0,1,AQ803),4))))</f>
        <v/>
      </c>
      <c r="CH803" s="53" t="str">
        <f t="shared" si="370"/>
        <v/>
      </c>
      <c r="CI803" s="67"/>
      <c r="CJ803" s="57"/>
      <c r="CK803" s="57"/>
      <c r="CL803" s="53" t="str">
        <f t="shared" si="371"/>
        <v/>
      </c>
      <c r="CM803" s="53"/>
      <c r="CN803" s="53"/>
      <c r="CO803" s="85" t="str">
        <f t="shared" si="372"/>
        <v/>
      </c>
      <c r="ER803" s="68" t="str">
        <f t="shared" si="373"/>
        <v/>
      </c>
      <c r="ES803" s="55"/>
      <c r="ET803" s="68"/>
      <c r="EU803" s="68" t="str">
        <f t="shared" si="366"/>
        <v/>
      </c>
      <c r="EV803" t="str">
        <f t="shared" si="374"/>
        <v/>
      </c>
      <c r="EW803" s="67" t="str">
        <f t="shared" si="367"/>
        <v/>
      </c>
      <c r="EX803" s="68" t="str">
        <f t="shared" si="368"/>
        <v/>
      </c>
      <c r="EY803" s="68" t="str">
        <f t="shared" si="369"/>
        <v/>
      </c>
      <c r="EZ803" s="53" t="str">
        <f t="shared" si="375"/>
        <v/>
      </c>
      <c r="FA803" s="53" t="str">
        <f t="shared" si="376"/>
        <v/>
      </c>
      <c r="FB803" s="53" t="str">
        <f t="shared" si="377"/>
        <v/>
      </c>
      <c r="FC803" s="85" t="str">
        <f t="shared" si="378"/>
        <v/>
      </c>
    </row>
    <row r="804" spans="4:159">
      <c r="D804" s="12"/>
      <c r="E804" s="12"/>
      <c r="F804" s="12"/>
      <c r="AQ804" s="82"/>
      <c r="AV804" s="53" t="str">
        <f ca="1">IF(AQ804="",IF(AR804="","",IF(AR804="Cost",AU804,AU804*(AG804/VLOOKUP(K804,OFFSET(Lists!$A$1,0,0,COUNTA(Lists!$A:$A),22),22,FALSE)))),IF(AR804="","",IF(AR804="Cost",ROUND(AU804*IF(AQ804=0,1,AQ804),4),ROUND(ROUND(AU804*(AG804/VLOOKUP(K804,OFFSET(Lists!$A$1,0,0,COUNTA(Lists!$A:$A),22),22,FALSE)),4)*IF(AQ804=0,1,AQ804),4))))</f>
        <v/>
      </c>
      <c r="CH804" s="53" t="str">
        <f t="shared" si="370"/>
        <v/>
      </c>
      <c r="CI804" s="67"/>
      <c r="CJ804" s="57"/>
      <c r="CK804" s="57"/>
      <c r="CL804" s="53" t="str">
        <f t="shared" si="371"/>
        <v/>
      </c>
      <c r="CM804" s="53"/>
      <c r="CN804" s="53"/>
      <c r="CO804" s="85" t="str">
        <f t="shared" si="372"/>
        <v/>
      </c>
      <c r="ER804" s="68" t="str">
        <f t="shared" si="373"/>
        <v/>
      </c>
      <c r="ES804" s="55"/>
      <c r="ET804" s="68"/>
      <c r="EU804" s="68" t="str">
        <f t="shared" si="366"/>
        <v/>
      </c>
      <c r="EV804" t="str">
        <f t="shared" si="374"/>
        <v/>
      </c>
      <c r="EW804" s="67" t="str">
        <f t="shared" si="367"/>
        <v/>
      </c>
      <c r="EX804" s="68" t="str">
        <f t="shared" si="368"/>
        <v/>
      </c>
      <c r="EY804" s="68" t="str">
        <f t="shared" si="369"/>
        <v/>
      </c>
      <c r="EZ804" s="53" t="str">
        <f t="shared" si="375"/>
        <v/>
      </c>
      <c r="FA804" s="53" t="str">
        <f t="shared" si="376"/>
        <v/>
      </c>
      <c r="FB804" s="53" t="str">
        <f t="shared" si="377"/>
        <v/>
      </c>
      <c r="FC804" s="85" t="str">
        <f t="shared" si="378"/>
        <v/>
      </c>
    </row>
    <row r="805" spans="4:159">
      <c r="D805" s="12"/>
      <c r="E805" s="12"/>
      <c r="F805" s="12"/>
      <c r="AQ805" s="82"/>
      <c r="AV805" s="53" t="str">
        <f ca="1">IF(AQ805="",IF(AR805="","",IF(AR805="Cost",AU805,AU805*(AG805/VLOOKUP(K805,OFFSET(Lists!$A$1,0,0,COUNTA(Lists!$A:$A),22),22,FALSE)))),IF(AR805="","",IF(AR805="Cost",ROUND(AU805*IF(AQ805=0,1,AQ805),4),ROUND(ROUND(AU805*(AG805/VLOOKUP(K805,OFFSET(Lists!$A$1,0,0,COUNTA(Lists!$A:$A),22),22,FALSE)),4)*IF(AQ805=0,1,AQ805),4))))</f>
        <v/>
      </c>
      <c r="CH805" s="53" t="str">
        <f t="shared" si="370"/>
        <v/>
      </c>
      <c r="CI805" s="67"/>
      <c r="CJ805" s="57"/>
      <c r="CK805" s="57"/>
      <c r="CL805" s="53" t="str">
        <f t="shared" si="371"/>
        <v/>
      </c>
      <c r="CM805" s="53"/>
      <c r="CN805" s="53"/>
      <c r="CO805" s="85" t="str">
        <f t="shared" si="372"/>
        <v/>
      </c>
      <c r="ER805" s="68" t="str">
        <f t="shared" si="373"/>
        <v/>
      </c>
      <c r="ES805" s="55"/>
      <c r="ET805" s="68"/>
      <c r="EU805" s="68" t="str">
        <f t="shared" si="366"/>
        <v/>
      </c>
      <c r="EV805" t="str">
        <f t="shared" si="374"/>
        <v/>
      </c>
      <c r="EW805" s="67" t="str">
        <f t="shared" si="367"/>
        <v/>
      </c>
      <c r="EX805" s="68" t="str">
        <f t="shared" si="368"/>
        <v/>
      </c>
      <c r="EY805" s="68" t="str">
        <f t="shared" si="369"/>
        <v/>
      </c>
      <c r="EZ805" s="53" t="str">
        <f t="shared" si="375"/>
        <v/>
      </c>
      <c r="FA805" s="53" t="str">
        <f t="shared" si="376"/>
        <v/>
      </c>
      <c r="FB805" s="53" t="str">
        <f t="shared" si="377"/>
        <v/>
      </c>
      <c r="FC805" s="85" t="str">
        <f t="shared" si="378"/>
        <v/>
      </c>
    </row>
    <row r="806" spans="4:159">
      <c r="D806" s="12"/>
      <c r="E806" s="12"/>
      <c r="F806" s="12"/>
      <c r="AQ806" s="82"/>
      <c r="AV806" s="53" t="str">
        <f ca="1">IF(AQ806="",IF(AR806="","",IF(AR806="Cost",AU806,AU806*(AG806/VLOOKUP(K806,OFFSET(Lists!$A$1,0,0,COUNTA(Lists!$A:$A),22),22,FALSE)))),IF(AR806="","",IF(AR806="Cost",ROUND(AU806*IF(AQ806=0,1,AQ806),4),ROUND(ROUND(AU806*(AG806/VLOOKUP(K806,OFFSET(Lists!$A$1,0,0,COUNTA(Lists!$A:$A),22),22,FALSE)),4)*IF(AQ806=0,1,AQ806),4))))</f>
        <v/>
      </c>
      <c r="CH806" s="53" t="str">
        <f t="shared" si="370"/>
        <v/>
      </c>
      <c r="CI806" s="67"/>
      <c r="CJ806" s="57"/>
      <c r="CK806" s="57"/>
      <c r="CL806" s="53" t="str">
        <f t="shared" si="371"/>
        <v/>
      </c>
      <c r="CM806" s="53"/>
      <c r="CN806" s="53"/>
      <c r="CO806" s="85" t="str">
        <f t="shared" si="372"/>
        <v/>
      </c>
      <c r="ER806" s="68" t="str">
        <f t="shared" si="373"/>
        <v/>
      </c>
      <c r="ES806" s="55"/>
      <c r="ET806" s="68"/>
      <c r="EU806" s="68" t="str">
        <f t="shared" si="366"/>
        <v/>
      </c>
      <c r="EV806" t="str">
        <f t="shared" si="374"/>
        <v/>
      </c>
      <c r="EW806" s="67" t="str">
        <f t="shared" si="367"/>
        <v/>
      </c>
      <c r="EX806" s="68" t="str">
        <f t="shared" si="368"/>
        <v/>
      </c>
      <c r="EY806" s="68" t="str">
        <f t="shared" si="369"/>
        <v/>
      </c>
      <c r="EZ806" s="53" t="str">
        <f t="shared" si="375"/>
        <v/>
      </c>
      <c r="FA806" s="53" t="str">
        <f t="shared" si="376"/>
        <v/>
      </c>
      <c r="FB806" s="53" t="str">
        <f t="shared" si="377"/>
        <v/>
      </c>
      <c r="FC806" s="85" t="str">
        <f t="shared" si="378"/>
        <v/>
      </c>
    </row>
    <row r="807" spans="4:159">
      <c r="D807" s="12"/>
      <c r="E807" s="12"/>
      <c r="F807" s="12"/>
      <c r="AQ807" s="82"/>
      <c r="AV807" s="53" t="str">
        <f ca="1">IF(AQ807="",IF(AR807="","",IF(AR807="Cost",AU807,AU807*(AG807/VLOOKUP(K807,OFFSET(Lists!$A$1,0,0,COUNTA(Lists!$A:$A),22),22,FALSE)))),IF(AR807="","",IF(AR807="Cost",ROUND(AU807*IF(AQ807=0,1,AQ807),4),ROUND(ROUND(AU807*(AG807/VLOOKUP(K807,OFFSET(Lists!$A$1,0,0,COUNTA(Lists!$A:$A),22),22,FALSE)),4)*IF(AQ807=0,1,AQ807),4))))</f>
        <v/>
      </c>
      <c r="CH807" s="53" t="str">
        <f t="shared" si="370"/>
        <v/>
      </c>
      <c r="CI807" s="67"/>
      <c r="CJ807" s="57"/>
      <c r="CK807" s="57"/>
      <c r="CL807" s="53" t="str">
        <f t="shared" si="371"/>
        <v/>
      </c>
      <c r="CM807" s="53"/>
      <c r="CN807" s="53"/>
      <c r="CO807" s="85" t="str">
        <f t="shared" si="372"/>
        <v/>
      </c>
      <c r="ER807" s="68" t="str">
        <f t="shared" si="373"/>
        <v/>
      </c>
      <c r="ES807" s="55"/>
      <c r="ET807" s="68"/>
      <c r="EU807" s="68" t="str">
        <f t="shared" si="366"/>
        <v/>
      </c>
      <c r="EV807" t="str">
        <f t="shared" si="374"/>
        <v/>
      </c>
      <c r="EW807" s="67" t="str">
        <f t="shared" si="367"/>
        <v/>
      </c>
      <c r="EX807" s="68" t="str">
        <f t="shared" si="368"/>
        <v/>
      </c>
      <c r="EY807" s="68" t="str">
        <f t="shared" si="369"/>
        <v/>
      </c>
      <c r="EZ807" s="53" t="str">
        <f t="shared" si="375"/>
        <v/>
      </c>
      <c r="FA807" s="53" t="str">
        <f t="shared" si="376"/>
        <v/>
      </c>
      <c r="FB807" s="53" t="str">
        <f t="shared" si="377"/>
        <v/>
      </c>
      <c r="FC807" s="85" t="str">
        <f t="shared" si="378"/>
        <v/>
      </c>
    </row>
    <row r="808" spans="4:159">
      <c r="D808" s="12"/>
      <c r="E808" s="12"/>
      <c r="F808" s="12"/>
      <c r="AQ808" s="82"/>
      <c r="AV808" s="53" t="str">
        <f ca="1">IF(AQ808="",IF(AR808="","",IF(AR808="Cost",AU808,AU808*(AG808/VLOOKUP(K808,OFFSET(Lists!$A$1,0,0,COUNTA(Lists!$A:$A),22),22,FALSE)))),IF(AR808="","",IF(AR808="Cost",ROUND(AU808*IF(AQ808=0,1,AQ808),4),ROUND(ROUND(AU808*(AG808/VLOOKUP(K808,OFFSET(Lists!$A$1,0,0,COUNTA(Lists!$A:$A),22),22,FALSE)),4)*IF(AQ808=0,1,AQ808),4))))</f>
        <v/>
      </c>
      <c r="CH808" s="53" t="str">
        <f t="shared" si="370"/>
        <v/>
      </c>
      <c r="CI808" s="67"/>
      <c r="CJ808" s="57"/>
      <c r="CK808" s="57"/>
      <c r="CL808" s="53" t="str">
        <f t="shared" si="371"/>
        <v/>
      </c>
      <c r="CM808" s="53"/>
      <c r="CN808" s="53"/>
      <c r="CO808" s="85" t="str">
        <f t="shared" si="372"/>
        <v/>
      </c>
      <c r="ER808" s="68" t="str">
        <f t="shared" si="373"/>
        <v/>
      </c>
      <c r="ES808" s="55"/>
      <c r="ET808" s="68"/>
      <c r="EU808" s="68" t="str">
        <f t="shared" si="366"/>
        <v/>
      </c>
      <c r="EV808" t="str">
        <f t="shared" si="374"/>
        <v/>
      </c>
      <c r="EW808" s="67" t="str">
        <f t="shared" si="367"/>
        <v/>
      </c>
      <c r="EX808" s="68" t="str">
        <f t="shared" si="368"/>
        <v/>
      </c>
      <c r="EY808" s="68" t="str">
        <f t="shared" si="369"/>
        <v/>
      </c>
      <c r="EZ808" s="53" t="str">
        <f t="shared" si="375"/>
        <v/>
      </c>
      <c r="FA808" s="53" t="str">
        <f t="shared" si="376"/>
        <v/>
      </c>
      <c r="FB808" s="53" t="str">
        <f t="shared" si="377"/>
        <v/>
      </c>
      <c r="FC808" s="85" t="str">
        <f t="shared" si="378"/>
        <v/>
      </c>
    </row>
    <row r="809" spans="4:159">
      <c r="D809" s="12"/>
      <c r="E809" s="12"/>
      <c r="F809" s="12"/>
      <c r="AQ809" s="82"/>
      <c r="AV809" s="53" t="str">
        <f ca="1">IF(AQ809="",IF(AR809="","",IF(AR809="Cost",AU809,AU809*(AG809/VLOOKUP(K809,OFFSET(Lists!$A$1,0,0,COUNTA(Lists!$A:$A),22),22,FALSE)))),IF(AR809="","",IF(AR809="Cost",ROUND(AU809*IF(AQ809=0,1,AQ809),4),ROUND(ROUND(AU809*(AG809/VLOOKUP(K809,OFFSET(Lists!$A$1,0,0,COUNTA(Lists!$A:$A),22),22,FALSE)),4)*IF(AQ809=0,1,AQ809),4))))</f>
        <v/>
      </c>
      <c r="CH809" s="53" t="str">
        <f t="shared" si="370"/>
        <v/>
      </c>
      <c r="CI809" s="67"/>
      <c r="CJ809" s="57"/>
      <c r="CK809" s="57"/>
      <c r="CL809" s="53" t="str">
        <f t="shared" si="371"/>
        <v/>
      </c>
      <c r="CM809" s="53"/>
      <c r="CN809" s="53"/>
      <c r="CO809" s="85" t="str">
        <f t="shared" si="372"/>
        <v/>
      </c>
      <c r="ER809" s="68" t="str">
        <f t="shared" si="373"/>
        <v/>
      </c>
      <c r="ES809" s="55"/>
      <c r="ET809" s="68"/>
      <c r="EU809" s="68" t="str">
        <f t="shared" si="366"/>
        <v/>
      </c>
      <c r="EV809" t="str">
        <f t="shared" si="374"/>
        <v/>
      </c>
      <c r="EW809" s="67" t="str">
        <f t="shared" si="367"/>
        <v/>
      </c>
      <c r="EX809" s="68" t="str">
        <f t="shared" si="368"/>
        <v/>
      </c>
      <c r="EY809" s="68" t="str">
        <f t="shared" si="369"/>
        <v/>
      </c>
      <c r="EZ809" s="53" t="str">
        <f t="shared" si="375"/>
        <v/>
      </c>
      <c r="FA809" s="53" t="str">
        <f t="shared" si="376"/>
        <v/>
      </c>
      <c r="FB809" s="53" t="str">
        <f t="shared" si="377"/>
        <v/>
      </c>
      <c r="FC809" s="85" t="str">
        <f t="shared" si="378"/>
        <v/>
      </c>
    </row>
    <row r="810" spans="4:159">
      <c r="D810" s="12"/>
      <c r="E810" s="12"/>
      <c r="F810" s="12"/>
      <c r="AQ810" s="82"/>
      <c r="AV810" s="53" t="str">
        <f ca="1">IF(AQ810="",IF(AR810="","",IF(AR810="Cost",AU810,AU810*(AG810/VLOOKUP(K810,OFFSET(Lists!$A$1,0,0,COUNTA(Lists!$A:$A),22),22,FALSE)))),IF(AR810="","",IF(AR810="Cost",ROUND(AU810*IF(AQ810=0,1,AQ810),4),ROUND(ROUND(AU810*(AG810/VLOOKUP(K810,OFFSET(Lists!$A$1,0,0,COUNTA(Lists!$A:$A),22),22,FALSE)),4)*IF(AQ810=0,1,AQ810),4))))</f>
        <v/>
      </c>
      <c r="CH810" s="53" t="str">
        <f t="shared" si="370"/>
        <v/>
      </c>
      <c r="CI810" s="67"/>
      <c r="CJ810" s="57"/>
      <c r="CK810" s="57"/>
      <c r="CL810" s="53" t="str">
        <f t="shared" si="371"/>
        <v/>
      </c>
      <c r="CM810" s="53"/>
      <c r="CN810" s="53"/>
      <c r="CO810" s="85" t="str">
        <f t="shared" si="372"/>
        <v/>
      </c>
      <c r="ER810" s="68" t="str">
        <f t="shared" si="373"/>
        <v/>
      </c>
      <c r="ES810" s="55"/>
      <c r="ET810" s="68"/>
      <c r="EU810" s="68" t="str">
        <f t="shared" si="366"/>
        <v/>
      </c>
      <c r="EV810" t="str">
        <f t="shared" si="374"/>
        <v/>
      </c>
      <c r="EW810" s="67" t="str">
        <f t="shared" si="367"/>
        <v/>
      </c>
      <c r="EX810" s="68" t="str">
        <f t="shared" si="368"/>
        <v/>
      </c>
      <c r="EY810" s="68" t="str">
        <f t="shared" si="369"/>
        <v/>
      </c>
      <c r="EZ810" s="53" t="str">
        <f t="shared" si="375"/>
        <v/>
      </c>
      <c r="FA810" s="53" t="str">
        <f t="shared" si="376"/>
        <v/>
      </c>
      <c r="FB810" s="53" t="str">
        <f t="shared" si="377"/>
        <v/>
      </c>
      <c r="FC810" s="85" t="str">
        <f t="shared" si="378"/>
        <v/>
      </c>
    </row>
    <row r="811" spans="4:159">
      <c r="D811" s="12"/>
      <c r="E811" s="12"/>
      <c r="F811" s="12"/>
      <c r="AQ811" s="82"/>
      <c r="AV811" s="53" t="str">
        <f ca="1">IF(AQ811="",IF(AR811="","",IF(AR811="Cost",AU811,AU811*(AG811/VLOOKUP(K811,OFFSET(Lists!$A$1,0,0,COUNTA(Lists!$A:$A),22),22,FALSE)))),IF(AR811="","",IF(AR811="Cost",ROUND(AU811*IF(AQ811=0,1,AQ811),4),ROUND(ROUND(AU811*(AG811/VLOOKUP(K811,OFFSET(Lists!$A$1,0,0,COUNTA(Lists!$A:$A),22),22,FALSE)),4)*IF(AQ811=0,1,AQ811),4))))</f>
        <v/>
      </c>
      <c r="CH811" s="53" t="str">
        <f t="shared" si="370"/>
        <v/>
      </c>
      <c r="CI811" s="67"/>
      <c r="CJ811" s="57"/>
      <c r="CK811" s="57"/>
      <c r="CL811" s="53" t="str">
        <f t="shared" si="371"/>
        <v/>
      </c>
      <c r="CM811" s="53"/>
      <c r="CN811" s="53"/>
      <c r="CO811" s="85" t="str">
        <f t="shared" si="372"/>
        <v/>
      </c>
      <c r="ER811" s="68" t="str">
        <f t="shared" si="373"/>
        <v/>
      </c>
      <c r="ES811" s="55"/>
      <c r="ET811" s="68"/>
      <c r="EU811" s="68" t="str">
        <f t="shared" ref="EU811:EU874" si="379">IF(CQ811="","",CQ811)</f>
        <v/>
      </c>
      <c r="EV811" t="str">
        <f t="shared" si="374"/>
        <v/>
      </c>
      <c r="EW811" s="67" t="str">
        <f t="shared" ref="EW811:EW874" si="380">IF(CI811="","",CI811)</f>
        <v/>
      </c>
      <c r="EX811" s="68" t="str">
        <f t="shared" ref="EX811:EX874" si="381">IF(CJ811="","",CJ811)</f>
        <v/>
      </c>
      <c r="EY811" s="68" t="str">
        <f t="shared" ref="EY811:EY874" si="382">IF(CK811="","",CK811)</f>
        <v/>
      </c>
      <c r="EZ811" s="53" t="str">
        <f t="shared" si="375"/>
        <v/>
      </c>
      <c r="FA811" s="53" t="str">
        <f t="shared" si="376"/>
        <v/>
      </c>
      <c r="FB811" s="53" t="str">
        <f t="shared" si="377"/>
        <v/>
      </c>
      <c r="FC811" s="85" t="str">
        <f t="shared" si="378"/>
        <v/>
      </c>
    </row>
    <row r="812" spans="4:159">
      <c r="D812" s="12"/>
      <c r="E812" s="12"/>
      <c r="F812" s="12"/>
      <c r="AQ812" s="82"/>
      <c r="AV812" s="53" t="str">
        <f ca="1">IF(AQ812="",IF(AR812="","",IF(AR812="Cost",AU812,AU812*(AG812/VLOOKUP(K812,OFFSET(Lists!$A$1,0,0,COUNTA(Lists!$A:$A),22),22,FALSE)))),IF(AR812="","",IF(AR812="Cost",ROUND(AU812*IF(AQ812=0,1,AQ812),4),ROUND(ROUND(AU812*(AG812/VLOOKUP(K812,OFFSET(Lists!$A$1,0,0,COUNTA(Lists!$A:$A),22),22,FALSE)),4)*IF(AQ812=0,1,AQ812),4))))</f>
        <v/>
      </c>
      <c r="CH812" s="53" t="str">
        <f t="shared" si="370"/>
        <v/>
      </c>
      <c r="CI812" s="67"/>
      <c r="CJ812" s="57"/>
      <c r="CK812" s="57"/>
      <c r="CL812" s="53" t="str">
        <f t="shared" si="371"/>
        <v/>
      </c>
      <c r="CM812" s="53"/>
      <c r="CN812" s="53"/>
      <c r="CO812" s="85" t="str">
        <f t="shared" si="372"/>
        <v/>
      </c>
      <c r="ER812" s="68" t="str">
        <f t="shared" si="373"/>
        <v/>
      </c>
      <c r="ES812" s="55"/>
      <c r="ET812" s="68"/>
      <c r="EU812" s="68" t="str">
        <f t="shared" si="379"/>
        <v/>
      </c>
      <c r="EV812" t="str">
        <f t="shared" si="374"/>
        <v/>
      </c>
      <c r="EW812" s="67" t="str">
        <f t="shared" si="380"/>
        <v/>
      </c>
      <c r="EX812" s="68" t="str">
        <f t="shared" si="381"/>
        <v/>
      </c>
      <c r="EY812" s="68" t="str">
        <f t="shared" si="382"/>
        <v/>
      </c>
      <c r="EZ812" s="53" t="str">
        <f t="shared" si="375"/>
        <v/>
      </c>
      <c r="FA812" s="53" t="str">
        <f t="shared" si="376"/>
        <v/>
      </c>
      <c r="FB812" s="53" t="str">
        <f t="shared" si="377"/>
        <v/>
      </c>
      <c r="FC812" s="85" t="str">
        <f t="shared" si="378"/>
        <v/>
      </c>
    </row>
    <row r="813" spans="4:159">
      <c r="D813" s="12"/>
      <c r="E813" s="12"/>
      <c r="F813" s="12"/>
      <c r="AQ813" s="82"/>
      <c r="AV813" s="53" t="str">
        <f ca="1">IF(AQ813="",IF(AR813="","",IF(AR813="Cost",AU813,AU813*(AG813/VLOOKUP(K813,OFFSET(Lists!$A$1,0,0,COUNTA(Lists!$A:$A),22),22,FALSE)))),IF(AR813="","",IF(AR813="Cost",ROUND(AU813*IF(AQ813=0,1,AQ813),4),ROUND(ROUND(AU813*(AG813/VLOOKUP(K813,OFFSET(Lists!$A$1,0,0,COUNTA(Lists!$A:$A),22),22,FALSE)),4)*IF(AQ813=0,1,AQ813),4))))</f>
        <v/>
      </c>
      <c r="CH813" s="53" t="str">
        <f t="shared" si="370"/>
        <v/>
      </c>
      <c r="CI813" s="67"/>
      <c r="CJ813" s="57"/>
      <c r="CK813" s="57"/>
      <c r="CL813" s="53" t="str">
        <f t="shared" si="371"/>
        <v/>
      </c>
      <c r="CM813" s="53"/>
      <c r="CN813" s="53"/>
      <c r="CO813" s="85" t="str">
        <f t="shared" si="372"/>
        <v/>
      </c>
      <c r="ER813" s="68" t="str">
        <f t="shared" si="373"/>
        <v/>
      </c>
      <c r="ES813" s="55"/>
      <c r="ET813" s="68"/>
      <c r="EU813" s="68" t="str">
        <f t="shared" si="379"/>
        <v/>
      </c>
      <c r="EV813" t="str">
        <f t="shared" si="374"/>
        <v/>
      </c>
      <c r="EW813" s="67" t="str">
        <f t="shared" si="380"/>
        <v/>
      </c>
      <c r="EX813" s="68" t="str">
        <f t="shared" si="381"/>
        <v/>
      </c>
      <c r="EY813" s="68" t="str">
        <f t="shared" si="382"/>
        <v/>
      </c>
      <c r="EZ813" s="53" t="str">
        <f t="shared" si="375"/>
        <v/>
      </c>
      <c r="FA813" s="53" t="str">
        <f t="shared" si="376"/>
        <v/>
      </c>
      <c r="FB813" s="53" t="str">
        <f t="shared" si="377"/>
        <v/>
      </c>
      <c r="FC813" s="85" t="str">
        <f t="shared" si="378"/>
        <v/>
      </c>
    </row>
    <row r="814" spans="4:159">
      <c r="D814" s="12"/>
      <c r="E814" s="12"/>
      <c r="F814" s="12"/>
      <c r="AQ814" s="82"/>
      <c r="AV814" s="53" t="str">
        <f ca="1">IF(AQ814="",IF(AR814="","",IF(AR814="Cost",AU814,AU814*(AG814/VLOOKUP(K814,OFFSET(Lists!$A$1,0,0,COUNTA(Lists!$A:$A),22),22,FALSE)))),IF(AR814="","",IF(AR814="Cost",ROUND(AU814*IF(AQ814=0,1,AQ814),4),ROUND(ROUND(AU814*(AG814/VLOOKUP(K814,OFFSET(Lists!$A$1,0,0,COUNTA(Lists!$A:$A),22),22,FALSE)),4)*IF(AQ814=0,1,AQ814),4))))</f>
        <v/>
      </c>
      <c r="CH814" s="53" t="str">
        <f t="shared" si="370"/>
        <v/>
      </c>
      <c r="CI814" s="67"/>
      <c r="CJ814" s="57"/>
      <c r="CK814" s="57"/>
      <c r="CL814" s="53" t="str">
        <f t="shared" si="371"/>
        <v/>
      </c>
      <c r="CM814" s="53"/>
      <c r="CN814" s="53"/>
      <c r="CO814" s="85" t="str">
        <f t="shared" si="372"/>
        <v/>
      </c>
      <c r="ER814" s="68" t="str">
        <f t="shared" si="373"/>
        <v/>
      </c>
      <c r="ES814" s="55"/>
      <c r="ET814" s="68"/>
      <c r="EU814" s="68" t="str">
        <f t="shared" si="379"/>
        <v/>
      </c>
      <c r="EV814" t="str">
        <f t="shared" si="374"/>
        <v/>
      </c>
      <c r="EW814" s="67" t="str">
        <f t="shared" si="380"/>
        <v/>
      </c>
      <c r="EX814" s="68" t="str">
        <f t="shared" si="381"/>
        <v/>
      </c>
      <c r="EY814" s="68" t="str">
        <f t="shared" si="382"/>
        <v/>
      </c>
      <c r="EZ814" s="53" t="str">
        <f t="shared" si="375"/>
        <v/>
      </c>
      <c r="FA814" s="53" t="str">
        <f t="shared" si="376"/>
        <v/>
      </c>
      <c r="FB814" s="53" t="str">
        <f t="shared" si="377"/>
        <v/>
      </c>
      <c r="FC814" s="85" t="str">
        <f t="shared" si="378"/>
        <v/>
      </c>
    </row>
    <row r="815" spans="4:159">
      <c r="D815" s="12"/>
      <c r="E815" s="12"/>
      <c r="F815" s="12"/>
      <c r="AQ815" s="82"/>
      <c r="AV815" s="53" t="str">
        <f ca="1">IF(AQ815="",IF(AR815="","",IF(AR815="Cost",AU815,AU815*(AG815/VLOOKUP(K815,OFFSET(Lists!$A$1,0,0,COUNTA(Lists!$A:$A),22),22,FALSE)))),IF(AR815="","",IF(AR815="Cost",ROUND(AU815*IF(AQ815=0,1,AQ815),4),ROUND(ROUND(AU815*(AG815/VLOOKUP(K815,OFFSET(Lists!$A$1,0,0,COUNTA(Lists!$A:$A),22),22,FALSE)),4)*IF(AQ815=0,1,AQ815),4))))</f>
        <v/>
      </c>
      <c r="CH815" s="53" t="str">
        <f t="shared" si="370"/>
        <v/>
      </c>
      <c r="CI815" s="67"/>
      <c r="CJ815" s="57"/>
      <c r="CK815" s="57"/>
      <c r="CL815" s="53" t="str">
        <f t="shared" si="371"/>
        <v/>
      </c>
      <c r="CM815" s="53"/>
      <c r="CN815" s="53"/>
      <c r="CO815" s="85" t="str">
        <f t="shared" si="372"/>
        <v/>
      </c>
      <c r="ER815" s="68" t="str">
        <f t="shared" si="373"/>
        <v/>
      </c>
      <c r="ES815" s="55"/>
      <c r="ET815" s="68"/>
      <c r="EU815" s="68" t="str">
        <f t="shared" si="379"/>
        <v/>
      </c>
      <c r="EV815" t="str">
        <f t="shared" si="374"/>
        <v/>
      </c>
      <c r="EW815" s="67" t="str">
        <f t="shared" si="380"/>
        <v/>
      </c>
      <c r="EX815" s="68" t="str">
        <f t="shared" si="381"/>
        <v/>
      </c>
      <c r="EY815" s="68" t="str">
        <f t="shared" si="382"/>
        <v/>
      </c>
      <c r="EZ815" s="53" t="str">
        <f t="shared" si="375"/>
        <v/>
      </c>
      <c r="FA815" s="53" t="str">
        <f t="shared" si="376"/>
        <v/>
      </c>
      <c r="FB815" s="53" t="str">
        <f t="shared" si="377"/>
        <v/>
      </c>
      <c r="FC815" s="85" t="str">
        <f t="shared" si="378"/>
        <v/>
      </c>
    </row>
    <row r="816" spans="4:159">
      <c r="D816" s="12"/>
      <c r="E816" s="12"/>
      <c r="F816" s="12"/>
      <c r="AQ816" s="82"/>
      <c r="AV816" s="53" t="str">
        <f ca="1">IF(AQ816="",IF(AR816="","",IF(AR816="Cost",AU816,AU816*(AG816/VLOOKUP(K816,OFFSET(Lists!$A$1,0,0,COUNTA(Lists!$A:$A),22),22,FALSE)))),IF(AR816="","",IF(AR816="Cost",ROUND(AU816*IF(AQ816=0,1,AQ816),4),ROUND(ROUND(AU816*(AG816/VLOOKUP(K816,OFFSET(Lists!$A$1,0,0,COUNTA(Lists!$A:$A),22),22,FALSE)),4)*IF(AQ816=0,1,AQ816),4))))</f>
        <v/>
      </c>
      <c r="CH816" s="53" t="str">
        <f t="shared" si="370"/>
        <v/>
      </c>
      <c r="CI816" s="67"/>
      <c r="CJ816" s="57"/>
      <c r="CK816" s="57"/>
      <c r="CL816" s="53" t="str">
        <f t="shared" si="371"/>
        <v/>
      </c>
      <c r="CM816" s="53"/>
      <c r="CN816" s="53"/>
      <c r="CO816" s="85" t="str">
        <f t="shared" si="372"/>
        <v/>
      </c>
      <c r="ER816" s="68" t="str">
        <f t="shared" si="373"/>
        <v/>
      </c>
      <c r="ES816" s="55"/>
      <c r="ET816" s="68"/>
      <c r="EU816" s="68" t="str">
        <f t="shared" si="379"/>
        <v/>
      </c>
      <c r="EV816" t="str">
        <f t="shared" si="374"/>
        <v/>
      </c>
      <c r="EW816" s="67" t="str">
        <f t="shared" si="380"/>
        <v/>
      </c>
      <c r="EX816" s="68" t="str">
        <f t="shared" si="381"/>
        <v/>
      </c>
      <c r="EY816" s="68" t="str">
        <f t="shared" si="382"/>
        <v/>
      </c>
      <c r="EZ816" s="53" t="str">
        <f t="shared" si="375"/>
        <v/>
      </c>
      <c r="FA816" s="53" t="str">
        <f t="shared" si="376"/>
        <v/>
      </c>
      <c r="FB816" s="53" t="str">
        <f t="shared" si="377"/>
        <v/>
      </c>
      <c r="FC816" s="85" t="str">
        <f t="shared" si="378"/>
        <v/>
      </c>
    </row>
    <row r="817" spans="4:159">
      <c r="D817" s="12"/>
      <c r="E817" s="12"/>
      <c r="F817" s="12"/>
      <c r="AQ817" s="82"/>
      <c r="AV817" s="53" t="str">
        <f ca="1">IF(AQ817="",IF(AR817="","",IF(AR817="Cost",AU817,AU817*(AG817/VLOOKUP(K817,OFFSET(Lists!$A$1,0,0,COUNTA(Lists!$A:$A),22),22,FALSE)))),IF(AR817="","",IF(AR817="Cost",ROUND(AU817*IF(AQ817=0,1,AQ817),4),ROUND(ROUND(AU817*(AG817/VLOOKUP(K817,OFFSET(Lists!$A$1,0,0,COUNTA(Lists!$A:$A),22),22,FALSE)),4)*IF(AQ817=0,1,AQ817),4))))</f>
        <v/>
      </c>
      <c r="CH817" s="53" t="str">
        <f t="shared" si="370"/>
        <v/>
      </c>
      <c r="CI817" s="67"/>
      <c r="CJ817" s="57"/>
      <c r="CK817" s="57"/>
      <c r="CL817" s="53" t="str">
        <f t="shared" si="371"/>
        <v/>
      </c>
      <c r="CM817" s="53"/>
      <c r="CN817" s="53"/>
      <c r="CO817" s="85" t="str">
        <f t="shared" si="372"/>
        <v/>
      </c>
      <c r="ER817" s="68" t="str">
        <f t="shared" si="373"/>
        <v/>
      </c>
      <c r="ES817" s="55"/>
      <c r="ET817" s="68"/>
      <c r="EU817" s="68" t="str">
        <f t="shared" si="379"/>
        <v/>
      </c>
      <c r="EV817" t="str">
        <f t="shared" si="374"/>
        <v/>
      </c>
      <c r="EW817" s="67" t="str">
        <f t="shared" si="380"/>
        <v/>
      </c>
      <c r="EX817" s="68" t="str">
        <f t="shared" si="381"/>
        <v/>
      </c>
      <c r="EY817" s="68" t="str">
        <f t="shared" si="382"/>
        <v/>
      </c>
      <c r="EZ817" s="53" t="str">
        <f t="shared" si="375"/>
        <v/>
      </c>
      <c r="FA817" s="53" t="str">
        <f t="shared" si="376"/>
        <v/>
      </c>
      <c r="FB817" s="53" t="str">
        <f t="shared" si="377"/>
        <v/>
      </c>
      <c r="FC817" s="85" t="str">
        <f t="shared" si="378"/>
        <v/>
      </c>
    </row>
    <row r="818" spans="4:159">
      <c r="D818" s="12"/>
      <c r="E818" s="12"/>
      <c r="F818" s="12"/>
      <c r="AQ818" s="82"/>
      <c r="AV818" s="53" t="str">
        <f ca="1">IF(AQ818="",IF(AR818="","",IF(AR818="Cost",AU818,AU818*(AG818/VLOOKUP(K818,OFFSET(Lists!$A$1,0,0,COUNTA(Lists!$A:$A),22),22,FALSE)))),IF(AR818="","",IF(AR818="Cost",ROUND(AU818*IF(AQ818=0,1,AQ818),4),ROUND(ROUND(AU818*(AG818/VLOOKUP(K818,OFFSET(Lists!$A$1,0,0,COUNTA(Lists!$A:$A),22),22,FALSE)),4)*IF(AQ818=0,1,AQ818),4))))</f>
        <v/>
      </c>
      <c r="CH818" s="53" t="str">
        <f t="shared" si="370"/>
        <v/>
      </c>
      <c r="CI818" s="67"/>
      <c r="CJ818" s="57"/>
      <c r="CK818" s="57"/>
      <c r="CL818" s="53" t="str">
        <f t="shared" si="371"/>
        <v/>
      </c>
      <c r="CM818" s="53"/>
      <c r="CN818" s="53"/>
      <c r="CO818" s="85" t="str">
        <f t="shared" si="372"/>
        <v/>
      </c>
      <c r="ER818" s="68" t="str">
        <f t="shared" si="373"/>
        <v/>
      </c>
      <c r="ES818" s="55"/>
      <c r="ET818" s="68"/>
      <c r="EU818" s="68" t="str">
        <f t="shared" si="379"/>
        <v/>
      </c>
      <c r="EV818" t="str">
        <f t="shared" si="374"/>
        <v/>
      </c>
      <c r="EW818" s="67" t="str">
        <f t="shared" si="380"/>
        <v/>
      </c>
      <c r="EX818" s="68" t="str">
        <f t="shared" si="381"/>
        <v/>
      </c>
      <c r="EY818" s="68" t="str">
        <f t="shared" si="382"/>
        <v/>
      </c>
      <c r="EZ818" s="53" t="str">
        <f t="shared" si="375"/>
        <v/>
      </c>
      <c r="FA818" s="53" t="str">
        <f t="shared" si="376"/>
        <v/>
      </c>
      <c r="FB818" s="53" t="str">
        <f t="shared" si="377"/>
        <v/>
      </c>
      <c r="FC818" s="85" t="str">
        <f t="shared" si="378"/>
        <v/>
      </c>
    </row>
    <row r="819" spans="4:159">
      <c r="D819" s="12"/>
      <c r="E819" s="12"/>
      <c r="F819" s="12"/>
      <c r="AQ819" s="82"/>
      <c r="AV819" s="53" t="str">
        <f ca="1">IF(AQ819="",IF(AR819="","",IF(AR819="Cost",AU819,AU819*(AG819/VLOOKUP(K819,OFFSET(Lists!$A$1,0,0,COUNTA(Lists!$A:$A),22),22,FALSE)))),IF(AR819="","",IF(AR819="Cost",ROUND(AU819*IF(AQ819=0,1,AQ819),4),ROUND(ROUND(AU819*(AG819/VLOOKUP(K819,OFFSET(Lists!$A$1,0,0,COUNTA(Lists!$A:$A),22),22,FALSE)),4)*IF(AQ819=0,1,AQ819),4))))</f>
        <v/>
      </c>
      <c r="CH819" s="53" t="str">
        <f t="shared" si="370"/>
        <v/>
      </c>
      <c r="CI819" s="67"/>
      <c r="CJ819" s="57"/>
      <c r="CK819" s="57"/>
      <c r="CL819" s="53" t="str">
        <f t="shared" si="371"/>
        <v/>
      </c>
      <c r="CM819" s="53"/>
      <c r="CN819" s="53"/>
      <c r="CO819" s="85" t="str">
        <f t="shared" si="372"/>
        <v/>
      </c>
      <c r="ER819" s="68" t="str">
        <f t="shared" si="373"/>
        <v/>
      </c>
      <c r="ES819" s="55"/>
      <c r="ET819" s="68"/>
      <c r="EU819" s="68" t="str">
        <f t="shared" si="379"/>
        <v/>
      </c>
      <c r="EV819" t="str">
        <f t="shared" si="374"/>
        <v/>
      </c>
      <c r="EW819" s="67" t="str">
        <f t="shared" si="380"/>
        <v/>
      </c>
      <c r="EX819" s="68" t="str">
        <f t="shared" si="381"/>
        <v/>
      </c>
      <c r="EY819" s="68" t="str">
        <f t="shared" si="382"/>
        <v/>
      </c>
      <c r="EZ819" s="53" t="str">
        <f t="shared" si="375"/>
        <v/>
      </c>
      <c r="FA819" s="53" t="str">
        <f t="shared" si="376"/>
        <v/>
      </c>
      <c r="FB819" s="53" t="str">
        <f t="shared" si="377"/>
        <v/>
      </c>
      <c r="FC819" s="85" t="str">
        <f t="shared" si="378"/>
        <v/>
      </c>
    </row>
    <row r="820" spans="4:159">
      <c r="D820" s="12"/>
      <c r="E820" s="12"/>
      <c r="F820" s="12"/>
      <c r="AQ820" s="82"/>
      <c r="AV820" s="53" t="str">
        <f ca="1">IF(AQ820="",IF(AR820="","",IF(AR820="Cost",AU820,AU820*(AG820/VLOOKUP(K820,OFFSET(Lists!$A$1,0,0,COUNTA(Lists!$A:$A),22),22,FALSE)))),IF(AR820="","",IF(AR820="Cost",ROUND(AU820*IF(AQ820=0,1,AQ820),4),ROUND(ROUND(AU820*(AG820/VLOOKUP(K820,OFFSET(Lists!$A$1,0,0,COUNTA(Lists!$A:$A),22),22,FALSE)),4)*IF(AQ820=0,1,AQ820),4))))</f>
        <v/>
      </c>
      <c r="CH820" s="53" t="str">
        <f t="shared" si="370"/>
        <v/>
      </c>
      <c r="CI820" s="67"/>
      <c r="CJ820" s="57"/>
      <c r="CK820" s="57"/>
      <c r="CL820" s="53" t="str">
        <f t="shared" si="371"/>
        <v/>
      </c>
      <c r="CM820" s="53"/>
      <c r="CN820" s="53"/>
      <c r="CO820" s="85" t="str">
        <f t="shared" si="372"/>
        <v/>
      </c>
      <c r="ER820" s="68" t="str">
        <f t="shared" si="373"/>
        <v/>
      </c>
      <c r="ES820" s="55"/>
      <c r="ET820" s="68"/>
      <c r="EU820" s="68" t="str">
        <f t="shared" si="379"/>
        <v/>
      </c>
      <c r="EV820" t="str">
        <f t="shared" si="374"/>
        <v/>
      </c>
      <c r="EW820" s="67" t="str">
        <f t="shared" si="380"/>
        <v/>
      </c>
      <c r="EX820" s="68" t="str">
        <f t="shared" si="381"/>
        <v/>
      </c>
      <c r="EY820" s="68" t="str">
        <f t="shared" si="382"/>
        <v/>
      </c>
      <c r="EZ820" s="53" t="str">
        <f t="shared" si="375"/>
        <v/>
      </c>
      <c r="FA820" s="53" t="str">
        <f t="shared" si="376"/>
        <v/>
      </c>
      <c r="FB820" s="53" t="str">
        <f t="shared" si="377"/>
        <v/>
      </c>
      <c r="FC820" s="85" t="str">
        <f t="shared" si="378"/>
        <v/>
      </c>
    </row>
    <row r="821" spans="4:159">
      <c r="D821" s="12"/>
      <c r="E821" s="12"/>
      <c r="F821" s="12"/>
      <c r="AQ821" s="82"/>
      <c r="AV821" s="53" t="str">
        <f ca="1">IF(AQ821="",IF(AR821="","",IF(AR821="Cost",AU821,AU821*(AG821/VLOOKUP(K821,OFFSET(Lists!$A$1,0,0,COUNTA(Lists!$A:$A),22),22,FALSE)))),IF(AR821="","",IF(AR821="Cost",ROUND(AU821*IF(AQ821=0,1,AQ821),4),ROUND(ROUND(AU821*(AG821/VLOOKUP(K821,OFFSET(Lists!$A$1,0,0,COUNTA(Lists!$A:$A),22),22,FALSE)),4)*IF(AQ821=0,1,AQ821),4))))</f>
        <v/>
      </c>
      <c r="CH821" s="53" t="str">
        <f t="shared" si="370"/>
        <v/>
      </c>
      <c r="CI821" s="67"/>
      <c r="CJ821" s="57"/>
      <c r="CK821" s="57"/>
      <c r="CL821" s="53" t="str">
        <f t="shared" si="371"/>
        <v/>
      </c>
      <c r="CM821" s="53"/>
      <c r="CN821" s="53"/>
      <c r="CO821" s="85" t="str">
        <f t="shared" si="372"/>
        <v/>
      </c>
      <c r="ER821" s="68" t="str">
        <f t="shared" si="373"/>
        <v/>
      </c>
      <c r="ES821" s="55"/>
      <c r="ET821" s="68"/>
      <c r="EU821" s="68" t="str">
        <f t="shared" si="379"/>
        <v/>
      </c>
      <c r="EV821" t="str">
        <f t="shared" si="374"/>
        <v/>
      </c>
      <c r="EW821" s="67" t="str">
        <f t="shared" si="380"/>
        <v/>
      </c>
      <c r="EX821" s="68" t="str">
        <f t="shared" si="381"/>
        <v/>
      </c>
      <c r="EY821" s="68" t="str">
        <f t="shared" si="382"/>
        <v/>
      </c>
      <c r="EZ821" s="53" t="str">
        <f t="shared" si="375"/>
        <v/>
      </c>
      <c r="FA821" s="53" t="str">
        <f t="shared" si="376"/>
        <v/>
      </c>
      <c r="FB821" s="53" t="str">
        <f t="shared" si="377"/>
        <v/>
      </c>
      <c r="FC821" s="85" t="str">
        <f t="shared" si="378"/>
        <v/>
      </c>
    </row>
    <row r="822" spans="4:159">
      <c r="D822" s="12"/>
      <c r="E822" s="12"/>
      <c r="F822" s="12"/>
      <c r="AQ822" s="82"/>
      <c r="AV822" s="53" t="str">
        <f ca="1">IF(AQ822="",IF(AR822="","",IF(AR822="Cost",AU822,AU822*(AG822/VLOOKUP(K822,OFFSET(Lists!$A$1,0,0,COUNTA(Lists!$A:$A),22),22,FALSE)))),IF(AR822="","",IF(AR822="Cost",ROUND(AU822*IF(AQ822=0,1,AQ822),4),ROUND(ROUND(AU822*(AG822/VLOOKUP(K822,OFFSET(Lists!$A$1,0,0,COUNTA(Lists!$A:$A),22),22,FALSE)),4)*IF(AQ822=0,1,AQ822),4))))</f>
        <v/>
      </c>
      <c r="CH822" s="53" t="str">
        <f t="shared" si="370"/>
        <v/>
      </c>
      <c r="CI822" s="67"/>
      <c r="CJ822" s="57"/>
      <c r="CK822" s="57"/>
      <c r="CL822" s="53" t="str">
        <f t="shared" si="371"/>
        <v/>
      </c>
      <c r="CM822" s="53"/>
      <c r="CN822" s="53"/>
      <c r="CO822" s="85" t="str">
        <f t="shared" si="372"/>
        <v/>
      </c>
      <c r="ER822" s="68" t="str">
        <f t="shared" si="373"/>
        <v/>
      </c>
      <c r="ES822" s="55"/>
      <c r="ET822" s="68"/>
      <c r="EU822" s="68" t="str">
        <f t="shared" si="379"/>
        <v/>
      </c>
      <c r="EV822" t="str">
        <f t="shared" si="374"/>
        <v/>
      </c>
      <c r="EW822" s="67" t="str">
        <f t="shared" si="380"/>
        <v/>
      </c>
      <c r="EX822" s="68" t="str">
        <f t="shared" si="381"/>
        <v/>
      </c>
      <c r="EY822" s="68" t="str">
        <f t="shared" si="382"/>
        <v/>
      </c>
      <c r="EZ822" s="53" t="str">
        <f t="shared" si="375"/>
        <v/>
      </c>
      <c r="FA822" s="53" t="str">
        <f t="shared" si="376"/>
        <v/>
      </c>
      <c r="FB822" s="53" t="str">
        <f t="shared" si="377"/>
        <v/>
      </c>
      <c r="FC822" s="85" t="str">
        <f t="shared" si="378"/>
        <v/>
      </c>
    </row>
    <row r="823" spans="4:159">
      <c r="D823" s="12"/>
      <c r="E823" s="12"/>
      <c r="F823" s="12"/>
      <c r="AQ823" s="82"/>
      <c r="AV823" s="53" t="str">
        <f ca="1">IF(AQ823="",IF(AR823="","",IF(AR823="Cost",AU823,AU823*(AG823/VLOOKUP(K823,OFFSET(Lists!$A$1,0,0,COUNTA(Lists!$A:$A),22),22,FALSE)))),IF(AR823="","",IF(AR823="Cost",ROUND(AU823*IF(AQ823=0,1,AQ823),4),ROUND(ROUND(AU823*(AG823/VLOOKUP(K823,OFFSET(Lists!$A$1,0,0,COUNTA(Lists!$A:$A),22),22,FALSE)),4)*IF(AQ823=0,1,AQ823),4))))</f>
        <v/>
      </c>
      <c r="CH823" s="53" t="str">
        <f t="shared" si="370"/>
        <v/>
      </c>
      <c r="CI823" s="67"/>
      <c r="CJ823" s="57"/>
      <c r="CK823" s="57"/>
      <c r="CL823" s="53" t="str">
        <f t="shared" si="371"/>
        <v/>
      </c>
      <c r="CM823" s="53"/>
      <c r="CN823" s="53"/>
      <c r="CO823" s="85" t="str">
        <f t="shared" si="372"/>
        <v/>
      </c>
      <c r="ER823" s="68" t="str">
        <f t="shared" si="373"/>
        <v/>
      </c>
      <c r="ES823" s="55"/>
      <c r="ET823" s="68"/>
      <c r="EU823" s="68" t="str">
        <f t="shared" si="379"/>
        <v/>
      </c>
      <c r="EV823" t="str">
        <f t="shared" si="374"/>
        <v/>
      </c>
      <c r="EW823" s="67" t="str">
        <f t="shared" si="380"/>
        <v/>
      </c>
      <c r="EX823" s="68" t="str">
        <f t="shared" si="381"/>
        <v/>
      </c>
      <c r="EY823" s="68" t="str">
        <f t="shared" si="382"/>
        <v/>
      </c>
      <c r="EZ823" s="53" t="str">
        <f t="shared" si="375"/>
        <v/>
      </c>
      <c r="FA823" s="53" t="str">
        <f t="shared" si="376"/>
        <v/>
      </c>
      <c r="FB823" s="53" t="str">
        <f t="shared" si="377"/>
        <v/>
      </c>
      <c r="FC823" s="85" t="str">
        <f t="shared" si="378"/>
        <v/>
      </c>
    </row>
    <row r="824" spans="4:159">
      <c r="D824" s="12"/>
      <c r="E824" s="12"/>
      <c r="F824" s="12"/>
      <c r="AQ824" s="82"/>
      <c r="AV824" s="53" t="str">
        <f ca="1">IF(AQ824="",IF(AR824="","",IF(AR824="Cost",AU824,AU824*(AG824/VLOOKUP(K824,OFFSET(Lists!$A$1,0,0,COUNTA(Lists!$A:$A),22),22,FALSE)))),IF(AR824="","",IF(AR824="Cost",ROUND(AU824*IF(AQ824=0,1,AQ824),4),ROUND(ROUND(AU824*(AG824/VLOOKUP(K824,OFFSET(Lists!$A$1,0,0,COUNTA(Lists!$A:$A),22),22,FALSE)),4)*IF(AQ824=0,1,AQ824),4))))</f>
        <v/>
      </c>
      <c r="CH824" s="53" t="str">
        <f t="shared" si="370"/>
        <v/>
      </c>
      <c r="CI824" s="67"/>
      <c r="CJ824" s="57"/>
      <c r="CK824" s="57"/>
      <c r="CL824" s="53" t="str">
        <f t="shared" si="371"/>
        <v/>
      </c>
      <c r="CM824" s="53"/>
      <c r="CN824" s="53"/>
      <c r="CO824" s="85" t="str">
        <f t="shared" si="372"/>
        <v/>
      </c>
      <c r="ER824" s="68" t="str">
        <f t="shared" si="373"/>
        <v/>
      </c>
      <c r="ES824" s="55"/>
      <c r="ET824" s="68"/>
      <c r="EU824" s="68" t="str">
        <f t="shared" si="379"/>
        <v/>
      </c>
      <c r="EV824" t="str">
        <f t="shared" si="374"/>
        <v/>
      </c>
      <c r="EW824" s="67" t="str">
        <f t="shared" si="380"/>
        <v/>
      </c>
      <c r="EX824" s="68" t="str">
        <f t="shared" si="381"/>
        <v/>
      </c>
      <c r="EY824" s="68" t="str">
        <f t="shared" si="382"/>
        <v/>
      </c>
      <c r="EZ824" s="53" t="str">
        <f t="shared" si="375"/>
        <v/>
      </c>
      <c r="FA824" s="53" t="str">
        <f t="shared" si="376"/>
        <v/>
      </c>
      <c r="FB824" s="53" t="str">
        <f t="shared" si="377"/>
        <v/>
      </c>
      <c r="FC824" s="85" t="str">
        <f t="shared" si="378"/>
        <v/>
      </c>
    </row>
    <row r="825" spans="4:159">
      <c r="D825" s="12"/>
      <c r="E825" s="12"/>
      <c r="F825" s="12"/>
      <c r="AQ825" s="82"/>
      <c r="AV825" s="53" t="str">
        <f ca="1">IF(AQ825="",IF(AR825="","",IF(AR825="Cost",AU825,AU825*(AG825/VLOOKUP(K825,OFFSET(Lists!$A$1,0,0,COUNTA(Lists!$A:$A),22),22,FALSE)))),IF(AR825="","",IF(AR825="Cost",ROUND(AU825*IF(AQ825=0,1,AQ825),4),ROUND(ROUND(AU825*(AG825/VLOOKUP(K825,OFFSET(Lists!$A$1,0,0,COUNTA(Lists!$A:$A),22),22,FALSE)),4)*IF(AQ825=0,1,AQ825),4))))</f>
        <v/>
      </c>
      <c r="CH825" s="53" t="str">
        <f t="shared" si="370"/>
        <v/>
      </c>
      <c r="CI825" s="67"/>
      <c r="CJ825" s="57"/>
      <c r="CK825" s="57"/>
      <c r="CL825" s="53" t="str">
        <f t="shared" si="371"/>
        <v/>
      </c>
      <c r="CM825" s="53"/>
      <c r="CN825" s="53"/>
      <c r="CO825" s="85" t="str">
        <f t="shared" si="372"/>
        <v/>
      </c>
      <c r="ER825" s="68" t="str">
        <f t="shared" si="373"/>
        <v/>
      </c>
      <c r="ES825" s="55"/>
      <c r="ET825" s="68"/>
      <c r="EU825" s="68" t="str">
        <f t="shared" si="379"/>
        <v/>
      </c>
      <c r="EV825" t="str">
        <f t="shared" si="374"/>
        <v/>
      </c>
      <c r="EW825" s="67" t="str">
        <f t="shared" si="380"/>
        <v/>
      </c>
      <c r="EX825" s="68" t="str">
        <f t="shared" si="381"/>
        <v/>
      </c>
      <c r="EY825" s="68" t="str">
        <f t="shared" si="382"/>
        <v/>
      </c>
      <c r="EZ825" s="53" t="str">
        <f t="shared" si="375"/>
        <v/>
      </c>
      <c r="FA825" s="53" t="str">
        <f t="shared" si="376"/>
        <v/>
      </c>
      <c r="FB825" s="53" t="str">
        <f t="shared" si="377"/>
        <v/>
      </c>
      <c r="FC825" s="85" t="str">
        <f t="shared" si="378"/>
        <v/>
      </c>
    </row>
    <row r="826" spans="4:159">
      <c r="D826" s="12"/>
      <c r="E826" s="12"/>
      <c r="F826" s="12"/>
      <c r="AQ826" s="82"/>
      <c r="AV826" s="53" t="str">
        <f ca="1">IF(AQ826="",IF(AR826="","",IF(AR826="Cost",AU826,AU826*(AG826/VLOOKUP(K826,OFFSET(Lists!$A$1,0,0,COUNTA(Lists!$A:$A),22),22,FALSE)))),IF(AR826="","",IF(AR826="Cost",ROUND(AU826*IF(AQ826=0,1,AQ826),4),ROUND(ROUND(AU826*(AG826/VLOOKUP(K826,OFFSET(Lists!$A$1,0,0,COUNTA(Lists!$A:$A),22),22,FALSE)),4)*IF(AQ826=0,1,AQ826),4))))</f>
        <v/>
      </c>
      <c r="CH826" s="53" t="str">
        <f t="shared" si="370"/>
        <v/>
      </c>
      <c r="CI826" s="67"/>
      <c r="CJ826" s="57"/>
      <c r="CK826" s="57"/>
      <c r="CL826" s="53" t="str">
        <f t="shared" si="371"/>
        <v/>
      </c>
      <c r="CM826" s="53"/>
      <c r="CN826" s="53"/>
      <c r="CO826" s="85" t="str">
        <f t="shared" si="372"/>
        <v/>
      </c>
      <c r="ER826" s="68" t="str">
        <f t="shared" si="373"/>
        <v/>
      </c>
      <c r="ES826" s="55"/>
      <c r="ET826" s="68"/>
      <c r="EU826" s="68" t="str">
        <f t="shared" si="379"/>
        <v/>
      </c>
      <c r="EV826" t="str">
        <f t="shared" si="374"/>
        <v/>
      </c>
      <c r="EW826" s="67" t="str">
        <f t="shared" si="380"/>
        <v/>
      </c>
      <c r="EX826" s="68" t="str">
        <f t="shared" si="381"/>
        <v/>
      </c>
      <c r="EY826" s="68" t="str">
        <f t="shared" si="382"/>
        <v/>
      </c>
      <c r="EZ826" s="53" t="str">
        <f t="shared" si="375"/>
        <v/>
      </c>
      <c r="FA826" s="53" t="str">
        <f t="shared" si="376"/>
        <v/>
      </c>
      <c r="FB826" s="53" t="str">
        <f t="shared" si="377"/>
        <v/>
      </c>
      <c r="FC826" s="85" t="str">
        <f t="shared" si="378"/>
        <v/>
      </c>
    </row>
    <row r="827" spans="4:159">
      <c r="D827" s="12"/>
      <c r="E827" s="12"/>
      <c r="F827" s="12"/>
      <c r="AQ827" s="82"/>
      <c r="AV827" s="53" t="str">
        <f ca="1">IF(AQ827="",IF(AR827="","",IF(AR827="Cost",AU827,AU827*(AG827/VLOOKUP(K827,OFFSET(Lists!$A$1,0,0,COUNTA(Lists!$A:$A),22),22,FALSE)))),IF(AR827="","",IF(AR827="Cost",ROUND(AU827*IF(AQ827=0,1,AQ827),4),ROUND(ROUND(AU827*(AG827/VLOOKUP(K827,OFFSET(Lists!$A$1,0,0,COUNTA(Lists!$A:$A),22),22,FALSE)),4)*IF(AQ827=0,1,AQ827),4))))</f>
        <v/>
      </c>
      <c r="CH827" s="53" t="str">
        <f t="shared" si="370"/>
        <v/>
      </c>
      <c r="CI827" s="67"/>
      <c r="CJ827" s="57"/>
      <c r="CK827" s="57"/>
      <c r="CL827" s="53" t="str">
        <f t="shared" si="371"/>
        <v/>
      </c>
      <c r="CM827" s="53"/>
      <c r="CN827" s="53"/>
      <c r="CO827" s="85" t="str">
        <f t="shared" si="372"/>
        <v/>
      </c>
      <c r="ER827" s="68" t="str">
        <f t="shared" si="373"/>
        <v/>
      </c>
      <c r="ES827" s="55"/>
      <c r="ET827" s="68"/>
      <c r="EU827" s="68" t="str">
        <f t="shared" si="379"/>
        <v/>
      </c>
      <c r="EV827" t="str">
        <f t="shared" si="374"/>
        <v/>
      </c>
      <c r="EW827" s="67" t="str">
        <f t="shared" si="380"/>
        <v/>
      </c>
      <c r="EX827" s="68" t="str">
        <f t="shared" si="381"/>
        <v/>
      </c>
      <c r="EY827" s="68" t="str">
        <f t="shared" si="382"/>
        <v/>
      </c>
      <c r="EZ827" s="53" t="str">
        <f t="shared" si="375"/>
        <v/>
      </c>
      <c r="FA827" s="53" t="str">
        <f t="shared" si="376"/>
        <v/>
      </c>
      <c r="FB827" s="53" t="str">
        <f t="shared" si="377"/>
        <v/>
      </c>
      <c r="FC827" s="85" t="str">
        <f t="shared" si="378"/>
        <v/>
      </c>
    </row>
    <row r="828" spans="4:159">
      <c r="D828" s="12"/>
      <c r="E828" s="12"/>
      <c r="F828" s="12"/>
      <c r="AQ828" s="82"/>
      <c r="AV828" s="53" t="str">
        <f ca="1">IF(AQ828="",IF(AR828="","",IF(AR828="Cost",AU828,AU828*(AG828/VLOOKUP(K828,OFFSET(Lists!$A$1,0,0,COUNTA(Lists!$A:$A),22),22,FALSE)))),IF(AR828="","",IF(AR828="Cost",ROUND(AU828*IF(AQ828=0,1,AQ828),4),ROUND(ROUND(AU828*(AG828/VLOOKUP(K828,OFFSET(Lists!$A$1,0,0,COUNTA(Lists!$A:$A),22),22,FALSE)),4)*IF(AQ828=0,1,AQ828),4))))</f>
        <v/>
      </c>
      <c r="CH828" s="53" t="str">
        <f t="shared" si="370"/>
        <v/>
      </c>
      <c r="CI828" s="67"/>
      <c r="CJ828" s="57"/>
      <c r="CK828" s="57"/>
      <c r="CL828" s="53" t="str">
        <f t="shared" si="371"/>
        <v/>
      </c>
      <c r="CM828" s="53"/>
      <c r="CN828" s="53"/>
      <c r="CO828" s="85" t="str">
        <f t="shared" si="372"/>
        <v/>
      </c>
      <c r="ER828" s="68" t="str">
        <f t="shared" si="373"/>
        <v/>
      </c>
      <c r="ES828" s="55"/>
      <c r="ET828" s="68"/>
      <c r="EU828" s="68" t="str">
        <f t="shared" si="379"/>
        <v/>
      </c>
      <c r="EV828" t="str">
        <f t="shared" si="374"/>
        <v/>
      </c>
      <c r="EW828" s="67" t="str">
        <f t="shared" si="380"/>
        <v/>
      </c>
      <c r="EX828" s="68" t="str">
        <f t="shared" si="381"/>
        <v/>
      </c>
      <c r="EY828" s="68" t="str">
        <f t="shared" si="382"/>
        <v/>
      </c>
      <c r="EZ828" s="53" t="str">
        <f t="shared" si="375"/>
        <v/>
      </c>
      <c r="FA828" s="53" t="str">
        <f t="shared" si="376"/>
        <v/>
      </c>
      <c r="FB828" s="53" t="str">
        <f t="shared" si="377"/>
        <v/>
      </c>
      <c r="FC828" s="85" t="str">
        <f t="shared" si="378"/>
        <v/>
      </c>
    </row>
    <row r="829" spans="4:159">
      <c r="D829" s="12"/>
      <c r="E829" s="12"/>
      <c r="F829" s="12"/>
      <c r="AQ829" s="82"/>
      <c r="AV829" s="53" t="str">
        <f ca="1">IF(AQ829="",IF(AR829="","",IF(AR829="Cost",AU829,AU829*(AG829/VLOOKUP(K829,OFFSET(Lists!$A$1,0,0,COUNTA(Lists!$A:$A),22),22,FALSE)))),IF(AR829="","",IF(AR829="Cost",ROUND(AU829*IF(AQ829=0,1,AQ829),4),ROUND(ROUND(AU829*(AG829/VLOOKUP(K829,OFFSET(Lists!$A$1,0,0,COUNTA(Lists!$A:$A),22),22,FALSE)),4)*IF(AQ829=0,1,AQ829),4))))</f>
        <v/>
      </c>
      <c r="CH829" s="53" t="str">
        <f t="shared" si="370"/>
        <v/>
      </c>
      <c r="CI829" s="67"/>
      <c r="CJ829" s="57"/>
      <c r="CK829" s="57"/>
      <c r="CL829" s="53" t="str">
        <f t="shared" si="371"/>
        <v/>
      </c>
      <c r="CM829" s="53"/>
      <c r="CN829" s="53"/>
      <c r="CO829" s="85" t="str">
        <f t="shared" si="372"/>
        <v/>
      </c>
      <c r="ER829" s="68" t="str">
        <f t="shared" si="373"/>
        <v/>
      </c>
      <c r="ES829" s="55"/>
      <c r="ET829" s="68"/>
      <c r="EU829" s="68" t="str">
        <f t="shared" si="379"/>
        <v/>
      </c>
      <c r="EV829" t="str">
        <f t="shared" si="374"/>
        <v/>
      </c>
      <c r="EW829" s="67" t="str">
        <f t="shared" si="380"/>
        <v/>
      </c>
      <c r="EX829" s="68" t="str">
        <f t="shared" si="381"/>
        <v/>
      </c>
      <c r="EY829" s="68" t="str">
        <f t="shared" si="382"/>
        <v/>
      </c>
      <c r="EZ829" s="53" t="str">
        <f t="shared" si="375"/>
        <v/>
      </c>
      <c r="FA829" s="53" t="str">
        <f t="shared" si="376"/>
        <v/>
      </c>
      <c r="FB829" s="53" t="str">
        <f t="shared" si="377"/>
        <v/>
      </c>
      <c r="FC829" s="85" t="str">
        <f t="shared" si="378"/>
        <v/>
      </c>
    </row>
    <row r="830" spans="4:159">
      <c r="D830" s="12"/>
      <c r="E830" s="12"/>
      <c r="F830" s="12"/>
      <c r="AQ830" s="82"/>
      <c r="AV830" s="53" t="str">
        <f ca="1">IF(AQ830="",IF(AR830="","",IF(AR830="Cost",AU830,AU830*(AG830/VLOOKUP(K830,OFFSET(Lists!$A$1,0,0,COUNTA(Lists!$A:$A),22),22,FALSE)))),IF(AR830="","",IF(AR830="Cost",ROUND(AU830*IF(AQ830=0,1,AQ830),4),ROUND(ROUND(AU830*(AG830/VLOOKUP(K830,OFFSET(Lists!$A$1,0,0,COUNTA(Lists!$A:$A),22),22,FALSE)),4)*IF(AQ830=0,1,AQ830),4))))</f>
        <v/>
      </c>
      <c r="CH830" s="53" t="str">
        <f t="shared" si="370"/>
        <v/>
      </c>
      <c r="CI830" s="67"/>
      <c r="CJ830" s="57"/>
      <c r="CK830" s="57"/>
      <c r="CL830" s="53" t="str">
        <f t="shared" si="371"/>
        <v/>
      </c>
      <c r="CM830" s="53"/>
      <c r="CN830" s="53"/>
      <c r="CO830" s="85" t="str">
        <f t="shared" si="372"/>
        <v/>
      </c>
      <c r="ER830" s="68" t="str">
        <f t="shared" si="373"/>
        <v/>
      </c>
      <c r="ES830" s="55"/>
      <c r="ET830" s="68"/>
      <c r="EU830" s="68" t="str">
        <f t="shared" si="379"/>
        <v/>
      </c>
      <c r="EV830" t="str">
        <f t="shared" si="374"/>
        <v/>
      </c>
      <c r="EW830" s="67" t="str">
        <f t="shared" si="380"/>
        <v/>
      </c>
      <c r="EX830" s="68" t="str">
        <f t="shared" si="381"/>
        <v/>
      </c>
      <c r="EY830" s="68" t="str">
        <f t="shared" si="382"/>
        <v/>
      </c>
      <c r="EZ830" s="53" t="str">
        <f t="shared" si="375"/>
        <v/>
      </c>
      <c r="FA830" s="53" t="str">
        <f t="shared" si="376"/>
        <v/>
      </c>
      <c r="FB830" s="53" t="str">
        <f t="shared" si="377"/>
        <v/>
      </c>
      <c r="FC830" s="85" t="str">
        <f t="shared" si="378"/>
        <v/>
      </c>
    </row>
    <row r="831" spans="4:159">
      <c r="D831" s="12"/>
      <c r="E831" s="12"/>
      <c r="F831" s="12"/>
      <c r="AQ831" s="82"/>
      <c r="AV831" s="53" t="str">
        <f ca="1">IF(AQ831="",IF(AR831="","",IF(AR831="Cost",AU831,AU831*(AG831/VLOOKUP(K831,OFFSET(Lists!$A$1,0,0,COUNTA(Lists!$A:$A),22),22,FALSE)))),IF(AR831="","",IF(AR831="Cost",ROUND(AU831*IF(AQ831=0,1,AQ831),4),ROUND(ROUND(AU831*(AG831/VLOOKUP(K831,OFFSET(Lists!$A$1,0,0,COUNTA(Lists!$A:$A),22),22,FALSE)),4)*IF(AQ831=0,1,AQ831),4))))</f>
        <v/>
      </c>
      <c r="CH831" s="53" t="str">
        <f t="shared" si="370"/>
        <v/>
      </c>
      <c r="CI831" s="67"/>
      <c r="CJ831" s="57"/>
      <c r="CK831" s="57"/>
      <c r="CL831" s="53" t="str">
        <f t="shared" si="371"/>
        <v/>
      </c>
      <c r="CM831" s="53"/>
      <c r="CN831" s="53"/>
      <c r="CO831" s="85" t="str">
        <f t="shared" si="372"/>
        <v/>
      </c>
      <c r="ER831" s="68" t="str">
        <f t="shared" si="373"/>
        <v/>
      </c>
      <c r="ES831" s="55"/>
      <c r="ET831" s="68"/>
      <c r="EU831" s="68" t="str">
        <f t="shared" si="379"/>
        <v/>
      </c>
      <c r="EV831" t="str">
        <f t="shared" si="374"/>
        <v/>
      </c>
      <c r="EW831" s="67" t="str">
        <f t="shared" si="380"/>
        <v/>
      </c>
      <c r="EX831" s="68" t="str">
        <f t="shared" si="381"/>
        <v/>
      </c>
      <c r="EY831" s="68" t="str">
        <f t="shared" si="382"/>
        <v/>
      </c>
      <c r="EZ831" s="53" t="str">
        <f t="shared" si="375"/>
        <v/>
      </c>
      <c r="FA831" s="53" t="str">
        <f t="shared" si="376"/>
        <v/>
      </c>
      <c r="FB831" s="53" t="str">
        <f t="shared" si="377"/>
        <v/>
      </c>
      <c r="FC831" s="85" t="str">
        <f t="shared" si="378"/>
        <v/>
      </c>
    </row>
    <row r="832" spans="4:159">
      <c r="D832" s="12"/>
      <c r="E832" s="12"/>
      <c r="F832" s="12"/>
      <c r="AQ832" s="82"/>
      <c r="AV832" s="53" t="str">
        <f ca="1">IF(AQ832="",IF(AR832="","",IF(AR832="Cost",AU832,AU832*(AG832/VLOOKUP(K832,OFFSET(Lists!$A$1,0,0,COUNTA(Lists!$A:$A),22),22,FALSE)))),IF(AR832="","",IF(AR832="Cost",ROUND(AU832*IF(AQ832=0,1,AQ832),4),ROUND(ROUND(AU832*(AG832/VLOOKUP(K832,OFFSET(Lists!$A$1,0,0,COUNTA(Lists!$A:$A),22),22,FALSE)),4)*IF(AQ832=0,1,AQ832),4))))</f>
        <v/>
      </c>
      <c r="CH832" s="53" t="str">
        <f t="shared" si="370"/>
        <v/>
      </c>
      <c r="CI832" s="67"/>
      <c r="CJ832" s="57"/>
      <c r="CK832" s="57"/>
      <c r="CL832" s="53" t="str">
        <f t="shared" si="371"/>
        <v/>
      </c>
      <c r="CM832" s="53"/>
      <c r="CN832" s="53"/>
      <c r="CO832" s="85" t="str">
        <f t="shared" si="372"/>
        <v/>
      </c>
      <c r="ER832" s="68" t="str">
        <f t="shared" si="373"/>
        <v/>
      </c>
      <c r="ES832" s="55"/>
      <c r="ET832" s="68"/>
      <c r="EU832" s="68" t="str">
        <f t="shared" si="379"/>
        <v/>
      </c>
      <c r="EV832" t="str">
        <f t="shared" si="374"/>
        <v/>
      </c>
      <c r="EW832" s="67" t="str">
        <f t="shared" si="380"/>
        <v/>
      </c>
      <c r="EX832" s="68" t="str">
        <f t="shared" si="381"/>
        <v/>
      </c>
      <c r="EY832" s="68" t="str">
        <f t="shared" si="382"/>
        <v/>
      </c>
      <c r="EZ832" s="53" t="str">
        <f t="shared" si="375"/>
        <v/>
      </c>
      <c r="FA832" s="53" t="str">
        <f t="shared" si="376"/>
        <v/>
      </c>
      <c r="FB832" s="53" t="str">
        <f t="shared" si="377"/>
        <v/>
      </c>
      <c r="FC832" s="85" t="str">
        <f t="shared" si="378"/>
        <v/>
      </c>
    </row>
    <row r="833" spans="4:159">
      <c r="D833" s="12"/>
      <c r="E833" s="12"/>
      <c r="F833" s="12"/>
      <c r="AQ833" s="82"/>
      <c r="AV833" s="53" t="str">
        <f ca="1">IF(AQ833="",IF(AR833="","",IF(AR833="Cost",AU833,AU833*(AG833/VLOOKUP(K833,OFFSET(Lists!$A$1,0,0,COUNTA(Lists!$A:$A),22),22,FALSE)))),IF(AR833="","",IF(AR833="Cost",ROUND(AU833*IF(AQ833=0,1,AQ833),4),ROUND(ROUND(AU833*(AG833/VLOOKUP(K833,OFFSET(Lists!$A$1,0,0,COUNTA(Lists!$A:$A),22),22,FALSE)),4)*IF(AQ833=0,1,AQ833),4))))</f>
        <v/>
      </c>
      <c r="CH833" s="53" t="str">
        <f t="shared" si="370"/>
        <v/>
      </c>
      <c r="CI833" s="67"/>
      <c r="CJ833" s="57"/>
      <c r="CK833" s="57"/>
      <c r="CL833" s="53" t="str">
        <f t="shared" si="371"/>
        <v/>
      </c>
      <c r="CM833" s="53"/>
      <c r="CN833" s="53"/>
      <c r="CO833" s="85" t="str">
        <f t="shared" si="372"/>
        <v/>
      </c>
      <c r="ER833" s="68" t="str">
        <f t="shared" si="373"/>
        <v/>
      </c>
      <c r="ES833" s="55"/>
      <c r="ET833" s="68"/>
      <c r="EU833" s="68" t="str">
        <f t="shared" si="379"/>
        <v/>
      </c>
      <c r="EV833" t="str">
        <f t="shared" si="374"/>
        <v/>
      </c>
      <c r="EW833" s="67" t="str">
        <f t="shared" si="380"/>
        <v/>
      </c>
      <c r="EX833" s="68" t="str">
        <f t="shared" si="381"/>
        <v/>
      </c>
      <c r="EY833" s="68" t="str">
        <f t="shared" si="382"/>
        <v/>
      </c>
      <c r="EZ833" s="53" t="str">
        <f t="shared" si="375"/>
        <v/>
      </c>
      <c r="FA833" s="53" t="str">
        <f t="shared" si="376"/>
        <v/>
      </c>
      <c r="FB833" s="53" t="str">
        <f t="shared" si="377"/>
        <v/>
      </c>
      <c r="FC833" s="85" t="str">
        <f t="shared" si="378"/>
        <v/>
      </c>
    </row>
    <row r="834" spans="4:159">
      <c r="D834" s="12"/>
      <c r="E834" s="12"/>
      <c r="F834" s="12"/>
      <c r="AQ834" s="82"/>
      <c r="AV834" s="53" t="str">
        <f ca="1">IF(AQ834="",IF(AR834="","",IF(AR834="Cost",AU834,AU834*(AG834/VLOOKUP(K834,OFFSET(Lists!$A$1,0,0,COUNTA(Lists!$A:$A),22),22,FALSE)))),IF(AR834="","",IF(AR834="Cost",ROUND(AU834*IF(AQ834=0,1,AQ834),4),ROUND(ROUND(AU834*(AG834/VLOOKUP(K834,OFFSET(Lists!$A$1,0,0,COUNTA(Lists!$A:$A),22),22,FALSE)),4)*IF(AQ834=0,1,AQ834),4))))</f>
        <v/>
      </c>
      <c r="CH834" s="53" t="str">
        <f t="shared" si="370"/>
        <v/>
      </c>
      <c r="CI834" s="67"/>
      <c r="CJ834" s="57"/>
      <c r="CK834" s="57"/>
      <c r="CL834" s="53" t="str">
        <f t="shared" si="371"/>
        <v/>
      </c>
      <c r="CM834" s="53"/>
      <c r="CN834" s="53"/>
      <c r="CO834" s="85" t="str">
        <f t="shared" si="372"/>
        <v/>
      </c>
      <c r="ER834" s="68" t="str">
        <f t="shared" si="373"/>
        <v/>
      </c>
      <c r="ES834" s="55"/>
      <c r="ET834" s="68"/>
      <c r="EU834" s="68" t="str">
        <f t="shared" si="379"/>
        <v/>
      </c>
      <c r="EV834" t="str">
        <f t="shared" si="374"/>
        <v/>
      </c>
      <c r="EW834" s="67" t="str">
        <f t="shared" si="380"/>
        <v/>
      </c>
      <c r="EX834" s="68" t="str">
        <f t="shared" si="381"/>
        <v/>
      </c>
      <c r="EY834" s="68" t="str">
        <f t="shared" si="382"/>
        <v/>
      </c>
      <c r="EZ834" s="53" t="str">
        <f t="shared" si="375"/>
        <v/>
      </c>
      <c r="FA834" s="53" t="str">
        <f t="shared" si="376"/>
        <v/>
      </c>
      <c r="FB834" s="53" t="str">
        <f t="shared" si="377"/>
        <v/>
      </c>
      <c r="FC834" s="85" t="str">
        <f t="shared" si="378"/>
        <v/>
      </c>
    </row>
    <row r="835" spans="4:159">
      <c r="D835" s="12"/>
      <c r="E835" s="12"/>
      <c r="F835" s="12"/>
      <c r="AQ835" s="82"/>
      <c r="AV835" s="53" t="str">
        <f ca="1">IF(AQ835="",IF(AR835="","",IF(AR835="Cost",AU835,AU835*(AG835/VLOOKUP(K835,OFFSET(Lists!$A$1,0,0,COUNTA(Lists!$A:$A),22),22,FALSE)))),IF(AR835="","",IF(AR835="Cost",ROUND(AU835*IF(AQ835=0,1,AQ835),4),ROUND(ROUND(AU835*(AG835/VLOOKUP(K835,OFFSET(Lists!$A$1,0,0,COUNTA(Lists!$A:$A),22),22,FALSE)),4)*IF(AQ835=0,1,AQ835),4))))</f>
        <v/>
      </c>
      <c r="CH835" s="53" t="str">
        <f t="shared" si="370"/>
        <v/>
      </c>
      <c r="CI835" s="67"/>
      <c r="CJ835" s="57"/>
      <c r="CK835" s="57"/>
      <c r="CL835" s="53" t="str">
        <f t="shared" si="371"/>
        <v/>
      </c>
      <c r="CM835" s="53"/>
      <c r="CN835" s="53"/>
      <c r="CO835" s="85" t="str">
        <f t="shared" si="372"/>
        <v/>
      </c>
      <c r="ER835" s="68" t="str">
        <f t="shared" si="373"/>
        <v/>
      </c>
      <c r="ES835" s="55"/>
      <c r="ET835" s="68"/>
      <c r="EU835" s="68" t="str">
        <f t="shared" si="379"/>
        <v/>
      </c>
      <c r="EV835" t="str">
        <f t="shared" si="374"/>
        <v/>
      </c>
      <c r="EW835" s="67" t="str">
        <f t="shared" si="380"/>
        <v/>
      </c>
      <c r="EX835" s="68" t="str">
        <f t="shared" si="381"/>
        <v/>
      </c>
      <c r="EY835" s="68" t="str">
        <f t="shared" si="382"/>
        <v/>
      </c>
      <c r="EZ835" s="53" t="str">
        <f t="shared" si="375"/>
        <v/>
      </c>
      <c r="FA835" s="53" t="str">
        <f t="shared" si="376"/>
        <v/>
      </c>
      <c r="FB835" s="53" t="str">
        <f t="shared" si="377"/>
        <v/>
      </c>
      <c r="FC835" s="85" t="str">
        <f t="shared" si="378"/>
        <v/>
      </c>
    </row>
    <row r="836" spans="4:159">
      <c r="D836" s="12"/>
      <c r="E836" s="12"/>
      <c r="F836" s="12"/>
      <c r="AQ836" s="82"/>
      <c r="AV836" s="53" t="str">
        <f ca="1">IF(AQ836="",IF(AR836="","",IF(AR836="Cost",AU836,AU836*(AG836/VLOOKUP(K836,OFFSET(Lists!$A$1,0,0,COUNTA(Lists!$A:$A),22),22,FALSE)))),IF(AR836="","",IF(AR836="Cost",ROUND(AU836*IF(AQ836=0,1,AQ836),4),ROUND(ROUND(AU836*(AG836/VLOOKUP(K836,OFFSET(Lists!$A$1,0,0,COUNTA(Lists!$A:$A),22),22,FALSE)),4)*IF(AQ836=0,1,AQ836),4))))</f>
        <v/>
      </c>
      <c r="CH836" s="53" t="str">
        <f t="shared" si="370"/>
        <v/>
      </c>
      <c r="CI836" s="67"/>
      <c r="CJ836" s="57"/>
      <c r="CK836" s="57"/>
      <c r="CL836" s="53" t="str">
        <f t="shared" si="371"/>
        <v/>
      </c>
      <c r="CM836" s="53"/>
      <c r="CN836" s="53"/>
      <c r="CO836" s="85" t="str">
        <f t="shared" si="372"/>
        <v/>
      </c>
      <c r="ER836" s="68" t="str">
        <f t="shared" si="373"/>
        <v/>
      </c>
      <c r="ES836" s="55"/>
      <c r="ET836" s="68"/>
      <c r="EU836" s="68" t="str">
        <f t="shared" si="379"/>
        <v/>
      </c>
      <c r="EV836" t="str">
        <f t="shared" si="374"/>
        <v/>
      </c>
      <c r="EW836" s="67" t="str">
        <f t="shared" si="380"/>
        <v/>
      </c>
      <c r="EX836" s="68" t="str">
        <f t="shared" si="381"/>
        <v/>
      </c>
      <c r="EY836" s="68" t="str">
        <f t="shared" si="382"/>
        <v/>
      </c>
      <c r="EZ836" s="53" t="str">
        <f t="shared" si="375"/>
        <v/>
      </c>
      <c r="FA836" s="53" t="str">
        <f t="shared" si="376"/>
        <v/>
      </c>
      <c r="FB836" s="53" t="str">
        <f t="shared" si="377"/>
        <v/>
      </c>
      <c r="FC836" s="85" t="str">
        <f t="shared" si="378"/>
        <v/>
      </c>
    </row>
    <row r="837" spans="4:159">
      <c r="D837" s="12"/>
      <c r="E837" s="12"/>
      <c r="F837" s="12"/>
      <c r="AQ837" s="82"/>
      <c r="AV837" s="53" t="str">
        <f ca="1">IF(AQ837="",IF(AR837="","",IF(AR837="Cost",AU837,AU837*(AG837/VLOOKUP(K837,OFFSET(Lists!$A$1,0,0,COUNTA(Lists!$A:$A),22),22,FALSE)))),IF(AR837="","",IF(AR837="Cost",ROUND(AU837*IF(AQ837=0,1,AQ837),4),ROUND(ROUND(AU837*(AG837/VLOOKUP(K837,OFFSET(Lists!$A$1,0,0,COUNTA(Lists!$A:$A),22),22,FALSE)),4)*IF(AQ837=0,1,AQ837),4))))</f>
        <v/>
      </c>
      <c r="CH837" s="53" t="str">
        <f t="shared" si="370"/>
        <v/>
      </c>
      <c r="CI837" s="67"/>
      <c r="CJ837" s="57"/>
      <c r="CK837" s="57"/>
      <c r="CL837" s="53" t="str">
        <f t="shared" si="371"/>
        <v/>
      </c>
      <c r="CM837" s="53"/>
      <c r="CN837" s="53"/>
      <c r="CO837" s="85" t="str">
        <f t="shared" si="372"/>
        <v/>
      </c>
      <c r="ER837" s="68" t="str">
        <f t="shared" si="373"/>
        <v/>
      </c>
      <c r="ES837" s="55"/>
      <c r="ET837" s="68"/>
      <c r="EU837" s="68" t="str">
        <f t="shared" si="379"/>
        <v/>
      </c>
      <c r="EV837" t="str">
        <f t="shared" si="374"/>
        <v/>
      </c>
      <c r="EW837" s="67" t="str">
        <f t="shared" si="380"/>
        <v/>
      </c>
      <c r="EX837" s="68" t="str">
        <f t="shared" si="381"/>
        <v/>
      </c>
      <c r="EY837" s="68" t="str">
        <f t="shared" si="382"/>
        <v/>
      </c>
      <c r="EZ837" s="53" t="str">
        <f t="shared" si="375"/>
        <v/>
      </c>
      <c r="FA837" s="53" t="str">
        <f t="shared" si="376"/>
        <v/>
      </c>
      <c r="FB837" s="53" t="str">
        <f t="shared" si="377"/>
        <v/>
      </c>
      <c r="FC837" s="85" t="str">
        <f t="shared" si="378"/>
        <v/>
      </c>
    </row>
    <row r="838" spans="4:159">
      <c r="D838" s="12"/>
      <c r="E838" s="12"/>
      <c r="F838" s="12"/>
      <c r="AQ838" s="82"/>
      <c r="AV838" s="53" t="str">
        <f ca="1">IF(AQ838="",IF(AR838="","",IF(AR838="Cost",AU838,AU838*(AG838/VLOOKUP(K838,OFFSET(Lists!$A$1,0,0,COUNTA(Lists!$A:$A),22),22,FALSE)))),IF(AR838="","",IF(AR838="Cost",ROUND(AU838*IF(AQ838=0,1,AQ838),4),ROUND(ROUND(AU838*(AG838/VLOOKUP(K838,OFFSET(Lists!$A$1,0,0,COUNTA(Lists!$A:$A),22),22,FALSE)),4)*IF(AQ838=0,1,AQ838),4))))</f>
        <v/>
      </c>
      <c r="CH838" s="53" t="str">
        <f t="shared" ref="CH838:CH901" si="383">IF(CE838="","",CE838-IF(CG838="Cost",CF838,CE838*CF838/100))</f>
        <v/>
      </c>
      <c r="CI838" s="67"/>
      <c r="CJ838" s="57"/>
      <c r="CK838" s="57"/>
      <c r="CL838" s="53" t="str">
        <f t="shared" ref="CL838:CL901" si="384">IF(CH838="","",CH838-IF(CJ838="Cost",CI838,IF(CK838="Base",CE838,CH838)*CI838/100))</f>
        <v/>
      </c>
      <c r="CM838" s="53"/>
      <c r="CN838" s="53"/>
      <c r="CO838" s="85" t="str">
        <f t="shared" ref="CO838:CO901" si="385">IF(CL838="","",IF(CN838="Cost",CM838+CL838,CL838+(CL838*CM838/100)))</f>
        <v/>
      </c>
      <c r="ER838" s="68" t="str">
        <f t="shared" ref="ER838:ER901" si="386">IF(EO838="","",EO838-IF(EQ838="Cost",EP838,EO838*IF(EP838="",0,EP838)/100))</f>
        <v/>
      </c>
      <c r="ES838" s="55"/>
      <c r="ET838" s="68"/>
      <c r="EU838" s="68" t="str">
        <f t="shared" si="379"/>
        <v/>
      </c>
      <c r="EV838" t="str">
        <f t="shared" ref="EV838:EV901" si="387">IF(ER838="","",ER838+IFERROR(IF(ET838="Rate(%)",(ER838/IF(OR(ES838="",ES838=0), 0,((100/ES838)-1))),IF(ES838="",0,ES838)),0))</f>
        <v/>
      </c>
      <c r="EW838" s="67" t="str">
        <f t="shared" si="380"/>
        <v/>
      </c>
      <c r="EX838" s="68" t="str">
        <f t="shared" si="381"/>
        <v/>
      </c>
      <c r="EY838" s="68" t="str">
        <f t="shared" si="382"/>
        <v/>
      </c>
      <c r="EZ838" s="53" t="str">
        <f t="shared" ref="EZ838:EZ901" si="388">IF(EV838="","",EV838-IF(EX838="Cost",IF(EW838="",0,EW838),IF(EY838="Base",EO838,EV838)*IF(EW838="",0,EW838)/100))</f>
        <v/>
      </c>
      <c r="FA838" s="53" t="str">
        <f t="shared" ref="FA838:FA901" si="389">IF(CM838="","",CM838)</f>
        <v/>
      </c>
      <c r="FB838" s="53" t="str">
        <f t="shared" ref="FB838:FB901" si="390">IF(CN838="","",CN838)</f>
        <v/>
      </c>
      <c r="FC838" s="85" t="str">
        <f t="shared" ref="FC838:FC901" si="391">IF(EZ838="","",EZ838+IF(FB838="Cost",IF(FA838="",0,FA838),(EZ838*IF(FA838="",0,FA838)/100)))</f>
        <v/>
      </c>
    </row>
    <row r="839" spans="4:159">
      <c r="D839" s="12"/>
      <c r="E839" s="12"/>
      <c r="F839" s="12"/>
      <c r="AQ839" s="82"/>
      <c r="AV839" s="53" t="str">
        <f ca="1">IF(AQ839="",IF(AR839="","",IF(AR839="Cost",AU839,AU839*(AG839/VLOOKUP(K839,OFFSET(Lists!$A$1,0,0,COUNTA(Lists!$A:$A),22),22,FALSE)))),IF(AR839="","",IF(AR839="Cost",ROUND(AU839*IF(AQ839=0,1,AQ839),4),ROUND(ROUND(AU839*(AG839/VLOOKUP(K839,OFFSET(Lists!$A$1,0,0,COUNTA(Lists!$A:$A),22),22,FALSE)),4)*IF(AQ839=0,1,AQ839),4))))</f>
        <v/>
      </c>
      <c r="CH839" s="53" t="str">
        <f t="shared" si="383"/>
        <v/>
      </c>
      <c r="CI839" s="67"/>
      <c r="CJ839" s="57"/>
      <c r="CK839" s="57"/>
      <c r="CL839" s="53" t="str">
        <f t="shared" si="384"/>
        <v/>
      </c>
      <c r="CM839" s="53"/>
      <c r="CN839" s="53"/>
      <c r="CO839" s="85" t="str">
        <f t="shared" si="385"/>
        <v/>
      </c>
      <c r="ER839" s="68" t="str">
        <f t="shared" si="386"/>
        <v/>
      </c>
      <c r="ES839" s="55"/>
      <c r="ET839" s="68"/>
      <c r="EU839" s="68" t="str">
        <f t="shared" si="379"/>
        <v/>
      </c>
      <c r="EV839" t="str">
        <f t="shared" si="387"/>
        <v/>
      </c>
      <c r="EW839" s="67" t="str">
        <f t="shared" si="380"/>
        <v/>
      </c>
      <c r="EX839" s="68" t="str">
        <f t="shared" si="381"/>
        <v/>
      </c>
      <c r="EY839" s="68" t="str">
        <f t="shared" si="382"/>
        <v/>
      </c>
      <c r="EZ839" s="53" t="str">
        <f t="shared" si="388"/>
        <v/>
      </c>
      <c r="FA839" s="53" t="str">
        <f t="shared" si="389"/>
        <v/>
      </c>
      <c r="FB839" s="53" t="str">
        <f t="shared" si="390"/>
        <v/>
      </c>
      <c r="FC839" s="85" t="str">
        <f t="shared" si="391"/>
        <v/>
      </c>
    </row>
    <row r="840" spans="4:159">
      <c r="D840" s="12"/>
      <c r="E840" s="12"/>
      <c r="F840" s="12"/>
      <c r="AQ840" s="82"/>
      <c r="AV840" s="53" t="str">
        <f ca="1">IF(AQ840="",IF(AR840="","",IF(AR840="Cost",AU840,AU840*(AG840/VLOOKUP(K840,OFFSET(Lists!$A$1,0,0,COUNTA(Lists!$A:$A),22),22,FALSE)))),IF(AR840="","",IF(AR840="Cost",ROUND(AU840*IF(AQ840=0,1,AQ840),4),ROUND(ROUND(AU840*(AG840/VLOOKUP(K840,OFFSET(Lists!$A$1,0,0,COUNTA(Lists!$A:$A),22),22,FALSE)),4)*IF(AQ840=0,1,AQ840),4))))</f>
        <v/>
      </c>
      <c r="CH840" s="53" t="str">
        <f t="shared" si="383"/>
        <v/>
      </c>
      <c r="CI840" s="67"/>
      <c r="CJ840" s="57"/>
      <c r="CK840" s="57"/>
      <c r="CL840" s="53" t="str">
        <f t="shared" si="384"/>
        <v/>
      </c>
      <c r="CM840" s="53"/>
      <c r="CN840" s="53"/>
      <c r="CO840" s="85" t="str">
        <f t="shared" si="385"/>
        <v/>
      </c>
      <c r="ER840" s="68" t="str">
        <f t="shared" si="386"/>
        <v/>
      </c>
      <c r="ES840" s="55"/>
      <c r="ET840" s="68"/>
      <c r="EU840" s="68" t="str">
        <f t="shared" si="379"/>
        <v/>
      </c>
      <c r="EV840" t="str">
        <f t="shared" si="387"/>
        <v/>
      </c>
      <c r="EW840" s="67" t="str">
        <f t="shared" si="380"/>
        <v/>
      </c>
      <c r="EX840" s="68" t="str">
        <f t="shared" si="381"/>
        <v/>
      </c>
      <c r="EY840" s="68" t="str">
        <f t="shared" si="382"/>
        <v/>
      </c>
      <c r="EZ840" s="53" t="str">
        <f t="shared" si="388"/>
        <v/>
      </c>
      <c r="FA840" s="53" t="str">
        <f t="shared" si="389"/>
        <v/>
      </c>
      <c r="FB840" s="53" t="str">
        <f t="shared" si="390"/>
        <v/>
      </c>
      <c r="FC840" s="85" t="str">
        <f t="shared" si="391"/>
        <v/>
      </c>
    </row>
    <row r="841" spans="4:159">
      <c r="D841" s="12"/>
      <c r="E841" s="12"/>
      <c r="F841" s="12"/>
      <c r="AQ841" s="82"/>
      <c r="AV841" s="53" t="str">
        <f ca="1">IF(AQ841="",IF(AR841="","",IF(AR841="Cost",AU841,AU841*(AG841/VLOOKUP(K841,OFFSET(Lists!$A$1,0,0,COUNTA(Lists!$A:$A),22),22,FALSE)))),IF(AR841="","",IF(AR841="Cost",ROUND(AU841*IF(AQ841=0,1,AQ841),4),ROUND(ROUND(AU841*(AG841/VLOOKUP(K841,OFFSET(Lists!$A$1,0,0,COUNTA(Lists!$A:$A),22),22,FALSE)),4)*IF(AQ841=0,1,AQ841),4))))</f>
        <v/>
      </c>
      <c r="CH841" s="53" t="str">
        <f t="shared" si="383"/>
        <v/>
      </c>
      <c r="CI841" s="67"/>
      <c r="CJ841" s="57"/>
      <c r="CK841" s="57"/>
      <c r="CL841" s="53" t="str">
        <f t="shared" si="384"/>
        <v/>
      </c>
      <c r="CM841" s="53"/>
      <c r="CN841" s="53"/>
      <c r="CO841" s="85" t="str">
        <f t="shared" si="385"/>
        <v/>
      </c>
      <c r="ER841" s="68" t="str">
        <f t="shared" si="386"/>
        <v/>
      </c>
      <c r="ES841" s="55"/>
      <c r="ET841" s="68"/>
      <c r="EU841" s="68" t="str">
        <f t="shared" si="379"/>
        <v/>
      </c>
      <c r="EV841" t="str">
        <f t="shared" si="387"/>
        <v/>
      </c>
      <c r="EW841" s="67" t="str">
        <f t="shared" si="380"/>
        <v/>
      </c>
      <c r="EX841" s="68" t="str">
        <f t="shared" si="381"/>
        <v/>
      </c>
      <c r="EY841" s="68" t="str">
        <f t="shared" si="382"/>
        <v/>
      </c>
      <c r="EZ841" s="53" t="str">
        <f t="shared" si="388"/>
        <v/>
      </c>
      <c r="FA841" s="53" t="str">
        <f t="shared" si="389"/>
        <v/>
      </c>
      <c r="FB841" s="53" t="str">
        <f t="shared" si="390"/>
        <v/>
      </c>
      <c r="FC841" s="85" t="str">
        <f t="shared" si="391"/>
        <v/>
      </c>
    </row>
    <row r="842" spans="4:159">
      <c r="D842" s="12"/>
      <c r="E842" s="12"/>
      <c r="F842" s="12"/>
      <c r="AQ842" s="82"/>
      <c r="AV842" s="53" t="str">
        <f ca="1">IF(AQ842="",IF(AR842="","",IF(AR842="Cost",AU842,AU842*(AG842/VLOOKUP(K842,OFFSET(Lists!$A$1,0,0,COUNTA(Lists!$A:$A),22),22,FALSE)))),IF(AR842="","",IF(AR842="Cost",ROUND(AU842*IF(AQ842=0,1,AQ842),4),ROUND(ROUND(AU842*(AG842/VLOOKUP(K842,OFFSET(Lists!$A$1,0,0,COUNTA(Lists!$A:$A),22),22,FALSE)),4)*IF(AQ842=0,1,AQ842),4))))</f>
        <v/>
      </c>
      <c r="CH842" s="53" t="str">
        <f t="shared" si="383"/>
        <v/>
      </c>
      <c r="CI842" s="67"/>
      <c r="CJ842" s="57"/>
      <c r="CK842" s="57"/>
      <c r="CL842" s="53" t="str">
        <f t="shared" si="384"/>
        <v/>
      </c>
      <c r="CM842" s="53"/>
      <c r="CN842" s="53"/>
      <c r="CO842" s="85" t="str">
        <f t="shared" si="385"/>
        <v/>
      </c>
      <c r="ER842" s="68" t="str">
        <f t="shared" si="386"/>
        <v/>
      </c>
      <c r="ES842" s="55"/>
      <c r="ET842" s="68"/>
      <c r="EU842" s="68" t="str">
        <f t="shared" si="379"/>
        <v/>
      </c>
      <c r="EV842" t="str">
        <f t="shared" si="387"/>
        <v/>
      </c>
      <c r="EW842" s="67" t="str">
        <f t="shared" si="380"/>
        <v/>
      </c>
      <c r="EX842" s="68" t="str">
        <f t="shared" si="381"/>
        <v/>
      </c>
      <c r="EY842" s="68" t="str">
        <f t="shared" si="382"/>
        <v/>
      </c>
      <c r="EZ842" s="53" t="str">
        <f t="shared" si="388"/>
        <v/>
      </c>
      <c r="FA842" s="53" t="str">
        <f t="shared" si="389"/>
        <v/>
      </c>
      <c r="FB842" s="53" t="str">
        <f t="shared" si="390"/>
        <v/>
      </c>
      <c r="FC842" s="85" t="str">
        <f t="shared" si="391"/>
        <v/>
      </c>
    </row>
    <row r="843" spans="4:159">
      <c r="D843" s="12"/>
      <c r="E843" s="12"/>
      <c r="F843" s="12"/>
      <c r="AQ843" s="82"/>
      <c r="AV843" s="53" t="str">
        <f ca="1">IF(AQ843="",IF(AR843="","",IF(AR843="Cost",AU843,AU843*(AG843/VLOOKUP(K843,OFFSET(Lists!$A$1,0,0,COUNTA(Lists!$A:$A),22),22,FALSE)))),IF(AR843="","",IF(AR843="Cost",ROUND(AU843*IF(AQ843=0,1,AQ843),4),ROUND(ROUND(AU843*(AG843/VLOOKUP(K843,OFFSET(Lists!$A$1,0,0,COUNTA(Lists!$A:$A),22),22,FALSE)),4)*IF(AQ843=0,1,AQ843),4))))</f>
        <v/>
      </c>
      <c r="CH843" s="53" t="str">
        <f t="shared" si="383"/>
        <v/>
      </c>
      <c r="CI843" s="67"/>
      <c r="CJ843" s="57"/>
      <c r="CK843" s="57"/>
      <c r="CL843" s="53" t="str">
        <f t="shared" si="384"/>
        <v/>
      </c>
      <c r="CM843" s="53"/>
      <c r="CN843" s="53"/>
      <c r="CO843" s="85" t="str">
        <f t="shared" si="385"/>
        <v/>
      </c>
      <c r="ER843" s="68" t="str">
        <f t="shared" si="386"/>
        <v/>
      </c>
      <c r="ES843" s="55"/>
      <c r="ET843" s="68"/>
      <c r="EU843" s="68" t="str">
        <f t="shared" si="379"/>
        <v/>
      </c>
      <c r="EV843" t="str">
        <f t="shared" si="387"/>
        <v/>
      </c>
      <c r="EW843" s="67" t="str">
        <f t="shared" si="380"/>
        <v/>
      </c>
      <c r="EX843" s="68" t="str">
        <f t="shared" si="381"/>
        <v/>
      </c>
      <c r="EY843" s="68" t="str">
        <f t="shared" si="382"/>
        <v/>
      </c>
      <c r="EZ843" s="53" t="str">
        <f t="shared" si="388"/>
        <v/>
      </c>
      <c r="FA843" s="53" t="str">
        <f t="shared" si="389"/>
        <v/>
      </c>
      <c r="FB843" s="53" t="str">
        <f t="shared" si="390"/>
        <v/>
      </c>
      <c r="FC843" s="85" t="str">
        <f t="shared" si="391"/>
        <v/>
      </c>
    </row>
    <row r="844" spans="4:159">
      <c r="D844" s="12"/>
      <c r="E844" s="12"/>
      <c r="F844" s="12"/>
      <c r="AQ844" s="82"/>
      <c r="AV844" s="53" t="str">
        <f ca="1">IF(AQ844="",IF(AR844="","",IF(AR844="Cost",AU844,AU844*(AG844/VLOOKUP(K844,OFFSET(Lists!$A$1,0,0,COUNTA(Lists!$A:$A),22),22,FALSE)))),IF(AR844="","",IF(AR844="Cost",ROUND(AU844*IF(AQ844=0,1,AQ844),4),ROUND(ROUND(AU844*(AG844/VLOOKUP(K844,OFFSET(Lists!$A$1,0,0,COUNTA(Lists!$A:$A),22),22,FALSE)),4)*IF(AQ844=0,1,AQ844),4))))</f>
        <v/>
      </c>
      <c r="CH844" s="53" t="str">
        <f t="shared" si="383"/>
        <v/>
      </c>
      <c r="CI844" s="67"/>
      <c r="CJ844" s="57"/>
      <c r="CK844" s="57"/>
      <c r="CL844" s="53" t="str">
        <f t="shared" si="384"/>
        <v/>
      </c>
      <c r="CM844" s="53"/>
      <c r="CN844" s="53"/>
      <c r="CO844" s="85" t="str">
        <f t="shared" si="385"/>
        <v/>
      </c>
      <c r="ER844" s="68" t="str">
        <f t="shared" si="386"/>
        <v/>
      </c>
      <c r="ES844" s="55"/>
      <c r="ET844" s="68"/>
      <c r="EU844" s="68" t="str">
        <f t="shared" si="379"/>
        <v/>
      </c>
      <c r="EV844" t="str">
        <f t="shared" si="387"/>
        <v/>
      </c>
      <c r="EW844" s="67" t="str">
        <f t="shared" si="380"/>
        <v/>
      </c>
      <c r="EX844" s="68" t="str">
        <f t="shared" si="381"/>
        <v/>
      </c>
      <c r="EY844" s="68" t="str">
        <f t="shared" si="382"/>
        <v/>
      </c>
      <c r="EZ844" s="53" t="str">
        <f t="shared" si="388"/>
        <v/>
      </c>
      <c r="FA844" s="53" t="str">
        <f t="shared" si="389"/>
        <v/>
      </c>
      <c r="FB844" s="53" t="str">
        <f t="shared" si="390"/>
        <v/>
      </c>
      <c r="FC844" s="85" t="str">
        <f t="shared" si="391"/>
        <v/>
      </c>
    </row>
    <row r="845" spans="4:159">
      <c r="D845" s="12"/>
      <c r="E845" s="12"/>
      <c r="F845" s="12"/>
      <c r="AQ845" s="82"/>
      <c r="AV845" s="53" t="str">
        <f ca="1">IF(AQ845="",IF(AR845="","",IF(AR845="Cost",AU845,AU845*(AG845/VLOOKUP(K845,OFFSET(Lists!$A$1,0,0,COUNTA(Lists!$A:$A),22),22,FALSE)))),IF(AR845="","",IF(AR845="Cost",ROUND(AU845*IF(AQ845=0,1,AQ845),4),ROUND(ROUND(AU845*(AG845/VLOOKUP(K845,OFFSET(Lists!$A$1,0,0,COUNTA(Lists!$A:$A),22),22,FALSE)),4)*IF(AQ845=0,1,AQ845),4))))</f>
        <v/>
      </c>
      <c r="CH845" s="53" t="str">
        <f t="shared" si="383"/>
        <v/>
      </c>
      <c r="CI845" s="67"/>
      <c r="CJ845" s="57"/>
      <c r="CK845" s="57"/>
      <c r="CL845" s="53" t="str">
        <f t="shared" si="384"/>
        <v/>
      </c>
      <c r="CM845" s="53"/>
      <c r="CN845" s="53"/>
      <c r="CO845" s="85" t="str">
        <f t="shared" si="385"/>
        <v/>
      </c>
      <c r="ER845" s="68" t="str">
        <f t="shared" si="386"/>
        <v/>
      </c>
      <c r="ES845" s="55"/>
      <c r="ET845" s="68"/>
      <c r="EU845" s="68" t="str">
        <f t="shared" si="379"/>
        <v/>
      </c>
      <c r="EV845" t="str">
        <f t="shared" si="387"/>
        <v/>
      </c>
      <c r="EW845" s="67" t="str">
        <f t="shared" si="380"/>
        <v/>
      </c>
      <c r="EX845" s="68" t="str">
        <f t="shared" si="381"/>
        <v/>
      </c>
      <c r="EY845" s="68" t="str">
        <f t="shared" si="382"/>
        <v/>
      </c>
      <c r="EZ845" s="53" t="str">
        <f t="shared" si="388"/>
        <v/>
      </c>
      <c r="FA845" s="53" t="str">
        <f t="shared" si="389"/>
        <v/>
      </c>
      <c r="FB845" s="53" t="str">
        <f t="shared" si="390"/>
        <v/>
      </c>
      <c r="FC845" s="85" t="str">
        <f t="shared" si="391"/>
        <v/>
      </c>
    </row>
    <row r="846" spans="4:159">
      <c r="D846" s="12"/>
      <c r="E846" s="12"/>
      <c r="F846" s="12"/>
      <c r="AQ846" s="82"/>
      <c r="AV846" s="53" t="str">
        <f ca="1">IF(AQ846="",IF(AR846="","",IF(AR846="Cost",AU846,AU846*(AG846/VLOOKUP(K846,OFFSET(Lists!$A$1,0,0,COUNTA(Lists!$A:$A),22),22,FALSE)))),IF(AR846="","",IF(AR846="Cost",ROUND(AU846*IF(AQ846=0,1,AQ846),4),ROUND(ROUND(AU846*(AG846/VLOOKUP(K846,OFFSET(Lists!$A$1,0,0,COUNTA(Lists!$A:$A),22),22,FALSE)),4)*IF(AQ846=0,1,AQ846),4))))</f>
        <v/>
      </c>
      <c r="CH846" s="53" t="str">
        <f t="shared" si="383"/>
        <v/>
      </c>
      <c r="CI846" s="67"/>
      <c r="CJ846" s="57"/>
      <c r="CK846" s="57"/>
      <c r="CL846" s="53" t="str">
        <f t="shared" si="384"/>
        <v/>
      </c>
      <c r="CM846" s="53"/>
      <c r="CN846" s="53"/>
      <c r="CO846" s="85" t="str">
        <f t="shared" si="385"/>
        <v/>
      </c>
      <c r="ER846" s="68" t="str">
        <f t="shared" si="386"/>
        <v/>
      </c>
      <c r="ES846" s="55"/>
      <c r="ET846" s="68"/>
      <c r="EU846" s="68" t="str">
        <f t="shared" si="379"/>
        <v/>
      </c>
      <c r="EV846" t="str">
        <f t="shared" si="387"/>
        <v/>
      </c>
      <c r="EW846" s="67" t="str">
        <f t="shared" si="380"/>
        <v/>
      </c>
      <c r="EX846" s="68" t="str">
        <f t="shared" si="381"/>
        <v/>
      </c>
      <c r="EY846" s="68" t="str">
        <f t="shared" si="382"/>
        <v/>
      </c>
      <c r="EZ846" s="53" t="str">
        <f t="shared" si="388"/>
        <v/>
      </c>
      <c r="FA846" s="53" t="str">
        <f t="shared" si="389"/>
        <v/>
      </c>
      <c r="FB846" s="53" t="str">
        <f t="shared" si="390"/>
        <v/>
      </c>
      <c r="FC846" s="85" t="str">
        <f t="shared" si="391"/>
        <v/>
      </c>
    </row>
    <row r="847" spans="4:159">
      <c r="D847" s="12"/>
      <c r="E847" s="12"/>
      <c r="F847" s="12"/>
      <c r="AQ847" s="82"/>
      <c r="AV847" s="53" t="str">
        <f ca="1">IF(AQ847="",IF(AR847="","",IF(AR847="Cost",AU847,AU847*(AG847/VLOOKUP(K847,OFFSET(Lists!$A$1,0,0,COUNTA(Lists!$A:$A),22),22,FALSE)))),IF(AR847="","",IF(AR847="Cost",ROUND(AU847*IF(AQ847=0,1,AQ847),4),ROUND(ROUND(AU847*(AG847/VLOOKUP(K847,OFFSET(Lists!$A$1,0,0,COUNTA(Lists!$A:$A),22),22,FALSE)),4)*IF(AQ847=0,1,AQ847),4))))</f>
        <v/>
      </c>
      <c r="CH847" s="53" t="str">
        <f t="shared" si="383"/>
        <v/>
      </c>
      <c r="CI847" s="67"/>
      <c r="CJ847" s="57"/>
      <c r="CK847" s="57"/>
      <c r="CL847" s="53" t="str">
        <f t="shared" si="384"/>
        <v/>
      </c>
      <c r="CM847" s="53"/>
      <c r="CN847" s="53"/>
      <c r="CO847" s="85" t="str">
        <f t="shared" si="385"/>
        <v/>
      </c>
      <c r="ER847" s="68" t="str">
        <f t="shared" si="386"/>
        <v/>
      </c>
      <c r="ES847" s="55"/>
      <c r="ET847" s="68"/>
      <c r="EU847" s="68" t="str">
        <f t="shared" si="379"/>
        <v/>
      </c>
      <c r="EV847" t="str">
        <f t="shared" si="387"/>
        <v/>
      </c>
      <c r="EW847" s="67" t="str">
        <f t="shared" si="380"/>
        <v/>
      </c>
      <c r="EX847" s="68" t="str">
        <f t="shared" si="381"/>
        <v/>
      </c>
      <c r="EY847" s="68" t="str">
        <f t="shared" si="382"/>
        <v/>
      </c>
      <c r="EZ847" s="53" t="str">
        <f t="shared" si="388"/>
        <v/>
      </c>
      <c r="FA847" s="53" t="str">
        <f t="shared" si="389"/>
        <v/>
      </c>
      <c r="FB847" s="53" t="str">
        <f t="shared" si="390"/>
        <v/>
      </c>
      <c r="FC847" s="85" t="str">
        <f t="shared" si="391"/>
        <v/>
      </c>
    </row>
    <row r="848" spans="4:159">
      <c r="D848" s="12"/>
      <c r="E848" s="12"/>
      <c r="F848" s="12"/>
      <c r="AQ848" s="82"/>
      <c r="AV848" s="53" t="str">
        <f ca="1">IF(AQ848="",IF(AR848="","",IF(AR848="Cost",AU848,AU848*(AG848/VLOOKUP(K848,OFFSET(Lists!$A$1,0,0,COUNTA(Lists!$A:$A),22),22,FALSE)))),IF(AR848="","",IF(AR848="Cost",ROUND(AU848*IF(AQ848=0,1,AQ848),4),ROUND(ROUND(AU848*(AG848/VLOOKUP(K848,OFFSET(Lists!$A$1,0,0,COUNTA(Lists!$A:$A),22),22,FALSE)),4)*IF(AQ848=0,1,AQ848),4))))</f>
        <v/>
      </c>
      <c r="CH848" s="53" t="str">
        <f t="shared" si="383"/>
        <v/>
      </c>
      <c r="CI848" s="67"/>
      <c r="CJ848" s="57"/>
      <c r="CK848" s="57"/>
      <c r="CL848" s="53" t="str">
        <f t="shared" si="384"/>
        <v/>
      </c>
      <c r="CM848" s="53"/>
      <c r="CN848" s="53"/>
      <c r="CO848" s="85" t="str">
        <f t="shared" si="385"/>
        <v/>
      </c>
      <c r="ER848" s="68" t="str">
        <f t="shared" si="386"/>
        <v/>
      </c>
      <c r="ES848" s="55"/>
      <c r="ET848" s="68"/>
      <c r="EU848" s="68" t="str">
        <f t="shared" si="379"/>
        <v/>
      </c>
      <c r="EV848" t="str">
        <f t="shared" si="387"/>
        <v/>
      </c>
      <c r="EW848" s="67" t="str">
        <f t="shared" si="380"/>
        <v/>
      </c>
      <c r="EX848" s="68" t="str">
        <f t="shared" si="381"/>
        <v/>
      </c>
      <c r="EY848" s="68" t="str">
        <f t="shared" si="382"/>
        <v/>
      </c>
      <c r="EZ848" s="53" t="str">
        <f t="shared" si="388"/>
        <v/>
      </c>
      <c r="FA848" s="53" t="str">
        <f t="shared" si="389"/>
        <v/>
      </c>
      <c r="FB848" s="53" t="str">
        <f t="shared" si="390"/>
        <v/>
      </c>
      <c r="FC848" s="85" t="str">
        <f t="shared" si="391"/>
        <v/>
      </c>
    </row>
    <row r="849" spans="4:159">
      <c r="D849" s="12"/>
      <c r="E849" s="12"/>
      <c r="F849" s="12"/>
      <c r="AQ849" s="82"/>
      <c r="AV849" s="53" t="str">
        <f ca="1">IF(AQ849="",IF(AR849="","",IF(AR849="Cost",AU849,AU849*(AG849/VLOOKUP(K849,OFFSET(Lists!$A$1,0,0,COUNTA(Lists!$A:$A),22),22,FALSE)))),IF(AR849="","",IF(AR849="Cost",ROUND(AU849*IF(AQ849=0,1,AQ849),4),ROUND(ROUND(AU849*(AG849/VLOOKUP(K849,OFFSET(Lists!$A$1,0,0,COUNTA(Lists!$A:$A),22),22,FALSE)),4)*IF(AQ849=0,1,AQ849),4))))</f>
        <v/>
      </c>
      <c r="CH849" s="53" t="str">
        <f t="shared" si="383"/>
        <v/>
      </c>
      <c r="CI849" s="67"/>
      <c r="CJ849" s="57"/>
      <c r="CK849" s="57"/>
      <c r="CL849" s="53" t="str">
        <f t="shared" si="384"/>
        <v/>
      </c>
      <c r="CM849" s="53"/>
      <c r="CN849" s="53"/>
      <c r="CO849" s="85" t="str">
        <f t="shared" si="385"/>
        <v/>
      </c>
      <c r="ER849" s="68" t="str">
        <f t="shared" si="386"/>
        <v/>
      </c>
      <c r="ES849" s="55"/>
      <c r="ET849" s="68"/>
      <c r="EU849" s="68" t="str">
        <f t="shared" si="379"/>
        <v/>
      </c>
      <c r="EV849" t="str">
        <f t="shared" si="387"/>
        <v/>
      </c>
      <c r="EW849" s="67" t="str">
        <f t="shared" si="380"/>
        <v/>
      </c>
      <c r="EX849" s="68" t="str">
        <f t="shared" si="381"/>
        <v/>
      </c>
      <c r="EY849" s="68" t="str">
        <f t="shared" si="382"/>
        <v/>
      </c>
      <c r="EZ849" s="53" t="str">
        <f t="shared" si="388"/>
        <v/>
      </c>
      <c r="FA849" s="53" t="str">
        <f t="shared" si="389"/>
        <v/>
      </c>
      <c r="FB849" s="53" t="str">
        <f t="shared" si="390"/>
        <v/>
      </c>
      <c r="FC849" s="85" t="str">
        <f t="shared" si="391"/>
        <v/>
      </c>
    </row>
    <row r="850" spans="4:159">
      <c r="D850" s="12"/>
      <c r="E850" s="12"/>
      <c r="F850" s="12"/>
      <c r="AQ850" s="82"/>
      <c r="AV850" s="53" t="str">
        <f ca="1">IF(AQ850="",IF(AR850="","",IF(AR850="Cost",AU850,AU850*(AG850/VLOOKUP(K850,OFFSET(Lists!$A$1,0,0,COUNTA(Lists!$A:$A),22),22,FALSE)))),IF(AR850="","",IF(AR850="Cost",ROUND(AU850*IF(AQ850=0,1,AQ850),4),ROUND(ROUND(AU850*(AG850/VLOOKUP(K850,OFFSET(Lists!$A$1,0,0,COUNTA(Lists!$A:$A),22),22,FALSE)),4)*IF(AQ850=0,1,AQ850),4))))</f>
        <v/>
      </c>
      <c r="CH850" s="53" t="str">
        <f t="shared" si="383"/>
        <v/>
      </c>
      <c r="CI850" s="67"/>
      <c r="CJ850" s="57"/>
      <c r="CK850" s="57"/>
      <c r="CL850" s="53" t="str">
        <f t="shared" si="384"/>
        <v/>
      </c>
      <c r="CM850" s="53"/>
      <c r="CN850" s="53"/>
      <c r="CO850" s="85" t="str">
        <f t="shared" si="385"/>
        <v/>
      </c>
      <c r="ER850" s="68" t="str">
        <f t="shared" si="386"/>
        <v/>
      </c>
      <c r="ES850" s="55"/>
      <c r="ET850" s="68"/>
      <c r="EU850" s="68" t="str">
        <f t="shared" si="379"/>
        <v/>
      </c>
      <c r="EV850" t="str">
        <f t="shared" si="387"/>
        <v/>
      </c>
      <c r="EW850" s="67" t="str">
        <f t="shared" si="380"/>
        <v/>
      </c>
      <c r="EX850" s="68" t="str">
        <f t="shared" si="381"/>
        <v/>
      </c>
      <c r="EY850" s="68" t="str">
        <f t="shared" si="382"/>
        <v/>
      </c>
      <c r="EZ850" s="53" t="str">
        <f t="shared" si="388"/>
        <v/>
      </c>
      <c r="FA850" s="53" t="str">
        <f t="shared" si="389"/>
        <v/>
      </c>
      <c r="FB850" s="53" t="str">
        <f t="shared" si="390"/>
        <v/>
      </c>
      <c r="FC850" s="85" t="str">
        <f t="shared" si="391"/>
        <v/>
      </c>
    </row>
    <row r="851" spans="4:159">
      <c r="D851" s="12"/>
      <c r="E851" s="12"/>
      <c r="F851" s="12"/>
      <c r="AQ851" s="82"/>
      <c r="AV851" s="53" t="str">
        <f ca="1">IF(AQ851="",IF(AR851="","",IF(AR851="Cost",AU851,AU851*(AG851/VLOOKUP(K851,OFFSET(Lists!$A$1,0,0,COUNTA(Lists!$A:$A),22),22,FALSE)))),IF(AR851="","",IF(AR851="Cost",ROUND(AU851*IF(AQ851=0,1,AQ851),4),ROUND(ROUND(AU851*(AG851/VLOOKUP(K851,OFFSET(Lists!$A$1,0,0,COUNTA(Lists!$A:$A),22),22,FALSE)),4)*IF(AQ851=0,1,AQ851),4))))</f>
        <v/>
      </c>
      <c r="CH851" s="53" t="str">
        <f t="shared" si="383"/>
        <v/>
      </c>
      <c r="CI851" s="67"/>
      <c r="CJ851" s="57"/>
      <c r="CK851" s="57"/>
      <c r="CL851" s="53" t="str">
        <f t="shared" si="384"/>
        <v/>
      </c>
      <c r="CM851" s="53"/>
      <c r="CN851" s="53"/>
      <c r="CO851" s="85" t="str">
        <f t="shared" si="385"/>
        <v/>
      </c>
      <c r="ER851" s="68" t="str">
        <f t="shared" si="386"/>
        <v/>
      </c>
      <c r="ES851" s="55"/>
      <c r="ET851" s="68"/>
      <c r="EU851" s="68" t="str">
        <f t="shared" si="379"/>
        <v/>
      </c>
      <c r="EV851" t="str">
        <f t="shared" si="387"/>
        <v/>
      </c>
      <c r="EW851" s="67" t="str">
        <f t="shared" si="380"/>
        <v/>
      </c>
      <c r="EX851" s="68" t="str">
        <f t="shared" si="381"/>
        <v/>
      </c>
      <c r="EY851" s="68" t="str">
        <f t="shared" si="382"/>
        <v/>
      </c>
      <c r="EZ851" s="53" t="str">
        <f t="shared" si="388"/>
        <v/>
      </c>
      <c r="FA851" s="53" t="str">
        <f t="shared" si="389"/>
        <v/>
      </c>
      <c r="FB851" s="53" t="str">
        <f t="shared" si="390"/>
        <v/>
      </c>
      <c r="FC851" s="85" t="str">
        <f t="shared" si="391"/>
        <v/>
      </c>
    </row>
    <row r="852" spans="4:159">
      <c r="D852" s="12"/>
      <c r="E852" s="12"/>
      <c r="F852" s="12"/>
      <c r="AQ852" s="82"/>
      <c r="AV852" s="53" t="str">
        <f ca="1">IF(AQ852="",IF(AR852="","",IF(AR852="Cost",AU852,AU852*(AG852/VLOOKUP(K852,OFFSET(Lists!$A$1,0,0,COUNTA(Lists!$A:$A),22),22,FALSE)))),IF(AR852="","",IF(AR852="Cost",ROUND(AU852*IF(AQ852=0,1,AQ852),4),ROUND(ROUND(AU852*(AG852/VLOOKUP(K852,OFFSET(Lists!$A$1,0,0,COUNTA(Lists!$A:$A),22),22,FALSE)),4)*IF(AQ852=0,1,AQ852),4))))</f>
        <v/>
      </c>
      <c r="CH852" s="53" t="str">
        <f t="shared" si="383"/>
        <v/>
      </c>
      <c r="CI852" s="67"/>
      <c r="CJ852" s="57"/>
      <c r="CK852" s="57"/>
      <c r="CL852" s="53" t="str">
        <f t="shared" si="384"/>
        <v/>
      </c>
      <c r="CM852" s="53"/>
      <c r="CN852" s="53"/>
      <c r="CO852" s="85" t="str">
        <f t="shared" si="385"/>
        <v/>
      </c>
      <c r="ER852" s="68" t="str">
        <f t="shared" si="386"/>
        <v/>
      </c>
      <c r="ES852" s="55"/>
      <c r="ET852" s="68"/>
      <c r="EU852" s="68" t="str">
        <f t="shared" si="379"/>
        <v/>
      </c>
      <c r="EV852" t="str">
        <f t="shared" si="387"/>
        <v/>
      </c>
      <c r="EW852" s="67" t="str">
        <f t="shared" si="380"/>
        <v/>
      </c>
      <c r="EX852" s="68" t="str">
        <f t="shared" si="381"/>
        <v/>
      </c>
      <c r="EY852" s="68" t="str">
        <f t="shared" si="382"/>
        <v/>
      </c>
      <c r="EZ852" s="53" t="str">
        <f t="shared" si="388"/>
        <v/>
      </c>
      <c r="FA852" s="53" t="str">
        <f t="shared" si="389"/>
        <v/>
      </c>
      <c r="FB852" s="53" t="str">
        <f t="shared" si="390"/>
        <v/>
      </c>
      <c r="FC852" s="85" t="str">
        <f t="shared" si="391"/>
        <v/>
      </c>
    </row>
    <row r="853" spans="4:159">
      <c r="D853" s="12"/>
      <c r="E853" s="12"/>
      <c r="F853" s="12"/>
      <c r="AQ853" s="82"/>
      <c r="AV853" s="53" t="str">
        <f ca="1">IF(AQ853="",IF(AR853="","",IF(AR853="Cost",AU853,AU853*(AG853/VLOOKUP(K853,OFFSET(Lists!$A$1,0,0,COUNTA(Lists!$A:$A),22),22,FALSE)))),IF(AR853="","",IF(AR853="Cost",ROUND(AU853*IF(AQ853=0,1,AQ853),4),ROUND(ROUND(AU853*(AG853/VLOOKUP(K853,OFFSET(Lists!$A$1,0,0,COUNTA(Lists!$A:$A),22),22,FALSE)),4)*IF(AQ853=0,1,AQ853),4))))</f>
        <v/>
      </c>
      <c r="CH853" s="53" t="str">
        <f t="shared" si="383"/>
        <v/>
      </c>
      <c r="CI853" s="67"/>
      <c r="CJ853" s="57"/>
      <c r="CK853" s="57"/>
      <c r="CL853" s="53" t="str">
        <f t="shared" si="384"/>
        <v/>
      </c>
      <c r="CM853" s="53"/>
      <c r="CN853" s="53"/>
      <c r="CO853" s="85" t="str">
        <f t="shared" si="385"/>
        <v/>
      </c>
      <c r="ER853" s="68" t="str">
        <f t="shared" si="386"/>
        <v/>
      </c>
      <c r="ES853" s="55"/>
      <c r="ET853" s="68"/>
      <c r="EU853" s="68" t="str">
        <f t="shared" si="379"/>
        <v/>
      </c>
      <c r="EV853" t="str">
        <f t="shared" si="387"/>
        <v/>
      </c>
      <c r="EW853" s="67" t="str">
        <f t="shared" si="380"/>
        <v/>
      </c>
      <c r="EX853" s="68" t="str">
        <f t="shared" si="381"/>
        <v/>
      </c>
      <c r="EY853" s="68" t="str">
        <f t="shared" si="382"/>
        <v/>
      </c>
      <c r="EZ853" s="53" t="str">
        <f t="shared" si="388"/>
        <v/>
      </c>
      <c r="FA853" s="53" t="str">
        <f t="shared" si="389"/>
        <v/>
      </c>
      <c r="FB853" s="53" t="str">
        <f t="shared" si="390"/>
        <v/>
      </c>
      <c r="FC853" s="85" t="str">
        <f t="shared" si="391"/>
        <v/>
      </c>
    </row>
    <row r="854" spans="4:159">
      <c r="D854" s="12"/>
      <c r="E854" s="12"/>
      <c r="F854" s="12"/>
      <c r="AQ854" s="82"/>
      <c r="AV854" s="53" t="str">
        <f ca="1">IF(AQ854="",IF(AR854="","",IF(AR854="Cost",AU854,AU854*(AG854/VLOOKUP(K854,OFFSET(Lists!$A$1,0,0,COUNTA(Lists!$A:$A),22),22,FALSE)))),IF(AR854="","",IF(AR854="Cost",ROUND(AU854*IF(AQ854=0,1,AQ854),4),ROUND(ROUND(AU854*(AG854/VLOOKUP(K854,OFFSET(Lists!$A$1,0,0,COUNTA(Lists!$A:$A),22),22,FALSE)),4)*IF(AQ854=0,1,AQ854),4))))</f>
        <v/>
      </c>
      <c r="CH854" s="53" t="str">
        <f t="shared" si="383"/>
        <v/>
      </c>
      <c r="CI854" s="67"/>
      <c r="CJ854" s="57"/>
      <c r="CK854" s="57"/>
      <c r="CL854" s="53" t="str">
        <f t="shared" si="384"/>
        <v/>
      </c>
      <c r="CM854" s="53"/>
      <c r="CN854" s="53"/>
      <c r="CO854" s="85" t="str">
        <f t="shared" si="385"/>
        <v/>
      </c>
      <c r="ER854" s="68" t="str">
        <f t="shared" si="386"/>
        <v/>
      </c>
      <c r="ES854" s="55"/>
      <c r="ET854" s="68"/>
      <c r="EU854" s="68" t="str">
        <f t="shared" si="379"/>
        <v/>
      </c>
      <c r="EV854" t="str">
        <f t="shared" si="387"/>
        <v/>
      </c>
      <c r="EW854" s="67" t="str">
        <f t="shared" si="380"/>
        <v/>
      </c>
      <c r="EX854" s="68" t="str">
        <f t="shared" si="381"/>
        <v/>
      </c>
      <c r="EY854" s="68" t="str">
        <f t="shared" si="382"/>
        <v/>
      </c>
      <c r="EZ854" s="53" t="str">
        <f t="shared" si="388"/>
        <v/>
      </c>
      <c r="FA854" s="53" t="str">
        <f t="shared" si="389"/>
        <v/>
      </c>
      <c r="FB854" s="53" t="str">
        <f t="shared" si="390"/>
        <v/>
      </c>
      <c r="FC854" s="85" t="str">
        <f t="shared" si="391"/>
        <v/>
      </c>
    </row>
    <row r="855" spans="4:159">
      <c r="D855" s="12"/>
      <c r="E855" s="12"/>
      <c r="F855" s="12"/>
      <c r="AQ855" s="82"/>
      <c r="AV855" s="53" t="str">
        <f ca="1">IF(AQ855="",IF(AR855="","",IF(AR855="Cost",AU855,AU855*(AG855/VLOOKUP(K855,OFFSET(Lists!$A$1,0,0,COUNTA(Lists!$A:$A),22),22,FALSE)))),IF(AR855="","",IF(AR855="Cost",ROUND(AU855*IF(AQ855=0,1,AQ855),4),ROUND(ROUND(AU855*(AG855/VLOOKUP(K855,OFFSET(Lists!$A$1,0,0,COUNTA(Lists!$A:$A),22),22,FALSE)),4)*IF(AQ855=0,1,AQ855),4))))</f>
        <v/>
      </c>
      <c r="CH855" s="53" t="str">
        <f t="shared" si="383"/>
        <v/>
      </c>
      <c r="CI855" s="67"/>
      <c r="CJ855" s="57"/>
      <c r="CK855" s="57"/>
      <c r="CL855" s="53" t="str">
        <f t="shared" si="384"/>
        <v/>
      </c>
      <c r="CM855" s="53"/>
      <c r="CN855" s="53"/>
      <c r="CO855" s="85" t="str">
        <f t="shared" si="385"/>
        <v/>
      </c>
      <c r="ER855" s="68" t="str">
        <f t="shared" si="386"/>
        <v/>
      </c>
      <c r="ES855" s="55"/>
      <c r="ET855" s="68"/>
      <c r="EU855" s="68" t="str">
        <f t="shared" si="379"/>
        <v/>
      </c>
      <c r="EV855" t="str">
        <f t="shared" si="387"/>
        <v/>
      </c>
      <c r="EW855" s="67" t="str">
        <f t="shared" si="380"/>
        <v/>
      </c>
      <c r="EX855" s="68" t="str">
        <f t="shared" si="381"/>
        <v/>
      </c>
      <c r="EY855" s="68" t="str">
        <f t="shared" si="382"/>
        <v/>
      </c>
      <c r="EZ855" s="53" t="str">
        <f t="shared" si="388"/>
        <v/>
      </c>
      <c r="FA855" s="53" t="str">
        <f t="shared" si="389"/>
        <v/>
      </c>
      <c r="FB855" s="53" t="str">
        <f t="shared" si="390"/>
        <v/>
      </c>
      <c r="FC855" s="85" t="str">
        <f t="shared" si="391"/>
        <v/>
      </c>
    </row>
    <row r="856" spans="4:159">
      <c r="D856" s="12"/>
      <c r="E856" s="12"/>
      <c r="F856" s="12"/>
      <c r="AQ856" s="82"/>
      <c r="AV856" s="53" t="str">
        <f ca="1">IF(AQ856="",IF(AR856="","",IF(AR856="Cost",AU856,AU856*(AG856/VLOOKUP(K856,OFFSET(Lists!$A$1,0,0,COUNTA(Lists!$A:$A),22),22,FALSE)))),IF(AR856="","",IF(AR856="Cost",ROUND(AU856*IF(AQ856=0,1,AQ856),4),ROUND(ROUND(AU856*(AG856/VLOOKUP(K856,OFFSET(Lists!$A$1,0,0,COUNTA(Lists!$A:$A),22),22,FALSE)),4)*IF(AQ856=0,1,AQ856),4))))</f>
        <v/>
      </c>
      <c r="CH856" s="53" t="str">
        <f t="shared" si="383"/>
        <v/>
      </c>
      <c r="CI856" s="67"/>
      <c r="CJ856" s="57"/>
      <c r="CK856" s="57"/>
      <c r="CL856" s="53" t="str">
        <f t="shared" si="384"/>
        <v/>
      </c>
      <c r="CM856" s="53"/>
      <c r="CN856" s="53"/>
      <c r="CO856" s="85" t="str">
        <f t="shared" si="385"/>
        <v/>
      </c>
      <c r="ER856" s="68" t="str">
        <f t="shared" si="386"/>
        <v/>
      </c>
      <c r="ES856" s="55"/>
      <c r="ET856" s="68"/>
      <c r="EU856" s="68" t="str">
        <f t="shared" si="379"/>
        <v/>
      </c>
      <c r="EV856" t="str">
        <f t="shared" si="387"/>
        <v/>
      </c>
      <c r="EW856" s="67" t="str">
        <f t="shared" si="380"/>
        <v/>
      </c>
      <c r="EX856" s="68" t="str">
        <f t="shared" si="381"/>
        <v/>
      </c>
      <c r="EY856" s="68" t="str">
        <f t="shared" si="382"/>
        <v/>
      </c>
      <c r="EZ856" s="53" t="str">
        <f t="shared" si="388"/>
        <v/>
      </c>
      <c r="FA856" s="53" t="str">
        <f t="shared" si="389"/>
        <v/>
      </c>
      <c r="FB856" s="53" t="str">
        <f t="shared" si="390"/>
        <v/>
      </c>
      <c r="FC856" s="85" t="str">
        <f t="shared" si="391"/>
        <v/>
      </c>
    </row>
    <row r="857" spans="4:159">
      <c r="D857" s="12"/>
      <c r="E857" s="12"/>
      <c r="F857" s="12"/>
      <c r="AQ857" s="82"/>
      <c r="AV857" s="53" t="str">
        <f ca="1">IF(AQ857="",IF(AR857="","",IF(AR857="Cost",AU857,AU857*(AG857/VLOOKUP(K857,OFFSET(Lists!$A$1,0,0,COUNTA(Lists!$A:$A),22),22,FALSE)))),IF(AR857="","",IF(AR857="Cost",ROUND(AU857*IF(AQ857=0,1,AQ857),4),ROUND(ROUND(AU857*(AG857/VLOOKUP(K857,OFFSET(Lists!$A$1,0,0,COUNTA(Lists!$A:$A),22),22,FALSE)),4)*IF(AQ857=0,1,AQ857),4))))</f>
        <v/>
      </c>
      <c r="CH857" s="53" t="str">
        <f t="shared" si="383"/>
        <v/>
      </c>
      <c r="CI857" s="67"/>
      <c r="CJ857" s="57"/>
      <c r="CK857" s="57"/>
      <c r="CL857" s="53" t="str">
        <f t="shared" si="384"/>
        <v/>
      </c>
      <c r="CM857" s="53"/>
      <c r="CN857" s="53"/>
      <c r="CO857" s="85" t="str">
        <f t="shared" si="385"/>
        <v/>
      </c>
      <c r="ER857" s="68" t="str">
        <f t="shared" si="386"/>
        <v/>
      </c>
      <c r="ES857" s="55"/>
      <c r="ET857" s="68"/>
      <c r="EU857" s="68" t="str">
        <f t="shared" si="379"/>
        <v/>
      </c>
      <c r="EV857" t="str">
        <f t="shared" si="387"/>
        <v/>
      </c>
      <c r="EW857" s="67" t="str">
        <f t="shared" si="380"/>
        <v/>
      </c>
      <c r="EX857" s="68" t="str">
        <f t="shared" si="381"/>
        <v/>
      </c>
      <c r="EY857" s="68" t="str">
        <f t="shared" si="382"/>
        <v/>
      </c>
      <c r="EZ857" s="53" t="str">
        <f t="shared" si="388"/>
        <v/>
      </c>
      <c r="FA857" s="53" t="str">
        <f t="shared" si="389"/>
        <v/>
      </c>
      <c r="FB857" s="53" t="str">
        <f t="shared" si="390"/>
        <v/>
      </c>
      <c r="FC857" s="85" t="str">
        <f t="shared" si="391"/>
        <v/>
      </c>
    </row>
    <row r="858" spans="4:159">
      <c r="D858" s="12"/>
      <c r="E858" s="12"/>
      <c r="F858" s="12"/>
      <c r="AQ858" s="82"/>
      <c r="AV858" s="53" t="str">
        <f ca="1">IF(AQ858="",IF(AR858="","",IF(AR858="Cost",AU858,AU858*(AG858/VLOOKUP(K858,OFFSET(Lists!$A$1,0,0,COUNTA(Lists!$A:$A),22),22,FALSE)))),IF(AR858="","",IF(AR858="Cost",ROUND(AU858*IF(AQ858=0,1,AQ858),4),ROUND(ROUND(AU858*(AG858/VLOOKUP(K858,OFFSET(Lists!$A$1,0,0,COUNTA(Lists!$A:$A),22),22,FALSE)),4)*IF(AQ858=0,1,AQ858),4))))</f>
        <v/>
      </c>
      <c r="CH858" s="53" t="str">
        <f t="shared" si="383"/>
        <v/>
      </c>
      <c r="CI858" s="67"/>
      <c r="CJ858" s="57"/>
      <c r="CK858" s="57"/>
      <c r="CL858" s="53" t="str">
        <f t="shared" si="384"/>
        <v/>
      </c>
      <c r="CM858" s="53"/>
      <c r="CN858" s="53"/>
      <c r="CO858" s="85" t="str">
        <f t="shared" si="385"/>
        <v/>
      </c>
      <c r="ER858" s="68" t="str">
        <f t="shared" si="386"/>
        <v/>
      </c>
      <c r="ES858" s="55"/>
      <c r="ET858" s="68"/>
      <c r="EU858" s="68" t="str">
        <f t="shared" si="379"/>
        <v/>
      </c>
      <c r="EV858" t="str">
        <f t="shared" si="387"/>
        <v/>
      </c>
      <c r="EW858" s="67" t="str">
        <f t="shared" si="380"/>
        <v/>
      </c>
      <c r="EX858" s="68" t="str">
        <f t="shared" si="381"/>
        <v/>
      </c>
      <c r="EY858" s="68" t="str">
        <f t="shared" si="382"/>
        <v/>
      </c>
      <c r="EZ858" s="53" t="str">
        <f t="shared" si="388"/>
        <v/>
      </c>
      <c r="FA858" s="53" t="str">
        <f t="shared" si="389"/>
        <v/>
      </c>
      <c r="FB858" s="53" t="str">
        <f t="shared" si="390"/>
        <v/>
      </c>
      <c r="FC858" s="85" t="str">
        <f t="shared" si="391"/>
        <v/>
      </c>
    </row>
    <row r="859" spans="4:159">
      <c r="D859" s="12"/>
      <c r="E859" s="12"/>
      <c r="F859" s="12"/>
      <c r="AQ859" s="82"/>
      <c r="AV859" s="53" t="str">
        <f ca="1">IF(AQ859="",IF(AR859="","",IF(AR859="Cost",AU859,AU859*(AG859/VLOOKUP(K859,OFFSET(Lists!$A$1,0,0,COUNTA(Lists!$A:$A),22),22,FALSE)))),IF(AR859="","",IF(AR859="Cost",ROUND(AU859*IF(AQ859=0,1,AQ859),4),ROUND(ROUND(AU859*(AG859/VLOOKUP(K859,OFFSET(Lists!$A$1,0,0,COUNTA(Lists!$A:$A),22),22,FALSE)),4)*IF(AQ859=0,1,AQ859),4))))</f>
        <v/>
      </c>
      <c r="CH859" s="53" t="str">
        <f t="shared" si="383"/>
        <v/>
      </c>
      <c r="CI859" s="67"/>
      <c r="CJ859" s="57"/>
      <c r="CK859" s="57"/>
      <c r="CL859" s="53" t="str">
        <f t="shared" si="384"/>
        <v/>
      </c>
      <c r="CM859" s="53"/>
      <c r="CN859" s="53"/>
      <c r="CO859" s="85" t="str">
        <f t="shared" si="385"/>
        <v/>
      </c>
      <c r="ER859" s="68" t="str">
        <f t="shared" si="386"/>
        <v/>
      </c>
      <c r="ES859" s="55"/>
      <c r="ET859" s="68"/>
      <c r="EU859" s="68" t="str">
        <f t="shared" si="379"/>
        <v/>
      </c>
      <c r="EV859" t="str">
        <f t="shared" si="387"/>
        <v/>
      </c>
      <c r="EW859" s="67" t="str">
        <f t="shared" si="380"/>
        <v/>
      </c>
      <c r="EX859" s="68" t="str">
        <f t="shared" si="381"/>
        <v/>
      </c>
      <c r="EY859" s="68" t="str">
        <f t="shared" si="382"/>
        <v/>
      </c>
      <c r="EZ859" s="53" t="str">
        <f t="shared" si="388"/>
        <v/>
      </c>
      <c r="FA859" s="53" t="str">
        <f t="shared" si="389"/>
        <v/>
      </c>
      <c r="FB859" s="53" t="str">
        <f t="shared" si="390"/>
        <v/>
      </c>
      <c r="FC859" s="85" t="str">
        <f t="shared" si="391"/>
        <v/>
      </c>
    </row>
    <row r="860" spans="4:159">
      <c r="D860" s="12"/>
      <c r="E860" s="12"/>
      <c r="F860" s="12"/>
      <c r="AQ860" s="82"/>
      <c r="AV860" s="53" t="str">
        <f ca="1">IF(AQ860="",IF(AR860="","",IF(AR860="Cost",AU860,AU860*(AG860/VLOOKUP(K860,OFFSET(Lists!$A$1,0,0,COUNTA(Lists!$A:$A),22),22,FALSE)))),IF(AR860="","",IF(AR860="Cost",ROUND(AU860*IF(AQ860=0,1,AQ860),4),ROUND(ROUND(AU860*(AG860/VLOOKUP(K860,OFFSET(Lists!$A$1,0,0,COUNTA(Lists!$A:$A),22),22,FALSE)),4)*IF(AQ860=0,1,AQ860),4))))</f>
        <v/>
      </c>
      <c r="CH860" s="53" t="str">
        <f t="shared" si="383"/>
        <v/>
      </c>
      <c r="CI860" s="67"/>
      <c r="CJ860" s="57"/>
      <c r="CK860" s="57"/>
      <c r="CL860" s="53" t="str">
        <f t="shared" si="384"/>
        <v/>
      </c>
      <c r="CM860" s="53"/>
      <c r="CN860" s="53"/>
      <c r="CO860" s="85" t="str">
        <f t="shared" si="385"/>
        <v/>
      </c>
      <c r="ER860" s="68" t="str">
        <f t="shared" si="386"/>
        <v/>
      </c>
      <c r="ES860" s="55"/>
      <c r="ET860" s="68"/>
      <c r="EU860" s="68" t="str">
        <f t="shared" si="379"/>
        <v/>
      </c>
      <c r="EV860" t="str">
        <f t="shared" si="387"/>
        <v/>
      </c>
      <c r="EW860" s="67" t="str">
        <f t="shared" si="380"/>
        <v/>
      </c>
      <c r="EX860" s="68" t="str">
        <f t="shared" si="381"/>
        <v/>
      </c>
      <c r="EY860" s="68" t="str">
        <f t="shared" si="382"/>
        <v/>
      </c>
      <c r="EZ860" s="53" t="str">
        <f t="shared" si="388"/>
        <v/>
      </c>
      <c r="FA860" s="53" t="str">
        <f t="shared" si="389"/>
        <v/>
      </c>
      <c r="FB860" s="53" t="str">
        <f t="shared" si="390"/>
        <v/>
      </c>
      <c r="FC860" s="85" t="str">
        <f t="shared" si="391"/>
        <v/>
      </c>
    </row>
    <row r="861" spans="4:159">
      <c r="D861" s="12"/>
      <c r="E861" s="12"/>
      <c r="F861" s="12"/>
      <c r="AQ861" s="82"/>
      <c r="AV861" s="53" t="str">
        <f ca="1">IF(AQ861="",IF(AR861="","",IF(AR861="Cost",AU861,AU861*(AG861/VLOOKUP(K861,OFFSET(Lists!$A$1,0,0,COUNTA(Lists!$A:$A),22),22,FALSE)))),IF(AR861="","",IF(AR861="Cost",ROUND(AU861*IF(AQ861=0,1,AQ861),4),ROUND(ROUND(AU861*(AG861/VLOOKUP(K861,OFFSET(Lists!$A$1,0,0,COUNTA(Lists!$A:$A),22),22,FALSE)),4)*IF(AQ861=0,1,AQ861),4))))</f>
        <v/>
      </c>
      <c r="CH861" s="53" t="str">
        <f t="shared" si="383"/>
        <v/>
      </c>
      <c r="CI861" s="67"/>
      <c r="CJ861" s="57"/>
      <c r="CK861" s="57"/>
      <c r="CL861" s="53" t="str">
        <f t="shared" si="384"/>
        <v/>
      </c>
      <c r="CM861" s="53"/>
      <c r="CN861" s="53"/>
      <c r="CO861" s="85" t="str">
        <f t="shared" si="385"/>
        <v/>
      </c>
      <c r="ER861" s="68" t="str">
        <f t="shared" si="386"/>
        <v/>
      </c>
      <c r="ES861" s="55"/>
      <c r="ET861" s="68"/>
      <c r="EU861" s="68" t="str">
        <f t="shared" si="379"/>
        <v/>
      </c>
      <c r="EV861" t="str">
        <f t="shared" si="387"/>
        <v/>
      </c>
      <c r="EW861" s="67" t="str">
        <f t="shared" si="380"/>
        <v/>
      </c>
      <c r="EX861" s="68" t="str">
        <f t="shared" si="381"/>
        <v/>
      </c>
      <c r="EY861" s="68" t="str">
        <f t="shared" si="382"/>
        <v/>
      </c>
      <c r="EZ861" s="53" t="str">
        <f t="shared" si="388"/>
        <v/>
      </c>
      <c r="FA861" s="53" t="str">
        <f t="shared" si="389"/>
        <v/>
      </c>
      <c r="FB861" s="53" t="str">
        <f t="shared" si="390"/>
        <v/>
      </c>
      <c r="FC861" s="85" t="str">
        <f t="shared" si="391"/>
        <v/>
      </c>
    </row>
    <row r="862" spans="4:159">
      <c r="D862" s="12"/>
      <c r="E862" s="12"/>
      <c r="F862" s="12"/>
      <c r="AQ862" s="82"/>
      <c r="AV862" s="53" t="str">
        <f ca="1">IF(AQ862="",IF(AR862="","",IF(AR862="Cost",AU862,AU862*(AG862/VLOOKUP(K862,OFFSET(Lists!$A$1,0,0,COUNTA(Lists!$A:$A),22),22,FALSE)))),IF(AR862="","",IF(AR862="Cost",ROUND(AU862*IF(AQ862=0,1,AQ862),4),ROUND(ROUND(AU862*(AG862/VLOOKUP(K862,OFFSET(Lists!$A$1,0,0,COUNTA(Lists!$A:$A),22),22,FALSE)),4)*IF(AQ862=0,1,AQ862),4))))</f>
        <v/>
      </c>
      <c r="CH862" s="53" t="str">
        <f t="shared" si="383"/>
        <v/>
      </c>
      <c r="CI862" s="67"/>
      <c r="CJ862" s="57"/>
      <c r="CK862" s="57"/>
      <c r="CL862" s="53" t="str">
        <f t="shared" si="384"/>
        <v/>
      </c>
      <c r="CM862" s="53"/>
      <c r="CN862" s="53"/>
      <c r="CO862" s="85" t="str">
        <f t="shared" si="385"/>
        <v/>
      </c>
      <c r="ER862" s="68" t="str">
        <f t="shared" si="386"/>
        <v/>
      </c>
      <c r="ES862" s="55"/>
      <c r="ET862" s="68"/>
      <c r="EU862" s="68" t="str">
        <f t="shared" si="379"/>
        <v/>
      </c>
      <c r="EV862" t="str">
        <f t="shared" si="387"/>
        <v/>
      </c>
      <c r="EW862" s="67" t="str">
        <f t="shared" si="380"/>
        <v/>
      </c>
      <c r="EX862" s="68" t="str">
        <f t="shared" si="381"/>
        <v/>
      </c>
      <c r="EY862" s="68" t="str">
        <f t="shared" si="382"/>
        <v/>
      </c>
      <c r="EZ862" s="53" t="str">
        <f t="shared" si="388"/>
        <v/>
      </c>
      <c r="FA862" s="53" t="str">
        <f t="shared" si="389"/>
        <v/>
      </c>
      <c r="FB862" s="53" t="str">
        <f t="shared" si="390"/>
        <v/>
      </c>
      <c r="FC862" s="85" t="str">
        <f t="shared" si="391"/>
        <v/>
      </c>
    </row>
    <row r="863" spans="4:159">
      <c r="D863" s="12"/>
      <c r="E863" s="12"/>
      <c r="F863" s="12"/>
      <c r="AQ863" s="82"/>
      <c r="AV863" s="53" t="str">
        <f ca="1">IF(AQ863="",IF(AR863="","",IF(AR863="Cost",AU863,AU863*(AG863/VLOOKUP(K863,OFFSET(Lists!$A$1,0,0,COUNTA(Lists!$A:$A),22),22,FALSE)))),IF(AR863="","",IF(AR863="Cost",ROUND(AU863*IF(AQ863=0,1,AQ863),4),ROUND(ROUND(AU863*(AG863/VLOOKUP(K863,OFFSET(Lists!$A$1,0,0,COUNTA(Lists!$A:$A),22),22,FALSE)),4)*IF(AQ863=0,1,AQ863),4))))</f>
        <v/>
      </c>
      <c r="CH863" s="53" t="str">
        <f t="shared" si="383"/>
        <v/>
      </c>
      <c r="CI863" s="67"/>
      <c r="CJ863" s="57"/>
      <c r="CK863" s="57"/>
      <c r="CL863" s="53" t="str">
        <f t="shared" si="384"/>
        <v/>
      </c>
      <c r="CM863" s="53"/>
      <c r="CN863" s="53"/>
      <c r="CO863" s="85" t="str">
        <f t="shared" si="385"/>
        <v/>
      </c>
      <c r="ER863" s="68" t="str">
        <f t="shared" si="386"/>
        <v/>
      </c>
      <c r="ES863" s="55"/>
      <c r="ET863" s="68"/>
      <c r="EU863" s="68" t="str">
        <f t="shared" si="379"/>
        <v/>
      </c>
      <c r="EV863" t="str">
        <f t="shared" si="387"/>
        <v/>
      </c>
      <c r="EW863" s="67" t="str">
        <f t="shared" si="380"/>
        <v/>
      </c>
      <c r="EX863" s="68" t="str">
        <f t="shared" si="381"/>
        <v/>
      </c>
      <c r="EY863" s="68" t="str">
        <f t="shared" si="382"/>
        <v/>
      </c>
      <c r="EZ863" s="53" t="str">
        <f t="shared" si="388"/>
        <v/>
      </c>
      <c r="FA863" s="53" t="str">
        <f t="shared" si="389"/>
        <v/>
      </c>
      <c r="FB863" s="53" t="str">
        <f t="shared" si="390"/>
        <v/>
      </c>
      <c r="FC863" s="85" t="str">
        <f t="shared" si="391"/>
        <v/>
      </c>
    </row>
    <row r="864" spans="4:159">
      <c r="D864" s="12"/>
      <c r="E864" s="12"/>
      <c r="F864" s="12"/>
      <c r="AQ864" s="82"/>
      <c r="AV864" s="53" t="str">
        <f ca="1">IF(AQ864="",IF(AR864="","",IF(AR864="Cost",AU864,AU864*(AG864/VLOOKUP(K864,OFFSET(Lists!$A$1,0,0,COUNTA(Lists!$A:$A),22),22,FALSE)))),IF(AR864="","",IF(AR864="Cost",ROUND(AU864*IF(AQ864=0,1,AQ864),4),ROUND(ROUND(AU864*(AG864/VLOOKUP(K864,OFFSET(Lists!$A$1,0,0,COUNTA(Lists!$A:$A),22),22,FALSE)),4)*IF(AQ864=0,1,AQ864),4))))</f>
        <v/>
      </c>
      <c r="CH864" s="53" t="str">
        <f t="shared" si="383"/>
        <v/>
      </c>
      <c r="CI864" s="67"/>
      <c r="CJ864" s="57"/>
      <c r="CK864" s="57"/>
      <c r="CL864" s="53" t="str">
        <f t="shared" si="384"/>
        <v/>
      </c>
      <c r="CM864" s="53"/>
      <c r="CN864" s="53"/>
      <c r="CO864" s="85" t="str">
        <f t="shared" si="385"/>
        <v/>
      </c>
      <c r="ER864" s="68" t="str">
        <f t="shared" si="386"/>
        <v/>
      </c>
      <c r="ES864" s="55"/>
      <c r="ET864" s="68"/>
      <c r="EU864" s="68" t="str">
        <f t="shared" si="379"/>
        <v/>
      </c>
      <c r="EV864" t="str">
        <f t="shared" si="387"/>
        <v/>
      </c>
      <c r="EW864" s="67" t="str">
        <f t="shared" si="380"/>
        <v/>
      </c>
      <c r="EX864" s="68" t="str">
        <f t="shared" si="381"/>
        <v/>
      </c>
      <c r="EY864" s="68" t="str">
        <f t="shared" si="382"/>
        <v/>
      </c>
      <c r="EZ864" s="53" t="str">
        <f t="shared" si="388"/>
        <v/>
      </c>
      <c r="FA864" s="53" t="str">
        <f t="shared" si="389"/>
        <v/>
      </c>
      <c r="FB864" s="53" t="str">
        <f t="shared" si="390"/>
        <v/>
      </c>
      <c r="FC864" s="85" t="str">
        <f t="shared" si="391"/>
        <v/>
      </c>
    </row>
    <row r="865" spans="4:159">
      <c r="D865" s="12"/>
      <c r="E865" s="12"/>
      <c r="F865" s="12"/>
      <c r="AQ865" s="82"/>
      <c r="AV865" s="53" t="str">
        <f ca="1">IF(AQ865="",IF(AR865="","",IF(AR865="Cost",AU865,AU865*(AG865/VLOOKUP(K865,OFFSET(Lists!$A$1,0,0,COUNTA(Lists!$A:$A),22),22,FALSE)))),IF(AR865="","",IF(AR865="Cost",ROUND(AU865*IF(AQ865=0,1,AQ865),4),ROUND(ROUND(AU865*(AG865/VLOOKUP(K865,OFFSET(Lists!$A$1,0,0,COUNTA(Lists!$A:$A),22),22,FALSE)),4)*IF(AQ865=0,1,AQ865),4))))</f>
        <v/>
      </c>
      <c r="CH865" s="53" t="str">
        <f t="shared" si="383"/>
        <v/>
      </c>
      <c r="CI865" s="67"/>
      <c r="CJ865" s="57"/>
      <c r="CK865" s="57"/>
      <c r="CL865" s="53" t="str">
        <f t="shared" si="384"/>
        <v/>
      </c>
      <c r="CM865" s="53"/>
      <c r="CN865" s="53"/>
      <c r="CO865" s="85" t="str">
        <f t="shared" si="385"/>
        <v/>
      </c>
      <c r="ER865" s="68" t="str">
        <f t="shared" si="386"/>
        <v/>
      </c>
      <c r="ES865" s="55"/>
      <c r="ET865" s="68"/>
      <c r="EU865" s="68" t="str">
        <f t="shared" si="379"/>
        <v/>
      </c>
      <c r="EV865" t="str">
        <f t="shared" si="387"/>
        <v/>
      </c>
      <c r="EW865" s="67" t="str">
        <f t="shared" si="380"/>
        <v/>
      </c>
      <c r="EX865" s="68" t="str">
        <f t="shared" si="381"/>
        <v/>
      </c>
      <c r="EY865" s="68" t="str">
        <f t="shared" si="382"/>
        <v/>
      </c>
      <c r="EZ865" s="53" t="str">
        <f t="shared" si="388"/>
        <v/>
      </c>
      <c r="FA865" s="53" t="str">
        <f t="shared" si="389"/>
        <v/>
      </c>
      <c r="FB865" s="53" t="str">
        <f t="shared" si="390"/>
        <v/>
      </c>
      <c r="FC865" s="85" t="str">
        <f t="shared" si="391"/>
        <v/>
      </c>
    </row>
    <row r="866" spans="4:159">
      <c r="D866" s="12"/>
      <c r="E866" s="12"/>
      <c r="F866" s="12"/>
      <c r="AQ866" s="82"/>
      <c r="AV866" s="53" t="str">
        <f ca="1">IF(AQ866="",IF(AR866="","",IF(AR866="Cost",AU866,AU866*(AG866/VLOOKUP(K866,OFFSET(Lists!$A$1,0,0,COUNTA(Lists!$A:$A),22),22,FALSE)))),IF(AR866="","",IF(AR866="Cost",ROUND(AU866*IF(AQ866=0,1,AQ866),4),ROUND(ROUND(AU866*(AG866/VLOOKUP(K866,OFFSET(Lists!$A$1,0,0,COUNTA(Lists!$A:$A),22),22,FALSE)),4)*IF(AQ866=0,1,AQ866),4))))</f>
        <v/>
      </c>
      <c r="CH866" s="53" t="str">
        <f t="shared" si="383"/>
        <v/>
      </c>
      <c r="CI866" s="67"/>
      <c r="CJ866" s="57"/>
      <c r="CK866" s="57"/>
      <c r="CL866" s="53" t="str">
        <f t="shared" si="384"/>
        <v/>
      </c>
      <c r="CM866" s="53"/>
      <c r="CN866" s="53"/>
      <c r="CO866" s="85" t="str">
        <f t="shared" si="385"/>
        <v/>
      </c>
      <c r="ER866" s="68" t="str">
        <f t="shared" si="386"/>
        <v/>
      </c>
      <c r="ES866" s="55"/>
      <c r="ET866" s="68"/>
      <c r="EU866" s="68" t="str">
        <f t="shared" si="379"/>
        <v/>
      </c>
      <c r="EV866" t="str">
        <f t="shared" si="387"/>
        <v/>
      </c>
      <c r="EW866" s="67" t="str">
        <f t="shared" si="380"/>
        <v/>
      </c>
      <c r="EX866" s="68" t="str">
        <f t="shared" si="381"/>
        <v/>
      </c>
      <c r="EY866" s="68" t="str">
        <f t="shared" si="382"/>
        <v/>
      </c>
      <c r="EZ866" s="53" t="str">
        <f t="shared" si="388"/>
        <v/>
      </c>
      <c r="FA866" s="53" t="str">
        <f t="shared" si="389"/>
        <v/>
      </c>
      <c r="FB866" s="53" t="str">
        <f t="shared" si="390"/>
        <v/>
      </c>
      <c r="FC866" s="85" t="str">
        <f t="shared" si="391"/>
        <v/>
      </c>
    </row>
    <row r="867" spans="4:159">
      <c r="D867" s="12"/>
      <c r="E867" s="12"/>
      <c r="F867" s="12"/>
      <c r="AQ867" s="82"/>
      <c r="AV867" s="53" t="str">
        <f ca="1">IF(AQ867="",IF(AR867="","",IF(AR867="Cost",AU867,AU867*(AG867/VLOOKUP(K867,OFFSET(Lists!$A$1,0,0,COUNTA(Lists!$A:$A),22),22,FALSE)))),IF(AR867="","",IF(AR867="Cost",ROUND(AU867*IF(AQ867=0,1,AQ867),4),ROUND(ROUND(AU867*(AG867/VLOOKUP(K867,OFFSET(Lists!$A$1,0,0,COUNTA(Lists!$A:$A),22),22,FALSE)),4)*IF(AQ867=0,1,AQ867),4))))</f>
        <v/>
      </c>
      <c r="CH867" s="53" t="str">
        <f t="shared" si="383"/>
        <v/>
      </c>
      <c r="CI867" s="67"/>
      <c r="CJ867" s="57"/>
      <c r="CK867" s="57"/>
      <c r="CL867" s="53" t="str">
        <f t="shared" si="384"/>
        <v/>
      </c>
      <c r="CM867" s="53"/>
      <c r="CN867" s="53"/>
      <c r="CO867" s="85" t="str">
        <f t="shared" si="385"/>
        <v/>
      </c>
      <c r="ER867" s="68" t="str">
        <f t="shared" si="386"/>
        <v/>
      </c>
      <c r="ES867" s="55"/>
      <c r="ET867" s="68"/>
      <c r="EU867" s="68" t="str">
        <f t="shared" si="379"/>
        <v/>
      </c>
      <c r="EV867" t="str">
        <f t="shared" si="387"/>
        <v/>
      </c>
      <c r="EW867" s="67" t="str">
        <f t="shared" si="380"/>
        <v/>
      </c>
      <c r="EX867" s="68" t="str">
        <f t="shared" si="381"/>
        <v/>
      </c>
      <c r="EY867" s="68" t="str">
        <f t="shared" si="382"/>
        <v/>
      </c>
      <c r="EZ867" s="53" t="str">
        <f t="shared" si="388"/>
        <v/>
      </c>
      <c r="FA867" s="53" t="str">
        <f t="shared" si="389"/>
        <v/>
      </c>
      <c r="FB867" s="53" t="str">
        <f t="shared" si="390"/>
        <v/>
      </c>
      <c r="FC867" s="85" t="str">
        <f t="shared" si="391"/>
        <v/>
      </c>
    </row>
    <row r="868" spans="4:159">
      <c r="D868" s="12"/>
      <c r="E868" s="12"/>
      <c r="F868" s="12"/>
      <c r="AQ868" s="82"/>
      <c r="AV868" s="53" t="str">
        <f ca="1">IF(AQ868="",IF(AR868="","",IF(AR868="Cost",AU868,AU868*(AG868/VLOOKUP(K868,OFFSET(Lists!$A$1,0,0,COUNTA(Lists!$A:$A),22),22,FALSE)))),IF(AR868="","",IF(AR868="Cost",ROUND(AU868*IF(AQ868=0,1,AQ868),4),ROUND(ROUND(AU868*(AG868/VLOOKUP(K868,OFFSET(Lists!$A$1,0,0,COUNTA(Lists!$A:$A),22),22,FALSE)),4)*IF(AQ868=0,1,AQ868),4))))</f>
        <v/>
      </c>
      <c r="CH868" s="53" t="str">
        <f t="shared" si="383"/>
        <v/>
      </c>
      <c r="CI868" s="67"/>
      <c r="CJ868" s="57"/>
      <c r="CK868" s="57"/>
      <c r="CL868" s="53" t="str">
        <f t="shared" si="384"/>
        <v/>
      </c>
      <c r="CM868" s="53"/>
      <c r="CN868" s="53"/>
      <c r="CO868" s="85" t="str">
        <f t="shared" si="385"/>
        <v/>
      </c>
      <c r="ER868" s="68" t="str">
        <f t="shared" si="386"/>
        <v/>
      </c>
      <c r="ES868" s="55"/>
      <c r="ET868" s="68"/>
      <c r="EU868" s="68" t="str">
        <f t="shared" si="379"/>
        <v/>
      </c>
      <c r="EV868" t="str">
        <f t="shared" si="387"/>
        <v/>
      </c>
      <c r="EW868" s="67" t="str">
        <f t="shared" si="380"/>
        <v/>
      </c>
      <c r="EX868" s="68" t="str">
        <f t="shared" si="381"/>
        <v/>
      </c>
      <c r="EY868" s="68" t="str">
        <f t="shared" si="382"/>
        <v/>
      </c>
      <c r="EZ868" s="53" t="str">
        <f t="shared" si="388"/>
        <v/>
      </c>
      <c r="FA868" s="53" t="str">
        <f t="shared" si="389"/>
        <v/>
      </c>
      <c r="FB868" s="53" t="str">
        <f t="shared" si="390"/>
        <v/>
      </c>
      <c r="FC868" s="85" t="str">
        <f t="shared" si="391"/>
        <v/>
      </c>
    </row>
    <row r="869" spans="4:159">
      <c r="D869" s="12"/>
      <c r="E869" s="12"/>
      <c r="F869" s="12"/>
      <c r="AQ869" s="82"/>
      <c r="AV869" s="53" t="str">
        <f ca="1">IF(AQ869="",IF(AR869="","",IF(AR869="Cost",AU869,AU869*(AG869/VLOOKUP(K869,OFFSET(Lists!$A$1,0,0,COUNTA(Lists!$A:$A),22),22,FALSE)))),IF(AR869="","",IF(AR869="Cost",ROUND(AU869*IF(AQ869=0,1,AQ869),4),ROUND(ROUND(AU869*(AG869/VLOOKUP(K869,OFFSET(Lists!$A$1,0,0,COUNTA(Lists!$A:$A),22),22,FALSE)),4)*IF(AQ869=0,1,AQ869),4))))</f>
        <v/>
      </c>
      <c r="CH869" s="53" t="str">
        <f t="shared" si="383"/>
        <v/>
      </c>
      <c r="CI869" s="67"/>
      <c r="CJ869" s="57"/>
      <c r="CK869" s="57"/>
      <c r="CL869" s="53" t="str">
        <f t="shared" si="384"/>
        <v/>
      </c>
      <c r="CM869" s="53"/>
      <c r="CN869" s="53"/>
      <c r="CO869" s="85" t="str">
        <f t="shared" si="385"/>
        <v/>
      </c>
      <c r="ER869" s="68" t="str">
        <f t="shared" si="386"/>
        <v/>
      </c>
      <c r="ES869" s="55"/>
      <c r="ET869" s="68"/>
      <c r="EU869" s="68" t="str">
        <f t="shared" si="379"/>
        <v/>
      </c>
      <c r="EV869" t="str">
        <f t="shared" si="387"/>
        <v/>
      </c>
      <c r="EW869" s="67" t="str">
        <f t="shared" si="380"/>
        <v/>
      </c>
      <c r="EX869" s="68" t="str">
        <f t="shared" si="381"/>
        <v/>
      </c>
      <c r="EY869" s="68" t="str">
        <f t="shared" si="382"/>
        <v/>
      </c>
      <c r="EZ869" s="53" t="str">
        <f t="shared" si="388"/>
        <v/>
      </c>
      <c r="FA869" s="53" t="str">
        <f t="shared" si="389"/>
        <v/>
      </c>
      <c r="FB869" s="53" t="str">
        <f t="shared" si="390"/>
        <v/>
      </c>
      <c r="FC869" s="85" t="str">
        <f t="shared" si="391"/>
        <v/>
      </c>
    </row>
    <row r="870" spans="4:159">
      <c r="D870" s="12"/>
      <c r="E870" s="12"/>
      <c r="F870" s="12"/>
      <c r="AQ870" s="82"/>
      <c r="AV870" s="53" t="str">
        <f ca="1">IF(AQ870="",IF(AR870="","",IF(AR870="Cost",AU870,AU870*(AG870/VLOOKUP(K870,OFFSET(Lists!$A$1,0,0,COUNTA(Lists!$A:$A),22),22,FALSE)))),IF(AR870="","",IF(AR870="Cost",ROUND(AU870*IF(AQ870=0,1,AQ870),4),ROUND(ROUND(AU870*(AG870/VLOOKUP(K870,OFFSET(Lists!$A$1,0,0,COUNTA(Lists!$A:$A),22),22,FALSE)),4)*IF(AQ870=0,1,AQ870),4))))</f>
        <v/>
      </c>
      <c r="CH870" s="53" t="str">
        <f t="shared" si="383"/>
        <v/>
      </c>
      <c r="CI870" s="67"/>
      <c r="CJ870" s="57"/>
      <c r="CK870" s="57"/>
      <c r="CL870" s="53" t="str">
        <f t="shared" si="384"/>
        <v/>
      </c>
      <c r="CM870" s="53"/>
      <c r="CN870" s="53"/>
      <c r="CO870" s="85" t="str">
        <f t="shared" si="385"/>
        <v/>
      </c>
      <c r="ER870" s="68" t="str">
        <f t="shared" si="386"/>
        <v/>
      </c>
      <c r="ES870" s="55"/>
      <c r="ET870" s="68"/>
      <c r="EU870" s="68" t="str">
        <f t="shared" si="379"/>
        <v/>
      </c>
      <c r="EV870" t="str">
        <f t="shared" si="387"/>
        <v/>
      </c>
      <c r="EW870" s="67" t="str">
        <f t="shared" si="380"/>
        <v/>
      </c>
      <c r="EX870" s="68" t="str">
        <f t="shared" si="381"/>
        <v/>
      </c>
      <c r="EY870" s="68" t="str">
        <f t="shared" si="382"/>
        <v/>
      </c>
      <c r="EZ870" s="53" t="str">
        <f t="shared" si="388"/>
        <v/>
      </c>
      <c r="FA870" s="53" t="str">
        <f t="shared" si="389"/>
        <v/>
      </c>
      <c r="FB870" s="53" t="str">
        <f t="shared" si="390"/>
        <v/>
      </c>
      <c r="FC870" s="85" t="str">
        <f t="shared" si="391"/>
        <v/>
      </c>
    </row>
    <row r="871" spans="4:159">
      <c r="D871" s="12"/>
      <c r="E871" s="12"/>
      <c r="F871" s="12"/>
      <c r="AQ871" s="82"/>
      <c r="AV871" s="53" t="str">
        <f ca="1">IF(AQ871="",IF(AR871="","",IF(AR871="Cost",AU871,AU871*(AG871/VLOOKUP(K871,OFFSET(Lists!$A$1,0,0,COUNTA(Lists!$A:$A),22),22,FALSE)))),IF(AR871="","",IF(AR871="Cost",ROUND(AU871*IF(AQ871=0,1,AQ871),4),ROUND(ROUND(AU871*(AG871/VLOOKUP(K871,OFFSET(Lists!$A$1,0,0,COUNTA(Lists!$A:$A),22),22,FALSE)),4)*IF(AQ871=0,1,AQ871),4))))</f>
        <v/>
      </c>
      <c r="CH871" s="53" t="str">
        <f t="shared" si="383"/>
        <v/>
      </c>
      <c r="CI871" s="67"/>
      <c r="CJ871" s="57"/>
      <c r="CK871" s="57"/>
      <c r="CL871" s="53" t="str">
        <f t="shared" si="384"/>
        <v/>
      </c>
      <c r="CM871" s="53"/>
      <c r="CN871" s="53"/>
      <c r="CO871" s="85" t="str">
        <f t="shared" si="385"/>
        <v/>
      </c>
      <c r="ER871" s="68" t="str">
        <f t="shared" si="386"/>
        <v/>
      </c>
      <c r="ES871" s="55"/>
      <c r="ET871" s="68"/>
      <c r="EU871" s="68" t="str">
        <f t="shared" si="379"/>
        <v/>
      </c>
      <c r="EV871" t="str">
        <f t="shared" si="387"/>
        <v/>
      </c>
      <c r="EW871" s="67" t="str">
        <f t="shared" si="380"/>
        <v/>
      </c>
      <c r="EX871" s="68" t="str">
        <f t="shared" si="381"/>
        <v/>
      </c>
      <c r="EY871" s="68" t="str">
        <f t="shared" si="382"/>
        <v/>
      </c>
      <c r="EZ871" s="53" t="str">
        <f t="shared" si="388"/>
        <v/>
      </c>
      <c r="FA871" s="53" t="str">
        <f t="shared" si="389"/>
        <v/>
      </c>
      <c r="FB871" s="53" t="str">
        <f t="shared" si="390"/>
        <v/>
      </c>
      <c r="FC871" s="85" t="str">
        <f t="shared" si="391"/>
        <v/>
      </c>
    </row>
    <row r="872" spans="4:159">
      <c r="D872" s="12"/>
      <c r="E872" s="12"/>
      <c r="F872" s="12"/>
      <c r="AQ872" s="82"/>
      <c r="AV872" s="53" t="str">
        <f ca="1">IF(AQ872="",IF(AR872="","",IF(AR872="Cost",AU872,AU872*(AG872/VLOOKUP(K872,OFFSET(Lists!$A$1,0,0,COUNTA(Lists!$A:$A),22),22,FALSE)))),IF(AR872="","",IF(AR872="Cost",ROUND(AU872*IF(AQ872=0,1,AQ872),4),ROUND(ROUND(AU872*(AG872/VLOOKUP(K872,OFFSET(Lists!$A$1,0,0,COUNTA(Lists!$A:$A),22),22,FALSE)),4)*IF(AQ872=0,1,AQ872),4))))</f>
        <v/>
      </c>
      <c r="CH872" s="53" t="str">
        <f t="shared" si="383"/>
        <v/>
      </c>
      <c r="CI872" s="67"/>
      <c r="CJ872" s="57"/>
      <c r="CK872" s="57"/>
      <c r="CL872" s="53" t="str">
        <f t="shared" si="384"/>
        <v/>
      </c>
      <c r="CM872" s="53"/>
      <c r="CN872" s="53"/>
      <c r="CO872" s="85" t="str">
        <f t="shared" si="385"/>
        <v/>
      </c>
      <c r="ER872" s="68" t="str">
        <f t="shared" si="386"/>
        <v/>
      </c>
      <c r="ES872" s="55"/>
      <c r="ET872" s="68"/>
      <c r="EU872" s="68" t="str">
        <f t="shared" si="379"/>
        <v/>
      </c>
      <c r="EV872" t="str">
        <f t="shared" si="387"/>
        <v/>
      </c>
      <c r="EW872" s="67" t="str">
        <f t="shared" si="380"/>
        <v/>
      </c>
      <c r="EX872" s="68" t="str">
        <f t="shared" si="381"/>
        <v/>
      </c>
      <c r="EY872" s="68" t="str">
        <f t="shared" si="382"/>
        <v/>
      </c>
      <c r="EZ872" s="53" t="str">
        <f t="shared" si="388"/>
        <v/>
      </c>
      <c r="FA872" s="53" t="str">
        <f t="shared" si="389"/>
        <v/>
      </c>
      <c r="FB872" s="53" t="str">
        <f t="shared" si="390"/>
        <v/>
      </c>
      <c r="FC872" s="85" t="str">
        <f t="shared" si="391"/>
        <v/>
      </c>
    </row>
    <row r="873" spans="4:159">
      <c r="D873" s="12"/>
      <c r="E873" s="12"/>
      <c r="F873" s="12"/>
      <c r="AQ873" s="82"/>
      <c r="AV873" s="53" t="str">
        <f ca="1">IF(AQ873="",IF(AR873="","",IF(AR873="Cost",AU873,AU873*(AG873/VLOOKUP(K873,OFFSET(Lists!$A$1,0,0,COUNTA(Lists!$A:$A),22),22,FALSE)))),IF(AR873="","",IF(AR873="Cost",ROUND(AU873*IF(AQ873=0,1,AQ873),4),ROUND(ROUND(AU873*(AG873/VLOOKUP(K873,OFFSET(Lists!$A$1,0,0,COUNTA(Lists!$A:$A),22),22,FALSE)),4)*IF(AQ873=0,1,AQ873),4))))</f>
        <v/>
      </c>
      <c r="CH873" s="53" t="str">
        <f t="shared" si="383"/>
        <v/>
      </c>
      <c r="CI873" s="67"/>
      <c r="CJ873" s="57"/>
      <c r="CK873" s="57"/>
      <c r="CL873" s="53" t="str">
        <f t="shared" si="384"/>
        <v/>
      </c>
      <c r="CM873" s="53"/>
      <c r="CN873" s="53"/>
      <c r="CO873" s="85" t="str">
        <f t="shared" si="385"/>
        <v/>
      </c>
      <c r="ER873" s="68" t="str">
        <f t="shared" si="386"/>
        <v/>
      </c>
      <c r="ES873" s="55"/>
      <c r="ET873" s="68"/>
      <c r="EU873" s="68" t="str">
        <f t="shared" si="379"/>
        <v/>
      </c>
      <c r="EV873" t="str">
        <f t="shared" si="387"/>
        <v/>
      </c>
      <c r="EW873" s="67" t="str">
        <f t="shared" si="380"/>
        <v/>
      </c>
      <c r="EX873" s="68" t="str">
        <f t="shared" si="381"/>
        <v/>
      </c>
      <c r="EY873" s="68" t="str">
        <f t="shared" si="382"/>
        <v/>
      </c>
      <c r="EZ873" s="53" t="str">
        <f t="shared" si="388"/>
        <v/>
      </c>
      <c r="FA873" s="53" t="str">
        <f t="shared" si="389"/>
        <v/>
      </c>
      <c r="FB873" s="53" t="str">
        <f t="shared" si="390"/>
        <v/>
      </c>
      <c r="FC873" s="85" t="str">
        <f t="shared" si="391"/>
        <v/>
      </c>
    </row>
    <row r="874" spans="4:159">
      <c r="D874" s="12"/>
      <c r="E874" s="12"/>
      <c r="F874" s="12"/>
      <c r="AQ874" s="82"/>
      <c r="AV874" s="53" t="str">
        <f ca="1">IF(AQ874="",IF(AR874="","",IF(AR874="Cost",AU874,AU874*(AG874/VLOOKUP(K874,OFFSET(Lists!$A$1,0,0,COUNTA(Lists!$A:$A),22),22,FALSE)))),IF(AR874="","",IF(AR874="Cost",ROUND(AU874*IF(AQ874=0,1,AQ874),4),ROUND(ROUND(AU874*(AG874/VLOOKUP(K874,OFFSET(Lists!$A$1,0,0,COUNTA(Lists!$A:$A),22),22,FALSE)),4)*IF(AQ874=0,1,AQ874),4))))</f>
        <v/>
      </c>
      <c r="CH874" s="53" t="str">
        <f t="shared" si="383"/>
        <v/>
      </c>
      <c r="CI874" s="67"/>
      <c r="CJ874" s="57"/>
      <c r="CK874" s="57"/>
      <c r="CL874" s="53" t="str">
        <f t="shared" si="384"/>
        <v/>
      </c>
      <c r="CM874" s="53"/>
      <c r="CN874" s="53"/>
      <c r="CO874" s="85" t="str">
        <f t="shared" si="385"/>
        <v/>
      </c>
      <c r="ER874" s="68" t="str">
        <f t="shared" si="386"/>
        <v/>
      </c>
      <c r="ES874" s="55"/>
      <c r="ET874" s="68"/>
      <c r="EU874" s="68" t="str">
        <f t="shared" si="379"/>
        <v/>
      </c>
      <c r="EV874" t="str">
        <f t="shared" si="387"/>
        <v/>
      </c>
      <c r="EW874" s="67" t="str">
        <f t="shared" si="380"/>
        <v/>
      </c>
      <c r="EX874" s="68" t="str">
        <f t="shared" si="381"/>
        <v/>
      </c>
      <c r="EY874" s="68" t="str">
        <f t="shared" si="382"/>
        <v/>
      </c>
      <c r="EZ874" s="53" t="str">
        <f t="shared" si="388"/>
        <v/>
      </c>
      <c r="FA874" s="53" t="str">
        <f t="shared" si="389"/>
        <v/>
      </c>
      <c r="FB874" s="53" t="str">
        <f t="shared" si="390"/>
        <v/>
      </c>
      <c r="FC874" s="85" t="str">
        <f t="shared" si="391"/>
        <v/>
      </c>
    </row>
    <row r="875" spans="4:159">
      <c r="D875" s="12"/>
      <c r="E875" s="12"/>
      <c r="F875" s="12"/>
      <c r="AQ875" s="82"/>
      <c r="AV875" s="53" t="str">
        <f ca="1">IF(AQ875="",IF(AR875="","",IF(AR875="Cost",AU875,AU875*(AG875/VLOOKUP(K875,OFFSET(Lists!$A$1,0,0,COUNTA(Lists!$A:$A),22),22,FALSE)))),IF(AR875="","",IF(AR875="Cost",ROUND(AU875*IF(AQ875=0,1,AQ875),4),ROUND(ROUND(AU875*(AG875/VLOOKUP(K875,OFFSET(Lists!$A$1,0,0,COUNTA(Lists!$A:$A),22),22,FALSE)),4)*IF(AQ875=0,1,AQ875),4))))</f>
        <v/>
      </c>
      <c r="CH875" s="53" t="str">
        <f t="shared" si="383"/>
        <v/>
      </c>
      <c r="CI875" s="67"/>
      <c r="CJ875" s="57"/>
      <c r="CK875" s="57"/>
      <c r="CL875" s="53" t="str">
        <f t="shared" si="384"/>
        <v/>
      </c>
      <c r="CM875" s="53"/>
      <c r="CN875" s="53"/>
      <c r="CO875" s="85" t="str">
        <f t="shared" si="385"/>
        <v/>
      </c>
      <c r="ER875" s="68" t="str">
        <f t="shared" si="386"/>
        <v/>
      </c>
      <c r="ES875" s="55"/>
      <c r="ET875" s="68"/>
      <c r="EU875" s="68" t="str">
        <f t="shared" ref="EU875:EU896" si="392">IF(CQ875="","",CQ875)</f>
        <v/>
      </c>
      <c r="EV875" t="str">
        <f t="shared" si="387"/>
        <v/>
      </c>
      <c r="EW875" s="67" t="str">
        <f t="shared" ref="EW875:EW938" si="393">IF(CI875="","",CI875)</f>
        <v/>
      </c>
      <c r="EX875" s="68" t="str">
        <f t="shared" ref="EX875:EX938" si="394">IF(CJ875="","",CJ875)</f>
        <v/>
      </c>
      <c r="EY875" s="68" t="str">
        <f t="shared" ref="EY875:EY938" si="395">IF(CK875="","",CK875)</f>
        <v/>
      </c>
      <c r="EZ875" s="53" t="str">
        <f t="shared" si="388"/>
        <v/>
      </c>
      <c r="FA875" s="53" t="str">
        <f t="shared" si="389"/>
        <v/>
      </c>
      <c r="FB875" s="53" t="str">
        <f t="shared" si="390"/>
        <v/>
      </c>
      <c r="FC875" s="85" t="str">
        <f t="shared" si="391"/>
        <v/>
      </c>
    </row>
    <row r="876" spans="4:159">
      <c r="D876" s="12"/>
      <c r="E876" s="12"/>
      <c r="F876" s="12"/>
      <c r="AQ876" s="82"/>
      <c r="AV876" s="53" t="str">
        <f ca="1">IF(AQ876="",IF(AR876="","",IF(AR876="Cost",AU876,AU876*(AG876/VLOOKUP(K876,OFFSET(Lists!$A$1,0,0,COUNTA(Lists!$A:$A),22),22,FALSE)))),IF(AR876="","",IF(AR876="Cost",ROUND(AU876*IF(AQ876=0,1,AQ876),4),ROUND(ROUND(AU876*(AG876/VLOOKUP(K876,OFFSET(Lists!$A$1,0,0,COUNTA(Lists!$A:$A),22),22,FALSE)),4)*IF(AQ876=0,1,AQ876),4))))</f>
        <v/>
      </c>
      <c r="CH876" s="53" t="str">
        <f t="shared" si="383"/>
        <v/>
      </c>
      <c r="CI876" s="67"/>
      <c r="CJ876" s="57"/>
      <c r="CK876" s="57"/>
      <c r="CL876" s="53" t="str">
        <f t="shared" si="384"/>
        <v/>
      </c>
      <c r="CM876" s="53"/>
      <c r="CN876" s="53"/>
      <c r="CO876" s="85" t="str">
        <f t="shared" si="385"/>
        <v/>
      </c>
      <c r="ER876" s="68" t="str">
        <f t="shared" si="386"/>
        <v/>
      </c>
      <c r="ES876" s="55"/>
      <c r="ET876" s="68"/>
      <c r="EU876" s="68" t="str">
        <f t="shared" si="392"/>
        <v/>
      </c>
      <c r="EV876" t="str">
        <f t="shared" si="387"/>
        <v/>
      </c>
      <c r="EW876" s="67" t="str">
        <f t="shared" si="393"/>
        <v/>
      </c>
      <c r="EX876" s="68" t="str">
        <f t="shared" si="394"/>
        <v/>
      </c>
      <c r="EY876" s="68" t="str">
        <f t="shared" si="395"/>
        <v/>
      </c>
      <c r="EZ876" s="53" t="str">
        <f t="shared" si="388"/>
        <v/>
      </c>
      <c r="FA876" s="53" t="str">
        <f t="shared" si="389"/>
        <v/>
      </c>
      <c r="FB876" s="53" t="str">
        <f t="shared" si="390"/>
        <v/>
      </c>
      <c r="FC876" s="85" t="str">
        <f t="shared" si="391"/>
        <v/>
      </c>
    </row>
    <row r="877" spans="4:159">
      <c r="D877" s="12"/>
      <c r="E877" s="12"/>
      <c r="F877" s="12"/>
      <c r="AQ877" s="82"/>
      <c r="AV877" s="53" t="str">
        <f ca="1">IF(AQ877="",IF(AR877="","",IF(AR877="Cost",AU877,AU877*(AG877/VLOOKUP(K877,OFFSET(Lists!$A$1,0,0,COUNTA(Lists!$A:$A),22),22,FALSE)))),IF(AR877="","",IF(AR877="Cost",ROUND(AU877*IF(AQ877=0,1,AQ877),4),ROUND(ROUND(AU877*(AG877/VLOOKUP(K877,OFFSET(Lists!$A$1,0,0,COUNTA(Lists!$A:$A),22),22,FALSE)),4)*IF(AQ877=0,1,AQ877),4))))</f>
        <v/>
      </c>
      <c r="CH877" s="53" t="str">
        <f t="shared" si="383"/>
        <v/>
      </c>
      <c r="CI877" s="67"/>
      <c r="CJ877" s="57"/>
      <c r="CK877" s="57"/>
      <c r="CL877" s="53" t="str">
        <f t="shared" si="384"/>
        <v/>
      </c>
      <c r="CM877" s="53"/>
      <c r="CN877" s="53"/>
      <c r="CO877" s="85" t="str">
        <f t="shared" si="385"/>
        <v/>
      </c>
      <c r="ER877" s="68" t="str">
        <f t="shared" si="386"/>
        <v/>
      </c>
      <c r="ES877" s="55"/>
      <c r="ET877" s="68"/>
      <c r="EU877" s="68" t="str">
        <f t="shared" si="392"/>
        <v/>
      </c>
      <c r="EV877" t="str">
        <f t="shared" si="387"/>
        <v/>
      </c>
      <c r="EW877" s="67" t="str">
        <f t="shared" si="393"/>
        <v/>
      </c>
      <c r="EX877" s="68" t="str">
        <f t="shared" si="394"/>
        <v/>
      </c>
      <c r="EY877" s="68" t="str">
        <f t="shared" si="395"/>
        <v/>
      </c>
      <c r="EZ877" s="53" t="str">
        <f t="shared" si="388"/>
        <v/>
      </c>
      <c r="FA877" s="53" t="str">
        <f t="shared" si="389"/>
        <v/>
      </c>
      <c r="FB877" s="53" t="str">
        <f t="shared" si="390"/>
        <v/>
      </c>
      <c r="FC877" s="85" t="str">
        <f t="shared" si="391"/>
        <v/>
      </c>
    </row>
    <row r="878" spans="4:159">
      <c r="D878" s="12"/>
      <c r="E878" s="12"/>
      <c r="F878" s="12"/>
      <c r="AQ878" s="82"/>
      <c r="AV878" s="53" t="str">
        <f ca="1">IF(AQ878="",IF(AR878="","",IF(AR878="Cost",AU878,AU878*(AG878/VLOOKUP(K878,OFFSET(Lists!$A$1,0,0,COUNTA(Lists!$A:$A),22),22,FALSE)))),IF(AR878="","",IF(AR878="Cost",ROUND(AU878*IF(AQ878=0,1,AQ878),4),ROUND(ROUND(AU878*(AG878/VLOOKUP(K878,OFFSET(Lists!$A$1,0,0,COUNTA(Lists!$A:$A),22),22,FALSE)),4)*IF(AQ878=0,1,AQ878),4))))</f>
        <v/>
      </c>
      <c r="CH878" s="53" t="str">
        <f t="shared" si="383"/>
        <v/>
      </c>
      <c r="CI878" s="67"/>
      <c r="CJ878" s="57"/>
      <c r="CK878" s="57"/>
      <c r="CL878" s="53" t="str">
        <f t="shared" si="384"/>
        <v/>
      </c>
      <c r="CM878" s="53"/>
      <c r="CN878" s="53"/>
      <c r="CO878" s="85" t="str">
        <f t="shared" si="385"/>
        <v/>
      </c>
      <c r="ER878" s="68" t="str">
        <f t="shared" si="386"/>
        <v/>
      </c>
      <c r="ES878" s="55"/>
      <c r="ET878" s="68"/>
      <c r="EU878" s="68" t="str">
        <f t="shared" si="392"/>
        <v/>
      </c>
      <c r="EV878" t="str">
        <f t="shared" si="387"/>
        <v/>
      </c>
      <c r="EW878" s="67" t="str">
        <f t="shared" si="393"/>
        <v/>
      </c>
      <c r="EX878" s="68" t="str">
        <f t="shared" si="394"/>
        <v/>
      </c>
      <c r="EY878" s="68" t="str">
        <f t="shared" si="395"/>
        <v/>
      </c>
      <c r="EZ878" s="53" t="str">
        <f t="shared" si="388"/>
        <v/>
      </c>
      <c r="FA878" s="53" t="str">
        <f t="shared" si="389"/>
        <v/>
      </c>
      <c r="FB878" s="53" t="str">
        <f t="shared" si="390"/>
        <v/>
      </c>
      <c r="FC878" s="85" t="str">
        <f t="shared" si="391"/>
        <v/>
      </c>
    </row>
    <row r="879" spans="4:159">
      <c r="D879" s="12"/>
      <c r="E879" s="12"/>
      <c r="F879" s="12"/>
      <c r="AQ879" s="82"/>
      <c r="AV879" s="53" t="str">
        <f ca="1">IF(AQ879="",IF(AR879="","",IF(AR879="Cost",AU879,AU879*(AG879/VLOOKUP(K879,OFFSET(Lists!$A$1,0,0,COUNTA(Lists!$A:$A),22),22,FALSE)))),IF(AR879="","",IF(AR879="Cost",ROUND(AU879*IF(AQ879=0,1,AQ879),4),ROUND(ROUND(AU879*(AG879/VLOOKUP(K879,OFFSET(Lists!$A$1,0,0,COUNTA(Lists!$A:$A),22),22,FALSE)),4)*IF(AQ879=0,1,AQ879),4))))</f>
        <v/>
      </c>
      <c r="CH879" s="53" t="str">
        <f t="shared" si="383"/>
        <v/>
      </c>
      <c r="CI879" s="67"/>
      <c r="CJ879" s="57"/>
      <c r="CK879" s="57"/>
      <c r="CL879" s="53" t="str">
        <f t="shared" si="384"/>
        <v/>
      </c>
      <c r="CM879" s="53"/>
      <c r="CN879" s="53"/>
      <c r="CO879" s="85" t="str">
        <f t="shared" si="385"/>
        <v/>
      </c>
      <c r="ER879" s="68" t="str">
        <f t="shared" si="386"/>
        <v/>
      </c>
      <c r="ES879" s="55"/>
      <c r="ET879" s="68"/>
      <c r="EU879" s="68" t="str">
        <f t="shared" si="392"/>
        <v/>
      </c>
      <c r="EV879" t="str">
        <f t="shared" si="387"/>
        <v/>
      </c>
      <c r="EW879" s="67" t="str">
        <f t="shared" si="393"/>
        <v/>
      </c>
      <c r="EX879" s="68" t="str">
        <f t="shared" si="394"/>
        <v/>
      </c>
      <c r="EY879" s="68" t="str">
        <f t="shared" si="395"/>
        <v/>
      </c>
      <c r="EZ879" s="53" t="str">
        <f t="shared" si="388"/>
        <v/>
      </c>
      <c r="FA879" s="53" t="str">
        <f t="shared" si="389"/>
        <v/>
      </c>
      <c r="FB879" s="53" t="str">
        <f t="shared" si="390"/>
        <v/>
      </c>
      <c r="FC879" s="85" t="str">
        <f t="shared" si="391"/>
        <v/>
      </c>
    </row>
    <row r="880" spans="4:159">
      <c r="D880" s="12"/>
      <c r="E880" s="12"/>
      <c r="F880" s="12"/>
      <c r="AQ880" s="82"/>
      <c r="AV880" s="53" t="str">
        <f ca="1">IF(AQ880="",IF(AR880="","",IF(AR880="Cost",AU880,AU880*(AG880/VLOOKUP(K880,OFFSET(Lists!$A$1,0,0,COUNTA(Lists!$A:$A),22),22,FALSE)))),IF(AR880="","",IF(AR880="Cost",ROUND(AU880*IF(AQ880=0,1,AQ880),4),ROUND(ROUND(AU880*(AG880/VLOOKUP(K880,OFFSET(Lists!$A$1,0,0,COUNTA(Lists!$A:$A),22),22,FALSE)),4)*IF(AQ880=0,1,AQ880),4))))</f>
        <v/>
      </c>
      <c r="CH880" s="53" t="str">
        <f t="shared" si="383"/>
        <v/>
      </c>
      <c r="CI880" s="67"/>
      <c r="CJ880" s="57"/>
      <c r="CK880" s="57"/>
      <c r="CL880" s="53" t="str">
        <f t="shared" si="384"/>
        <v/>
      </c>
      <c r="CM880" s="53"/>
      <c r="CN880" s="53"/>
      <c r="CO880" s="85" t="str">
        <f t="shared" si="385"/>
        <v/>
      </c>
      <c r="ER880" s="68" t="str">
        <f t="shared" si="386"/>
        <v/>
      </c>
      <c r="ES880" s="55"/>
      <c r="ET880" s="68"/>
      <c r="EU880" s="68" t="str">
        <f t="shared" si="392"/>
        <v/>
      </c>
      <c r="EV880" t="str">
        <f t="shared" si="387"/>
        <v/>
      </c>
      <c r="EW880" s="67" t="str">
        <f t="shared" si="393"/>
        <v/>
      </c>
      <c r="EX880" s="68" t="str">
        <f t="shared" si="394"/>
        <v/>
      </c>
      <c r="EY880" s="68" t="str">
        <f t="shared" si="395"/>
        <v/>
      </c>
      <c r="EZ880" s="53" t="str">
        <f t="shared" si="388"/>
        <v/>
      </c>
      <c r="FA880" s="53" t="str">
        <f t="shared" si="389"/>
        <v/>
      </c>
      <c r="FB880" s="53" t="str">
        <f t="shared" si="390"/>
        <v/>
      </c>
      <c r="FC880" s="85" t="str">
        <f t="shared" si="391"/>
        <v/>
      </c>
    </row>
    <row r="881" spans="4:159">
      <c r="D881" s="12"/>
      <c r="E881" s="12"/>
      <c r="F881" s="12"/>
      <c r="AQ881" s="82"/>
      <c r="AV881" s="53" t="str">
        <f ca="1">IF(AQ881="",IF(AR881="","",IF(AR881="Cost",AU881,AU881*(AG881/VLOOKUP(K881,OFFSET(Lists!$A$1,0,0,COUNTA(Lists!$A:$A),22),22,FALSE)))),IF(AR881="","",IF(AR881="Cost",ROUND(AU881*IF(AQ881=0,1,AQ881),4),ROUND(ROUND(AU881*(AG881/VLOOKUP(K881,OFFSET(Lists!$A$1,0,0,COUNTA(Lists!$A:$A),22),22,FALSE)),4)*IF(AQ881=0,1,AQ881),4))))</f>
        <v/>
      </c>
      <c r="CH881" s="53" t="str">
        <f t="shared" si="383"/>
        <v/>
      </c>
      <c r="CI881" s="67"/>
      <c r="CJ881" s="57"/>
      <c r="CK881" s="57"/>
      <c r="CL881" s="53" t="str">
        <f t="shared" si="384"/>
        <v/>
      </c>
      <c r="CM881" s="53"/>
      <c r="CN881" s="53"/>
      <c r="CO881" s="85" t="str">
        <f t="shared" si="385"/>
        <v/>
      </c>
      <c r="ER881" s="68" t="str">
        <f t="shared" si="386"/>
        <v/>
      </c>
      <c r="ES881" s="55"/>
      <c r="ET881" s="68"/>
      <c r="EU881" s="68" t="str">
        <f t="shared" si="392"/>
        <v/>
      </c>
      <c r="EV881" t="str">
        <f t="shared" si="387"/>
        <v/>
      </c>
      <c r="EW881" s="67" t="str">
        <f t="shared" si="393"/>
        <v/>
      </c>
      <c r="EX881" s="68" t="str">
        <f t="shared" si="394"/>
        <v/>
      </c>
      <c r="EY881" s="68" t="str">
        <f t="shared" si="395"/>
        <v/>
      </c>
      <c r="EZ881" s="53" t="str">
        <f t="shared" si="388"/>
        <v/>
      </c>
      <c r="FA881" s="53" t="str">
        <f t="shared" si="389"/>
        <v/>
      </c>
      <c r="FB881" s="53" t="str">
        <f t="shared" si="390"/>
        <v/>
      </c>
      <c r="FC881" s="85" t="str">
        <f t="shared" si="391"/>
        <v/>
      </c>
    </row>
    <row r="882" spans="4:159">
      <c r="D882" s="12"/>
      <c r="E882" s="12"/>
      <c r="F882" s="12"/>
      <c r="AQ882" s="82"/>
      <c r="AV882" s="53" t="str">
        <f ca="1">IF(AQ882="",IF(AR882="","",IF(AR882="Cost",AU882,AU882*(AG882/VLOOKUP(K882,OFFSET(Lists!$A$1,0,0,COUNTA(Lists!$A:$A),22),22,FALSE)))),IF(AR882="","",IF(AR882="Cost",ROUND(AU882*IF(AQ882=0,1,AQ882),4),ROUND(ROUND(AU882*(AG882/VLOOKUP(K882,OFFSET(Lists!$A$1,0,0,COUNTA(Lists!$A:$A),22),22,FALSE)),4)*IF(AQ882=0,1,AQ882),4))))</f>
        <v/>
      </c>
      <c r="CH882" s="53" t="str">
        <f t="shared" si="383"/>
        <v/>
      </c>
      <c r="CI882" s="67"/>
      <c r="CJ882" s="57"/>
      <c r="CK882" s="57"/>
      <c r="CL882" s="53" t="str">
        <f t="shared" si="384"/>
        <v/>
      </c>
      <c r="CM882" s="53"/>
      <c r="CN882" s="53"/>
      <c r="CO882" s="85" t="str">
        <f t="shared" si="385"/>
        <v/>
      </c>
      <c r="ER882" s="68" t="str">
        <f t="shared" si="386"/>
        <v/>
      </c>
      <c r="ES882" s="55"/>
      <c r="ET882" s="68"/>
      <c r="EU882" s="68" t="str">
        <f t="shared" si="392"/>
        <v/>
      </c>
      <c r="EV882" t="str">
        <f t="shared" si="387"/>
        <v/>
      </c>
      <c r="EW882" s="67" t="str">
        <f t="shared" si="393"/>
        <v/>
      </c>
      <c r="EX882" s="68" t="str">
        <f t="shared" si="394"/>
        <v/>
      </c>
      <c r="EY882" s="68" t="str">
        <f t="shared" si="395"/>
        <v/>
      </c>
      <c r="EZ882" s="53" t="str">
        <f t="shared" si="388"/>
        <v/>
      </c>
      <c r="FA882" s="53" t="str">
        <f t="shared" si="389"/>
        <v/>
      </c>
      <c r="FB882" s="53" t="str">
        <f t="shared" si="390"/>
        <v/>
      </c>
      <c r="FC882" s="85" t="str">
        <f t="shared" si="391"/>
        <v/>
      </c>
    </row>
    <row r="883" spans="4:159">
      <c r="D883" s="12"/>
      <c r="E883" s="12"/>
      <c r="F883" s="12"/>
      <c r="AQ883" s="82"/>
      <c r="AV883" s="53" t="str">
        <f ca="1">IF(AQ883="",IF(AR883="","",IF(AR883="Cost",AU883,AU883*(AG883/VLOOKUP(K883,OFFSET(Lists!$A$1,0,0,COUNTA(Lists!$A:$A),22),22,FALSE)))),IF(AR883="","",IF(AR883="Cost",ROUND(AU883*IF(AQ883=0,1,AQ883),4),ROUND(ROUND(AU883*(AG883/VLOOKUP(K883,OFFSET(Lists!$A$1,0,0,COUNTA(Lists!$A:$A),22),22,FALSE)),4)*IF(AQ883=0,1,AQ883),4))))</f>
        <v/>
      </c>
      <c r="CH883" s="53" t="str">
        <f t="shared" si="383"/>
        <v/>
      </c>
      <c r="CI883" s="67"/>
      <c r="CJ883" s="57"/>
      <c r="CK883" s="57"/>
      <c r="CL883" s="53" t="str">
        <f t="shared" si="384"/>
        <v/>
      </c>
      <c r="CM883" s="53"/>
      <c r="CN883" s="53"/>
      <c r="CO883" s="85" t="str">
        <f t="shared" si="385"/>
        <v/>
      </c>
      <c r="ER883" s="68" t="str">
        <f t="shared" si="386"/>
        <v/>
      </c>
      <c r="ES883" s="55"/>
      <c r="ET883" s="68"/>
      <c r="EU883" s="68" t="str">
        <f t="shared" si="392"/>
        <v/>
      </c>
      <c r="EV883" t="str">
        <f t="shared" si="387"/>
        <v/>
      </c>
      <c r="EW883" s="67" t="str">
        <f t="shared" si="393"/>
        <v/>
      </c>
      <c r="EX883" s="68" t="str">
        <f t="shared" si="394"/>
        <v/>
      </c>
      <c r="EY883" s="68" t="str">
        <f t="shared" si="395"/>
        <v/>
      </c>
      <c r="EZ883" s="53" t="str">
        <f t="shared" si="388"/>
        <v/>
      </c>
      <c r="FA883" s="53" t="str">
        <f t="shared" si="389"/>
        <v/>
      </c>
      <c r="FB883" s="53" t="str">
        <f t="shared" si="390"/>
        <v/>
      </c>
      <c r="FC883" s="85" t="str">
        <f t="shared" si="391"/>
        <v/>
      </c>
    </row>
    <row r="884" spans="4:159">
      <c r="D884" s="12"/>
      <c r="E884" s="12"/>
      <c r="F884" s="12"/>
      <c r="AQ884" s="82"/>
      <c r="AV884" s="53" t="str">
        <f ca="1">IF(AQ884="",IF(AR884="","",IF(AR884="Cost",AU884,AU884*(AG884/VLOOKUP(K884,OFFSET(Lists!$A$1,0,0,COUNTA(Lists!$A:$A),22),22,FALSE)))),IF(AR884="","",IF(AR884="Cost",ROUND(AU884*IF(AQ884=0,1,AQ884),4),ROUND(ROUND(AU884*(AG884/VLOOKUP(K884,OFFSET(Lists!$A$1,0,0,COUNTA(Lists!$A:$A),22),22,FALSE)),4)*IF(AQ884=0,1,AQ884),4))))</f>
        <v/>
      </c>
      <c r="CH884" s="53" t="str">
        <f t="shared" si="383"/>
        <v/>
      </c>
      <c r="CI884" s="67"/>
      <c r="CJ884" s="57"/>
      <c r="CK884" s="57"/>
      <c r="CL884" s="53" t="str">
        <f t="shared" si="384"/>
        <v/>
      </c>
      <c r="CM884" s="53"/>
      <c r="CN884" s="53"/>
      <c r="CO884" s="85" t="str">
        <f t="shared" si="385"/>
        <v/>
      </c>
      <c r="ER884" s="68" t="str">
        <f t="shared" si="386"/>
        <v/>
      </c>
      <c r="ES884" s="55"/>
      <c r="ET884" s="68"/>
      <c r="EU884" s="68" t="str">
        <f t="shared" si="392"/>
        <v/>
      </c>
      <c r="EV884" t="str">
        <f t="shared" si="387"/>
        <v/>
      </c>
      <c r="EW884" s="67" t="str">
        <f t="shared" si="393"/>
        <v/>
      </c>
      <c r="EX884" s="68" t="str">
        <f t="shared" si="394"/>
        <v/>
      </c>
      <c r="EY884" s="68" t="str">
        <f t="shared" si="395"/>
        <v/>
      </c>
      <c r="EZ884" s="53" t="str">
        <f t="shared" si="388"/>
        <v/>
      </c>
      <c r="FA884" s="53" t="str">
        <f t="shared" si="389"/>
        <v/>
      </c>
      <c r="FB884" s="53" t="str">
        <f t="shared" si="390"/>
        <v/>
      </c>
      <c r="FC884" s="85" t="str">
        <f t="shared" si="391"/>
        <v/>
      </c>
    </row>
    <row r="885" spans="4:159">
      <c r="D885" s="12"/>
      <c r="E885" s="12"/>
      <c r="F885" s="12"/>
      <c r="AQ885" s="82"/>
      <c r="AV885" s="53" t="str">
        <f ca="1">IF(AQ885="",IF(AR885="","",IF(AR885="Cost",AU885,AU885*(AG885/VLOOKUP(K885,OFFSET(Lists!$A$1,0,0,COUNTA(Lists!$A:$A),22),22,FALSE)))),IF(AR885="","",IF(AR885="Cost",ROUND(AU885*IF(AQ885=0,1,AQ885),4),ROUND(ROUND(AU885*(AG885/VLOOKUP(K885,OFFSET(Lists!$A$1,0,0,COUNTA(Lists!$A:$A),22),22,FALSE)),4)*IF(AQ885=0,1,AQ885),4))))</f>
        <v/>
      </c>
      <c r="CH885" s="53" t="str">
        <f t="shared" si="383"/>
        <v/>
      </c>
      <c r="CI885" s="67"/>
      <c r="CJ885" s="57"/>
      <c r="CK885" s="57"/>
      <c r="CL885" s="53" t="str">
        <f t="shared" si="384"/>
        <v/>
      </c>
      <c r="CM885" s="53"/>
      <c r="CN885" s="53"/>
      <c r="CO885" s="85" t="str">
        <f t="shared" si="385"/>
        <v/>
      </c>
      <c r="ER885" s="68" t="str">
        <f t="shared" si="386"/>
        <v/>
      </c>
      <c r="ES885" s="55"/>
      <c r="ET885" s="68"/>
      <c r="EU885" s="68" t="str">
        <f t="shared" si="392"/>
        <v/>
      </c>
      <c r="EV885" t="str">
        <f t="shared" si="387"/>
        <v/>
      </c>
      <c r="EW885" s="67" t="str">
        <f t="shared" si="393"/>
        <v/>
      </c>
      <c r="EX885" s="68" t="str">
        <f t="shared" si="394"/>
        <v/>
      </c>
      <c r="EY885" s="68" t="str">
        <f t="shared" si="395"/>
        <v/>
      </c>
      <c r="EZ885" s="53" t="str">
        <f t="shared" si="388"/>
        <v/>
      </c>
      <c r="FA885" s="53" t="str">
        <f t="shared" si="389"/>
        <v/>
      </c>
      <c r="FB885" s="53" t="str">
        <f t="shared" si="390"/>
        <v/>
      </c>
      <c r="FC885" s="85" t="str">
        <f t="shared" si="391"/>
        <v/>
      </c>
    </row>
    <row r="886" spans="4:159">
      <c r="D886" s="12"/>
      <c r="E886" s="12"/>
      <c r="F886" s="12"/>
      <c r="AQ886" s="82"/>
      <c r="AV886" s="53" t="str">
        <f ca="1">IF(AQ886="",IF(AR886="","",IF(AR886="Cost",AU886,AU886*(AG886/VLOOKUP(K886,OFFSET(Lists!$A$1,0,0,COUNTA(Lists!$A:$A),22),22,FALSE)))),IF(AR886="","",IF(AR886="Cost",ROUND(AU886*IF(AQ886=0,1,AQ886),4),ROUND(ROUND(AU886*(AG886/VLOOKUP(K886,OFFSET(Lists!$A$1,0,0,COUNTA(Lists!$A:$A),22),22,FALSE)),4)*IF(AQ886=0,1,AQ886),4))))</f>
        <v/>
      </c>
      <c r="CH886" s="53" t="str">
        <f t="shared" si="383"/>
        <v/>
      </c>
      <c r="CI886" s="67"/>
      <c r="CJ886" s="57"/>
      <c r="CK886" s="57"/>
      <c r="CL886" s="53" t="str">
        <f t="shared" si="384"/>
        <v/>
      </c>
      <c r="CM886" s="53"/>
      <c r="CN886" s="53"/>
      <c r="CO886" s="85" t="str">
        <f t="shared" si="385"/>
        <v/>
      </c>
      <c r="ER886" s="68" t="str">
        <f t="shared" si="386"/>
        <v/>
      </c>
      <c r="ES886" s="55"/>
      <c r="ET886" s="68"/>
      <c r="EU886" s="68" t="str">
        <f t="shared" si="392"/>
        <v/>
      </c>
      <c r="EV886" t="str">
        <f t="shared" si="387"/>
        <v/>
      </c>
      <c r="EW886" s="67" t="str">
        <f t="shared" si="393"/>
        <v/>
      </c>
      <c r="EX886" s="68" t="str">
        <f t="shared" si="394"/>
        <v/>
      </c>
      <c r="EY886" s="68" t="str">
        <f t="shared" si="395"/>
        <v/>
      </c>
      <c r="EZ886" s="53" t="str">
        <f t="shared" si="388"/>
        <v/>
      </c>
      <c r="FA886" s="53" t="str">
        <f t="shared" si="389"/>
        <v/>
      </c>
      <c r="FB886" s="53" t="str">
        <f t="shared" si="390"/>
        <v/>
      </c>
      <c r="FC886" s="85" t="str">
        <f t="shared" si="391"/>
        <v/>
      </c>
    </row>
    <row r="887" spans="4:159">
      <c r="D887" s="12"/>
      <c r="E887" s="12"/>
      <c r="F887" s="12"/>
      <c r="AQ887" s="82"/>
      <c r="AV887" s="53" t="str">
        <f ca="1">IF(AQ887="",IF(AR887="","",IF(AR887="Cost",AU887,AU887*(AG887/VLOOKUP(K887,OFFSET(Lists!$A$1,0,0,COUNTA(Lists!$A:$A),22),22,FALSE)))),IF(AR887="","",IF(AR887="Cost",ROUND(AU887*IF(AQ887=0,1,AQ887),4),ROUND(ROUND(AU887*(AG887/VLOOKUP(K887,OFFSET(Lists!$A$1,0,0,COUNTA(Lists!$A:$A),22),22,FALSE)),4)*IF(AQ887=0,1,AQ887),4))))</f>
        <v/>
      </c>
      <c r="CH887" s="53" t="str">
        <f t="shared" si="383"/>
        <v/>
      </c>
      <c r="CI887" s="67"/>
      <c r="CJ887" s="57"/>
      <c r="CK887" s="57"/>
      <c r="CL887" s="53" t="str">
        <f t="shared" si="384"/>
        <v/>
      </c>
      <c r="CM887" s="53"/>
      <c r="CN887" s="53"/>
      <c r="CO887" s="85" t="str">
        <f t="shared" si="385"/>
        <v/>
      </c>
      <c r="ER887" s="68" t="str">
        <f t="shared" si="386"/>
        <v/>
      </c>
      <c r="ES887" s="55"/>
      <c r="ET887" s="68"/>
      <c r="EU887" s="68" t="str">
        <f t="shared" si="392"/>
        <v/>
      </c>
      <c r="EV887" t="str">
        <f t="shared" si="387"/>
        <v/>
      </c>
      <c r="EW887" s="67" t="str">
        <f t="shared" si="393"/>
        <v/>
      </c>
      <c r="EX887" s="68" t="str">
        <f t="shared" si="394"/>
        <v/>
      </c>
      <c r="EY887" s="68" t="str">
        <f t="shared" si="395"/>
        <v/>
      </c>
      <c r="EZ887" s="53" t="str">
        <f t="shared" si="388"/>
        <v/>
      </c>
      <c r="FA887" s="53" t="str">
        <f t="shared" si="389"/>
        <v/>
      </c>
      <c r="FB887" s="53" t="str">
        <f t="shared" si="390"/>
        <v/>
      </c>
      <c r="FC887" s="85" t="str">
        <f t="shared" si="391"/>
        <v/>
      </c>
    </row>
    <row r="888" spans="4:159">
      <c r="D888" s="12"/>
      <c r="E888" s="12"/>
      <c r="F888" s="12"/>
      <c r="AQ888" s="82"/>
      <c r="AV888" s="53" t="str">
        <f ca="1">IF(AQ888="",IF(AR888="","",IF(AR888="Cost",AU888,AU888*(AG888/VLOOKUP(K888,OFFSET(Lists!$A$1,0,0,COUNTA(Lists!$A:$A),22),22,FALSE)))),IF(AR888="","",IF(AR888="Cost",ROUND(AU888*IF(AQ888=0,1,AQ888),4),ROUND(ROUND(AU888*(AG888/VLOOKUP(K888,OFFSET(Lists!$A$1,0,0,COUNTA(Lists!$A:$A),22),22,FALSE)),4)*IF(AQ888=0,1,AQ888),4))))</f>
        <v/>
      </c>
      <c r="CH888" s="53" t="str">
        <f t="shared" si="383"/>
        <v/>
      </c>
      <c r="CI888" s="67"/>
      <c r="CJ888" s="57"/>
      <c r="CK888" s="57"/>
      <c r="CL888" s="53" t="str">
        <f t="shared" si="384"/>
        <v/>
      </c>
      <c r="CM888" s="53"/>
      <c r="CN888" s="53"/>
      <c r="CO888" s="85" t="str">
        <f t="shared" si="385"/>
        <v/>
      </c>
      <c r="ER888" s="68" t="str">
        <f t="shared" si="386"/>
        <v/>
      </c>
      <c r="ES888" s="55"/>
      <c r="ET888" s="68"/>
      <c r="EU888" s="68" t="str">
        <f t="shared" si="392"/>
        <v/>
      </c>
      <c r="EV888" t="str">
        <f t="shared" si="387"/>
        <v/>
      </c>
      <c r="EW888" s="67" t="str">
        <f t="shared" si="393"/>
        <v/>
      </c>
      <c r="EX888" s="68" t="str">
        <f t="shared" si="394"/>
        <v/>
      </c>
      <c r="EY888" s="68" t="str">
        <f t="shared" si="395"/>
        <v/>
      </c>
      <c r="EZ888" s="53" t="str">
        <f t="shared" si="388"/>
        <v/>
      </c>
      <c r="FA888" s="53" t="str">
        <f t="shared" si="389"/>
        <v/>
      </c>
      <c r="FB888" s="53" t="str">
        <f t="shared" si="390"/>
        <v/>
      </c>
      <c r="FC888" s="85" t="str">
        <f t="shared" si="391"/>
        <v/>
      </c>
    </row>
    <row r="889" spans="4:159">
      <c r="D889" s="12"/>
      <c r="E889" s="12"/>
      <c r="F889" s="12"/>
      <c r="AQ889" s="82"/>
      <c r="AV889" s="53" t="str">
        <f ca="1">IF(AQ889="",IF(AR889="","",IF(AR889="Cost",AU889,AU889*(AG889/VLOOKUP(K889,OFFSET(Lists!$A$1,0,0,COUNTA(Lists!$A:$A),22),22,FALSE)))),IF(AR889="","",IF(AR889="Cost",ROUND(AU889*IF(AQ889=0,1,AQ889),4),ROUND(ROUND(AU889*(AG889/VLOOKUP(K889,OFFSET(Lists!$A$1,0,0,COUNTA(Lists!$A:$A),22),22,FALSE)),4)*IF(AQ889=0,1,AQ889),4))))</f>
        <v/>
      </c>
      <c r="CH889" s="53" t="str">
        <f t="shared" si="383"/>
        <v/>
      </c>
      <c r="CI889" s="67"/>
      <c r="CJ889" s="57"/>
      <c r="CK889" s="57"/>
      <c r="CL889" s="53" t="str">
        <f t="shared" si="384"/>
        <v/>
      </c>
      <c r="CM889" s="53"/>
      <c r="CN889" s="53"/>
      <c r="CO889" s="85" t="str">
        <f t="shared" si="385"/>
        <v/>
      </c>
      <c r="ER889" s="68" t="str">
        <f t="shared" si="386"/>
        <v/>
      </c>
      <c r="ES889" s="55"/>
      <c r="ET889" s="68"/>
      <c r="EU889" s="68" t="str">
        <f t="shared" si="392"/>
        <v/>
      </c>
      <c r="EV889" t="str">
        <f t="shared" si="387"/>
        <v/>
      </c>
      <c r="EW889" s="67" t="str">
        <f t="shared" si="393"/>
        <v/>
      </c>
      <c r="EX889" s="68" t="str">
        <f t="shared" si="394"/>
        <v/>
      </c>
      <c r="EY889" s="68" t="str">
        <f t="shared" si="395"/>
        <v/>
      </c>
      <c r="EZ889" s="53" t="str">
        <f t="shared" si="388"/>
        <v/>
      </c>
      <c r="FA889" s="53" t="str">
        <f t="shared" si="389"/>
        <v/>
      </c>
      <c r="FB889" s="53" t="str">
        <f t="shared" si="390"/>
        <v/>
      </c>
      <c r="FC889" s="85" t="str">
        <f t="shared" si="391"/>
        <v/>
      </c>
    </row>
    <row r="890" spans="4:159">
      <c r="D890" s="12"/>
      <c r="E890" s="12"/>
      <c r="F890" s="12"/>
      <c r="AQ890" s="82"/>
      <c r="AV890" s="53" t="str">
        <f ca="1">IF(AQ890="",IF(AR890="","",IF(AR890="Cost",AU890,AU890*(AG890/VLOOKUP(K890,OFFSET(Lists!$A$1,0,0,COUNTA(Lists!$A:$A),22),22,FALSE)))),IF(AR890="","",IF(AR890="Cost",ROUND(AU890*IF(AQ890=0,1,AQ890),4),ROUND(ROUND(AU890*(AG890/VLOOKUP(K890,OFFSET(Lists!$A$1,0,0,COUNTA(Lists!$A:$A),22),22,FALSE)),4)*IF(AQ890=0,1,AQ890),4))))</f>
        <v/>
      </c>
      <c r="CH890" s="53" t="str">
        <f t="shared" si="383"/>
        <v/>
      </c>
      <c r="CI890" s="67"/>
      <c r="CJ890" s="57"/>
      <c r="CK890" s="57"/>
      <c r="CL890" s="53" t="str">
        <f t="shared" si="384"/>
        <v/>
      </c>
      <c r="CM890" s="53"/>
      <c r="CN890" s="53"/>
      <c r="CO890" s="85" t="str">
        <f t="shared" si="385"/>
        <v/>
      </c>
      <c r="ER890" s="68" t="str">
        <f t="shared" si="386"/>
        <v/>
      </c>
      <c r="ES890" s="55"/>
      <c r="ET890" s="68"/>
      <c r="EU890" s="68" t="str">
        <f t="shared" si="392"/>
        <v/>
      </c>
      <c r="EV890" t="str">
        <f t="shared" si="387"/>
        <v/>
      </c>
      <c r="EW890" s="67" t="str">
        <f t="shared" si="393"/>
        <v/>
      </c>
      <c r="EX890" s="68" t="str">
        <f t="shared" si="394"/>
        <v/>
      </c>
      <c r="EY890" s="68" t="str">
        <f t="shared" si="395"/>
        <v/>
      </c>
      <c r="EZ890" s="53" t="str">
        <f t="shared" si="388"/>
        <v/>
      </c>
      <c r="FA890" s="53" t="str">
        <f t="shared" si="389"/>
        <v/>
      </c>
      <c r="FB890" s="53" t="str">
        <f t="shared" si="390"/>
        <v/>
      </c>
      <c r="FC890" s="85" t="str">
        <f t="shared" si="391"/>
        <v/>
      </c>
    </row>
    <row r="891" spans="4:159">
      <c r="D891" s="12"/>
      <c r="E891" s="12"/>
      <c r="F891" s="12"/>
      <c r="AQ891" s="82"/>
      <c r="AV891" s="53" t="str">
        <f ca="1">IF(AQ891="",IF(AR891="","",IF(AR891="Cost",AU891,AU891*(AG891/VLOOKUP(K891,OFFSET(Lists!$A$1,0,0,COUNTA(Lists!$A:$A),22),22,FALSE)))),IF(AR891="","",IF(AR891="Cost",ROUND(AU891*IF(AQ891=0,1,AQ891),4),ROUND(ROUND(AU891*(AG891/VLOOKUP(K891,OFFSET(Lists!$A$1,0,0,COUNTA(Lists!$A:$A),22),22,FALSE)),4)*IF(AQ891=0,1,AQ891),4))))</f>
        <v/>
      </c>
      <c r="CH891" s="53" t="str">
        <f t="shared" si="383"/>
        <v/>
      </c>
      <c r="CI891" s="67"/>
      <c r="CJ891" s="57"/>
      <c r="CK891" s="57"/>
      <c r="CL891" s="53" t="str">
        <f t="shared" si="384"/>
        <v/>
      </c>
      <c r="CM891" s="53"/>
      <c r="CN891" s="53"/>
      <c r="CO891" s="85" t="str">
        <f t="shared" si="385"/>
        <v/>
      </c>
      <c r="ER891" s="68" t="str">
        <f t="shared" si="386"/>
        <v/>
      </c>
      <c r="ES891" s="55"/>
      <c r="ET891" s="68"/>
      <c r="EU891" s="68" t="str">
        <f t="shared" si="392"/>
        <v/>
      </c>
      <c r="EV891" t="str">
        <f t="shared" si="387"/>
        <v/>
      </c>
      <c r="EW891" s="67" t="str">
        <f t="shared" si="393"/>
        <v/>
      </c>
      <c r="EX891" s="68" t="str">
        <f t="shared" si="394"/>
        <v/>
      </c>
      <c r="EY891" s="68" t="str">
        <f t="shared" si="395"/>
        <v/>
      </c>
      <c r="EZ891" s="53" t="str">
        <f t="shared" si="388"/>
        <v/>
      </c>
      <c r="FA891" s="53" t="str">
        <f t="shared" si="389"/>
        <v/>
      </c>
      <c r="FB891" s="53" t="str">
        <f t="shared" si="390"/>
        <v/>
      </c>
      <c r="FC891" s="85" t="str">
        <f t="shared" si="391"/>
        <v/>
      </c>
    </row>
    <row r="892" spans="4:159">
      <c r="D892" s="12"/>
      <c r="E892" s="12"/>
      <c r="F892" s="12"/>
      <c r="AQ892" s="82"/>
      <c r="AV892" s="53" t="str">
        <f ca="1">IF(AQ892="",IF(AR892="","",IF(AR892="Cost",AU892,AU892*(AG892/VLOOKUP(K892,OFFSET(Lists!$A$1,0,0,COUNTA(Lists!$A:$A),22),22,FALSE)))),IF(AR892="","",IF(AR892="Cost",ROUND(AU892*IF(AQ892=0,1,AQ892),4),ROUND(ROUND(AU892*(AG892/VLOOKUP(K892,OFFSET(Lists!$A$1,0,0,COUNTA(Lists!$A:$A),22),22,FALSE)),4)*IF(AQ892=0,1,AQ892),4))))</f>
        <v/>
      </c>
      <c r="CH892" s="53" t="str">
        <f t="shared" si="383"/>
        <v/>
      </c>
      <c r="CI892" s="67"/>
      <c r="CJ892" s="57"/>
      <c r="CK892" s="57"/>
      <c r="CL892" s="53" t="str">
        <f t="shared" si="384"/>
        <v/>
      </c>
      <c r="CM892" s="53"/>
      <c r="CN892" s="53"/>
      <c r="CO892" s="85" t="str">
        <f t="shared" si="385"/>
        <v/>
      </c>
      <c r="ER892" s="68" t="str">
        <f t="shared" si="386"/>
        <v/>
      </c>
      <c r="ES892" s="55"/>
      <c r="ET892" s="68"/>
      <c r="EU892" s="68" t="str">
        <f t="shared" si="392"/>
        <v/>
      </c>
      <c r="EV892" t="str">
        <f t="shared" si="387"/>
        <v/>
      </c>
      <c r="EW892" s="67" t="str">
        <f t="shared" si="393"/>
        <v/>
      </c>
      <c r="EX892" s="68" t="str">
        <f t="shared" si="394"/>
        <v/>
      </c>
      <c r="EY892" s="68" t="str">
        <f t="shared" si="395"/>
        <v/>
      </c>
      <c r="EZ892" s="53" t="str">
        <f t="shared" si="388"/>
        <v/>
      </c>
      <c r="FA892" s="53" t="str">
        <f t="shared" si="389"/>
        <v/>
      </c>
      <c r="FB892" s="53" t="str">
        <f t="shared" si="390"/>
        <v/>
      </c>
      <c r="FC892" s="85" t="str">
        <f t="shared" si="391"/>
        <v/>
      </c>
    </row>
    <row r="893" spans="4:159">
      <c r="D893" s="12"/>
      <c r="E893" s="12"/>
      <c r="F893" s="12"/>
      <c r="AQ893" s="82"/>
      <c r="AV893" s="53" t="str">
        <f ca="1">IF(AQ893="",IF(AR893="","",IF(AR893="Cost",AU893,AU893*(AG893/VLOOKUP(K893,OFFSET(Lists!$A$1,0,0,COUNTA(Lists!$A:$A),22),22,FALSE)))),IF(AR893="","",IF(AR893="Cost",ROUND(AU893*IF(AQ893=0,1,AQ893),4),ROUND(ROUND(AU893*(AG893/VLOOKUP(K893,OFFSET(Lists!$A$1,0,0,COUNTA(Lists!$A:$A),22),22,FALSE)),4)*IF(AQ893=0,1,AQ893),4))))</f>
        <v/>
      </c>
      <c r="CH893" s="53" t="str">
        <f t="shared" si="383"/>
        <v/>
      </c>
      <c r="CI893" s="67"/>
      <c r="CJ893" s="57"/>
      <c r="CK893" s="57"/>
      <c r="CL893" s="53" t="str">
        <f t="shared" si="384"/>
        <v/>
      </c>
      <c r="CM893" s="53"/>
      <c r="CN893" s="53"/>
      <c r="CO893" s="85" t="str">
        <f t="shared" si="385"/>
        <v/>
      </c>
      <c r="ER893" s="68" t="str">
        <f t="shared" si="386"/>
        <v/>
      </c>
      <c r="ES893" s="55"/>
      <c r="ET893" s="68"/>
      <c r="EU893" s="68" t="str">
        <f t="shared" si="392"/>
        <v/>
      </c>
      <c r="EV893" t="str">
        <f t="shared" si="387"/>
        <v/>
      </c>
      <c r="EW893" s="67" t="str">
        <f t="shared" si="393"/>
        <v/>
      </c>
      <c r="EX893" s="68" t="str">
        <f t="shared" si="394"/>
        <v/>
      </c>
      <c r="EY893" s="68" t="str">
        <f t="shared" si="395"/>
        <v/>
      </c>
      <c r="EZ893" s="53" t="str">
        <f t="shared" si="388"/>
        <v/>
      </c>
      <c r="FA893" s="53" t="str">
        <f t="shared" si="389"/>
        <v/>
      </c>
      <c r="FB893" s="53" t="str">
        <f t="shared" si="390"/>
        <v/>
      </c>
      <c r="FC893" s="85" t="str">
        <f t="shared" si="391"/>
        <v/>
      </c>
    </row>
    <row r="894" spans="4:159">
      <c r="D894" s="12"/>
      <c r="E894" s="12"/>
      <c r="F894" s="12"/>
      <c r="AQ894" s="82"/>
      <c r="AV894" s="53" t="str">
        <f ca="1">IF(AQ894="",IF(AR894="","",IF(AR894="Cost",AU894,AU894*(AG894/VLOOKUP(K894,OFFSET(Lists!$A$1,0,0,COUNTA(Lists!$A:$A),22),22,FALSE)))),IF(AR894="","",IF(AR894="Cost",ROUND(AU894*IF(AQ894=0,1,AQ894),4),ROUND(ROUND(AU894*(AG894/VLOOKUP(K894,OFFSET(Lists!$A$1,0,0,COUNTA(Lists!$A:$A),22),22,FALSE)),4)*IF(AQ894=0,1,AQ894),4))))</f>
        <v/>
      </c>
      <c r="CH894" s="53" t="str">
        <f t="shared" si="383"/>
        <v/>
      </c>
      <c r="CI894" s="67"/>
      <c r="CJ894" s="57"/>
      <c r="CK894" s="57"/>
      <c r="CL894" s="53" t="str">
        <f t="shared" si="384"/>
        <v/>
      </c>
      <c r="CM894" s="53"/>
      <c r="CN894" s="53"/>
      <c r="CO894" s="85" t="str">
        <f t="shared" si="385"/>
        <v/>
      </c>
      <c r="ER894" s="68" t="str">
        <f t="shared" si="386"/>
        <v/>
      </c>
      <c r="ES894" s="55"/>
      <c r="ET894" s="68"/>
      <c r="EU894" s="68" t="str">
        <f t="shared" si="392"/>
        <v/>
      </c>
      <c r="EV894" t="str">
        <f t="shared" si="387"/>
        <v/>
      </c>
      <c r="EW894" s="67" t="str">
        <f t="shared" si="393"/>
        <v/>
      </c>
      <c r="EX894" s="68" t="str">
        <f t="shared" si="394"/>
        <v/>
      </c>
      <c r="EY894" s="68" t="str">
        <f t="shared" si="395"/>
        <v/>
      </c>
      <c r="EZ894" s="53" t="str">
        <f t="shared" si="388"/>
        <v/>
      </c>
      <c r="FA894" s="53" t="str">
        <f t="shared" si="389"/>
        <v/>
      </c>
      <c r="FB894" s="53" t="str">
        <f t="shared" si="390"/>
        <v/>
      </c>
      <c r="FC894" s="85" t="str">
        <f t="shared" si="391"/>
        <v/>
      </c>
    </row>
    <row r="895" spans="4:159">
      <c r="D895" s="12"/>
      <c r="E895" s="12"/>
      <c r="F895" s="12"/>
      <c r="AQ895" s="82"/>
      <c r="AV895" s="53" t="str">
        <f ca="1">IF(AQ895="",IF(AR895="","",IF(AR895="Cost",AU895,AU895*(AG895/VLOOKUP(K895,OFFSET(Lists!$A$1,0,0,COUNTA(Lists!$A:$A),22),22,FALSE)))),IF(AR895="","",IF(AR895="Cost",ROUND(AU895*IF(AQ895=0,1,AQ895),4),ROUND(ROUND(AU895*(AG895/VLOOKUP(K895,OFFSET(Lists!$A$1,0,0,COUNTA(Lists!$A:$A),22),22,FALSE)),4)*IF(AQ895=0,1,AQ895),4))))</f>
        <v/>
      </c>
      <c r="CH895" s="53" t="str">
        <f t="shared" si="383"/>
        <v/>
      </c>
      <c r="CI895" s="67"/>
      <c r="CJ895" s="57"/>
      <c r="CK895" s="57"/>
      <c r="CL895" s="53" t="str">
        <f t="shared" si="384"/>
        <v/>
      </c>
      <c r="CM895" s="53"/>
      <c r="CN895" s="53"/>
      <c r="CO895" s="85" t="str">
        <f t="shared" si="385"/>
        <v/>
      </c>
      <c r="ER895" s="68" t="str">
        <f t="shared" si="386"/>
        <v/>
      </c>
      <c r="ES895" s="55"/>
      <c r="ET895" s="68"/>
      <c r="EU895" s="68" t="str">
        <f t="shared" si="392"/>
        <v/>
      </c>
      <c r="EV895" t="str">
        <f t="shared" si="387"/>
        <v/>
      </c>
      <c r="EW895" s="67" t="str">
        <f t="shared" si="393"/>
        <v/>
      </c>
      <c r="EX895" s="68" t="str">
        <f t="shared" si="394"/>
        <v/>
      </c>
      <c r="EY895" s="68" t="str">
        <f t="shared" si="395"/>
        <v/>
      </c>
      <c r="EZ895" s="53" t="str">
        <f t="shared" si="388"/>
        <v/>
      </c>
      <c r="FA895" s="53" t="str">
        <f t="shared" si="389"/>
        <v/>
      </c>
      <c r="FB895" s="53" t="str">
        <f t="shared" si="390"/>
        <v/>
      </c>
      <c r="FC895" s="85" t="str">
        <f t="shared" si="391"/>
        <v/>
      </c>
    </row>
    <row r="896" spans="4:159">
      <c r="D896" s="12"/>
      <c r="E896" s="12"/>
      <c r="F896" s="12"/>
      <c r="AQ896" s="82"/>
      <c r="AV896" s="53" t="str">
        <f ca="1">IF(AQ896="",IF(AR896="","",IF(AR896="Cost",AU896,AU896*(AG896/VLOOKUP(K896,OFFSET(Lists!$A$1,0,0,COUNTA(Lists!$A:$A),22),22,FALSE)))),IF(AR896="","",IF(AR896="Cost",ROUND(AU896*IF(AQ896=0,1,AQ896),4),ROUND(ROUND(AU896*(AG896/VLOOKUP(K896,OFFSET(Lists!$A$1,0,0,COUNTA(Lists!$A:$A),22),22,FALSE)),4)*IF(AQ896=0,1,AQ896),4))))</f>
        <v/>
      </c>
      <c r="CH896" s="53" t="str">
        <f t="shared" si="383"/>
        <v/>
      </c>
      <c r="CI896" s="67"/>
      <c r="CJ896" s="57"/>
      <c r="CK896" s="57"/>
      <c r="CL896" s="53" t="str">
        <f t="shared" si="384"/>
        <v/>
      </c>
      <c r="CM896" s="53"/>
      <c r="CN896" s="53"/>
      <c r="CO896" s="85" t="str">
        <f t="shared" si="385"/>
        <v/>
      </c>
      <c r="ER896" s="68" t="str">
        <f t="shared" si="386"/>
        <v/>
      </c>
      <c r="ES896" s="55"/>
      <c r="ET896" s="68"/>
      <c r="EU896" s="68" t="str">
        <f t="shared" si="392"/>
        <v/>
      </c>
      <c r="EV896" t="str">
        <f t="shared" si="387"/>
        <v/>
      </c>
      <c r="EW896" s="67" t="str">
        <f t="shared" si="393"/>
        <v/>
      </c>
      <c r="EX896" s="68" t="str">
        <f t="shared" si="394"/>
        <v/>
      </c>
      <c r="EY896" s="68" t="str">
        <f t="shared" si="395"/>
        <v/>
      </c>
      <c r="EZ896" s="53" t="str">
        <f t="shared" si="388"/>
        <v/>
      </c>
      <c r="FA896" s="53" t="str">
        <f t="shared" si="389"/>
        <v/>
      </c>
      <c r="FB896" s="53" t="str">
        <f t="shared" si="390"/>
        <v/>
      </c>
      <c r="FC896" s="85" t="str">
        <f t="shared" si="391"/>
        <v/>
      </c>
    </row>
    <row r="897" spans="4:159">
      <c r="D897" s="12"/>
      <c r="E897" s="12"/>
      <c r="F897" s="12"/>
      <c r="AQ897" s="82"/>
      <c r="AV897" s="53" t="str">
        <f ca="1">IF(AQ897="",IF(AR897="","",IF(AR897="Cost",AU897,AU897*(AG897/VLOOKUP(K897,OFFSET(Lists!$A$1,0,0,COUNTA(Lists!$A:$A),22),22,FALSE)))),IF(AR897="","",IF(AR897="Cost",ROUND(AU897*IF(AQ897=0,1,AQ897),4),ROUND(ROUND(AU897*(AG897/VLOOKUP(K897,OFFSET(Lists!$A$1,0,0,COUNTA(Lists!$A:$A),22),22,FALSE)),4)*IF(AQ897=0,1,AQ897),4))))</f>
        <v/>
      </c>
      <c r="CH897" s="53" t="str">
        <f t="shared" si="383"/>
        <v/>
      </c>
      <c r="CI897" s="67"/>
      <c r="CJ897" s="57"/>
      <c r="CK897" s="57"/>
      <c r="CL897" s="53" t="str">
        <f t="shared" si="384"/>
        <v/>
      </c>
      <c r="CM897" s="53"/>
      <c r="CN897" s="53"/>
      <c r="CO897" s="85" t="str">
        <f t="shared" si="385"/>
        <v/>
      </c>
      <c r="ER897" s="68" t="str">
        <f t="shared" si="386"/>
        <v/>
      </c>
      <c r="ES897" s="55"/>
      <c r="ET897" s="68"/>
      <c r="EV897" t="str">
        <f t="shared" si="387"/>
        <v/>
      </c>
      <c r="EW897" s="67" t="str">
        <f t="shared" si="393"/>
        <v/>
      </c>
      <c r="EX897" s="68" t="str">
        <f t="shared" si="394"/>
        <v/>
      </c>
      <c r="EY897" s="68" t="str">
        <f t="shared" si="395"/>
        <v/>
      </c>
      <c r="EZ897" s="53" t="str">
        <f t="shared" si="388"/>
        <v/>
      </c>
      <c r="FA897" s="53" t="str">
        <f t="shared" si="389"/>
        <v/>
      </c>
      <c r="FB897" s="53" t="str">
        <f t="shared" si="390"/>
        <v/>
      </c>
      <c r="FC897" s="85" t="str">
        <f t="shared" si="391"/>
        <v/>
      </c>
    </row>
    <row r="898" spans="4:159">
      <c r="D898" s="12"/>
      <c r="E898" s="12"/>
      <c r="F898" s="12"/>
      <c r="AQ898" s="82"/>
      <c r="AV898" s="53" t="str">
        <f ca="1">IF(AQ898="",IF(AR898="","",IF(AR898="Cost",AU898,AU898*(AG898/VLOOKUP(K898,OFFSET(Lists!$A$1,0,0,COUNTA(Lists!$A:$A),22),22,FALSE)))),IF(AR898="","",IF(AR898="Cost",ROUND(AU898*IF(AQ898=0,1,AQ898),4),ROUND(ROUND(AU898*(AG898/VLOOKUP(K898,OFFSET(Lists!$A$1,0,0,COUNTA(Lists!$A:$A),22),22,FALSE)),4)*IF(AQ898=0,1,AQ898),4))))</f>
        <v/>
      </c>
      <c r="CH898" s="53" t="str">
        <f t="shared" si="383"/>
        <v/>
      </c>
      <c r="CI898" s="67"/>
      <c r="CJ898" s="57"/>
      <c r="CK898" s="57"/>
      <c r="CL898" s="53" t="str">
        <f t="shared" si="384"/>
        <v/>
      </c>
      <c r="CM898" s="53"/>
      <c r="CN898" s="53"/>
      <c r="CO898" s="85" t="str">
        <f t="shared" si="385"/>
        <v/>
      </c>
      <c r="ER898" s="68" t="str">
        <f t="shared" si="386"/>
        <v/>
      </c>
      <c r="ES898" s="55"/>
      <c r="ET898" s="68"/>
      <c r="EV898" t="str">
        <f t="shared" si="387"/>
        <v/>
      </c>
      <c r="EW898" s="67" t="str">
        <f t="shared" si="393"/>
        <v/>
      </c>
      <c r="EX898" s="68" t="str">
        <f t="shared" si="394"/>
        <v/>
      </c>
      <c r="EY898" s="68" t="str">
        <f t="shared" si="395"/>
        <v/>
      </c>
      <c r="EZ898" s="53" t="str">
        <f t="shared" si="388"/>
        <v/>
      </c>
      <c r="FA898" s="53" t="str">
        <f t="shared" si="389"/>
        <v/>
      </c>
      <c r="FB898" s="53" t="str">
        <f t="shared" si="390"/>
        <v/>
      </c>
      <c r="FC898" s="85" t="str">
        <f t="shared" si="391"/>
        <v/>
      </c>
    </row>
    <row r="899" spans="4:159">
      <c r="D899" s="12"/>
      <c r="E899" s="12"/>
      <c r="F899" s="12"/>
      <c r="AQ899" s="82"/>
      <c r="AV899" s="53" t="str">
        <f ca="1">IF(AQ899="",IF(AR899="","",IF(AR899="Cost",AU899,AU899*(AG899/VLOOKUP(K899,OFFSET(Lists!$A$1,0,0,COUNTA(Lists!$A:$A),22),22,FALSE)))),IF(AR899="","",IF(AR899="Cost",ROUND(AU899*IF(AQ899=0,1,AQ899),4),ROUND(ROUND(AU899*(AG899/VLOOKUP(K899,OFFSET(Lists!$A$1,0,0,COUNTA(Lists!$A:$A),22),22,FALSE)),4)*IF(AQ899=0,1,AQ899),4))))</f>
        <v/>
      </c>
      <c r="CH899" s="53" t="str">
        <f t="shared" si="383"/>
        <v/>
      </c>
      <c r="CI899" s="67"/>
      <c r="CJ899" s="57"/>
      <c r="CK899" s="57"/>
      <c r="CL899" s="53" t="str">
        <f t="shared" si="384"/>
        <v/>
      </c>
      <c r="CM899" s="53"/>
      <c r="CN899" s="53"/>
      <c r="CO899" s="85" t="str">
        <f t="shared" si="385"/>
        <v/>
      </c>
      <c r="ER899" s="68" t="str">
        <f t="shared" si="386"/>
        <v/>
      </c>
      <c r="ES899" s="55"/>
      <c r="ET899" s="68"/>
      <c r="EV899" t="str">
        <f t="shared" si="387"/>
        <v/>
      </c>
      <c r="EW899" s="67" t="str">
        <f t="shared" si="393"/>
        <v/>
      </c>
      <c r="EX899" s="68" t="str">
        <f t="shared" si="394"/>
        <v/>
      </c>
      <c r="EY899" s="68" t="str">
        <f t="shared" si="395"/>
        <v/>
      </c>
      <c r="EZ899" s="53" t="str">
        <f t="shared" si="388"/>
        <v/>
      </c>
      <c r="FA899" s="53" t="str">
        <f t="shared" si="389"/>
        <v/>
      </c>
      <c r="FB899" s="53" t="str">
        <f t="shared" si="390"/>
        <v/>
      </c>
      <c r="FC899" s="85" t="str">
        <f t="shared" si="391"/>
        <v/>
      </c>
    </row>
    <row r="900" spans="4:159">
      <c r="D900" s="12"/>
      <c r="E900" s="12"/>
      <c r="F900" s="12"/>
      <c r="AQ900" s="82"/>
      <c r="AV900" s="53" t="str">
        <f ca="1">IF(AQ900="",IF(AR900="","",IF(AR900="Cost",AU900,AU900*(AG900/VLOOKUP(K900,OFFSET(Lists!$A$1,0,0,COUNTA(Lists!$A:$A),22),22,FALSE)))),IF(AR900="","",IF(AR900="Cost",ROUND(AU900*IF(AQ900=0,1,AQ900),4),ROUND(ROUND(AU900*(AG900/VLOOKUP(K900,OFFSET(Lists!$A$1,0,0,COUNTA(Lists!$A:$A),22),22,FALSE)),4)*IF(AQ900=0,1,AQ900),4))))</f>
        <v/>
      </c>
      <c r="CH900" s="53" t="str">
        <f t="shared" si="383"/>
        <v/>
      </c>
      <c r="CI900" s="67"/>
      <c r="CJ900" s="57"/>
      <c r="CK900" s="57"/>
      <c r="CL900" s="53" t="str">
        <f t="shared" si="384"/>
        <v/>
      </c>
      <c r="CM900" s="53"/>
      <c r="CN900" s="53"/>
      <c r="CO900" s="85" t="str">
        <f t="shared" si="385"/>
        <v/>
      </c>
      <c r="ER900" s="68" t="str">
        <f t="shared" si="386"/>
        <v/>
      </c>
      <c r="ES900" s="55"/>
      <c r="ET900" s="68"/>
      <c r="EV900" t="str">
        <f t="shared" si="387"/>
        <v/>
      </c>
      <c r="EW900" s="67" t="str">
        <f t="shared" si="393"/>
        <v/>
      </c>
      <c r="EX900" s="68" t="str">
        <f t="shared" si="394"/>
        <v/>
      </c>
      <c r="EY900" s="68" t="str">
        <f t="shared" si="395"/>
        <v/>
      </c>
      <c r="EZ900" s="53" t="str">
        <f t="shared" si="388"/>
        <v/>
      </c>
      <c r="FA900" s="53" t="str">
        <f t="shared" si="389"/>
        <v/>
      </c>
      <c r="FB900" s="53" t="str">
        <f t="shared" si="390"/>
        <v/>
      </c>
      <c r="FC900" s="85" t="str">
        <f t="shared" si="391"/>
        <v/>
      </c>
    </row>
    <row r="901" spans="4:159">
      <c r="D901" s="12"/>
      <c r="E901" s="12"/>
      <c r="F901" s="12"/>
      <c r="AQ901" s="82"/>
      <c r="AV901" s="53" t="str">
        <f ca="1">IF(AQ901="",IF(AR901="","",IF(AR901="Cost",AU901,AU901*(AG901/VLOOKUP(K901,OFFSET(Lists!$A$1,0,0,COUNTA(Lists!$A:$A),22),22,FALSE)))),IF(AR901="","",IF(AR901="Cost",ROUND(AU901*IF(AQ901=0,1,AQ901),4),ROUND(ROUND(AU901*(AG901/VLOOKUP(K901,OFFSET(Lists!$A$1,0,0,COUNTA(Lists!$A:$A),22),22,FALSE)),4)*IF(AQ901=0,1,AQ901),4))))</f>
        <v/>
      </c>
      <c r="CH901" s="53" t="str">
        <f t="shared" si="383"/>
        <v/>
      </c>
      <c r="CI901" s="67"/>
      <c r="CJ901" s="57"/>
      <c r="CK901" s="57"/>
      <c r="CL901" s="53" t="str">
        <f t="shared" si="384"/>
        <v/>
      </c>
      <c r="CM901" s="53"/>
      <c r="CN901" s="53"/>
      <c r="CO901" s="85" t="str">
        <f t="shared" si="385"/>
        <v/>
      </c>
      <c r="ER901" s="68" t="str">
        <f t="shared" si="386"/>
        <v/>
      </c>
      <c r="ES901" s="55"/>
      <c r="ET901" s="68"/>
      <c r="EV901" t="str">
        <f t="shared" si="387"/>
        <v/>
      </c>
      <c r="EW901" s="67" t="str">
        <f t="shared" si="393"/>
        <v/>
      </c>
      <c r="EX901" s="68" t="str">
        <f t="shared" si="394"/>
        <v/>
      </c>
      <c r="EY901" s="68" t="str">
        <f t="shared" si="395"/>
        <v/>
      </c>
      <c r="EZ901" s="53" t="str">
        <f t="shared" si="388"/>
        <v/>
      </c>
      <c r="FA901" s="53" t="str">
        <f t="shared" si="389"/>
        <v/>
      </c>
      <c r="FB901" s="53" t="str">
        <f t="shared" si="390"/>
        <v/>
      </c>
      <c r="FC901" s="85" t="str">
        <f t="shared" si="391"/>
        <v/>
      </c>
    </row>
    <row r="902" spans="4:159">
      <c r="D902" s="12"/>
      <c r="E902" s="12"/>
      <c r="F902" s="12"/>
      <c r="AQ902" s="82"/>
      <c r="AV902" s="53" t="str">
        <f ca="1">IF(AQ902="",IF(AR902="","",IF(AR902="Cost",AU902,AU902*(AG902/VLOOKUP(K902,OFFSET(Lists!$A$1,0,0,COUNTA(Lists!$A:$A),22),22,FALSE)))),IF(AR902="","",IF(AR902="Cost",ROUND(AU902*IF(AQ902=0,1,AQ902),4),ROUND(ROUND(AU902*(AG902/VLOOKUP(K902,OFFSET(Lists!$A$1,0,0,COUNTA(Lists!$A:$A),22),22,FALSE)),4)*IF(AQ902=0,1,AQ902),4))))</f>
        <v/>
      </c>
      <c r="CH902" s="53" t="str">
        <f t="shared" ref="CH902:CH965" si="396">IF(CE902="","",CE902-IF(CG902="Cost",CF902,CE902*CF902/100))</f>
        <v/>
      </c>
      <c r="CI902" s="67"/>
      <c r="CJ902" s="57"/>
      <c r="CK902" s="57"/>
      <c r="CL902" s="53" t="str">
        <f t="shared" ref="CL902:CL965" si="397">IF(CH902="","",CH902-IF(CJ902="Cost",CI902,IF(CK902="Base",CE902,CH902)*CI902/100))</f>
        <v/>
      </c>
      <c r="CM902" s="53"/>
      <c r="CN902" s="53"/>
      <c r="CO902" s="85" t="str">
        <f t="shared" ref="CO902:CO965" si="398">IF(CL902="","",IF(CN902="Cost",CM902+CL902,CL902+(CL902*CM902/100)))</f>
        <v/>
      </c>
      <c r="ER902" s="68" t="str">
        <f t="shared" ref="ER902:ER965" si="399">IF(EO902="","",EO902-IF(EQ902="Cost",EP902,EO902*IF(EP902="",0,EP902)/100))</f>
        <v/>
      </c>
      <c r="ES902" s="55"/>
      <c r="ET902" s="68"/>
      <c r="EV902" t="str">
        <f t="shared" ref="EV902:EV965" si="400">IF(ER902="","",ER902+IFERROR(IF(ET902="Rate(%)",(ER902/IF(OR(ES902="",ES902=0), 0,((100/ES902)-1))),IF(ES902="",0,ES902)),0))</f>
        <v/>
      </c>
      <c r="EW902" s="67" t="str">
        <f t="shared" si="393"/>
        <v/>
      </c>
      <c r="EX902" s="68" t="str">
        <f t="shared" si="394"/>
        <v/>
      </c>
      <c r="EY902" s="68" t="str">
        <f t="shared" si="395"/>
        <v/>
      </c>
      <c r="EZ902" s="53" t="str">
        <f t="shared" ref="EZ902:EZ965" si="401">IF(EV902="","",EV902-IF(EX902="Cost",IF(EW902="",0,EW902),IF(EY902="Base",EO902,EV902)*IF(EW902="",0,EW902)/100))</f>
        <v/>
      </c>
      <c r="FA902" s="53" t="str">
        <f t="shared" ref="FA902:FA965" si="402">IF(CM902="","",CM902)</f>
        <v/>
      </c>
      <c r="FB902" s="53" t="str">
        <f t="shared" ref="FB902:FB965" si="403">IF(CN902="","",CN902)</f>
        <v/>
      </c>
      <c r="FC902" s="85" t="str">
        <f t="shared" ref="FC902:FC965" si="404">IF(EZ902="","",EZ902+IF(FB902="Cost",IF(FA902="",0,FA902),(EZ902*IF(FA902="",0,FA902)/100)))</f>
        <v/>
      </c>
    </row>
    <row r="903" spans="4:159">
      <c r="D903" s="12"/>
      <c r="E903" s="12"/>
      <c r="F903" s="12"/>
      <c r="AQ903" s="82"/>
      <c r="AV903" s="53" t="str">
        <f ca="1">IF(AQ903="",IF(AR903="","",IF(AR903="Cost",AU903,AU903*(AG903/VLOOKUP(K903,OFFSET(Lists!$A$1,0,0,COUNTA(Lists!$A:$A),22),22,FALSE)))),IF(AR903="","",IF(AR903="Cost",ROUND(AU903*IF(AQ903=0,1,AQ903),4),ROUND(ROUND(AU903*(AG903/VLOOKUP(K903,OFFSET(Lists!$A$1,0,0,COUNTA(Lists!$A:$A),22),22,FALSE)),4)*IF(AQ903=0,1,AQ903),4))))</f>
        <v/>
      </c>
      <c r="CH903" s="53" t="str">
        <f t="shared" si="396"/>
        <v/>
      </c>
      <c r="CI903" s="67"/>
      <c r="CJ903" s="57"/>
      <c r="CK903" s="57"/>
      <c r="CL903" s="53" t="str">
        <f t="shared" si="397"/>
        <v/>
      </c>
      <c r="CM903" s="53"/>
      <c r="CN903" s="53"/>
      <c r="CO903" s="85" t="str">
        <f t="shared" si="398"/>
        <v/>
      </c>
      <c r="ER903" s="68" t="str">
        <f t="shared" si="399"/>
        <v/>
      </c>
      <c r="ES903" s="55"/>
      <c r="ET903" s="68"/>
      <c r="EV903" t="str">
        <f t="shared" si="400"/>
        <v/>
      </c>
      <c r="EW903" s="67" t="str">
        <f t="shared" si="393"/>
        <v/>
      </c>
      <c r="EX903" s="68" t="str">
        <f t="shared" si="394"/>
        <v/>
      </c>
      <c r="EY903" s="68" t="str">
        <f t="shared" si="395"/>
        <v/>
      </c>
      <c r="EZ903" s="53" t="str">
        <f t="shared" si="401"/>
        <v/>
      </c>
      <c r="FA903" s="53" t="str">
        <f t="shared" si="402"/>
        <v/>
      </c>
      <c r="FB903" s="53" t="str">
        <f t="shared" si="403"/>
        <v/>
      </c>
      <c r="FC903" s="85" t="str">
        <f t="shared" si="404"/>
        <v/>
      </c>
    </row>
    <row r="904" spans="4:159">
      <c r="D904" s="12"/>
      <c r="E904" s="12"/>
      <c r="F904" s="12"/>
      <c r="AQ904" s="82"/>
      <c r="AV904" s="53" t="str">
        <f ca="1">IF(AQ904="",IF(AR904="","",IF(AR904="Cost",AU904,AU904*(AG904/VLOOKUP(K904,OFFSET(Lists!$A$1,0,0,COUNTA(Lists!$A:$A),22),22,FALSE)))),IF(AR904="","",IF(AR904="Cost",ROUND(AU904*IF(AQ904=0,1,AQ904),4),ROUND(ROUND(AU904*(AG904/VLOOKUP(K904,OFFSET(Lists!$A$1,0,0,COUNTA(Lists!$A:$A),22),22,FALSE)),4)*IF(AQ904=0,1,AQ904),4))))</f>
        <v/>
      </c>
      <c r="CH904" s="53" t="str">
        <f t="shared" si="396"/>
        <v/>
      </c>
      <c r="CI904" s="67"/>
      <c r="CJ904" s="57"/>
      <c r="CK904" s="57"/>
      <c r="CL904" s="53" t="str">
        <f t="shared" si="397"/>
        <v/>
      </c>
      <c r="CM904" s="53"/>
      <c r="CN904" s="53"/>
      <c r="CO904" s="85" t="str">
        <f t="shared" si="398"/>
        <v/>
      </c>
      <c r="ER904" s="68" t="str">
        <f t="shared" si="399"/>
        <v/>
      </c>
      <c r="ES904" s="55"/>
      <c r="ET904" s="68"/>
      <c r="EV904" t="str">
        <f t="shared" si="400"/>
        <v/>
      </c>
      <c r="EW904" s="67" t="str">
        <f t="shared" si="393"/>
        <v/>
      </c>
      <c r="EX904" s="68" t="str">
        <f t="shared" si="394"/>
        <v/>
      </c>
      <c r="EY904" s="68" t="str">
        <f t="shared" si="395"/>
        <v/>
      </c>
      <c r="EZ904" s="53" t="str">
        <f t="shared" si="401"/>
        <v/>
      </c>
      <c r="FA904" s="53" t="str">
        <f t="shared" si="402"/>
        <v/>
      </c>
      <c r="FB904" s="53" t="str">
        <f t="shared" si="403"/>
        <v/>
      </c>
      <c r="FC904" s="85" t="str">
        <f t="shared" si="404"/>
        <v/>
      </c>
    </row>
    <row r="905" spans="4:159">
      <c r="D905" s="12"/>
      <c r="E905" s="12"/>
      <c r="F905" s="12"/>
      <c r="AQ905" s="82"/>
      <c r="AV905" s="53" t="str">
        <f ca="1">IF(AQ905="",IF(AR905="","",IF(AR905="Cost",AU905,AU905*(AG905/VLOOKUP(K905,OFFSET(Lists!$A$1,0,0,COUNTA(Lists!$A:$A),22),22,FALSE)))),IF(AR905="","",IF(AR905="Cost",ROUND(AU905*IF(AQ905=0,1,AQ905),4),ROUND(ROUND(AU905*(AG905/VLOOKUP(K905,OFFSET(Lists!$A$1,0,0,COUNTA(Lists!$A:$A),22),22,FALSE)),4)*IF(AQ905=0,1,AQ905),4))))</f>
        <v/>
      </c>
      <c r="CH905" s="53" t="str">
        <f t="shared" si="396"/>
        <v/>
      </c>
      <c r="CI905" s="67"/>
      <c r="CJ905" s="57"/>
      <c r="CK905" s="57"/>
      <c r="CL905" s="53" t="str">
        <f t="shared" si="397"/>
        <v/>
      </c>
      <c r="CM905" s="53"/>
      <c r="CN905" s="53"/>
      <c r="CO905" s="85" t="str">
        <f t="shared" si="398"/>
        <v/>
      </c>
      <c r="ER905" s="68" t="str">
        <f t="shared" si="399"/>
        <v/>
      </c>
      <c r="ES905" s="55"/>
      <c r="ET905" s="68"/>
      <c r="EV905" t="str">
        <f t="shared" si="400"/>
        <v/>
      </c>
      <c r="EW905" s="67" t="str">
        <f t="shared" si="393"/>
        <v/>
      </c>
      <c r="EX905" s="68" t="str">
        <f t="shared" si="394"/>
        <v/>
      </c>
      <c r="EY905" s="68" t="str">
        <f t="shared" si="395"/>
        <v/>
      </c>
      <c r="EZ905" s="53" t="str">
        <f t="shared" si="401"/>
        <v/>
      </c>
      <c r="FA905" s="53" t="str">
        <f t="shared" si="402"/>
        <v/>
      </c>
      <c r="FB905" s="53" t="str">
        <f t="shared" si="403"/>
        <v/>
      </c>
      <c r="FC905" s="85" t="str">
        <f t="shared" si="404"/>
        <v/>
      </c>
    </row>
    <row r="906" spans="4:159">
      <c r="D906" s="12"/>
      <c r="E906" s="12"/>
      <c r="F906" s="12"/>
      <c r="AQ906" s="82"/>
      <c r="AV906" s="53" t="str">
        <f ca="1">IF(AQ906="",IF(AR906="","",IF(AR906="Cost",AU906,AU906*(AG906/VLOOKUP(K906,OFFSET(Lists!$A$1,0,0,COUNTA(Lists!$A:$A),22),22,FALSE)))),IF(AR906="","",IF(AR906="Cost",ROUND(AU906*IF(AQ906=0,1,AQ906),4),ROUND(ROUND(AU906*(AG906/VLOOKUP(K906,OFFSET(Lists!$A$1,0,0,COUNTA(Lists!$A:$A),22),22,FALSE)),4)*IF(AQ906=0,1,AQ906),4))))</f>
        <v/>
      </c>
      <c r="CH906" s="53" t="str">
        <f t="shared" si="396"/>
        <v/>
      </c>
      <c r="CI906" s="67"/>
      <c r="CJ906" s="57"/>
      <c r="CK906" s="57"/>
      <c r="CL906" s="53" t="str">
        <f t="shared" si="397"/>
        <v/>
      </c>
      <c r="CM906" s="53"/>
      <c r="CN906" s="53"/>
      <c r="CO906" s="85" t="str">
        <f t="shared" si="398"/>
        <v/>
      </c>
      <c r="ER906" s="68" t="str">
        <f t="shared" si="399"/>
        <v/>
      </c>
      <c r="ES906" s="55"/>
      <c r="ET906" s="68"/>
      <c r="EV906" t="str">
        <f t="shared" si="400"/>
        <v/>
      </c>
      <c r="EW906" s="67" t="str">
        <f t="shared" si="393"/>
        <v/>
      </c>
      <c r="EX906" s="68" t="str">
        <f t="shared" si="394"/>
        <v/>
      </c>
      <c r="EY906" s="68" t="str">
        <f t="shared" si="395"/>
        <v/>
      </c>
      <c r="EZ906" s="53" t="str">
        <f t="shared" si="401"/>
        <v/>
      </c>
      <c r="FA906" s="53" t="str">
        <f t="shared" si="402"/>
        <v/>
      </c>
      <c r="FB906" s="53" t="str">
        <f t="shared" si="403"/>
        <v/>
      </c>
      <c r="FC906" s="85" t="str">
        <f t="shared" si="404"/>
        <v/>
      </c>
    </row>
    <row r="907" spans="4:159">
      <c r="D907" s="12"/>
      <c r="E907" s="12"/>
      <c r="F907" s="12"/>
      <c r="AQ907" s="82"/>
      <c r="AV907" s="53" t="str">
        <f ca="1">IF(AQ907="",IF(AR907="","",IF(AR907="Cost",AU907,AU907*(AG907/VLOOKUP(K907,OFFSET(Lists!$A$1,0,0,COUNTA(Lists!$A:$A),22),22,FALSE)))),IF(AR907="","",IF(AR907="Cost",ROUND(AU907*IF(AQ907=0,1,AQ907),4),ROUND(ROUND(AU907*(AG907/VLOOKUP(K907,OFFSET(Lists!$A$1,0,0,COUNTA(Lists!$A:$A),22),22,FALSE)),4)*IF(AQ907=0,1,AQ907),4))))</f>
        <v/>
      </c>
      <c r="CH907" s="53" t="str">
        <f t="shared" si="396"/>
        <v/>
      </c>
      <c r="CI907" s="67"/>
      <c r="CJ907" s="57"/>
      <c r="CK907" s="57"/>
      <c r="CL907" s="53" t="str">
        <f t="shared" si="397"/>
        <v/>
      </c>
      <c r="CM907" s="53"/>
      <c r="CN907" s="53"/>
      <c r="CO907" s="85" t="str">
        <f t="shared" si="398"/>
        <v/>
      </c>
      <c r="ER907" s="68" t="str">
        <f t="shared" si="399"/>
        <v/>
      </c>
      <c r="ES907" s="55"/>
      <c r="ET907" s="68"/>
      <c r="EV907" t="str">
        <f t="shared" si="400"/>
        <v/>
      </c>
      <c r="EW907" s="67" t="str">
        <f t="shared" si="393"/>
        <v/>
      </c>
      <c r="EX907" s="68" t="str">
        <f t="shared" si="394"/>
        <v/>
      </c>
      <c r="EY907" s="68" t="str">
        <f t="shared" si="395"/>
        <v/>
      </c>
      <c r="EZ907" s="53" t="str">
        <f t="shared" si="401"/>
        <v/>
      </c>
      <c r="FA907" s="53" t="str">
        <f t="shared" si="402"/>
        <v/>
      </c>
      <c r="FB907" s="53" t="str">
        <f t="shared" si="403"/>
        <v/>
      </c>
      <c r="FC907" s="85" t="str">
        <f t="shared" si="404"/>
        <v/>
      </c>
    </row>
    <row r="908" spans="4:159">
      <c r="D908" s="12"/>
      <c r="E908" s="12"/>
      <c r="F908" s="12"/>
      <c r="AQ908" s="82"/>
      <c r="AV908" s="53" t="str">
        <f ca="1">IF(AQ908="",IF(AR908="","",IF(AR908="Cost",AU908,AU908*(AG908/VLOOKUP(K908,OFFSET(Lists!$A$1,0,0,COUNTA(Lists!$A:$A),22),22,FALSE)))),IF(AR908="","",IF(AR908="Cost",ROUND(AU908*IF(AQ908=0,1,AQ908),4),ROUND(ROUND(AU908*(AG908/VLOOKUP(K908,OFFSET(Lists!$A$1,0,0,COUNTA(Lists!$A:$A),22),22,FALSE)),4)*IF(AQ908=0,1,AQ908),4))))</f>
        <v/>
      </c>
      <c r="CH908" s="53" t="str">
        <f t="shared" si="396"/>
        <v/>
      </c>
      <c r="CI908" s="67"/>
      <c r="CJ908" s="57"/>
      <c r="CK908" s="57"/>
      <c r="CL908" s="53" t="str">
        <f t="shared" si="397"/>
        <v/>
      </c>
      <c r="CM908" s="53"/>
      <c r="CN908" s="53"/>
      <c r="CO908" s="85" t="str">
        <f t="shared" si="398"/>
        <v/>
      </c>
      <c r="ER908" s="68" t="str">
        <f t="shared" si="399"/>
        <v/>
      </c>
      <c r="ES908" s="55"/>
      <c r="ET908" s="68"/>
      <c r="EV908" t="str">
        <f t="shared" si="400"/>
        <v/>
      </c>
      <c r="EW908" s="67" t="str">
        <f t="shared" si="393"/>
        <v/>
      </c>
      <c r="EX908" s="68" t="str">
        <f t="shared" si="394"/>
        <v/>
      </c>
      <c r="EY908" s="68" t="str">
        <f t="shared" si="395"/>
        <v/>
      </c>
      <c r="EZ908" s="53" t="str">
        <f t="shared" si="401"/>
        <v/>
      </c>
      <c r="FA908" s="53" t="str">
        <f t="shared" si="402"/>
        <v/>
      </c>
      <c r="FB908" s="53" t="str">
        <f t="shared" si="403"/>
        <v/>
      </c>
      <c r="FC908" s="85" t="str">
        <f t="shared" si="404"/>
        <v/>
      </c>
    </row>
    <row r="909" spans="4:159">
      <c r="D909" s="12"/>
      <c r="E909" s="12"/>
      <c r="F909" s="12"/>
      <c r="AQ909" s="82"/>
      <c r="AV909" s="53" t="str">
        <f ca="1">IF(AQ909="",IF(AR909="","",IF(AR909="Cost",AU909,AU909*(AG909/VLOOKUP(K909,OFFSET(Lists!$A$1,0,0,COUNTA(Lists!$A:$A),22),22,FALSE)))),IF(AR909="","",IF(AR909="Cost",ROUND(AU909*IF(AQ909=0,1,AQ909),4),ROUND(ROUND(AU909*(AG909/VLOOKUP(K909,OFFSET(Lists!$A$1,0,0,COUNTA(Lists!$A:$A),22),22,FALSE)),4)*IF(AQ909=0,1,AQ909),4))))</f>
        <v/>
      </c>
      <c r="CH909" s="53" t="str">
        <f t="shared" si="396"/>
        <v/>
      </c>
      <c r="CI909" s="67"/>
      <c r="CJ909" s="57"/>
      <c r="CK909" s="57"/>
      <c r="CL909" s="53" t="str">
        <f t="shared" si="397"/>
        <v/>
      </c>
      <c r="CM909" s="53"/>
      <c r="CN909" s="53"/>
      <c r="CO909" s="85" t="str">
        <f t="shared" si="398"/>
        <v/>
      </c>
      <c r="ER909" s="68" t="str">
        <f t="shared" si="399"/>
        <v/>
      </c>
      <c r="ES909" s="55"/>
      <c r="ET909" s="68"/>
      <c r="EV909" t="str">
        <f t="shared" si="400"/>
        <v/>
      </c>
      <c r="EW909" s="67" t="str">
        <f t="shared" si="393"/>
        <v/>
      </c>
      <c r="EX909" s="68" t="str">
        <f t="shared" si="394"/>
        <v/>
      </c>
      <c r="EY909" s="68" t="str">
        <f t="shared" si="395"/>
        <v/>
      </c>
      <c r="EZ909" s="53" t="str">
        <f t="shared" si="401"/>
        <v/>
      </c>
      <c r="FA909" s="53" t="str">
        <f t="shared" si="402"/>
        <v/>
      </c>
      <c r="FB909" s="53" t="str">
        <f t="shared" si="403"/>
        <v/>
      </c>
      <c r="FC909" s="85" t="str">
        <f t="shared" si="404"/>
        <v/>
      </c>
    </row>
    <row r="910" spans="4:159">
      <c r="D910" s="12"/>
      <c r="E910" s="12"/>
      <c r="F910" s="12"/>
      <c r="AQ910" s="82"/>
      <c r="AV910" s="53" t="str">
        <f ca="1">IF(AQ910="",IF(AR910="","",IF(AR910="Cost",AU910,AU910*(AG910/VLOOKUP(K910,OFFSET(Lists!$A$1,0,0,COUNTA(Lists!$A:$A),22),22,FALSE)))),IF(AR910="","",IF(AR910="Cost",ROUND(AU910*IF(AQ910=0,1,AQ910),4),ROUND(ROUND(AU910*(AG910/VLOOKUP(K910,OFFSET(Lists!$A$1,0,0,COUNTA(Lists!$A:$A),22),22,FALSE)),4)*IF(AQ910=0,1,AQ910),4))))</f>
        <v/>
      </c>
      <c r="CH910" s="53" t="str">
        <f t="shared" si="396"/>
        <v/>
      </c>
      <c r="CI910" s="67"/>
      <c r="CJ910" s="57"/>
      <c r="CK910" s="57"/>
      <c r="CL910" s="53" t="str">
        <f t="shared" si="397"/>
        <v/>
      </c>
      <c r="CM910" s="53"/>
      <c r="CN910" s="53"/>
      <c r="CO910" s="85" t="str">
        <f t="shared" si="398"/>
        <v/>
      </c>
      <c r="ER910" s="68" t="str">
        <f t="shared" si="399"/>
        <v/>
      </c>
      <c r="ES910" s="55"/>
      <c r="ET910" s="68"/>
      <c r="EV910" t="str">
        <f t="shared" si="400"/>
        <v/>
      </c>
      <c r="EW910" s="67" t="str">
        <f t="shared" si="393"/>
        <v/>
      </c>
      <c r="EX910" s="68" t="str">
        <f t="shared" si="394"/>
        <v/>
      </c>
      <c r="EY910" s="68" t="str">
        <f t="shared" si="395"/>
        <v/>
      </c>
      <c r="EZ910" s="53" t="str">
        <f t="shared" si="401"/>
        <v/>
      </c>
      <c r="FA910" s="53" t="str">
        <f t="shared" si="402"/>
        <v/>
      </c>
      <c r="FB910" s="53" t="str">
        <f t="shared" si="403"/>
        <v/>
      </c>
      <c r="FC910" s="85" t="str">
        <f t="shared" si="404"/>
        <v/>
      </c>
    </row>
    <row r="911" spans="4:159">
      <c r="D911" s="12"/>
      <c r="E911" s="12"/>
      <c r="F911" s="12"/>
      <c r="AQ911" s="82"/>
      <c r="AV911" s="53" t="str">
        <f ca="1">IF(AQ911="",IF(AR911="","",IF(AR911="Cost",AU911,AU911*(AG911/VLOOKUP(K911,OFFSET(Lists!$A$1,0,0,COUNTA(Lists!$A:$A),22),22,FALSE)))),IF(AR911="","",IF(AR911="Cost",ROUND(AU911*IF(AQ911=0,1,AQ911),4),ROUND(ROUND(AU911*(AG911/VLOOKUP(K911,OFFSET(Lists!$A$1,0,0,COUNTA(Lists!$A:$A),22),22,FALSE)),4)*IF(AQ911=0,1,AQ911),4))))</f>
        <v/>
      </c>
      <c r="CH911" s="53" t="str">
        <f t="shared" si="396"/>
        <v/>
      </c>
      <c r="CI911" s="67"/>
      <c r="CJ911" s="57"/>
      <c r="CK911" s="57"/>
      <c r="CL911" s="53" t="str">
        <f t="shared" si="397"/>
        <v/>
      </c>
      <c r="CM911" s="53"/>
      <c r="CN911" s="53"/>
      <c r="CO911" s="85" t="str">
        <f t="shared" si="398"/>
        <v/>
      </c>
      <c r="ER911" s="68" t="str">
        <f t="shared" si="399"/>
        <v/>
      </c>
      <c r="ES911" s="55"/>
      <c r="ET911" s="68"/>
      <c r="EV911" t="str">
        <f t="shared" si="400"/>
        <v/>
      </c>
      <c r="EW911" s="67" t="str">
        <f t="shared" si="393"/>
        <v/>
      </c>
      <c r="EX911" s="68" t="str">
        <f t="shared" si="394"/>
        <v/>
      </c>
      <c r="EY911" s="68" t="str">
        <f t="shared" si="395"/>
        <v/>
      </c>
      <c r="EZ911" s="53" t="str">
        <f t="shared" si="401"/>
        <v/>
      </c>
      <c r="FA911" s="53" t="str">
        <f t="shared" si="402"/>
        <v/>
      </c>
      <c r="FB911" s="53" t="str">
        <f t="shared" si="403"/>
        <v/>
      </c>
      <c r="FC911" s="85" t="str">
        <f t="shared" si="404"/>
        <v/>
      </c>
    </row>
    <row r="912" spans="4:159">
      <c r="D912" s="12"/>
      <c r="E912" s="12"/>
      <c r="F912" s="12"/>
      <c r="AQ912" s="82"/>
      <c r="AV912" s="53" t="str">
        <f ca="1">IF(AQ912="",IF(AR912="","",IF(AR912="Cost",AU912,AU912*(AG912/VLOOKUP(K912,OFFSET(Lists!$A$1,0,0,COUNTA(Lists!$A:$A),22),22,FALSE)))),IF(AR912="","",IF(AR912="Cost",ROUND(AU912*IF(AQ912=0,1,AQ912),4),ROUND(ROUND(AU912*(AG912/VLOOKUP(K912,OFFSET(Lists!$A$1,0,0,COUNTA(Lists!$A:$A),22),22,FALSE)),4)*IF(AQ912=0,1,AQ912),4))))</f>
        <v/>
      </c>
      <c r="CH912" s="53" t="str">
        <f t="shared" si="396"/>
        <v/>
      </c>
      <c r="CI912" s="67"/>
      <c r="CJ912" s="57"/>
      <c r="CK912" s="57"/>
      <c r="CL912" s="53" t="str">
        <f t="shared" si="397"/>
        <v/>
      </c>
      <c r="CM912" s="53"/>
      <c r="CN912" s="53"/>
      <c r="CO912" s="85" t="str">
        <f t="shared" si="398"/>
        <v/>
      </c>
      <c r="ER912" s="68" t="str">
        <f t="shared" si="399"/>
        <v/>
      </c>
      <c r="ES912" s="55"/>
      <c r="ET912" s="68"/>
      <c r="EV912" t="str">
        <f t="shared" si="400"/>
        <v/>
      </c>
      <c r="EW912" s="67" t="str">
        <f t="shared" si="393"/>
        <v/>
      </c>
      <c r="EX912" s="68" t="str">
        <f t="shared" si="394"/>
        <v/>
      </c>
      <c r="EY912" s="68" t="str">
        <f t="shared" si="395"/>
        <v/>
      </c>
      <c r="EZ912" s="53" t="str">
        <f t="shared" si="401"/>
        <v/>
      </c>
      <c r="FA912" s="53" t="str">
        <f t="shared" si="402"/>
        <v/>
      </c>
      <c r="FB912" s="53" t="str">
        <f t="shared" si="403"/>
        <v/>
      </c>
      <c r="FC912" s="85" t="str">
        <f t="shared" si="404"/>
        <v/>
      </c>
    </row>
    <row r="913" spans="4:159">
      <c r="D913" s="12"/>
      <c r="E913" s="12"/>
      <c r="F913" s="12"/>
      <c r="AQ913" s="82"/>
      <c r="AV913" s="53" t="str">
        <f ca="1">IF(AQ913="",IF(AR913="","",IF(AR913="Cost",AU913,AU913*(AG913/VLOOKUP(K913,OFFSET(Lists!$A$1,0,0,COUNTA(Lists!$A:$A),22),22,FALSE)))),IF(AR913="","",IF(AR913="Cost",ROUND(AU913*IF(AQ913=0,1,AQ913),4),ROUND(ROUND(AU913*(AG913/VLOOKUP(K913,OFFSET(Lists!$A$1,0,0,COUNTA(Lists!$A:$A),22),22,FALSE)),4)*IF(AQ913=0,1,AQ913),4))))</f>
        <v/>
      </c>
      <c r="CH913" s="53" t="str">
        <f t="shared" si="396"/>
        <v/>
      </c>
      <c r="CI913" s="67"/>
      <c r="CJ913" s="57"/>
      <c r="CK913" s="57"/>
      <c r="CL913" s="53" t="str">
        <f t="shared" si="397"/>
        <v/>
      </c>
      <c r="CM913" s="53"/>
      <c r="CN913" s="53"/>
      <c r="CO913" s="85" t="str">
        <f t="shared" si="398"/>
        <v/>
      </c>
      <c r="ER913" s="68" t="str">
        <f t="shared" si="399"/>
        <v/>
      </c>
      <c r="ES913" s="55"/>
      <c r="ET913" s="68"/>
      <c r="EV913" t="str">
        <f t="shared" si="400"/>
        <v/>
      </c>
      <c r="EW913" s="67" t="str">
        <f t="shared" si="393"/>
        <v/>
      </c>
      <c r="EX913" s="68" t="str">
        <f t="shared" si="394"/>
        <v/>
      </c>
      <c r="EY913" s="68" t="str">
        <f t="shared" si="395"/>
        <v/>
      </c>
      <c r="EZ913" s="53" t="str">
        <f t="shared" si="401"/>
        <v/>
      </c>
      <c r="FA913" s="53" t="str">
        <f t="shared" si="402"/>
        <v/>
      </c>
      <c r="FB913" s="53" t="str">
        <f t="shared" si="403"/>
        <v/>
      </c>
      <c r="FC913" s="85" t="str">
        <f t="shared" si="404"/>
        <v/>
      </c>
    </row>
    <row r="914" spans="4:159">
      <c r="D914" s="12"/>
      <c r="E914" s="12"/>
      <c r="F914" s="12"/>
      <c r="AQ914" s="82"/>
      <c r="AV914" s="53" t="str">
        <f ca="1">IF(AQ914="",IF(AR914="","",IF(AR914="Cost",AU914,AU914*(AG914/VLOOKUP(K914,OFFSET(Lists!$A$1,0,0,COUNTA(Lists!$A:$A),22),22,FALSE)))),IF(AR914="","",IF(AR914="Cost",ROUND(AU914*IF(AQ914=0,1,AQ914),4),ROUND(ROUND(AU914*(AG914/VLOOKUP(K914,OFFSET(Lists!$A$1,0,0,COUNTA(Lists!$A:$A),22),22,FALSE)),4)*IF(AQ914=0,1,AQ914),4))))</f>
        <v/>
      </c>
      <c r="CH914" s="53" t="str">
        <f t="shared" si="396"/>
        <v/>
      </c>
      <c r="CI914" s="67"/>
      <c r="CJ914" s="57"/>
      <c r="CK914" s="57"/>
      <c r="CL914" s="53" t="str">
        <f t="shared" si="397"/>
        <v/>
      </c>
      <c r="CM914" s="53"/>
      <c r="CN914" s="53"/>
      <c r="CO914" s="85" t="str">
        <f t="shared" si="398"/>
        <v/>
      </c>
      <c r="ER914" s="68" t="str">
        <f t="shared" si="399"/>
        <v/>
      </c>
      <c r="ES914" s="55"/>
      <c r="ET914" s="68"/>
      <c r="EV914" t="str">
        <f t="shared" si="400"/>
        <v/>
      </c>
      <c r="EW914" s="67" t="str">
        <f t="shared" si="393"/>
        <v/>
      </c>
      <c r="EX914" s="68" t="str">
        <f t="shared" si="394"/>
        <v/>
      </c>
      <c r="EY914" s="68" t="str">
        <f t="shared" si="395"/>
        <v/>
      </c>
      <c r="EZ914" s="53" t="str">
        <f t="shared" si="401"/>
        <v/>
      </c>
      <c r="FA914" s="53" t="str">
        <f t="shared" si="402"/>
        <v/>
      </c>
      <c r="FB914" s="53" t="str">
        <f t="shared" si="403"/>
        <v/>
      </c>
      <c r="FC914" s="85" t="str">
        <f t="shared" si="404"/>
        <v/>
      </c>
    </row>
    <row r="915" spans="4:159">
      <c r="D915" s="12"/>
      <c r="E915" s="12"/>
      <c r="F915" s="12"/>
      <c r="AQ915" s="82"/>
      <c r="AV915" s="53" t="str">
        <f ca="1">IF(AQ915="",IF(AR915="","",IF(AR915="Cost",AU915,AU915*(AG915/VLOOKUP(K915,OFFSET(Lists!$A$1,0,0,COUNTA(Lists!$A:$A),22),22,FALSE)))),IF(AR915="","",IF(AR915="Cost",ROUND(AU915*IF(AQ915=0,1,AQ915),4),ROUND(ROUND(AU915*(AG915/VLOOKUP(K915,OFFSET(Lists!$A$1,0,0,COUNTA(Lists!$A:$A),22),22,FALSE)),4)*IF(AQ915=0,1,AQ915),4))))</f>
        <v/>
      </c>
      <c r="CH915" s="53" t="str">
        <f t="shared" si="396"/>
        <v/>
      </c>
      <c r="CI915" s="67"/>
      <c r="CJ915" s="57"/>
      <c r="CK915" s="57"/>
      <c r="CL915" s="53" t="str">
        <f t="shared" si="397"/>
        <v/>
      </c>
      <c r="CM915" s="53"/>
      <c r="CN915" s="53"/>
      <c r="CO915" s="85" t="str">
        <f t="shared" si="398"/>
        <v/>
      </c>
      <c r="ER915" s="68" t="str">
        <f t="shared" si="399"/>
        <v/>
      </c>
      <c r="ES915" s="55"/>
      <c r="ET915" s="68"/>
      <c r="EV915" t="str">
        <f t="shared" si="400"/>
        <v/>
      </c>
      <c r="EW915" s="67" t="str">
        <f t="shared" si="393"/>
        <v/>
      </c>
      <c r="EX915" s="68" t="str">
        <f t="shared" si="394"/>
        <v/>
      </c>
      <c r="EY915" s="68" t="str">
        <f t="shared" si="395"/>
        <v/>
      </c>
      <c r="EZ915" s="53" t="str">
        <f t="shared" si="401"/>
        <v/>
      </c>
      <c r="FA915" s="53" t="str">
        <f t="shared" si="402"/>
        <v/>
      </c>
      <c r="FB915" s="53" t="str">
        <f t="shared" si="403"/>
        <v/>
      </c>
      <c r="FC915" s="85" t="str">
        <f t="shared" si="404"/>
        <v/>
      </c>
    </row>
    <row r="916" spans="4:159">
      <c r="D916" s="12"/>
      <c r="E916" s="12"/>
      <c r="F916" s="12"/>
      <c r="AQ916" s="82"/>
      <c r="AV916" s="53" t="str">
        <f ca="1">IF(AQ916="",IF(AR916="","",IF(AR916="Cost",AU916,AU916*(AG916/VLOOKUP(K916,OFFSET(Lists!$A$1,0,0,COUNTA(Lists!$A:$A),22),22,FALSE)))),IF(AR916="","",IF(AR916="Cost",ROUND(AU916*IF(AQ916=0,1,AQ916),4),ROUND(ROUND(AU916*(AG916/VLOOKUP(K916,OFFSET(Lists!$A$1,0,0,COUNTA(Lists!$A:$A),22),22,FALSE)),4)*IF(AQ916=0,1,AQ916),4))))</f>
        <v/>
      </c>
      <c r="CH916" s="53" t="str">
        <f t="shared" si="396"/>
        <v/>
      </c>
      <c r="CI916" s="67"/>
      <c r="CJ916" s="57"/>
      <c r="CK916" s="57"/>
      <c r="CL916" s="53" t="str">
        <f t="shared" si="397"/>
        <v/>
      </c>
      <c r="CM916" s="53"/>
      <c r="CN916" s="53"/>
      <c r="CO916" s="85" t="str">
        <f t="shared" si="398"/>
        <v/>
      </c>
      <c r="ER916" s="68" t="str">
        <f t="shared" si="399"/>
        <v/>
      </c>
      <c r="ES916" s="55"/>
      <c r="ET916" s="68"/>
      <c r="EV916" t="str">
        <f t="shared" si="400"/>
        <v/>
      </c>
      <c r="EW916" s="67" t="str">
        <f t="shared" si="393"/>
        <v/>
      </c>
      <c r="EX916" s="68" t="str">
        <f t="shared" si="394"/>
        <v/>
      </c>
      <c r="EY916" s="68" t="str">
        <f t="shared" si="395"/>
        <v/>
      </c>
      <c r="EZ916" s="53" t="str">
        <f t="shared" si="401"/>
        <v/>
      </c>
      <c r="FA916" s="53" t="str">
        <f t="shared" si="402"/>
        <v/>
      </c>
      <c r="FB916" s="53" t="str">
        <f t="shared" si="403"/>
        <v/>
      </c>
      <c r="FC916" s="85" t="str">
        <f t="shared" si="404"/>
        <v/>
      </c>
    </row>
    <row r="917" spans="4:159">
      <c r="D917" s="12"/>
      <c r="E917" s="12"/>
      <c r="F917" s="12"/>
      <c r="AQ917" s="82"/>
      <c r="AV917" s="53" t="str">
        <f ca="1">IF(AQ917="",IF(AR917="","",IF(AR917="Cost",AU917,AU917*(AG917/VLOOKUP(K917,OFFSET(Lists!$A$1,0,0,COUNTA(Lists!$A:$A),22),22,FALSE)))),IF(AR917="","",IF(AR917="Cost",ROUND(AU917*IF(AQ917=0,1,AQ917),4),ROUND(ROUND(AU917*(AG917/VLOOKUP(K917,OFFSET(Lists!$A$1,0,0,COUNTA(Lists!$A:$A),22),22,FALSE)),4)*IF(AQ917=0,1,AQ917),4))))</f>
        <v/>
      </c>
      <c r="CH917" s="53" t="str">
        <f t="shared" si="396"/>
        <v/>
      </c>
      <c r="CI917" s="67"/>
      <c r="CJ917" s="57"/>
      <c r="CK917" s="57"/>
      <c r="CL917" s="53" t="str">
        <f t="shared" si="397"/>
        <v/>
      </c>
      <c r="CM917" s="53"/>
      <c r="CN917" s="53"/>
      <c r="CO917" s="85" t="str">
        <f t="shared" si="398"/>
        <v/>
      </c>
      <c r="ER917" s="68" t="str">
        <f t="shared" si="399"/>
        <v/>
      </c>
      <c r="ES917" s="55"/>
      <c r="ET917" s="68"/>
      <c r="EV917" t="str">
        <f t="shared" si="400"/>
        <v/>
      </c>
      <c r="EW917" s="67" t="str">
        <f t="shared" si="393"/>
        <v/>
      </c>
      <c r="EX917" s="68" t="str">
        <f t="shared" si="394"/>
        <v/>
      </c>
      <c r="EY917" s="68" t="str">
        <f t="shared" si="395"/>
        <v/>
      </c>
      <c r="EZ917" s="53" t="str">
        <f t="shared" si="401"/>
        <v/>
      </c>
      <c r="FA917" s="53" t="str">
        <f t="shared" si="402"/>
        <v/>
      </c>
      <c r="FB917" s="53" t="str">
        <f t="shared" si="403"/>
        <v/>
      </c>
      <c r="FC917" s="85" t="str">
        <f t="shared" si="404"/>
        <v/>
      </c>
    </row>
    <row r="918" spans="4:159">
      <c r="D918" s="12"/>
      <c r="E918" s="12"/>
      <c r="F918" s="12"/>
      <c r="AQ918" s="82"/>
      <c r="AV918" s="53" t="str">
        <f ca="1">IF(AQ918="",IF(AR918="","",IF(AR918="Cost",AU918,AU918*(AG918/VLOOKUP(K918,OFFSET(Lists!$A$1,0,0,COUNTA(Lists!$A:$A),22),22,FALSE)))),IF(AR918="","",IF(AR918="Cost",ROUND(AU918*IF(AQ918=0,1,AQ918),4),ROUND(ROUND(AU918*(AG918/VLOOKUP(K918,OFFSET(Lists!$A$1,0,0,COUNTA(Lists!$A:$A),22),22,FALSE)),4)*IF(AQ918=0,1,AQ918),4))))</f>
        <v/>
      </c>
      <c r="CH918" s="53" t="str">
        <f t="shared" si="396"/>
        <v/>
      </c>
      <c r="CI918" s="67"/>
      <c r="CJ918" s="57"/>
      <c r="CK918" s="57"/>
      <c r="CL918" s="53" t="str">
        <f t="shared" si="397"/>
        <v/>
      </c>
      <c r="CM918" s="53"/>
      <c r="CN918" s="53"/>
      <c r="CO918" s="85" t="str">
        <f t="shared" si="398"/>
        <v/>
      </c>
      <c r="ER918" s="68" t="str">
        <f t="shared" si="399"/>
        <v/>
      </c>
      <c r="ES918" s="55"/>
      <c r="ET918" s="68"/>
      <c r="EV918" t="str">
        <f t="shared" si="400"/>
        <v/>
      </c>
      <c r="EW918" s="67" t="str">
        <f t="shared" si="393"/>
        <v/>
      </c>
      <c r="EX918" s="68" t="str">
        <f t="shared" si="394"/>
        <v/>
      </c>
      <c r="EY918" s="68" t="str">
        <f t="shared" si="395"/>
        <v/>
      </c>
      <c r="EZ918" s="53" t="str">
        <f t="shared" si="401"/>
        <v/>
      </c>
      <c r="FA918" s="53" t="str">
        <f t="shared" si="402"/>
        <v/>
      </c>
      <c r="FB918" s="53" t="str">
        <f t="shared" si="403"/>
        <v/>
      </c>
      <c r="FC918" s="85" t="str">
        <f t="shared" si="404"/>
        <v/>
      </c>
    </row>
    <row r="919" spans="4:159">
      <c r="D919" s="12"/>
      <c r="E919" s="12"/>
      <c r="F919" s="12"/>
      <c r="AQ919" s="82"/>
      <c r="AV919" s="53" t="str">
        <f ca="1">IF(AQ919="",IF(AR919="","",IF(AR919="Cost",AU919,AU919*(AG919/VLOOKUP(K919,OFFSET(Lists!$A$1,0,0,COUNTA(Lists!$A:$A),22),22,FALSE)))),IF(AR919="","",IF(AR919="Cost",ROUND(AU919*IF(AQ919=0,1,AQ919),4),ROUND(ROUND(AU919*(AG919/VLOOKUP(K919,OFFSET(Lists!$A$1,0,0,COUNTA(Lists!$A:$A),22),22,FALSE)),4)*IF(AQ919=0,1,AQ919),4))))</f>
        <v/>
      </c>
      <c r="CH919" s="53" t="str">
        <f t="shared" si="396"/>
        <v/>
      </c>
      <c r="CI919" s="67"/>
      <c r="CJ919" s="57"/>
      <c r="CK919" s="57"/>
      <c r="CL919" s="53" t="str">
        <f t="shared" si="397"/>
        <v/>
      </c>
      <c r="CM919" s="53"/>
      <c r="CN919" s="53"/>
      <c r="CO919" s="85" t="str">
        <f t="shared" si="398"/>
        <v/>
      </c>
      <c r="ER919" s="68" t="str">
        <f t="shared" si="399"/>
        <v/>
      </c>
      <c r="ES919" s="55"/>
      <c r="ET919" s="68"/>
      <c r="EV919" t="str">
        <f t="shared" si="400"/>
        <v/>
      </c>
      <c r="EW919" s="67" t="str">
        <f t="shared" si="393"/>
        <v/>
      </c>
      <c r="EX919" s="68" t="str">
        <f t="shared" si="394"/>
        <v/>
      </c>
      <c r="EY919" s="68" t="str">
        <f t="shared" si="395"/>
        <v/>
      </c>
      <c r="EZ919" s="53" t="str">
        <f t="shared" si="401"/>
        <v/>
      </c>
      <c r="FA919" s="53" t="str">
        <f t="shared" si="402"/>
        <v/>
      </c>
      <c r="FB919" s="53" t="str">
        <f t="shared" si="403"/>
        <v/>
      </c>
      <c r="FC919" s="85" t="str">
        <f t="shared" si="404"/>
        <v/>
      </c>
    </row>
    <row r="920" spans="4:159">
      <c r="D920" s="12"/>
      <c r="E920" s="12"/>
      <c r="F920" s="12"/>
      <c r="AQ920" s="82"/>
      <c r="AV920" s="53" t="str">
        <f ca="1">IF(AQ920="",IF(AR920="","",IF(AR920="Cost",AU920,AU920*(AG920/VLOOKUP(K920,OFFSET(Lists!$A$1,0,0,COUNTA(Lists!$A:$A),22),22,FALSE)))),IF(AR920="","",IF(AR920="Cost",ROUND(AU920*IF(AQ920=0,1,AQ920),4),ROUND(ROUND(AU920*(AG920/VLOOKUP(K920,OFFSET(Lists!$A$1,0,0,COUNTA(Lists!$A:$A),22),22,FALSE)),4)*IF(AQ920=0,1,AQ920),4))))</f>
        <v/>
      </c>
      <c r="CH920" s="53" t="str">
        <f t="shared" si="396"/>
        <v/>
      </c>
      <c r="CI920" s="67"/>
      <c r="CJ920" s="57"/>
      <c r="CK920" s="57"/>
      <c r="CL920" s="53" t="str">
        <f t="shared" si="397"/>
        <v/>
      </c>
      <c r="CM920" s="53"/>
      <c r="CN920" s="53"/>
      <c r="CO920" s="85" t="str">
        <f t="shared" si="398"/>
        <v/>
      </c>
      <c r="ER920" s="68" t="str">
        <f t="shared" si="399"/>
        <v/>
      </c>
      <c r="ES920" s="55"/>
      <c r="ET920" s="68"/>
      <c r="EV920" t="str">
        <f t="shared" si="400"/>
        <v/>
      </c>
      <c r="EW920" s="67" t="str">
        <f t="shared" si="393"/>
        <v/>
      </c>
      <c r="EX920" s="68" t="str">
        <f t="shared" si="394"/>
        <v/>
      </c>
      <c r="EY920" s="68" t="str">
        <f t="shared" si="395"/>
        <v/>
      </c>
      <c r="EZ920" s="53" t="str">
        <f t="shared" si="401"/>
        <v/>
      </c>
      <c r="FA920" s="53" t="str">
        <f t="shared" si="402"/>
        <v/>
      </c>
      <c r="FB920" s="53" t="str">
        <f t="shared" si="403"/>
        <v/>
      </c>
      <c r="FC920" s="85" t="str">
        <f t="shared" si="404"/>
        <v/>
      </c>
    </row>
    <row r="921" spans="4:159">
      <c r="D921" s="12"/>
      <c r="E921" s="12"/>
      <c r="F921" s="12"/>
      <c r="AQ921" s="82"/>
      <c r="AV921" s="53" t="str">
        <f ca="1">IF(AQ921="",IF(AR921="","",IF(AR921="Cost",AU921,AU921*(AG921/VLOOKUP(K921,OFFSET(Lists!$A$1,0,0,COUNTA(Lists!$A:$A),22),22,FALSE)))),IF(AR921="","",IF(AR921="Cost",ROUND(AU921*IF(AQ921=0,1,AQ921),4),ROUND(ROUND(AU921*(AG921/VLOOKUP(K921,OFFSET(Lists!$A$1,0,0,COUNTA(Lists!$A:$A),22),22,FALSE)),4)*IF(AQ921=0,1,AQ921),4))))</f>
        <v/>
      </c>
      <c r="CH921" s="53" t="str">
        <f t="shared" si="396"/>
        <v/>
      </c>
      <c r="CI921" s="67"/>
      <c r="CJ921" s="57"/>
      <c r="CK921" s="57"/>
      <c r="CL921" s="53" t="str">
        <f t="shared" si="397"/>
        <v/>
      </c>
      <c r="CM921" s="53"/>
      <c r="CN921" s="53"/>
      <c r="CO921" s="85" t="str">
        <f t="shared" si="398"/>
        <v/>
      </c>
      <c r="ER921" s="68" t="str">
        <f t="shared" si="399"/>
        <v/>
      </c>
      <c r="ES921" s="55"/>
      <c r="ET921" s="68"/>
      <c r="EV921" t="str">
        <f t="shared" si="400"/>
        <v/>
      </c>
      <c r="EW921" s="67" t="str">
        <f t="shared" si="393"/>
        <v/>
      </c>
      <c r="EX921" s="68" t="str">
        <f t="shared" si="394"/>
        <v/>
      </c>
      <c r="EY921" s="68" t="str">
        <f t="shared" si="395"/>
        <v/>
      </c>
      <c r="EZ921" s="53" t="str">
        <f t="shared" si="401"/>
        <v/>
      </c>
      <c r="FA921" s="53" t="str">
        <f t="shared" si="402"/>
        <v/>
      </c>
      <c r="FB921" s="53" t="str">
        <f t="shared" si="403"/>
        <v/>
      </c>
      <c r="FC921" s="85" t="str">
        <f t="shared" si="404"/>
        <v/>
      </c>
    </row>
    <row r="922" spans="4:159">
      <c r="D922" s="12"/>
      <c r="E922" s="12"/>
      <c r="F922" s="12"/>
      <c r="AQ922" s="82"/>
      <c r="AV922" s="53" t="str">
        <f ca="1">IF(AQ922="",IF(AR922="","",IF(AR922="Cost",AU922,AU922*(AG922/VLOOKUP(K922,OFFSET(Lists!$A$1,0,0,COUNTA(Lists!$A:$A),22),22,FALSE)))),IF(AR922="","",IF(AR922="Cost",ROUND(AU922*IF(AQ922=0,1,AQ922),4),ROUND(ROUND(AU922*(AG922/VLOOKUP(K922,OFFSET(Lists!$A$1,0,0,COUNTA(Lists!$A:$A),22),22,FALSE)),4)*IF(AQ922=0,1,AQ922),4))))</f>
        <v/>
      </c>
      <c r="CH922" s="53" t="str">
        <f t="shared" si="396"/>
        <v/>
      </c>
      <c r="CI922" s="67"/>
      <c r="CJ922" s="57"/>
      <c r="CK922" s="57"/>
      <c r="CL922" s="53" t="str">
        <f t="shared" si="397"/>
        <v/>
      </c>
      <c r="CM922" s="53"/>
      <c r="CN922" s="53"/>
      <c r="CO922" s="85" t="str">
        <f t="shared" si="398"/>
        <v/>
      </c>
      <c r="ER922" s="68" t="str">
        <f t="shared" si="399"/>
        <v/>
      </c>
      <c r="ES922" s="55"/>
      <c r="ET922" s="68"/>
      <c r="EV922" t="str">
        <f t="shared" si="400"/>
        <v/>
      </c>
      <c r="EW922" s="67" t="str">
        <f t="shared" si="393"/>
        <v/>
      </c>
      <c r="EX922" s="68" t="str">
        <f t="shared" si="394"/>
        <v/>
      </c>
      <c r="EY922" s="68" t="str">
        <f t="shared" si="395"/>
        <v/>
      </c>
      <c r="EZ922" s="53" t="str">
        <f t="shared" si="401"/>
        <v/>
      </c>
      <c r="FA922" s="53" t="str">
        <f t="shared" si="402"/>
        <v/>
      </c>
      <c r="FB922" s="53" t="str">
        <f t="shared" si="403"/>
        <v/>
      </c>
      <c r="FC922" s="85" t="str">
        <f t="shared" si="404"/>
        <v/>
      </c>
    </row>
    <row r="923" spans="4:159">
      <c r="D923" s="12"/>
      <c r="E923" s="12"/>
      <c r="F923" s="12"/>
      <c r="AQ923" s="82"/>
      <c r="AV923" s="53" t="str">
        <f ca="1">IF(AQ923="",IF(AR923="","",IF(AR923="Cost",AU923,AU923*(AG923/VLOOKUP(K923,OFFSET(Lists!$A$1,0,0,COUNTA(Lists!$A:$A),22),22,FALSE)))),IF(AR923="","",IF(AR923="Cost",ROUND(AU923*IF(AQ923=0,1,AQ923),4),ROUND(ROUND(AU923*(AG923/VLOOKUP(K923,OFFSET(Lists!$A$1,0,0,COUNTA(Lists!$A:$A),22),22,FALSE)),4)*IF(AQ923=0,1,AQ923),4))))</f>
        <v/>
      </c>
      <c r="CH923" s="53" t="str">
        <f t="shared" si="396"/>
        <v/>
      </c>
      <c r="CI923" s="67"/>
      <c r="CJ923" s="57"/>
      <c r="CK923" s="57"/>
      <c r="CL923" s="53" t="str">
        <f t="shared" si="397"/>
        <v/>
      </c>
      <c r="CM923" s="53"/>
      <c r="CN923" s="53"/>
      <c r="CO923" s="85" t="str">
        <f t="shared" si="398"/>
        <v/>
      </c>
      <c r="ER923" s="68" t="str">
        <f t="shared" si="399"/>
        <v/>
      </c>
      <c r="ES923" s="55"/>
      <c r="EV923" t="str">
        <f t="shared" si="400"/>
        <v/>
      </c>
      <c r="EW923" s="67" t="str">
        <f t="shared" si="393"/>
        <v/>
      </c>
      <c r="EX923" s="68" t="str">
        <f t="shared" si="394"/>
        <v/>
      </c>
      <c r="EY923" s="68" t="str">
        <f t="shared" si="395"/>
        <v/>
      </c>
      <c r="EZ923" s="53" t="str">
        <f t="shared" si="401"/>
        <v/>
      </c>
      <c r="FA923" s="53" t="str">
        <f t="shared" si="402"/>
        <v/>
      </c>
      <c r="FB923" s="53" t="str">
        <f t="shared" si="403"/>
        <v/>
      </c>
      <c r="FC923" s="85" t="str">
        <f t="shared" si="404"/>
        <v/>
      </c>
    </row>
    <row r="924" spans="4:159">
      <c r="D924" s="12"/>
      <c r="E924" s="12"/>
      <c r="F924" s="12"/>
      <c r="AQ924" s="82"/>
      <c r="AV924" s="53" t="str">
        <f ca="1">IF(AQ924="",IF(AR924="","",IF(AR924="Cost",AU924,AU924*(AG924/VLOOKUP(K924,OFFSET(Lists!$A$1,0,0,COUNTA(Lists!$A:$A),22),22,FALSE)))),IF(AR924="","",IF(AR924="Cost",ROUND(AU924*IF(AQ924=0,1,AQ924),4),ROUND(ROUND(AU924*(AG924/VLOOKUP(K924,OFFSET(Lists!$A$1,0,0,COUNTA(Lists!$A:$A),22),22,FALSE)),4)*IF(AQ924=0,1,AQ924),4))))</f>
        <v/>
      </c>
      <c r="CH924" s="53" t="str">
        <f t="shared" si="396"/>
        <v/>
      </c>
      <c r="CI924" s="67"/>
      <c r="CJ924" s="57"/>
      <c r="CK924" s="57"/>
      <c r="CL924" s="53" t="str">
        <f t="shared" si="397"/>
        <v/>
      </c>
      <c r="CM924" s="53"/>
      <c r="CN924" s="53"/>
      <c r="CO924" s="85" t="str">
        <f t="shared" si="398"/>
        <v/>
      </c>
      <c r="ER924" s="68" t="str">
        <f t="shared" si="399"/>
        <v/>
      </c>
      <c r="ES924" s="55"/>
      <c r="EV924" t="str">
        <f t="shared" si="400"/>
        <v/>
      </c>
      <c r="EW924" s="67" t="str">
        <f t="shared" si="393"/>
        <v/>
      </c>
      <c r="EX924" s="68" t="str">
        <f t="shared" si="394"/>
        <v/>
      </c>
      <c r="EY924" s="68" t="str">
        <f t="shared" si="395"/>
        <v/>
      </c>
      <c r="EZ924" s="53" t="str">
        <f t="shared" si="401"/>
        <v/>
      </c>
      <c r="FA924" s="53" t="str">
        <f t="shared" si="402"/>
        <v/>
      </c>
      <c r="FB924" s="53" t="str">
        <f t="shared" si="403"/>
        <v/>
      </c>
      <c r="FC924" s="85" t="str">
        <f t="shared" si="404"/>
        <v/>
      </c>
    </row>
    <row r="925" spans="4:159">
      <c r="D925" s="12"/>
      <c r="E925" s="12"/>
      <c r="F925" s="12"/>
      <c r="AQ925" s="82"/>
      <c r="AV925" s="53" t="str">
        <f ca="1">IF(AQ925="",IF(AR925="","",IF(AR925="Cost",AU925,AU925*(AG925/VLOOKUP(K925,OFFSET(Lists!$A$1,0,0,COUNTA(Lists!$A:$A),22),22,FALSE)))),IF(AR925="","",IF(AR925="Cost",ROUND(AU925*IF(AQ925=0,1,AQ925),4),ROUND(ROUND(AU925*(AG925/VLOOKUP(K925,OFFSET(Lists!$A$1,0,0,COUNTA(Lists!$A:$A),22),22,FALSE)),4)*IF(AQ925=0,1,AQ925),4))))</f>
        <v/>
      </c>
      <c r="CH925" s="53" t="str">
        <f t="shared" si="396"/>
        <v/>
      </c>
      <c r="CI925" s="67"/>
      <c r="CJ925" s="57"/>
      <c r="CK925" s="57"/>
      <c r="CL925" s="53" t="str">
        <f t="shared" si="397"/>
        <v/>
      </c>
      <c r="CM925" s="53"/>
      <c r="CN925" s="53"/>
      <c r="CO925" s="85" t="str">
        <f t="shared" si="398"/>
        <v/>
      </c>
      <c r="ER925" s="68" t="str">
        <f t="shared" si="399"/>
        <v/>
      </c>
      <c r="ES925" s="55"/>
      <c r="EV925" t="str">
        <f t="shared" si="400"/>
        <v/>
      </c>
      <c r="EW925" s="67" t="str">
        <f t="shared" si="393"/>
        <v/>
      </c>
      <c r="EX925" s="68" t="str">
        <f t="shared" si="394"/>
        <v/>
      </c>
      <c r="EY925" s="68" t="str">
        <f t="shared" si="395"/>
        <v/>
      </c>
      <c r="EZ925" s="53" t="str">
        <f t="shared" si="401"/>
        <v/>
      </c>
      <c r="FA925" s="53" t="str">
        <f t="shared" si="402"/>
        <v/>
      </c>
      <c r="FB925" s="53" t="str">
        <f t="shared" si="403"/>
        <v/>
      </c>
      <c r="FC925" s="85" t="str">
        <f t="shared" si="404"/>
        <v/>
      </c>
    </row>
    <row r="926" spans="4:159">
      <c r="D926" s="12"/>
      <c r="E926" s="12"/>
      <c r="F926" s="12"/>
      <c r="AQ926" s="82"/>
      <c r="AV926" s="53" t="str">
        <f ca="1">IF(AQ926="",IF(AR926="","",IF(AR926="Cost",AU926,AU926*(AG926/VLOOKUP(K926,OFFSET(Lists!$A$1,0,0,COUNTA(Lists!$A:$A),22),22,FALSE)))),IF(AR926="","",IF(AR926="Cost",ROUND(AU926*IF(AQ926=0,1,AQ926),4),ROUND(ROUND(AU926*(AG926/VLOOKUP(K926,OFFSET(Lists!$A$1,0,0,COUNTA(Lists!$A:$A),22),22,FALSE)),4)*IF(AQ926=0,1,AQ926),4))))</f>
        <v/>
      </c>
      <c r="CH926" s="53" t="str">
        <f t="shared" si="396"/>
        <v/>
      </c>
      <c r="CI926" s="67"/>
      <c r="CJ926" s="57"/>
      <c r="CK926" s="57"/>
      <c r="CL926" s="53" t="str">
        <f t="shared" si="397"/>
        <v/>
      </c>
      <c r="CM926" s="53"/>
      <c r="CN926" s="53"/>
      <c r="CO926" s="85" t="str">
        <f t="shared" si="398"/>
        <v/>
      </c>
      <c r="ER926" s="68" t="str">
        <f t="shared" si="399"/>
        <v/>
      </c>
      <c r="ES926" s="55"/>
      <c r="EV926" t="str">
        <f t="shared" si="400"/>
        <v/>
      </c>
      <c r="EW926" s="67" t="str">
        <f t="shared" si="393"/>
        <v/>
      </c>
      <c r="EX926" s="68" t="str">
        <f t="shared" si="394"/>
        <v/>
      </c>
      <c r="EY926" s="68" t="str">
        <f t="shared" si="395"/>
        <v/>
      </c>
      <c r="EZ926" s="53" t="str">
        <f t="shared" si="401"/>
        <v/>
      </c>
      <c r="FA926" s="53" t="str">
        <f t="shared" si="402"/>
        <v/>
      </c>
      <c r="FB926" s="53" t="str">
        <f t="shared" si="403"/>
        <v/>
      </c>
      <c r="FC926" s="85" t="str">
        <f t="shared" si="404"/>
        <v/>
      </c>
    </row>
    <row r="927" spans="4:159">
      <c r="D927" s="12"/>
      <c r="E927" s="12"/>
      <c r="F927" s="12"/>
      <c r="AQ927" s="82"/>
      <c r="AV927" s="53" t="str">
        <f ca="1">IF(AQ927="",IF(AR927="","",IF(AR927="Cost",AU927,AU927*(AG927/VLOOKUP(K927,OFFSET(Lists!$A$1,0,0,COUNTA(Lists!$A:$A),22),22,FALSE)))),IF(AR927="","",IF(AR927="Cost",ROUND(AU927*IF(AQ927=0,1,AQ927),4),ROUND(ROUND(AU927*(AG927/VLOOKUP(K927,OFFSET(Lists!$A$1,0,0,COUNTA(Lists!$A:$A),22),22,FALSE)),4)*IF(AQ927=0,1,AQ927),4))))</f>
        <v/>
      </c>
      <c r="CH927" s="53" t="str">
        <f t="shared" si="396"/>
        <v/>
      </c>
      <c r="CI927" s="67"/>
      <c r="CJ927" s="57"/>
      <c r="CK927" s="57"/>
      <c r="CL927" s="53" t="str">
        <f t="shared" si="397"/>
        <v/>
      </c>
      <c r="CM927" s="53"/>
      <c r="CN927" s="53"/>
      <c r="CO927" s="85" t="str">
        <f t="shared" si="398"/>
        <v/>
      </c>
      <c r="ER927" s="68" t="str">
        <f t="shared" si="399"/>
        <v/>
      </c>
      <c r="ES927" s="55"/>
      <c r="EV927" t="str">
        <f t="shared" si="400"/>
        <v/>
      </c>
      <c r="EW927" s="67" t="str">
        <f t="shared" si="393"/>
        <v/>
      </c>
      <c r="EX927" s="68" t="str">
        <f t="shared" si="394"/>
        <v/>
      </c>
      <c r="EY927" s="68" t="str">
        <f t="shared" si="395"/>
        <v/>
      </c>
      <c r="EZ927" s="53" t="str">
        <f t="shared" si="401"/>
        <v/>
      </c>
      <c r="FA927" s="53" t="str">
        <f t="shared" si="402"/>
        <v/>
      </c>
      <c r="FB927" s="53" t="str">
        <f t="shared" si="403"/>
        <v/>
      </c>
      <c r="FC927" s="85" t="str">
        <f t="shared" si="404"/>
        <v/>
      </c>
    </row>
    <row r="928" spans="4:159">
      <c r="D928" s="12"/>
      <c r="E928" s="12"/>
      <c r="F928" s="12"/>
      <c r="AQ928" s="82"/>
      <c r="AV928" s="53" t="str">
        <f ca="1">IF(AQ928="",IF(AR928="","",IF(AR928="Cost",AU928,AU928*(AG928/VLOOKUP(K928,OFFSET(Lists!$A$1,0,0,COUNTA(Lists!$A:$A),22),22,FALSE)))),IF(AR928="","",IF(AR928="Cost",ROUND(AU928*IF(AQ928=0,1,AQ928),4),ROUND(ROUND(AU928*(AG928/VLOOKUP(K928,OFFSET(Lists!$A$1,0,0,COUNTA(Lists!$A:$A),22),22,FALSE)),4)*IF(AQ928=0,1,AQ928),4))))</f>
        <v/>
      </c>
      <c r="CH928" s="53" t="str">
        <f t="shared" si="396"/>
        <v/>
      </c>
      <c r="CI928" s="67"/>
      <c r="CJ928" s="57"/>
      <c r="CK928" s="57"/>
      <c r="CL928" s="53" t="str">
        <f t="shared" si="397"/>
        <v/>
      </c>
      <c r="CM928" s="53"/>
      <c r="CN928" s="53"/>
      <c r="CO928" s="85" t="str">
        <f t="shared" si="398"/>
        <v/>
      </c>
      <c r="ER928" s="68" t="str">
        <f t="shared" si="399"/>
        <v/>
      </c>
      <c r="ES928" s="55"/>
      <c r="EV928" t="str">
        <f t="shared" si="400"/>
        <v/>
      </c>
      <c r="EW928" s="67" t="str">
        <f t="shared" si="393"/>
        <v/>
      </c>
      <c r="EX928" s="68" t="str">
        <f t="shared" si="394"/>
        <v/>
      </c>
      <c r="EY928" s="68" t="str">
        <f t="shared" si="395"/>
        <v/>
      </c>
      <c r="EZ928" s="53" t="str">
        <f t="shared" si="401"/>
        <v/>
      </c>
      <c r="FA928" s="53" t="str">
        <f t="shared" si="402"/>
        <v/>
      </c>
      <c r="FB928" s="53" t="str">
        <f t="shared" si="403"/>
        <v/>
      </c>
      <c r="FC928" s="85" t="str">
        <f t="shared" si="404"/>
        <v/>
      </c>
    </row>
    <row r="929" spans="4:159">
      <c r="D929" s="12"/>
      <c r="E929" s="12"/>
      <c r="F929" s="12"/>
      <c r="AQ929" s="82"/>
      <c r="AV929" s="53" t="str">
        <f ca="1">IF(AQ929="",IF(AR929="","",IF(AR929="Cost",AU929,AU929*(AG929/VLOOKUP(K929,OFFSET(Lists!$A$1,0,0,COUNTA(Lists!$A:$A),22),22,FALSE)))),IF(AR929="","",IF(AR929="Cost",ROUND(AU929*IF(AQ929=0,1,AQ929),4),ROUND(ROUND(AU929*(AG929/VLOOKUP(K929,OFFSET(Lists!$A$1,0,0,COUNTA(Lists!$A:$A),22),22,FALSE)),4)*IF(AQ929=0,1,AQ929),4))))</f>
        <v/>
      </c>
      <c r="CH929" s="53" t="str">
        <f t="shared" si="396"/>
        <v/>
      </c>
      <c r="CI929" s="67"/>
      <c r="CJ929" s="57"/>
      <c r="CK929" s="57"/>
      <c r="CL929" s="53" t="str">
        <f t="shared" si="397"/>
        <v/>
      </c>
      <c r="CM929" s="53"/>
      <c r="CN929" s="53"/>
      <c r="CO929" s="85" t="str">
        <f t="shared" si="398"/>
        <v/>
      </c>
      <c r="ER929" s="68" t="str">
        <f t="shared" si="399"/>
        <v/>
      </c>
      <c r="ES929" s="55"/>
      <c r="EV929" t="str">
        <f t="shared" si="400"/>
        <v/>
      </c>
      <c r="EW929" s="67" t="str">
        <f t="shared" si="393"/>
        <v/>
      </c>
      <c r="EX929" s="68" t="str">
        <f t="shared" si="394"/>
        <v/>
      </c>
      <c r="EY929" s="68" t="str">
        <f t="shared" si="395"/>
        <v/>
      </c>
      <c r="EZ929" s="53" t="str">
        <f t="shared" si="401"/>
        <v/>
      </c>
      <c r="FA929" s="53" t="str">
        <f t="shared" si="402"/>
        <v/>
      </c>
      <c r="FB929" s="53" t="str">
        <f t="shared" si="403"/>
        <v/>
      </c>
      <c r="FC929" s="85" t="str">
        <f t="shared" si="404"/>
        <v/>
      </c>
    </row>
    <row r="930" spans="4:159">
      <c r="D930" s="12"/>
      <c r="E930" s="12"/>
      <c r="F930" s="12"/>
      <c r="AQ930" s="82"/>
      <c r="AV930" s="53" t="str">
        <f ca="1">IF(AQ930="",IF(AR930="","",IF(AR930="Cost",AU930,AU930*(AG930/VLOOKUP(K930,OFFSET(Lists!$A$1,0,0,COUNTA(Lists!$A:$A),22),22,FALSE)))),IF(AR930="","",IF(AR930="Cost",ROUND(AU930*IF(AQ930=0,1,AQ930),4),ROUND(ROUND(AU930*(AG930/VLOOKUP(K930,OFFSET(Lists!$A$1,0,0,COUNTA(Lists!$A:$A),22),22,FALSE)),4)*IF(AQ930=0,1,AQ930),4))))</f>
        <v/>
      </c>
      <c r="CH930" s="53" t="str">
        <f t="shared" si="396"/>
        <v/>
      </c>
      <c r="CI930" s="67"/>
      <c r="CJ930" s="57"/>
      <c r="CK930" s="57"/>
      <c r="CL930" s="53" t="str">
        <f t="shared" si="397"/>
        <v/>
      </c>
      <c r="CM930" s="53"/>
      <c r="CN930" s="53"/>
      <c r="CO930" s="85" t="str">
        <f t="shared" si="398"/>
        <v/>
      </c>
      <c r="ER930" s="68" t="str">
        <f t="shared" si="399"/>
        <v/>
      </c>
      <c r="ES930" s="55"/>
      <c r="EV930" t="str">
        <f t="shared" si="400"/>
        <v/>
      </c>
      <c r="EW930" s="67" t="str">
        <f t="shared" si="393"/>
        <v/>
      </c>
      <c r="EX930" s="68" t="str">
        <f t="shared" si="394"/>
        <v/>
      </c>
      <c r="EY930" s="68" t="str">
        <f t="shared" si="395"/>
        <v/>
      </c>
      <c r="EZ930" s="53" t="str">
        <f t="shared" si="401"/>
        <v/>
      </c>
      <c r="FA930" s="53" t="str">
        <f t="shared" si="402"/>
        <v/>
      </c>
      <c r="FB930" s="53" t="str">
        <f t="shared" si="403"/>
        <v/>
      </c>
      <c r="FC930" s="85" t="str">
        <f t="shared" si="404"/>
        <v/>
      </c>
    </row>
    <row r="931" spans="4:159">
      <c r="D931" s="12"/>
      <c r="E931" s="12"/>
      <c r="F931" s="12"/>
      <c r="AQ931" s="82"/>
      <c r="AV931" s="53" t="str">
        <f ca="1">IF(AQ931="",IF(AR931="","",IF(AR931="Cost",AU931,AU931*(AG931/VLOOKUP(K931,OFFSET(Lists!$A$1,0,0,COUNTA(Lists!$A:$A),22),22,FALSE)))),IF(AR931="","",IF(AR931="Cost",ROUND(AU931*IF(AQ931=0,1,AQ931),4),ROUND(ROUND(AU931*(AG931/VLOOKUP(K931,OFFSET(Lists!$A$1,0,0,COUNTA(Lists!$A:$A),22),22,FALSE)),4)*IF(AQ931=0,1,AQ931),4))))</f>
        <v/>
      </c>
      <c r="CH931" s="53" t="str">
        <f t="shared" si="396"/>
        <v/>
      </c>
      <c r="CI931" s="67"/>
      <c r="CJ931" s="57"/>
      <c r="CK931" s="57"/>
      <c r="CL931" s="53" t="str">
        <f t="shared" si="397"/>
        <v/>
      </c>
      <c r="CM931" s="53"/>
      <c r="CN931" s="53"/>
      <c r="CO931" s="85" t="str">
        <f t="shared" si="398"/>
        <v/>
      </c>
      <c r="ER931" s="68" t="str">
        <f t="shared" si="399"/>
        <v/>
      </c>
      <c r="ES931" s="55"/>
      <c r="EV931" t="str">
        <f t="shared" si="400"/>
        <v/>
      </c>
      <c r="EW931" s="67" t="str">
        <f t="shared" si="393"/>
        <v/>
      </c>
      <c r="EX931" s="68" t="str">
        <f t="shared" si="394"/>
        <v/>
      </c>
      <c r="EY931" s="68" t="str">
        <f t="shared" si="395"/>
        <v/>
      </c>
      <c r="EZ931" s="53" t="str">
        <f t="shared" si="401"/>
        <v/>
      </c>
      <c r="FA931" s="53" t="str">
        <f t="shared" si="402"/>
        <v/>
      </c>
      <c r="FB931" s="53" t="str">
        <f t="shared" si="403"/>
        <v/>
      </c>
      <c r="FC931" s="85" t="str">
        <f t="shared" si="404"/>
        <v/>
      </c>
    </row>
    <row r="932" spans="4:159">
      <c r="D932" s="12"/>
      <c r="E932" s="12"/>
      <c r="F932" s="12"/>
      <c r="AQ932" s="82"/>
      <c r="AV932" s="53" t="str">
        <f ca="1">IF(AQ932="",IF(AR932="","",IF(AR932="Cost",AU932,AU932*(AG932/VLOOKUP(K932,OFFSET(Lists!$A$1,0,0,COUNTA(Lists!$A:$A),22),22,FALSE)))),IF(AR932="","",IF(AR932="Cost",ROUND(AU932*IF(AQ932=0,1,AQ932),4),ROUND(ROUND(AU932*(AG932/VLOOKUP(K932,OFFSET(Lists!$A$1,0,0,COUNTA(Lists!$A:$A),22),22,FALSE)),4)*IF(AQ932=0,1,AQ932),4))))</f>
        <v/>
      </c>
      <c r="CH932" s="53" t="str">
        <f t="shared" si="396"/>
        <v/>
      </c>
      <c r="CI932" s="67"/>
      <c r="CJ932" s="57"/>
      <c r="CK932" s="57"/>
      <c r="CL932" s="53" t="str">
        <f t="shared" si="397"/>
        <v/>
      </c>
      <c r="CM932" s="53"/>
      <c r="CN932" s="53"/>
      <c r="CO932" s="85" t="str">
        <f t="shared" si="398"/>
        <v/>
      </c>
      <c r="ER932" s="68" t="str">
        <f t="shared" si="399"/>
        <v/>
      </c>
      <c r="ES932" s="55"/>
      <c r="EV932" t="str">
        <f t="shared" si="400"/>
        <v/>
      </c>
      <c r="EW932" s="67" t="str">
        <f t="shared" si="393"/>
        <v/>
      </c>
      <c r="EX932" s="68" t="str">
        <f t="shared" si="394"/>
        <v/>
      </c>
      <c r="EY932" s="68" t="str">
        <f t="shared" si="395"/>
        <v/>
      </c>
      <c r="EZ932" s="53" t="str">
        <f t="shared" si="401"/>
        <v/>
      </c>
      <c r="FA932" s="53" t="str">
        <f t="shared" si="402"/>
        <v/>
      </c>
      <c r="FB932" s="53" t="str">
        <f t="shared" si="403"/>
        <v/>
      </c>
      <c r="FC932" s="85" t="str">
        <f t="shared" si="404"/>
        <v/>
      </c>
    </row>
    <row r="933" spans="4:159">
      <c r="D933" s="12"/>
      <c r="E933" s="12"/>
      <c r="F933" s="12"/>
      <c r="AQ933" s="82"/>
      <c r="AV933" s="53" t="str">
        <f ca="1">IF(AQ933="",IF(AR933="","",IF(AR933="Cost",AU933,AU933*(AG933/VLOOKUP(K933,OFFSET(Lists!$A$1,0,0,COUNTA(Lists!$A:$A),22),22,FALSE)))),IF(AR933="","",IF(AR933="Cost",ROUND(AU933*IF(AQ933=0,1,AQ933),4),ROUND(ROUND(AU933*(AG933/VLOOKUP(K933,OFFSET(Lists!$A$1,0,0,COUNTA(Lists!$A:$A),22),22,FALSE)),4)*IF(AQ933=0,1,AQ933),4))))</f>
        <v/>
      </c>
      <c r="CH933" s="53" t="str">
        <f t="shared" si="396"/>
        <v/>
      </c>
      <c r="CI933" s="67"/>
      <c r="CJ933" s="57"/>
      <c r="CK933" s="57"/>
      <c r="CL933" s="53" t="str">
        <f t="shared" si="397"/>
        <v/>
      </c>
      <c r="CM933" s="53"/>
      <c r="CN933" s="53"/>
      <c r="CO933" s="85" t="str">
        <f t="shared" si="398"/>
        <v/>
      </c>
      <c r="ER933" s="68" t="str">
        <f t="shared" si="399"/>
        <v/>
      </c>
      <c r="ES933" s="55"/>
      <c r="EV933" t="str">
        <f t="shared" si="400"/>
        <v/>
      </c>
      <c r="EW933" s="67" t="str">
        <f t="shared" si="393"/>
        <v/>
      </c>
      <c r="EX933" s="68" t="str">
        <f t="shared" si="394"/>
        <v/>
      </c>
      <c r="EY933" s="68" t="str">
        <f t="shared" si="395"/>
        <v/>
      </c>
      <c r="EZ933" s="53" t="str">
        <f t="shared" si="401"/>
        <v/>
      </c>
      <c r="FA933" s="53" t="str">
        <f t="shared" si="402"/>
        <v/>
      </c>
      <c r="FB933" s="53" t="str">
        <f t="shared" si="403"/>
        <v/>
      </c>
      <c r="FC933" s="85" t="str">
        <f t="shared" si="404"/>
        <v/>
      </c>
    </row>
    <row r="934" spans="4:159">
      <c r="D934" s="12"/>
      <c r="E934" s="12"/>
      <c r="F934" s="12"/>
      <c r="AQ934" s="82"/>
      <c r="AV934" s="53" t="str">
        <f ca="1">IF(AQ934="",IF(AR934="","",IF(AR934="Cost",AU934,AU934*(AG934/VLOOKUP(K934,OFFSET(Lists!$A$1,0,0,COUNTA(Lists!$A:$A),22),22,FALSE)))),IF(AR934="","",IF(AR934="Cost",ROUND(AU934*IF(AQ934=0,1,AQ934),4),ROUND(ROUND(AU934*(AG934/VLOOKUP(K934,OFFSET(Lists!$A$1,0,0,COUNTA(Lists!$A:$A),22),22,FALSE)),4)*IF(AQ934=0,1,AQ934),4))))</f>
        <v/>
      </c>
      <c r="CH934" s="53" t="str">
        <f t="shared" si="396"/>
        <v/>
      </c>
      <c r="CI934" s="67"/>
      <c r="CJ934" s="57"/>
      <c r="CK934" s="57"/>
      <c r="CL934" s="53" t="str">
        <f t="shared" si="397"/>
        <v/>
      </c>
      <c r="CM934" s="53"/>
      <c r="CN934" s="53"/>
      <c r="CO934" s="85" t="str">
        <f t="shared" si="398"/>
        <v/>
      </c>
      <c r="ER934" s="68" t="str">
        <f t="shared" si="399"/>
        <v/>
      </c>
      <c r="ES934" s="55"/>
      <c r="EV934" t="str">
        <f t="shared" si="400"/>
        <v/>
      </c>
      <c r="EW934" s="67" t="str">
        <f t="shared" si="393"/>
        <v/>
      </c>
      <c r="EX934" s="68" t="str">
        <f t="shared" si="394"/>
        <v/>
      </c>
      <c r="EY934" s="68" t="str">
        <f t="shared" si="395"/>
        <v/>
      </c>
      <c r="EZ934" s="53" t="str">
        <f t="shared" si="401"/>
        <v/>
      </c>
      <c r="FA934" s="53" t="str">
        <f t="shared" si="402"/>
        <v/>
      </c>
      <c r="FB934" s="53" t="str">
        <f t="shared" si="403"/>
        <v/>
      </c>
      <c r="FC934" s="85" t="str">
        <f t="shared" si="404"/>
        <v/>
      </c>
    </row>
    <row r="935" spans="4:159">
      <c r="D935" s="12"/>
      <c r="E935" s="12"/>
      <c r="F935" s="12"/>
      <c r="AQ935" s="82"/>
      <c r="AV935" s="53" t="str">
        <f ca="1">IF(AQ935="",IF(AR935="","",IF(AR935="Cost",AU935,AU935*(AG935/VLOOKUP(K935,OFFSET(Lists!$A$1,0,0,COUNTA(Lists!$A:$A),22),22,FALSE)))),IF(AR935="","",IF(AR935="Cost",ROUND(AU935*IF(AQ935=0,1,AQ935),4),ROUND(ROUND(AU935*(AG935/VLOOKUP(K935,OFFSET(Lists!$A$1,0,0,COUNTA(Lists!$A:$A),22),22,FALSE)),4)*IF(AQ935=0,1,AQ935),4))))</f>
        <v/>
      </c>
      <c r="CH935" s="53" t="str">
        <f t="shared" si="396"/>
        <v/>
      </c>
      <c r="CI935" s="67"/>
      <c r="CJ935" s="57"/>
      <c r="CK935" s="57"/>
      <c r="CL935" s="53" t="str">
        <f t="shared" si="397"/>
        <v/>
      </c>
      <c r="CM935" s="53"/>
      <c r="CN935" s="53"/>
      <c r="CO935" s="85" t="str">
        <f t="shared" si="398"/>
        <v/>
      </c>
      <c r="ER935" s="68" t="str">
        <f t="shared" si="399"/>
        <v/>
      </c>
      <c r="ES935" s="55"/>
      <c r="EV935" t="str">
        <f t="shared" si="400"/>
        <v/>
      </c>
      <c r="EW935" s="67" t="str">
        <f t="shared" si="393"/>
        <v/>
      </c>
      <c r="EX935" s="68" t="str">
        <f t="shared" si="394"/>
        <v/>
      </c>
      <c r="EY935" s="68" t="str">
        <f t="shared" si="395"/>
        <v/>
      </c>
      <c r="EZ935" s="53" t="str">
        <f t="shared" si="401"/>
        <v/>
      </c>
      <c r="FA935" s="53" t="str">
        <f t="shared" si="402"/>
        <v/>
      </c>
      <c r="FB935" s="53" t="str">
        <f t="shared" si="403"/>
        <v/>
      </c>
      <c r="FC935" s="85" t="str">
        <f t="shared" si="404"/>
        <v/>
      </c>
    </row>
    <row r="936" spans="4:159">
      <c r="D936" s="12"/>
      <c r="E936" s="12"/>
      <c r="F936" s="12"/>
      <c r="AQ936" s="82"/>
      <c r="AV936" s="53" t="str">
        <f ca="1">IF(AQ936="",IF(AR936="","",IF(AR936="Cost",AU936,AU936*(AG936/VLOOKUP(K936,OFFSET(Lists!$A$1,0,0,COUNTA(Lists!$A:$A),22),22,FALSE)))),IF(AR936="","",IF(AR936="Cost",ROUND(AU936*IF(AQ936=0,1,AQ936),4),ROUND(ROUND(AU936*(AG936/VLOOKUP(K936,OFFSET(Lists!$A$1,0,0,COUNTA(Lists!$A:$A),22),22,FALSE)),4)*IF(AQ936=0,1,AQ936),4))))</f>
        <v/>
      </c>
      <c r="CH936" s="53" t="str">
        <f t="shared" si="396"/>
        <v/>
      </c>
      <c r="CI936" s="67"/>
      <c r="CJ936" s="57"/>
      <c r="CK936" s="57"/>
      <c r="CL936" s="53" t="str">
        <f t="shared" si="397"/>
        <v/>
      </c>
      <c r="CM936" s="53"/>
      <c r="CN936" s="53"/>
      <c r="CO936" s="85" t="str">
        <f t="shared" si="398"/>
        <v/>
      </c>
      <c r="ER936" s="68" t="str">
        <f t="shared" si="399"/>
        <v/>
      </c>
      <c r="ES936" s="55"/>
      <c r="EV936" t="str">
        <f t="shared" si="400"/>
        <v/>
      </c>
      <c r="EW936" s="67" t="str">
        <f t="shared" si="393"/>
        <v/>
      </c>
      <c r="EX936" s="68" t="str">
        <f t="shared" si="394"/>
        <v/>
      </c>
      <c r="EY936" s="68" t="str">
        <f t="shared" si="395"/>
        <v/>
      </c>
      <c r="EZ936" s="53" t="str">
        <f t="shared" si="401"/>
        <v/>
      </c>
      <c r="FA936" s="53" t="str">
        <f t="shared" si="402"/>
        <v/>
      </c>
      <c r="FB936" s="53" t="str">
        <f t="shared" si="403"/>
        <v/>
      </c>
      <c r="FC936" s="85" t="str">
        <f t="shared" si="404"/>
        <v/>
      </c>
    </row>
    <row r="937" spans="4:159">
      <c r="D937" s="12"/>
      <c r="E937" s="12"/>
      <c r="F937" s="12"/>
      <c r="AQ937" s="82"/>
      <c r="AV937" s="53" t="str">
        <f ca="1">IF(AQ937="",IF(AR937="","",IF(AR937="Cost",AU937,AU937*(AG937/VLOOKUP(K937,OFFSET(Lists!$A$1,0,0,COUNTA(Lists!$A:$A),22),22,FALSE)))),IF(AR937="","",IF(AR937="Cost",ROUND(AU937*IF(AQ937=0,1,AQ937),4),ROUND(ROUND(AU937*(AG937/VLOOKUP(K937,OFFSET(Lists!$A$1,0,0,COUNTA(Lists!$A:$A),22),22,FALSE)),4)*IF(AQ937=0,1,AQ937),4))))</f>
        <v/>
      </c>
      <c r="CH937" s="53" t="str">
        <f t="shared" si="396"/>
        <v/>
      </c>
      <c r="CI937" s="67"/>
      <c r="CJ937" s="57"/>
      <c r="CK937" s="57"/>
      <c r="CL937" s="53" t="str">
        <f t="shared" si="397"/>
        <v/>
      </c>
      <c r="CM937" s="53"/>
      <c r="CN937" s="53"/>
      <c r="CO937" s="85" t="str">
        <f t="shared" si="398"/>
        <v/>
      </c>
      <c r="ER937" s="68" t="str">
        <f t="shared" si="399"/>
        <v/>
      </c>
      <c r="ES937" s="55"/>
      <c r="EV937" t="str">
        <f t="shared" si="400"/>
        <v/>
      </c>
      <c r="EW937" s="67" t="str">
        <f t="shared" si="393"/>
        <v/>
      </c>
      <c r="EX937" s="68" t="str">
        <f t="shared" si="394"/>
        <v/>
      </c>
      <c r="EY937" s="68" t="str">
        <f t="shared" si="395"/>
        <v/>
      </c>
      <c r="EZ937" s="53" t="str">
        <f t="shared" si="401"/>
        <v/>
      </c>
      <c r="FA937" s="53" t="str">
        <f t="shared" si="402"/>
        <v/>
      </c>
      <c r="FB937" s="53" t="str">
        <f t="shared" si="403"/>
        <v/>
      </c>
      <c r="FC937" s="85" t="str">
        <f t="shared" si="404"/>
        <v/>
      </c>
    </row>
    <row r="938" spans="4:159">
      <c r="D938" s="12"/>
      <c r="E938" s="12"/>
      <c r="F938" s="12"/>
      <c r="AQ938" s="82"/>
      <c r="AV938" s="53" t="str">
        <f ca="1">IF(AQ938="",IF(AR938="","",IF(AR938="Cost",AU938,AU938*(AG938/VLOOKUP(K938,OFFSET(Lists!$A$1,0,0,COUNTA(Lists!$A:$A),22),22,FALSE)))),IF(AR938="","",IF(AR938="Cost",ROUND(AU938*IF(AQ938=0,1,AQ938),4),ROUND(ROUND(AU938*(AG938/VLOOKUP(K938,OFFSET(Lists!$A$1,0,0,COUNTA(Lists!$A:$A),22),22,FALSE)),4)*IF(AQ938=0,1,AQ938),4))))</f>
        <v/>
      </c>
      <c r="CH938" s="53" t="str">
        <f t="shared" si="396"/>
        <v/>
      </c>
      <c r="CI938" s="67"/>
      <c r="CJ938" s="57"/>
      <c r="CK938" s="57"/>
      <c r="CL938" s="53" t="str">
        <f t="shared" si="397"/>
        <v/>
      </c>
      <c r="CM938" s="53"/>
      <c r="CN938" s="53"/>
      <c r="CO938" s="85" t="str">
        <f t="shared" si="398"/>
        <v/>
      </c>
      <c r="ER938" s="68" t="str">
        <f t="shared" si="399"/>
        <v/>
      </c>
      <c r="ES938" s="55"/>
      <c r="EV938" t="str">
        <f t="shared" si="400"/>
        <v/>
      </c>
      <c r="EW938" s="67" t="str">
        <f t="shared" si="393"/>
        <v/>
      </c>
      <c r="EX938" s="68" t="str">
        <f t="shared" si="394"/>
        <v/>
      </c>
      <c r="EY938" s="68" t="str">
        <f t="shared" si="395"/>
        <v/>
      </c>
      <c r="EZ938" s="53" t="str">
        <f t="shared" si="401"/>
        <v/>
      </c>
      <c r="FA938" s="53" t="str">
        <f t="shared" si="402"/>
        <v/>
      </c>
      <c r="FB938" s="53" t="str">
        <f t="shared" si="403"/>
        <v/>
      </c>
      <c r="FC938" s="85" t="str">
        <f t="shared" si="404"/>
        <v/>
      </c>
    </row>
    <row r="939" spans="4:159">
      <c r="D939" s="12"/>
      <c r="E939" s="12"/>
      <c r="F939" s="12"/>
      <c r="AQ939" s="82"/>
      <c r="AV939" s="53" t="str">
        <f ca="1">IF(AQ939="",IF(AR939="","",IF(AR939="Cost",AU939,AU939*(AG939/VLOOKUP(K939,OFFSET(Lists!$A$1,0,0,COUNTA(Lists!$A:$A),22),22,FALSE)))),IF(AR939="","",IF(AR939="Cost",ROUND(AU939*IF(AQ939=0,1,AQ939),4),ROUND(ROUND(AU939*(AG939/VLOOKUP(K939,OFFSET(Lists!$A$1,0,0,COUNTA(Lists!$A:$A),22),22,FALSE)),4)*IF(AQ939=0,1,AQ939),4))))</f>
        <v/>
      </c>
      <c r="CH939" s="53" t="str">
        <f t="shared" si="396"/>
        <v/>
      </c>
      <c r="CI939" s="67"/>
      <c r="CJ939" s="57"/>
      <c r="CK939" s="57"/>
      <c r="CL939" s="53" t="str">
        <f t="shared" si="397"/>
        <v/>
      </c>
      <c r="CM939" s="53"/>
      <c r="CN939" s="53"/>
      <c r="CO939" s="85" t="str">
        <f t="shared" si="398"/>
        <v/>
      </c>
      <c r="ER939" s="68" t="str">
        <f t="shared" si="399"/>
        <v/>
      </c>
      <c r="ES939" s="55"/>
      <c r="EV939" t="str">
        <f t="shared" si="400"/>
        <v/>
      </c>
      <c r="EW939" s="67" t="str">
        <f t="shared" ref="EW939:EW1002" si="405">IF(CI939="","",CI939)</f>
        <v/>
      </c>
      <c r="EX939" s="68" t="str">
        <f t="shared" ref="EX939:EX1002" si="406">IF(CJ939="","",CJ939)</f>
        <v/>
      </c>
      <c r="EY939" s="68" t="str">
        <f t="shared" ref="EY939:EY1002" si="407">IF(CK939="","",CK939)</f>
        <v/>
      </c>
      <c r="EZ939" s="53" t="str">
        <f t="shared" si="401"/>
        <v/>
      </c>
      <c r="FA939" s="53" t="str">
        <f t="shared" si="402"/>
        <v/>
      </c>
      <c r="FB939" s="53" t="str">
        <f t="shared" si="403"/>
        <v/>
      </c>
      <c r="FC939" s="85" t="str">
        <f t="shared" si="404"/>
        <v/>
      </c>
    </row>
    <row r="940" spans="4:159">
      <c r="D940" s="12"/>
      <c r="E940" s="12"/>
      <c r="F940" s="12"/>
      <c r="AQ940" s="82"/>
      <c r="AV940" s="53" t="str">
        <f ca="1">IF(AQ940="",IF(AR940="","",IF(AR940="Cost",AU940,AU940*(AG940/VLOOKUP(K940,OFFSET(Lists!$A$1,0,0,COUNTA(Lists!$A:$A),22),22,FALSE)))),IF(AR940="","",IF(AR940="Cost",ROUND(AU940*IF(AQ940=0,1,AQ940),4),ROUND(ROUND(AU940*(AG940/VLOOKUP(K940,OFFSET(Lists!$A$1,0,0,COUNTA(Lists!$A:$A),22),22,FALSE)),4)*IF(AQ940=0,1,AQ940),4))))</f>
        <v/>
      </c>
      <c r="CH940" s="53" t="str">
        <f t="shared" si="396"/>
        <v/>
      </c>
      <c r="CI940" s="67"/>
      <c r="CJ940" s="57"/>
      <c r="CK940" s="57"/>
      <c r="CL940" s="53" t="str">
        <f t="shared" si="397"/>
        <v/>
      </c>
      <c r="CM940" s="53"/>
      <c r="CN940" s="53"/>
      <c r="CO940" s="85" t="str">
        <f t="shared" si="398"/>
        <v/>
      </c>
      <c r="ER940" s="68" t="str">
        <f t="shared" si="399"/>
        <v/>
      </c>
      <c r="ES940" s="55"/>
      <c r="EV940" t="str">
        <f t="shared" si="400"/>
        <v/>
      </c>
      <c r="EW940" s="67" t="str">
        <f t="shared" si="405"/>
        <v/>
      </c>
      <c r="EX940" s="68" t="str">
        <f t="shared" si="406"/>
        <v/>
      </c>
      <c r="EY940" s="68" t="str">
        <f t="shared" si="407"/>
        <v/>
      </c>
      <c r="EZ940" s="53" t="str">
        <f t="shared" si="401"/>
        <v/>
      </c>
      <c r="FA940" s="53" t="str">
        <f t="shared" si="402"/>
        <v/>
      </c>
      <c r="FB940" s="53" t="str">
        <f t="shared" si="403"/>
        <v/>
      </c>
      <c r="FC940" s="85" t="str">
        <f t="shared" si="404"/>
        <v/>
      </c>
    </row>
    <row r="941" spans="4:159">
      <c r="D941" s="12"/>
      <c r="E941" s="12"/>
      <c r="F941" s="12"/>
      <c r="AQ941" s="82"/>
      <c r="AV941" s="53" t="str">
        <f ca="1">IF(AQ941="",IF(AR941="","",IF(AR941="Cost",AU941,AU941*(AG941/VLOOKUP(K941,OFFSET(Lists!$A$1,0,0,COUNTA(Lists!$A:$A),22),22,FALSE)))),IF(AR941="","",IF(AR941="Cost",ROUND(AU941*IF(AQ941=0,1,AQ941),4),ROUND(ROUND(AU941*(AG941/VLOOKUP(K941,OFFSET(Lists!$A$1,0,0,COUNTA(Lists!$A:$A),22),22,FALSE)),4)*IF(AQ941=0,1,AQ941),4))))</f>
        <v/>
      </c>
      <c r="CH941" s="53" t="str">
        <f t="shared" si="396"/>
        <v/>
      </c>
      <c r="CI941" s="67"/>
      <c r="CJ941" s="57"/>
      <c r="CK941" s="57"/>
      <c r="CL941" s="53" t="str">
        <f t="shared" si="397"/>
        <v/>
      </c>
      <c r="CM941" s="53"/>
      <c r="CN941" s="53"/>
      <c r="CO941" s="85" t="str">
        <f t="shared" si="398"/>
        <v/>
      </c>
      <c r="ER941" s="68" t="str">
        <f t="shared" si="399"/>
        <v/>
      </c>
      <c r="ES941" s="55"/>
      <c r="EV941" t="str">
        <f t="shared" si="400"/>
        <v/>
      </c>
      <c r="EW941" s="67" t="str">
        <f t="shared" si="405"/>
        <v/>
      </c>
      <c r="EX941" s="68" t="str">
        <f t="shared" si="406"/>
        <v/>
      </c>
      <c r="EY941" s="68" t="str">
        <f t="shared" si="407"/>
        <v/>
      </c>
      <c r="EZ941" s="53" t="str">
        <f t="shared" si="401"/>
        <v/>
      </c>
      <c r="FA941" s="53" t="str">
        <f t="shared" si="402"/>
        <v/>
      </c>
      <c r="FB941" s="53" t="str">
        <f t="shared" si="403"/>
        <v/>
      </c>
      <c r="FC941" s="85" t="str">
        <f t="shared" si="404"/>
        <v/>
      </c>
    </row>
    <row r="942" spans="4:159">
      <c r="D942" s="12"/>
      <c r="E942" s="12"/>
      <c r="F942" s="12"/>
      <c r="AQ942" s="82"/>
      <c r="AV942" s="53" t="str">
        <f ca="1">IF(AQ942="",IF(AR942="","",IF(AR942="Cost",AU942,AU942*(AG942/VLOOKUP(K942,OFFSET(Lists!$A$1,0,0,COUNTA(Lists!$A:$A),22),22,FALSE)))),IF(AR942="","",IF(AR942="Cost",ROUND(AU942*IF(AQ942=0,1,AQ942),4),ROUND(ROUND(AU942*(AG942/VLOOKUP(K942,OFFSET(Lists!$A$1,0,0,COUNTA(Lists!$A:$A),22),22,FALSE)),4)*IF(AQ942=0,1,AQ942),4))))</f>
        <v/>
      </c>
      <c r="CH942" s="53" t="str">
        <f t="shared" si="396"/>
        <v/>
      </c>
      <c r="CI942" s="67"/>
      <c r="CJ942" s="57"/>
      <c r="CK942" s="57"/>
      <c r="CL942" s="53" t="str">
        <f t="shared" si="397"/>
        <v/>
      </c>
      <c r="CM942" s="53"/>
      <c r="CN942" s="53"/>
      <c r="CO942" s="85" t="str">
        <f t="shared" si="398"/>
        <v/>
      </c>
      <c r="ER942" s="68" t="str">
        <f t="shared" si="399"/>
        <v/>
      </c>
      <c r="ES942" s="55"/>
      <c r="EV942" t="str">
        <f t="shared" si="400"/>
        <v/>
      </c>
      <c r="EW942" s="67" t="str">
        <f t="shared" si="405"/>
        <v/>
      </c>
      <c r="EX942" s="68" t="str">
        <f t="shared" si="406"/>
        <v/>
      </c>
      <c r="EY942" s="68" t="str">
        <f t="shared" si="407"/>
        <v/>
      </c>
      <c r="EZ942" s="53" t="str">
        <f t="shared" si="401"/>
        <v/>
      </c>
      <c r="FA942" s="53" t="str">
        <f t="shared" si="402"/>
        <v/>
      </c>
      <c r="FB942" s="53" t="str">
        <f t="shared" si="403"/>
        <v/>
      </c>
      <c r="FC942" s="85" t="str">
        <f t="shared" si="404"/>
        <v/>
      </c>
    </row>
    <row r="943" spans="4:159">
      <c r="D943" s="12"/>
      <c r="E943" s="12"/>
      <c r="F943" s="12"/>
      <c r="AQ943" s="82"/>
      <c r="AV943" s="53" t="str">
        <f ca="1">IF(AQ943="",IF(AR943="","",IF(AR943="Cost",AU943,AU943*(AG943/VLOOKUP(K943,OFFSET(Lists!$A$1,0,0,COUNTA(Lists!$A:$A),22),22,FALSE)))),IF(AR943="","",IF(AR943="Cost",ROUND(AU943*IF(AQ943=0,1,AQ943),4),ROUND(ROUND(AU943*(AG943/VLOOKUP(K943,OFFSET(Lists!$A$1,0,0,COUNTA(Lists!$A:$A),22),22,FALSE)),4)*IF(AQ943=0,1,AQ943),4))))</f>
        <v/>
      </c>
      <c r="CH943" s="53" t="str">
        <f t="shared" si="396"/>
        <v/>
      </c>
      <c r="CI943" s="67"/>
      <c r="CJ943" s="57"/>
      <c r="CK943" s="57"/>
      <c r="CL943" s="53" t="str">
        <f t="shared" si="397"/>
        <v/>
      </c>
      <c r="CM943" s="53"/>
      <c r="CN943" s="53"/>
      <c r="CO943" s="85" t="str">
        <f t="shared" si="398"/>
        <v/>
      </c>
      <c r="ER943" s="68" t="str">
        <f t="shared" si="399"/>
        <v/>
      </c>
      <c r="ES943" s="55"/>
      <c r="EV943" t="str">
        <f t="shared" si="400"/>
        <v/>
      </c>
      <c r="EW943" s="67" t="str">
        <f t="shared" si="405"/>
        <v/>
      </c>
      <c r="EX943" s="68" t="str">
        <f t="shared" si="406"/>
        <v/>
      </c>
      <c r="EY943" s="68" t="str">
        <f t="shared" si="407"/>
        <v/>
      </c>
      <c r="EZ943" s="53" t="str">
        <f t="shared" si="401"/>
        <v/>
      </c>
      <c r="FA943" s="53" t="str">
        <f t="shared" si="402"/>
        <v/>
      </c>
      <c r="FB943" s="53" t="str">
        <f t="shared" si="403"/>
        <v/>
      </c>
      <c r="FC943" s="85" t="str">
        <f t="shared" si="404"/>
        <v/>
      </c>
    </row>
    <row r="944" spans="4:159">
      <c r="D944" s="12"/>
      <c r="E944" s="12"/>
      <c r="F944" s="12"/>
      <c r="AQ944" s="82"/>
      <c r="AV944" s="53" t="str">
        <f ca="1">IF(AQ944="",IF(AR944="","",IF(AR944="Cost",AU944,AU944*(AG944/VLOOKUP(K944,OFFSET(Lists!$A$1,0,0,COUNTA(Lists!$A:$A),22),22,FALSE)))),IF(AR944="","",IF(AR944="Cost",ROUND(AU944*IF(AQ944=0,1,AQ944),4),ROUND(ROUND(AU944*(AG944/VLOOKUP(K944,OFFSET(Lists!$A$1,0,0,COUNTA(Lists!$A:$A),22),22,FALSE)),4)*IF(AQ944=0,1,AQ944),4))))</f>
        <v/>
      </c>
      <c r="CH944" s="53" t="str">
        <f t="shared" si="396"/>
        <v/>
      </c>
      <c r="CI944" s="67"/>
      <c r="CJ944" s="57"/>
      <c r="CK944" s="57"/>
      <c r="CL944" s="53" t="str">
        <f t="shared" si="397"/>
        <v/>
      </c>
      <c r="CM944" s="53"/>
      <c r="CN944" s="53"/>
      <c r="CO944" s="85" t="str">
        <f t="shared" si="398"/>
        <v/>
      </c>
      <c r="ER944" s="68" t="str">
        <f t="shared" si="399"/>
        <v/>
      </c>
      <c r="ES944" s="55"/>
      <c r="EV944" t="str">
        <f t="shared" si="400"/>
        <v/>
      </c>
      <c r="EW944" s="67" t="str">
        <f t="shared" si="405"/>
        <v/>
      </c>
      <c r="EX944" s="68" t="str">
        <f t="shared" si="406"/>
        <v/>
      </c>
      <c r="EY944" s="68" t="str">
        <f t="shared" si="407"/>
        <v/>
      </c>
      <c r="EZ944" s="53" t="str">
        <f t="shared" si="401"/>
        <v/>
      </c>
      <c r="FA944" s="53" t="str">
        <f t="shared" si="402"/>
        <v/>
      </c>
      <c r="FB944" s="53" t="str">
        <f t="shared" si="403"/>
        <v/>
      </c>
      <c r="FC944" s="85" t="str">
        <f t="shared" si="404"/>
        <v/>
      </c>
    </row>
    <row r="945" spans="4:159">
      <c r="D945" s="12"/>
      <c r="E945" s="12"/>
      <c r="F945" s="12"/>
      <c r="AQ945" s="82"/>
      <c r="AV945" s="53" t="str">
        <f ca="1">IF(AQ945="",IF(AR945="","",IF(AR945="Cost",AU945,AU945*(AG945/VLOOKUP(K945,OFFSET(Lists!$A$1,0,0,COUNTA(Lists!$A:$A),22),22,FALSE)))),IF(AR945="","",IF(AR945="Cost",ROUND(AU945*IF(AQ945=0,1,AQ945),4),ROUND(ROUND(AU945*(AG945/VLOOKUP(K945,OFFSET(Lists!$A$1,0,0,COUNTA(Lists!$A:$A),22),22,FALSE)),4)*IF(AQ945=0,1,AQ945),4))))</f>
        <v/>
      </c>
      <c r="CH945" s="53" t="str">
        <f t="shared" si="396"/>
        <v/>
      </c>
      <c r="CI945" s="67"/>
      <c r="CJ945" s="57"/>
      <c r="CK945" s="57"/>
      <c r="CL945" s="53" t="str">
        <f t="shared" si="397"/>
        <v/>
      </c>
      <c r="CM945" s="53"/>
      <c r="CN945" s="53"/>
      <c r="CO945" s="85" t="str">
        <f t="shared" si="398"/>
        <v/>
      </c>
      <c r="ER945" s="68" t="str">
        <f t="shared" si="399"/>
        <v/>
      </c>
      <c r="ES945" s="55"/>
      <c r="EV945" t="str">
        <f t="shared" si="400"/>
        <v/>
      </c>
      <c r="EW945" s="67" t="str">
        <f t="shared" si="405"/>
        <v/>
      </c>
      <c r="EX945" s="68" t="str">
        <f t="shared" si="406"/>
        <v/>
      </c>
      <c r="EY945" s="68" t="str">
        <f t="shared" si="407"/>
        <v/>
      </c>
      <c r="EZ945" s="53" t="str">
        <f t="shared" si="401"/>
        <v/>
      </c>
      <c r="FA945" s="53" t="str">
        <f t="shared" si="402"/>
        <v/>
      </c>
      <c r="FB945" s="53" t="str">
        <f t="shared" si="403"/>
        <v/>
      </c>
      <c r="FC945" s="85" t="str">
        <f t="shared" si="404"/>
        <v/>
      </c>
    </row>
    <row r="946" spans="4:159">
      <c r="D946" s="12"/>
      <c r="E946" s="12"/>
      <c r="F946" s="12"/>
      <c r="AQ946" s="82"/>
      <c r="AV946" s="53" t="str">
        <f ca="1">IF(AQ946="",IF(AR946="","",IF(AR946="Cost",AU946,AU946*(AG946/VLOOKUP(K946,OFFSET(Lists!$A$1,0,0,COUNTA(Lists!$A:$A),22),22,FALSE)))),IF(AR946="","",IF(AR946="Cost",ROUND(AU946*IF(AQ946=0,1,AQ946),4),ROUND(ROUND(AU946*(AG946/VLOOKUP(K946,OFFSET(Lists!$A$1,0,0,COUNTA(Lists!$A:$A),22),22,FALSE)),4)*IF(AQ946=0,1,AQ946),4))))</f>
        <v/>
      </c>
      <c r="CH946" s="53" t="str">
        <f t="shared" si="396"/>
        <v/>
      </c>
      <c r="CI946" s="67"/>
      <c r="CJ946" s="57"/>
      <c r="CK946" s="57"/>
      <c r="CL946" s="53" t="str">
        <f t="shared" si="397"/>
        <v/>
      </c>
      <c r="CM946" s="53"/>
      <c r="CN946" s="53"/>
      <c r="CO946" s="85" t="str">
        <f t="shared" si="398"/>
        <v/>
      </c>
      <c r="ER946" s="68" t="str">
        <f t="shared" si="399"/>
        <v/>
      </c>
      <c r="ES946" s="55"/>
      <c r="EV946" t="str">
        <f t="shared" si="400"/>
        <v/>
      </c>
      <c r="EW946" s="67" t="str">
        <f t="shared" si="405"/>
        <v/>
      </c>
      <c r="EX946" s="68" t="str">
        <f t="shared" si="406"/>
        <v/>
      </c>
      <c r="EY946" s="68" t="str">
        <f t="shared" si="407"/>
        <v/>
      </c>
      <c r="EZ946" s="53" t="str">
        <f t="shared" si="401"/>
        <v/>
      </c>
      <c r="FA946" s="53" t="str">
        <f t="shared" si="402"/>
        <v/>
      </c>
      <c r="FB946" s="53" t="str">
        <f t="shared" si="403"/>
        <v/>
      </c>
      <c r="FC946" s="85" t="str">
        <f t="shared" si="404"/>
        <v/>
      </c>
    </row>
    <row r="947" spans="4:159">
      <c r="D947" s="12"/>
      <c r="E947" s="12"/>
      <c r="F947" s="12"/>
      <c r="AQ947" s="82"/>
      <c r="AV947" s="53" t="str">
        <f ca="1">IF(AQ947="",IF(AR947="","",IF(AR947="Cost",AU947,AU947*(AG947/VLOOKUP(K947,OFFSET(Lists!$A$1,0,0,COUNTA(Lists!$A:$A),22),22,FALSE)))),IF(AR947="","",IF(AR947="Cost",ROUND(AU947*IF(AQ947=0,1,AQ947),4),ROUND(ROUND(AU947*(AG947/VLOOKUP(K947,OFFSET(Lists!$A$1,0,0,COUNTA(Lists!$A:$A),22),22,FALSE)),4)*IF(AQ947=0,1,AQ947),4))))</f>
        <v/>
      </c>
      <c r="CH947" s="53" t="str">
        <f t="shared" si="396"/>
        <v/>
      </c>
      <c r="CI947" s="67"/>
      <c r="CJ947" s="57"/>
      <c r="CK947" s="57"/>
      <c r="CL947" s="53" t="str">
        <f t="shared" si="397"/>
        <v/>
      </c>
      <c r="CM947" s="53"/>
      <c r="CN947" s="53"/>
      <c r="CO947" s="85" t="str">
        <f t="shared" si="398"/>
        <v/>
      </c>
      <c r="ER947" s="68" t="str">
        <f t="shared" si="399"/>
        <v/>
      </c>
      <c r="ES947" s="55"/>
      <c r="EV947" t="str">
        <f t="shared" si="400"/>
        <v/>
      </c>
      <c r="EW947" s="67" t="str">
        <f t="shared" si="405"/>
        <v/>
      </c>
      <c r="EX947" s="68" t="str">
        <f t="shared" si="406"/>
        <v/>
      </c>
      <c r="EY947" s="68" t="str">
        <f t="shared" si="407"/>
        <v/>
      </c>
      <c r="EZ947" s="53" t="str">
        <f t="shared" si="401"/>
        <v/>
      </c>
      <c r="FA947" s="53" t="str">
        <f t="shared" si="402"/>
        <v/>
      </c>
      <c r="FB947" s="53" t="str">
        <f t="shared" si="403"/>
        <v/>
      </c>
      <c r="FC947" s="85" t="str">
        <f t="shared" si="404"/>
        <v/>
      </c>
    </row>
    <row r="948" spans="4:159">
      <c r="D948" s="12"/>
      <c r="E948" s="12"/>
      <c r="F948" s="12"/>
      <c r="AQ948" s="82"/>
      <c r="AV948" s="53" t="str">
        <f ca="1">IF(AQ948="",IF(AR948="","",IF(AR948="Cost",AU948,AU948*(AG948/VLOOKUP(K948,OFFSET(Lists!$A$1,0,0,COUNTA(Lists!$A:$A),22),22,FALSE)))),IF(AR948="","",IF(AR948="Cost",ROUND(AU948*IF(AQ948=0,1,AQ948),4),ROUND(ROUND(AU948*(AG948/VLOOKUP(K948,OFFSET(Lists!$A$1,0,0,COUNTA(Lists!$A:$A),22),22,FALSE)),4)*IF(AQ948=0,1,AQ948),4))))</f>
        <v/>
      </c>
      <c r="CH948" s="53" t="str">
        <f t="shared" si="396"/>
        <v/>
      </c>
      <c r="CI948" s="67"/>
      <c r="CJ948" s="57"/>
      <c r="CK948" s="57"/>
      <c r="CL948" s="53" t="str">
        <f t="shared" si="397"/>
        <v/>
      </c>
      <c r="CM948" s="53"/>
      <c r="CN948" s="53"/>
      <c r="CO948" s="85" t="str">
        <f t="shared" si="398"/>
        <v/>
      </c>
      <c r="ER948" s="68" t="str">
        <f t="shared" si="399"/>
        <v/>
      </c>
      <c r="ES948" s="55"/>
      <c r="EV948" t="str">
        <f t="shared" si="400"/>
        <v/>
      </c>
      <c r="EW948" s="67" t="str">
        <f t="shared" si="405"/>
        <v/>
      </c>
      <c r="EX948" s="68" t="str">
        <f t="shared" si="406"/>
        <v/>
      </c>
      <c r="EY948" s="68" t="str">
        <f t="shared" si="407"/>
        <v/>
      </c>
      <c r="EZ948" s="53" t="str">
        <f t="shared" si="401"/>
        <v/>
      </c>
      <c r="FA948" s="53" t="str">
        <f t="shared" si="402"/>
        <v/>
      </c>
      <c r="FB948" s="53" t="str">
        <f t="shared" si="403"/>
        <v/>
      </c>
      <c r="FC948" s="85" t="str">
        <f t="shared" si="404"/>
        <v/>
      </c>
    </row>
    <row r="949" spans="4:159">
      <c r="D949" s="12"/>
      <c r="E949" s="12"/>
      <c r="F949" s="12"/>
      <c r="AQ949" s="82"/>
      <c r="AV949" s="53" t="str">
        <f ca="1">IF(AQ949="",IF(AR949="","",IF(AR949="Cost",AU949,AU949*(AG949/VLOOKUP(K949,OFFSET(Lists!$A$1,0,0,COUNTA(Lists!$A:$A),22),22,FALSE)))),IF(AR949="","",IF(AR949="Cost",ROUND(AU949*IF(AQ949=0,1,AQ949),4),ROUND(ROUND(AU949*(AG949/VLOOKUP(K949,OFFSET(Lists!$A$1,0,0,COUNTA(Lists!$A:$A),22),22,FALSE)),4)*IF(AQ949=0,1,AQ949),4))))</f>
        <v/>
      </c>
      <c r="CH949" s="53" t="str">
        <f t="shared" si="396"/>
        <v/>
      </c>
      <c r="CI949" s="67"/>
      <c r="CJ949" s="57"/>
      <c r="CK949" s="57"/>
      <c r="CL949" s="53" t="str">
        <f t="shared" si="397"/>
        <v/>
      </c>
      <c r="CM949" s="53"/>
      <c r="CN949" s="53"/>
      <c r="CO949" s="85" t="str">
        <f t="shared" si="398"/>
        <v/>
      </c>
      <c r="ER949" s="68" t="str">
        <f t="shared" si="399"/>
        <v/>
      </c>
      <c r="ES949" s="55"/>
      <c r="EV949" t="str">
        <f t="shared" si="400"/>
        <v/>
      </c>
      <c r="EW949" s="67" t="str">
        <f t="shared" si="405"/>
        <v/>
      </c>
      <c r="EX949" s="68" t="str">
        <f t="shared" si="406"/>
        <v/>
      </c>
      <c r="EY949" s="68" t="str">
        <f t="shared" si="407"/>
        <v/>
      </c>
      <c r="EZ949" s="53" t="str">
        <f t="shared" si="401"/>
        <v/>
      </c>
      <c r="FA949" s="53" t="str">
        <f t="shared" si="402"/>
        <v/>
      </c>
      <c r="FB949" s="53" t="str">
        <f t="shared" si="403"/>
        <v/>
      </c>
      <c r="FC949" s="85" t="str">
        <f t="shared" si="404"/>
        <v/>
      </c>
    </row>
    <row r="950" spans="4:159">
      <c r="D950" s="12"/>
      <c r="E950" s="12"/>
      <c r="F950" s="12"/>
      <c r="AQ950" s="82"/>
      <c r="AV950" s="53" t="str">
        <f ca="1">IF(AQ950="",IF(AR950="","",IF(AR950="Cost",AU950,AU950*(AG950/VLOOKUP(K950,OFFSET(Lists!$A$1,0,0,COUNTA(Lists!$A:$A),22),22,FALSE)))),IF(AR950="","",IF(AR950="Cost",ROUND(AU950*IF(AQ950=0,1,AQ950),4),ROUND(ROUND(AU950*(AG950/VLOOKUP(K950,OFFSET(Lists!$A$1,0,0,COUNTA(Lists!$A:$A),22),22,FALSE)),4)*IF(AQ950=0,1,AQ950),4))))</f>
        <v/>
      </c>
      <c r="CH950" s="53" t="str">
        <f t="shared" si="396"/>
        <v/>
      </c>
      <c r="CI950" s="67"/>
      <c r="CJ950" s="57"/>
      <c r="CK950" s="57"/>
      <c r="CL950" s="53" t="str">
        <f t="shared" si="397"/>
        <v/>
      </c>
      <c r="CM950" s="53"/>
      <c r="CN950" s="53"/>
      <c r="CO950" s="85" t="str">
        <f t="shared" si="398"/>
        <v/>
      </c>
      <c r="ER950" s="68" t="str">
        <f t="shared" si="399"/>
        <v/>
      </c>
      <c r="ES950" s="55"/>
      <c r="EV950" t="str">
        <f t="shared" si="400"/>
        <v/>
      </c>
      <c r="EW950" s="67" t="str">
        <f t="shared" si="405"/>
        <v/>
      </c>
      <c r="EX950" s="68" t="str">
        <f t="shared" si="406"/>
        <v/>
      </c>
      <c r="EY950" s="68" t="str">
        <f t="shared" si="407"/>
        <v/>
      </c>
      <c r="EZ950" s="53" t="str">
        <f t="shared" si="401"/>
        <v/>
      </c>
      <c r="FA950" s="53" t="str">
        <f t="shared" si="402"/>
        <v/>
      </c>
      <c r="FB950" s="53" t="str">
        <f t="shared" si="403"/>
        <v/>
      </c>
      <c r="FC950" s="85" t="str">
        <f t="shared" si="404"/>
        <v/>
      </c>
    </row>
    <row r="951" spans="4:159">
      <c r="D951" s="12"/>
      <c r="E951" s="12"/>
      <c r="F951" s="12"/>
      <c r="AQ951" s="82"/>
      <c r="AV951" s="53" t="str">
        <f ca="1">IF(AQ951="",IF(AR951="","",IF(AR951="Cost",AU951,AU951*(AG951/VLOOKUP(K951,OFFSET(Lists!$A$1,0,0,COUNTA(Lists!$A:$A),22),22,FALSE)))),IF(AR951="","",IF(AR951="Cost",ROUND(AU951*IF(AQ951=0,1,AQ951),4),ROUND(ROUND(AU951*(AG951/VLOOKUP(K951,OFFSET(Lists!$A$1,0,0,COUNTA(Lists!$A:$A),22),22,FALSE)),4)*IF(AQ951=0,1,AQ951),4))))</f>
        <v/>
      </c>
      <c r="CH951" s="53" t="str">
        <f t="shared" si="396"/>
        <v/>
      </c>
      <c r="CI951" s="67"/>
      <c r="CJ951" s="57"/>
      <c r="CK951" s="57"/>
      <c r="CL951" s="53" t="str">
        <f t="shared" si="397"/>
        <v/>
      </c>
      <c r="CM951" s="53"/>
      <c r="CN951" s="53"/>
      <c r="CO951" s="85" t="str">
        <f t="shared" si="398"/>
        <v/>
      </c>
      <c r="ER951" s="68" t="str">
        <f t="shared" si="399"/>
        <v/>
      </c>
      <c r="ES951" s="55"/>
      <c r="EV951" t="str">
        <f t="shared" si="400"/>
        <v/>
      </c>
      <c r="EW951" s="67" t="str">
        <f t="shared" si="405"/>
        <v/>
      </c>
      <c r="EX951" s="68" t="str">
        <f t="shared" si="406"/>
        <v/>
      </c>
      <c r="EY951" s="68" t="str">
        <f t="shared" si="407"/>
        <v/>
      </c>
      <c r="EZ951" s="53" t="str">
        <f t="shared" si="401"/>
        <v/>
      </c>
      <c r="FA951" s="53" t="str">
        <f t="shared" si="402"/>
        <v/>
      </c>
      <c r="FB951" s="53" t="str">
        <f t="shared" si="403"/>
        <v/>
      </c>
      <c r="FC951" s="85" t="str">
        <f t="shared" si="404"/>
        <v/>
      </c>
    </row>
    <row r="952" spans="4:159">
      <c r="D952" s="12"/>
      <c r="E952" s="12"/>
      <c r="F952" s="12"/>
      <c r="AQ952" s="82"/>
      <c r="AV952" s="53" t="str">
        <f ca="1">IF(AQ952="",IF(AR952="","",IF(AR952="Cost",AU952,AU952*(AG952/VLOOKUP(K952,OFFSET(Lists!$A$1,0,0,COUNTA(Lists!$A:$A),22),22,FALSE)))),IF(AR952="","",IF(AR952="Cost",ROUND(AU952*IF(AQ952=0,1,AQ952),4),ROUND(ROUND(AU952*(AG952/VLOOKUP(K952,OFFSET(Lists!$A$1,0,0,COUNTA(Lists!$A:$A),22),22,FALSE)),4)*IF(AQ952=0,1,AQ952),4))))</f>
        <v/>
      </c>
      <c r="CH952" s="53" t="str">
        <f t="shared" si="396"/>
        <v/>
      </c>
      <c r="CI952" s="67"/>
      <c r="CJ952" s="57"/>
      <c r="CK952" s="57"/>
      <c r="CL952" s="53" t="str">
        <f t="shared" si="397"/>
        <v/>
      </c>
      <c r="CM952" s="53"/>
      <c r="CN952" s="53"/>
      <c r="CO952" s="85" t="str">
        <f t="shared" si="398"/>
        <v/>
      </c>
      <c r="ER952" s="68" t="str">
        <f t="shared" si="399"/>
        <v/>
      </c>
      <c r="ES952" s="55"/>
      <c r="EV952" t="str">
        <f t="shared" si="400"/>
        <v/>
      </c>
      <c r="EW952" s="67" t="str">
        <f t="shared" si="405"/>
        <v/>
      </c>
      <c r="EX952" s="68" t="str">
        <f t="shared" si="406"/>
        <v/>
      </c>
      <c r="EY952" s="68" t="str">
        <f t="shared" si="407"/>
        <v/>
      </c>
      <c r="EZ952" s="53" t="str">
        <f t="shared" si="401"/>
        <v/>
      </c>
      <c r="FA952" s="53" t="str">
        <f t="shared" si="402"/>
        <v/>
      </c>
      <c r="FB952" s="53" t="str">
        <f t="shared" si="403"/>
        <v/>
      </c>
      <c r="FC952" s="85" t="str">
        <f t="shared" si="404"/>
        <v/>
      </c>
    </row>
    <row r="953" spans="4:159">
      <c r="D953" s="12"/>
      <c r="E953" s="12"/>
      <c r="F953" s="12"/>
      <c r="AQ953" s="82"/>
      <c r="AV953" s="53" t="str">
        <f ca="1">IF(AQ953="",IF(AR953="","",IF(AR953="Cost",AU953,AU953*(AG953/VLOOKUP(K953,OFFSET(Lists!$A$1,0,0,COUNTA(Lists!$A:$A),22),22,FALSE)))),IF(AR953="","",IF(AR953="Cost",ROUND(AU953*IF(AQ953=0,1,AQ953),4),ROUND(ROUND(AU953*(AG953/VLOOKUP(K953,OFFSET(Lists!$A$1,0,0,COUNTA(Lists!$A:$A),22),22,FALSE)),4)*IF(AQ953=0,1,AQ953),4))))</f>
        <v/>
      </c>
      <c r="CH953" s="53" t="str">
        <f t="shared" si="396"/>
        <v/>
      </c>
      <c r="CI953" s="67"/>
      <c r="CJ953" s="57"/>
      <c r="CK953" s="57"/>
      <c r="CL953" s="53" t="str">
        <f t="shared" si="397"/>
        <v/>
      </c>
      <c r="CM953" s="53"/>
      <c r="CN953" s="53"/>
      <c r="CO953" s="85" t="str">
        <f t="shared" si="398"/>
        <v/>
      </c>
      <c r="ER953" s="68" t="str">
        <f t="shared" si="399"/>
        <v/>
      </c>
      <c r="ES953" s="55"/>
      <c r="EV953" t="str">
        <f t="shared" si="400"/>
        <v/>
      </c>
      <c r="EW953" s="67" t="str">
        <f t="shared" si="405"/>
        <v/>
      </c>
      <c r="EX953" s="68" t="str">
        <f t="shared" si="406"/>
        <v/>
      </c>
      <c r="EY953" s="68" t="str">
        <f t="shared" si="407"/>
        <v/>
      </c>
      <c r="EZ953" s="53" t="str">
        <f t="shared" si="401"/>
        <v/>
      </c>
      <c r="FA953" s="53" t="str">
        <f t="shared" si="402"/>
        <v/>
      </c>
      <c r="FB953" s="53" t="str">
        <f t="shared" si="403"/>
        <v/>
      </c>
      <c r="FC953" s="85" t="str">
        <f t="shared" si="404"/>
        <v/>
      </c>
    </row>
    <row r="954" spans="4:159">
      <c r="D954" s="12"/>
      <c r="E954" s="12"/>
      <c r="F954" s="12"/>
      <c r="AQ954" s="82"/>
      <c r="AV954" s="53" t="str">
        <f ca="1">IF(AQ954="",IF(AR954="","",IF(AR954="Cost",AU954,AU954*(AG954/VLOOKUP(K954,OFFSET(Lists!$A$1,0,0,COUNTA(Lists!$A:$A),22),22,FALSE)))),IF(AR954="","",IF(AR954="Cost",ROUND(AU954*IF(AQ954=0,1,AQ954),4),ROUND(ROUND(AU954*(AG954/VLOOKUP(K954,OFFSET(Lists!$A$1,0,0,COUNTA(Lists!$A:$A),22),22,FALSE)),4)*IF(AQ954=0,1,AQ954),4))))</f>
        <v/>
      </c>
      <c r="CH954" s="53" t="str">
        <f t="shared" si="396"/>
        <v/>
      </c>
      <c r="CI954" s="67"/>
      <c r="CJ954" s="57"/>
      <c r="CK954" s="57"/>
      <c r="CL954" s="53" t="str">
        <f t="shared" si="397"/>
        <v/>
      </c>
      <c r="CM954" s="53"/>
      <c r="CN954" s="53"/>
      <c r="CO954" s="85" t="str">
        <f t="shared" si="398"/>
        <v/>
      </c>
      <c r="ER954" s="68" t="str">
        <f t="shared" si="399"/>
        <v/>
      </c>
      <c r="ES954" s="55"/>
      <c r="EV954" t="str">
        <f t="shared" si="400"/>
        <v/>
      </c>
      <c r="EW954" s="67" t="str">
        <f t="shared" si="405"/>
        <v/>
      </c>
      <c r="EX954" s="68" t="str">
        <f t="shared" si="406"/>
        <v/>
      </c>
      <c r="EY954" s="68" t="str">
        <f t="shared" si="407"/>
        <v/>
      </c>
      <c r="EZ954" s="53" t="str">
        <f t="shared" si="401"/>
        <v/>
      </c>
      <c r="FA954" s="53" t="str">
        <f t="shared" si="402"/>
        <v/>
      </c>
      <c r="FB954" s="53" t="str">
        <f t="shared" si="403"/>
        <v/>
      </c>
      <c r="FC954" s="85" t="str">
        <f t="shared" si="404"/>
        <v/>
      </c>
    </row>
    <row r="955" spans="4:159">
      <c r="D955" s="12"/>
      <c r="E955" s="12"/>
      <c r="F955" s="12"/>
      <c r="AQ955" s="82"/>
      <c r="AV955" s="53" t="str">
        <f ca="1">IF(AQ955="",IF(AR955="","",IF(AR955="Cost",AU955,AU955*(AG955/VLOOKUP(K955,OFFSET(Lists!$A$1,0,0,COUNTA(Lists!$A:$A),22),22,FALSE)))),IF(AR955="","",IF(AR955="Cost",ROUND(AU955*IF(AQ955=0,1,AQ955),4),ROUND(ROUND(AU955*(AG955/VLOOKUP(K955,OFFSET(Lists!$A$1,0,0,COUNTA(Lists!$A:$A),22),22,FALSE)),4)*IF(AQ955=0,1,AQ955),4))))</f>
        <v/>
      </c>
      <c r="CH955" s="53" t="str">
        <f t="shared" si="396"/>
        <v/>
      </c>
      <c r="CI955" s="67"/>
      <c r="CJ955" s="57"/>
      <c r="CK955" s="57"/>
      <c r="CL955" s="53" t="str">
        <f t="shared" si="397"/>
        <v/>
      </c>
      <c r="CM955" s="53"/>
      <c r="CN955" s="53"/>
      <c r="CO955" s="85" t="str">
        <f t="shared" si="398"/>
        <v/>
      </c>
      <c r="ER955" s="68" t="str">
        <f t="shared" si="399"/>
        <v/>
      </c>
      <c r="ES955" s="55"/>
      <c r="EV955" t="str">
        <f t="shared" si="400"/>
        <v/>
      </c>
      <c r="EW955" s="67" t="str">
        <f t="shared" si="405"/>
        <v/>
      </c>
      <c r="EX955" s="68" t="str">
        <f t="shared" si="406"/>
        <v/>
      </c>
      <c r="EY955" s="68" t="str">
        <f t="shared" si="407"/>
        <v/>
      </c>
      <c r="EZ955" s="53" t="str">
        <f t="shared" si="401"/>
        <v/>
      </c>
      <c r="FA955" s="53" t="str">
        <f t="shared" si="402"/>
        <v/>
      </c>
      <c r="FB955" s="53" t="str">
        <f t="shared" si="403"/>
        <v/>
      </c>
      <c r="FC955" s="85" t="str">
        <f t="shared" si="404"/>
        <v/>
      </c>
    </row>
    <row r="956" spans="4:159">
      <c r="D956" s="12"/>
      <c r="E956" s="12"/>
      <c r="F956" s="12"/>
      <c r="AQ956" s="82"/>
      <c r="AV956" s="53" t="str">
        <f ca="1">IF(AQ956="",IF(AR956="","",IF(AR956="Cost",AU956,AU956*(AG956/VLOOKUP(K956,OFFSET(Lists!$A$1,0,0,COUNTA(Lists!$A:$A),22),22,FALSE)))),IF(AR956="","",IF(AR956="Cost",ROUND(AU956*IF(AQ956=0,1,AQ956),4),ROUND(ROUND(AU956*(AG956/VLOOKUP(K956,OFFSET(Lists!$A$1,0,0,COUNTA(Lists!$A:$A),22),22,FALSE)),4)*IF(AQ956=0,1,AQ956),4))))</f>
        <v/>
      </c>
      <c r="CH956" s="53" t="str">
        <f t="shared" si="396"/>
        <v/>
      </c>
      <c r="CI956" s="67"/>
      <c r="CJ956" s="57"/>
      <c r="CK956" s="57"/>
      <c r="CL956" s="53" t="str">
        <f t="shared" si="397"/>
        <v/>
      </c>
      <c r="CM956" s="53"/>
      <c r="CN956" s="53"/>
      <c r="CO956" s="85" t="str">
        <f t="shared" si="398"/>
        <v/>
      </c>
      <c r="ER956" s="68" t="str">
        <f t="shared" si="399"/>
        <v/>
      </c>
      <c r="ES956" s="55"/>
      <c r="EV956" t="str">
        <f t="shared" si="400"/>
        <v/>
      </c>
      <c r="EW956" s="67" t="str">
        <f t="shared" si="405"/>
        <v/>
      </c>
      <c r="EX956" s="68" t="str">
        <f t="shared" si="406"/>
        <v/>
      </c>
      <c r="EY956" s="68" t="str">
        <f t="shared" si="407"/>
        <v/>
      </c>
      <c r="EZ956" s="53" t="str">
        <f t="shared" si="401"/>
        <v/>
      </c>
      <c r="FA956" s="53" t="str">
        <f t="shared" si="402"/>
        <v/>
      </c>
      <c r="FB956" s="53" t="str">
        <f t="shared" si="403"/>
        <v/>
      </c>
      <c r="FC956" s="85" t="str">
        <f t="shared" si="404"/>
        <v/>
      </c>
    </row>
    <row r="957" spans="4:159">
      <c r="D957" s="12"/>
      <c r="E957" s="12"/>
      <c r="F957" s="12"/>
      <c r="AQ957" s="82"/>
      <c r="AV957" s="53" t="str">
        <f ca="1">IF(AQ957="",IF(AR957="","",IF(AR957="Cost",AU957,AU957*(AG957/VLOOKUP(K957,OFFSET(Lists!$A$1,0,0,COUNTA(Lists!$A:$A),22),22,FALSE)))),IF(AR957="","",IF(AR957="Cost",ROUND(AU957*IF(AQ957=0,1,AQ957),4),ROUND(ROUND(AU957*(AG957/VLOOKUP(K957,OFFSET(Lists!$A$1,0,0,COUNTA(Lists!$A:$A),22),22,FALSE)),4)*IF(AQ957=0,1,AQ957),4))))</f>
        <v/>
      </c>
      <c r="CH957" s="53" t="str">
        <f t="shared" si="396"/>
        <v/>
      </c>
      <c r="CI957" s="67"/>
      <c r="CJ957" s="57"/>
      <c r="CK957" s="57"/>
      <c r="CL957" s="53" t="str">
        <f t="shared" si="397"/>
        <v/>
      </c>
      <c r="CM957" s="53"/>
      <c r="CN957" s="53"/>
      <c r="CO957" s="85" t="str">
        <f t="shared" si="398"/>
        <v/>
      </c>
      <c r="ER957" s="68" t="str">
        <f t="shared" si="399"/>
        <v/>
      </c>
      <c r="ES957" s="55"/>
      <c r="EV957" t="str">
        <f t="shared" si="400"/>
        <v/>
      </c>
      <c r="EW957" s="67" t="str">
        <f t="shared" si="405"/>
        <v/>
      </c>
      <c r="EX957" s="68" t="str">
        <f t="shared" si="406"/>
        <v/>
      </c>
      <c r="EY957" s="68" t="str">
        <f t="shared" si="407"/>
        <v/>
      </c>
      <c r="EZ957" s="53" t="str">
        <f t="shared" si="401"/>
        <v/>
      </c>
      <c r="FA957" s="53" t="str">
        <f t="shared" si="402"/>
        <v/>
      </c>
      <c r="FB957" s="53" t="str">
        <f t="shared" si="403"/>
        <v/>
      </c>
      <c r="FC957" s="85" t="str">
        <f t="shared" si="404"/>
        <v/>
      </c>
    </row>
    <row r="958" spans="4:159">
      <c r="D958" s="12"/>
      <c r="E958" s="12"/>
      <c r="F958" s="12"/>
      <c r="AQ958" s="82"/>
      <c r="AV958" s="53" t="str">
        <f ca="1">IF(AQ958="",IF(AR958="","",IF(AR958="Cost",AU958,AU958*(AG958/VLOOKUP(K958,OFFSET(Lists!$A$1,0,0,COUNTA(Lists!$A:$A),22),22,FALSE)))),IF(AR958="","",IF(AR958="Cost",ROUND(AU958*IF(AQ958=0,1,AQ958),4),ROUND(ROUND(AU958*(AG958/VLOOKUP(K958,OFFSET(Lists!$A$1,0,0,COUNTA(Lists!$A:$A),22),22,FALSE)),4)*IF(AQ958=0,1,AQ958),4))))</f>
        <v/>
      </c>
      <c r="CH958" s="53" t="str">
        <f t="shared" si="396"/>
        <v/>
      </c>
      <c r="CI958" s="67"/>
      <c r="CJ958" s="57"/>
      <c r="CK958" s="57"/>
      <c r="CL958" s="53" t="str">
        <f t="shared" si="397"/>
        <v/>
      </c>
      <c r="CM958" s="53"/>
      <c r="CN958" s="53"/>
      <c r="CO958" s="85" t="str">
        <f t="shared" si="398"/>
        <v/>
      </c>
      <c r="ER958" s="68" t="str">
        <f t="shared" si="399"/>
        <v/>
      </c>
      <c r="ES958" s="55"/>
      <c r="EV958" t="str">
        <f t="shared" si="400"/>
        <v/>
      </c>
      <c r="EW958" s="67" t="str">
        <f t="shared" si="405"/>
        <v/>
      </c>
      <c r="EX958" s="68" t="str">
        <f t="shared" si="406"/>
        <v/>
      </c>
      <c r="EY958" s="68" t="str">
        <f t="shared" si="407"/>
        <v/>
      </c>
      <c r="EZ958" s="53" t="str">
        <f t="shared" si="401"/>
        <v/>
      </c>
      <c r="FA958" s="53" t="str">
        <f t="shared" si="402"/>
        <v/>
      </c>
      <c r="FB958" s="53" t="str">
        <f t="shared" si="403"/>
        <v/>
      </c>
      <c r="FC958" s="85" t="str">
        <f t="shared" si="404"/>
        <v/>
      </c>
    </row>
    <row r="959" spans="4:159">
      <c r="D959" s="12"/>
      <c r="E959" s="12"/>
      <c r="F959" s="12"/>
      <c r="AQ959" s="82"/>
      <c r="AV959" s="53" t="str">
        <f ca="1">IF(AQ959="",IF(AR959="","",IF(AR959="Cost",AU959,AU959*(AG959/VLOOKUP(K959,OFFSET(Lists!$A$1,0,0,COUNTA(Lists!$A:$A),22),22,FALSE)))),IF(AR959="","",IF(AR959="Cost",ROUND(AU959*IF(AQ959=0,1,AQ959),4),ROUND(ROUND(AU959*(AG959/VLOOKUP(K959,OFFSET(Lists!$A$1,0,0,COUNTA(Lists!$A:$A),22),22,FALSE)),4)*IF(AQ959=0,1,AQ959),4))))</f>
        <v/>
      </c>
      <c r="CH959" s="53" t="str">
        <f t="shared" si="396"/>
        <v/>
      </c>
      <c r="CI959" s="67"/>
      <c r="CJ959" s="57"/>
      <c r="CK959" s="57"/>
      <c r="CL959" s="53" t="str">
        <f t="shared" si="397"/>
        <v/>
      </c>
      <c r="CM959" s="53"/>
      <c r="CN959" s="53"/>
      <c r="CO959" s="85" t="str">
        <f t="shared" si="398"/>
        <v/>
      </c>
      <c r="ER959" s="68" t="str">
        <f t="shared" si="399"/>
        <v/>
      </c>
      <c r="ES959" s="55"/>
      <c r="EV959" t="str">
        <f t="shared" si="400"/>
        <v/>
      </c>
      <c r="EW959" s="67" t="str">
        <f t="shared" si="405"/>
        <v/>
      </c>
      <c r="EX959" s="68" t="str">
        <f t="shared" si="406"/>
        <v/>
      </c>
      <c r="EY959" s="68" t="str">
        <f t="shared" si="407"/>
        <v/>
      </c>
      <c r="EZ959" s="53" t="str">
        <f t="shared" si="401"/>
        <v/>
      </c>
      <c r="FA959" s="53" t="str">
        <f t="shared" si="402"/>
        <v/>
      </c>
      <c r="FB959" s="53" t="str">
        <f t="shared" si="403"/>
        <v/>
      </c>
      <c r="FC959" s="85" t="str">
        <f t="shared" si="404"/>
        <v/>
      </c>
    </row>
    <row r="960" spans="4:159">
      <c r="D960" s="12"/>
      <c r="E960" s="12"/>
      <c r="F960" s="12"/>
      <c r="AQ960" s="82"/>
      <c r="AV960" s="53" t="str">
        <f ca="1">IF(AQ960="",IF(AR960="","",IF(AR960="Cost",AU960,AU960*(AG960/VLOOKUP(K960,OFFSET(Lists!$A$1,0,0,COUNTA(Lists!$A:$A),22),22,FALSE)))),IF(AR960="","",IF(AR960="Cost",ROUND(AU960*IF(AQ960=0,1,AQ960),4),ROUND(ROUND(AU960*(AG960/VLOOKUP(K960,OFFSET(Lists!$A$1,0,0,COUNTA(Lists!$A:$A),22),22,FALSE)),4)*IF(AQ960=0,1,AQ960),4))))</f>
        <v/>
      </c>
      <c r="CH960" s="53" t="str">
        <f t="shared" si="396"/>
        <v/>
      </c>
      <c r="CI960" s="67"/>
      <c r="CJ960" s="57"/>
      <c r="CK960" s="57"/>
      <c r="CL960" s="53" t="str">
        <f t="shared" si="397"/>
        <v/>
      </c>
      <c r="CM960" s="53"/>
      <c r="CN960" s="53"/>
      <c r="CO960" s="85" t="str">
        <f t="shared" si="398"/>
        <v/>
      </c>
      <c r="ER960" s="68" t="str">
        <f t="shared" si="399"/>
        <v/>
      </c>
      <c r="ES960" s="55"/>
      <c r="EV960" t="str">
        <f t="shared" si="400"/>
        <v/>
      </c>
      <c r="EW960" s="67" t="str">
        <f t="shared" si="405"/>
        <v/>
      </c>
      <c r="EX960" s="68" t="str">
        <f t="shared" si="406"/>
        <v/>
      </c>
      <c r="EY960" s="68" t="str">
        <f t="shared" si="407"/>
        <v/>
      </c>
      <c r="EZ960" s="53" t="str">
        <f t="shared" si="401"/>
        <v/>
      </c>
      <c r="FA960" s="53" t="str">
        <f t="shared" si="402"/>
        <v/>
      </c>
      <c r="FB960" s="53" t="str">
        <f t="shared" si="403"/>
        <v/>
      </c>
      <c r="FC960" s="85" t="str">
        <f t="shared" si="404"/>
        <v/>
      </c>
    </row>
    <row r="961" spans="4:159">
      <c r="D961" s="12"/>
      <c r="E961" s="12"/>
      <c r="F961" s="12"/>
      <c r="AQ961" s="82"/>
      <c r="AV961" s="53" t="str">
        <f ca="1">IF(AQ961="",IF(AR961="","",IF(AR961="Cost",AU961,AU961*(AG961/VLOOKUP(K961,OFFSET(Lists!$A$1,0,0,COUNTA(Lists!$A:$A),22),22,FALSE)))),IF(AR961="","",IF(AR961="Cost",ROUND(AU961*IF(AQ961=0,1,AQ961),4),ROUND(ROUND(AU961*(AG961/VLOOKUP(K961,OFFSET(Lists!$A$1,0,0,COUNTA(Lists!$A:$A),22),22,FALSE)),4)*IF(AQ961=0,1,AQ961),4))))</f>
        <v/>
      </c>
      <c r="CH961" s="53" t="str">
        <f t="shared" si="396"/>
        <v/>
      </c>
      <c r="CI961" s="67"/>
      <c r="CJ961" s="57"/>
      <c r="CK961" s="57"/>
      <c r="CL961" s="53" t="str">
        <f t="shared" si="397"/>
        <v/>
      </c>
      <c r="CM961" s="53"/>
      <c r="CN961" s="53"/>
      <c r="CO961" s="85" t="str">
        <f t="shared" si="398"/>
        <v/>
      </c>
      <c r="ER961" s="68" t="str">
        <f t="shared" si="399"/>
        <v/>
      </c>
      <c r="ES961" s="55"/>
      <c r="EV961" t="str">
        <f t="shared" si="400"/>
        <v/>
      </c>
      <c r="EW961" s="67" t="str">
        <f t="shared" si="405"/>
        <v/>
      </c>
      <c r="EX961" s="68" t="str">
        <f t="shared" si="406"/>
        <v/>
      </c>
      <c r="EY961" s="68" t="str">
        <f t="shared" si="407"/>
        <v/>
      </c>
      <c r="EZ961" s="53" t="str">
        <f t="shared" si="401"/>
        <v/>
      </c>
      <c r="FA961" s="53" t="str">
        <f t="shared" si="402"/>
        <v/>
      </c>
      <c r="FB961" s="53" t="str">
        <f t="shared" si="403"/>
        <v/>
      </c>
      <c r="FC961" s="85" t="str">
        <f t="shared" si="404"/>
        <v/>
      </c>
    </row>
    <row r="962" spans="4:159">
      <c r="D962" s="12"/>
      <c r="E962" s="12"/>
      <c r="F962" s="12"/>
      <c r="AQ962" s="82"/>
      <c r="AV962" s="53" t="str">
        <f ca="1">IF(AQ962="",IF(AR962="","",IF(AR962="Cost",AU962,AU962*(AG962/VLOOKUP(K962,OFFSET(Lists!$A$1,0,0,COUNTA(Lists!$A:$A),22),22,FALSE)))),IF(AR962="","",IF(AR962="Cost",ROUND(AU962*IF(AQ962=0,1,AQ962),4),ROUND(ROUND(AU962*(AG962/VLOOKUP(K962,OFFSET(Lists!$A$1,0,0,COUNTA(Lists!$A:$A),22),22,FALSE)),4)*IF(AQ962=0,1,AQ962),4))))</f>
        <v/>
      </c>
      <c r="CH962" s="53" t="str">
        <f t="shared" si="396"/>
        <v/>
      </c>
      <c r="CI962" s="67"/>
      <c r="CJ962" s="57"/>
      <c r="CK962" s="57"/>
      <c r="CL962" s="53" t="str">
        <f t="shared" si="397"/>
        <v/>
      </c>
      <c r="CM962" s="53"/>
      <c r="CN962" s="53"/>
      <c r="CO962" s="85" t="str">
        <f t="shared" si="398"/>
        <v/>
      </c>
      <c r="ER962" s="68" t="str">
        <f t="shared" si="399"/>
        <v/>
      </c>
      <c r="ES962" s="55"/>
      <c r="EV962" t="str">
        <f t="shared" si="400"/>
        <v/>
      </c>
      <c r="EW962" s="67" t="str">
        <f t="shared" si="405"/>
        <v/>
      </c>
      <c r="EX962" s="68" t="str">
        <f t="shared" si="406"/>
        <v/>
      </c>
      <c r="EY962" s="68" t="str">
        <f t="shared" si="407"/>
        <v/>
      </c>
      <c r="EZ962" s="53" t="str">
        <f t="shared" si="401"/>
        <v/>
      </c>
      <c r="FA962" s="53" t="str">
        <f t="shared" si="402"/>
        <v/>
      </c>
      <c r="FB962" s="53" t="str">
        <f t="shared" si="403"/>
        <v/>
      </c>
      <c r="FC962" s="85" t="str">
        <f t="shared" si="404"/>
        <v/>
      </c>
    </row>
    <row r="963" spans="4:159">
      <c r="D963" s="12"/>
      <c r="E963" s="12"/>
      <c r="F963" s="12"/>
      <c r="AQ963" s="82"/>
      <c r="AV963" s="53" t="str">
        <f ca="1">IF(AQ963="",IF(AR963="","",IF(AR963="Cost",AU963,AU963*(AG963/VLOOKUP(K963,OFFSET(Lists!$A$1,0,0,COUNTA(Lists!$A:$A),22),22,FALSE)))),IF(AR963="","",IF(AR963="Cost",ROUND(AU963*IF(AQ963=0,1,AQ963),4),ROUND(ROUND(AU963*(AG963/VLOOKUP(K963,OFFSET(Lists!$A$1,0,0,COUNTA(Lists!$A:$A),22),22,FALSE)),4)*IF(AQ963=0,1,AQ963),4))))</f>
        <v/>
      </c>
      <c r="CH963" s="53" t="str">
        <f t="shared" si="396"/>
        <v/>
      </c>
      <c r="CI963"/>
      <c r="CJ963" s="57"/>
      <c r="CK963" s="57"/>
      <c r="CL963" s="53" t="str">
        <f t="shared" si="397"/>
        <v/>
      </c>
      <c r="CM963" s="53"/>
      <c r="CN963" s="53"/>
      <c r="CO963" s="85" t="str">
        <f t="shared" si="398"/>
        <v/>
      </c>
      <c r="ER963" s="68" t="str">
        <f t="shared" si="399"/>
        <v/>
      </c>
      <c r="ES963" s="55"/>
      <c r="EV963" t="str">
        <f t="shared" si="400"/>
        <v/>
      </c>
      <c r="EW963" s="67" t="str">
        <f t="shared" si="405"/>
        <v/>
      </c>
      <c r="EX963" s="68" t="str">
        <f t="shared" si="406"/>
        <v/>
      </c>
      <c r="EY963" s="68" t="str">
        <f t="shared" si="407"/>
        <v/>
      </c>
      <c r="EZ963" s="53" t="str">
        <f t="shared" si="401"/>
        <v/>
      </c>
      <c r="FA963" s="53" t="str">
        <f t="shared" si="402"/>
        <v/>
      </c>
      <c r="FB963" s="53" t="str">
        <f t="shared" si="403"/>
        <v/>
      </c>
      <c r="FC963" s="85" t="str">
        <f t="shared" si="404"/>
        <v/>
      </c>
    </row>
    <row r="964" spans="4:159">
      <c r="D964" s="12"/>
      <c r="E964" s="12"/>
      <c r="F964" s="12"/>
      <c r="AQ964" s="82"/>
      <c r="AV964" s="53" t="str">
        <f ca="1">IF(AQ964="",IF(AR964="","",IF(AR964="Cost",AU964,AU964*(AG964/VLOOKUP(K964,OFFSET(Lists!$A$1,0,0,COUNTA(Lists!$A:$A),22),22,FALSE)))),IF(AR964="","",IF(AR964="Cost",ROUND(AU964*IF(AQ964=0,1,AQ964),4),ROUND(ROUND(AU964*(AG964/VLOOKUP(K964,OFFSET(Lists!$A$1,0,0,COUNTA(Lists!$A:$A),22),22,FALSE)),4)*IF(AQ964=0,1,AQ964),4))))</f>
        <v/>
      </c>
      <c r="CH964" s="53" t="str">
        <f t="shared" si="396"/>
        <v/>
      </c>
      <c r="CI964"/>
      <c r="CJ964" s="57"/>
      <c r="CK964" s="57"/>
      <c r="CL964" s="53" t="str">
        <f t="shared" si="397"/>
        <v/>
      </c>
      <c r="CM964" s="53"/>
      <c r="CN964" s="53"/>
      <c r="CO964" s="85" t="str">
        <f t="shared" si="398"/>
        <v/>
      </c>
      <c r="ER964" s="68" t="str">
        <f t="shared" si="399"/>
        <v/>
      </c>
      <c r="ES964" s="55"/>
      <c r="EV964" t="str">
        <f t="shared" si="400"/>
        <v/>
      </c>
      <c r="EW964" s="67" t="str">
        <f t="shared" si="405"/>
        <v/>
      </c>
      <c r="EX964" s="68" t="str">
        <f t="shared" si="406"/>
        <v/>
      </c>
      <c r="EY964" s="68" t="str">
        <f t="shared" si="407"/>
        <v/>
      </c>
      <c r="EZ964" s="53" t="str">
        <f t="shared" si="401"/>
        <v/>
      </c>
      <c r="FA964" s="53" t="str">
        <f t="shared" si="402"/>
        <v/>
      </c>
      <c r="FB964" s="53" t="str">
        <f t="shared" si="403"/>
        <v/>
      </c>
      <c r="FC964" s="85" t="str">
        <f t="shared" si="404"/>
        <v/>
      </c>
    </row>
    <row r="965" spans="4:159">
      <c r="D965" s="12"/>
      <c r="E965" s="12"/>
      <c r="F965" s="12"/>
      <c r="AQ965" s="82"/>
      <c r="AV965" s="53" t="str">
        <f ca="1">IF(AQ965="",IF(AR965="","",IF(AR965="Cost",AU965,AU965*(AG965/VLOOKUP(K965,OFFSET(Lists!$A$1,0,0,COUNTA(Lists!$A:$A),22),22,FALSE)))),IF(AR965="","",IF(AR965="Cost",ROUND(AU965*IF(AQ965=0,1,AQ965),4),ROUND(ROUND(AU965*(AG965/VLOOKUP(K965,OFFSET(Lists!$A$1,0,0,COUNTA(Lists!$A:$A),22),22,FALSE)),4)*IF(AQ965=0,1,AQ965),4))))</f>
        <v/>
      </c>
      <c r="CH965" s="53" t="str">
        <f t="shared" si="396"/>
        <v/>
      </c>
      <c r="CI965"/>
      <c r="CJ965" s="57"/>
      <c r="CK965" s="57"/>
      <c r="CL965" s="53" t="str">
        <f t="shared" si="397"/>
        <v/>
      </c>
      <c r="CM965" s="53"/>
      <c r="CN965" s="53"/>
      <c r="CO965" s="85" t="str">
        <f t="shared" si="398"/>
        <v/>
      </c>
      <c r="ER965" s="68" t="str">
        <f t="shared" si="399"/>
        <v/>
      </c>
      <c r="ES965" s="55"/>
      <c r="EV965" t="str">
        <f t="shared" si="400"/>
        <v/>
      </c>
      <c r="EW965" s="67" t="str">
        <f t="shared" si="405"/>
        <v/>
      </c>
      <c r="EX965" s="68" t="str">
        <f t="shared" si="406"/>
        <v/>
      </c>
      <c r="EY965" s="68" t="str">
        <f t="shared" si="407"/>
        <v/>
      </c>
      <c r="EZ965" s="53" t="str">
        <f t="shared" si="401"/>
        <v/>
      </c>
      <c r="FA965" s="53" t="str">
        <f t="shared" si="402"/>
        <v/>
      </c>
      <c r="FB965" s="53" t="str">
        <f t="shared" si="403"/>
        <v/>
      </c>
      <c r="FC965" s="85" t="str">
        <f t="shared" si="404"/>
        <v/>
      </c>
    </row>
    <row r="966" spans="4:159">
      <c r="D966" s="12"/>
      <c r="E966" s="12"/>
      <c r="F966" s="12"/>
      <c r="AQ966" s="82"/>
      <c r="AV966" s="53" t="str">
        <f ca="1">IF(AQ966="",IF(AR966="","",IF(AR966="Cost",AU966,AU966*(AG966/VLOOKUP(K966,OFFSET(Lists!$A$1,0,0,COUNTA(Lists!$A:$A),22),22,FALSE)))),IF(AR966="","",IF(AR966="Cost",ROUND(AU966*IF(AQ966=0,1,AQ966),4),ROUND(ROUND(AU966*(AG966/VLOOKUP(K966,OFFSET(Lists!$A$1,0,0,COUNTA(Lists!$A:$A),22),22,FALSE)),4)*IF(AQ966=0,1,AQ966),4))))</f>
        <v/>
      </c>
      <c r="CH966" s="53" t="str">
        <f t="shared" ref="CH966:CH1029" si="408">IF(CE966="","",CE966-IF(CG966="Cost",CF966,CE966*CF966/100))</f>
        <v/>
      </c>
      <c r="CI966"/>
      <c r="CJ966" s="57"/>
      <c r="CK966" s="57"/>
      <c r="CL966" s="53" t="str">
        <f t="shared" ref="CL966:CL1029" si="409">IF(CH966="","",CH966-IF(CJ966="Cost",CI966,IF(CK966="Base",CE966,CH966)*CI966/100))</f>
        <v/>
      </c>
      <c r="CM966" s="53"/>
      <c r="CN966" s="53"/>
      <c r="CO966" s="85" t="str">
        <f t="shared" ref="CO966:CO1029" si="410">IF(CL966="","",IF(CN966="Cost",CM966+CL966,CL966+(CL966*CM966/100)))</f>
        <v/>
      </c>
      <c r="ER966" s="68" t="str">
        <f t="shared" ref="ER966:ER1029" si="411">IF(EO966="","",EO966-IF(EQ966="Cost",EP966,EO966*IF(EP966="",0,EP966)/100))</f>
        <v/>
      </c>
      <c r="ES966" s="55"/>
      <c r="EV966" t="str">
        <f t="shared" ref="EV966:EV1029" si="412">IF(ER966="","",ER966+IFERROR(IF(ET966="Rate(%)",(ER966/IF(OR(ES966="",ES966=0), 0,((100/ES966)-1))),IF(ES966="",0,ES966)),0))</f>
        <v/>
      </c>
      <c r="EW966" s="67" t="str">
        <f t="shared" si="405"/>
        <v/>
      </c>
      <c r="EX966" s="68" t="str">
        <f t="shared" si="406"/>
        <v/>
      </c>
      <c r="EY966" s="68" t="str">
        <f t="shared" si="407"/>
        <v/>
      </c>
      <c r="EZ966" s="53" t="str">
        <f t="shared" ref="EZ966:EZ1029" si="413">IF(EV966="","",EV966-IF(EX966="Cost",IF(EW966="",0,EW966),IF(EY966="Base",EO966,EV966)*IF(EW966="",0,EW966)/100))</f>
        <v/>
      </c>
      <c r="FA966" s="53" t="str">
        <f t="shared" ref="FA966:FA1029" si="414">IF(CM966="","",CM966)</f>
        <v/>
      </c>
      <c r="FB966" s="53" t="str">
        <f t="shared" ref="FB966:FB1029" si="415">IF(CN966="","",CN966)</f>
        <v/>
      </c>
      <c r="FC966" s="85" t="str">
        <f t="shared" ref="FC966:FC1029" si="416">IF(EZ966="","",EZ966+IF(FB966="Cost",IF(FA966="",0,FA966),(EZ966*IF(FA966="",0,FA966)/100)))</f>
        <v/>
      </c>
    </row>
    <row r="967" spans="4:159">
      <c r="D967" s="12"/>
      <c r="E967" s="12"/>
      <c r="F967" s="12"/>
      <c r="AQ967" s="82"/>
      <c r="AV967" s="53" t="str">
        <f ca="1">IF(AQ967="",IF(AR967="","",IF(AR967="Cost",AU967,AU967*(AG967/VLOOKUP(K967,OFFSET(Lists!$A$1,0,0,COUNTA(Lists!$A:$A),22),22,FALSE)))),IF(AR967="","",IF(AR967="Cost",ROUND(AU967*IF(AQ967=0,1,AQ967),4),ROUND(ROUND(AU967*(AG967/VLOOKUP(K967,OFFSET(Lists!$A$1,0,0,COUNTA(Lists!$A:$A),22),22,FALSE)),4)*IF(AQ967=0,1,AQ967),4))))</f>
        <v/>
      </c>
      <c r="CH967" s="53" t="str">
        <f t="shared" si="408"/>
        <v/>
      </c>
      <c r="CI967"/>
      <c r="CJ967" s="57"/>
      <c r="CK967" s="57"/>
      <c r="CL967" s="53" t="str">
        <f t="shared" si="409"/>
        <v/>
      </c>
      <c r="CM967" s="53"/>
      <c r="CN967" s="53"/>
      <c r="CO967" s="85" t="str">
        <f t="shared" si="410"/>
        <v/>
      </c>
      <c r="ER967" s="68" t="str">
        <f t="shared" si="411"/>
        <v/>
      </c>
      <c r="ES967" s="55"/>
      <c r="EV967" t="str">
        <f t="shared" si="412"/>
        <v/>
      </c>
      <c r="EW967" s="67" t="str">
        <f t="shared" si="405"/>
        <v/>
      </c>
      <c r="EX967" s="68" t="str">
        <f t="shared" si="406"/>
        <v/>
      </c>
      <c r="EY967" s="68" t="str">
        <f t="shared" si="407"/>
        <v/>
      </c>
      <c r="EZ967" s="53" t="str">
        <f t="shared" si="413"/>
        <v/>
      </c>
      <c r="FA967" s="53" t="str">
        <f t="shared" si="414"/>
        <v/>
      </c>
      <c r="FB967" s="53" t="str">
        <f t="shared" si="415"/>
        <v/>
      </c>
      <c r="FC967" s="85" t="str">
        <f t="shared" si="416"/>
        <v/>
      </c>
    </row>
    <row r="968" spans="4:159">
      <c r="D968" s="12"/>
      <c r="E968" s="12"/>
      <c r="F968" s="12"/>
      <c r="AQ968" s="82"/>
      <c r="AV968" s="53" t="str">
        <f ca="1">IF(AQ968="",IF(AR968="","",IF(AR968="Cost",AU968,AU968*(AG968/VLOOKUP(K968,OFFSET(Lists!$A$1,0,0,COUNTA(Lists!$A:$A),22),22,FALSE)))),IF(AR968="","",IF(AR968="Cost",ROUND(AU968*IF(AQ968=0,1,AQ968),4),ROUND(ROUND(AU968*(AG968/VLOOKUP(K968,OFFSET(Lists!$A$1,0,0,COUNTA(Lists!$A:$A),22),22,FALSE)),4)*IF(AQ968=0,1,AQ968),4))))</f>
        <v/>
      </c>
      <c r="CH968" s="53" t="str">
        <f t="shared" si="408"/>
        <v/>
      </c>
      <c r="CI968"/>
      <c r="CJ968" s="57"/>
      <c r="CK968" s="57"/>
      <c r="CL968" s="53" t="str">
        <f t="shared" si="409"/>
        <v/>
      </c>
      <c r="CM968" s="53"/>
      <c r="CN968" s="53"/>
      <c r="CO968" s="85" t="str">
        <f t="shared" si="410"/>
        <v/>
      </c>
      <c r="ER968" s="68" t="str">
        <f t="shared" si="411"/>
        <v/>
      </c>
      <c r="ES968" s="55"/>
      <c r="EV968" t="str">
        <f t="shared" si="412"/>
        <v/>
      </c>
      <c r="EW968" s="67" t="str">
        <f t="shared" si="405"/>
        <v/>
      </c>
      <c r="EX968" s="68" t="str">
        <f t="shared" si="406"/>
        <v/>
      </c>
      <c r="EY968" s="68" t="str">
        <f t="shared" si="407"/>
        <v/>
      </c>
      <c r="EZ968" s="53" t="str">
        <f t="shared" si="413"/>
        <v/>
      </c>
      <c r="FA968" s="53" t="str">
        <f t="shared" si="414"/>
        <v/>
      </c>
      <c r="FB968" s="53" t="str">
        <f t="shared" si="415"/>
        <v/>
      </c>
      <c r="FC968" s="85" t="str">
        <f t="shared" si="416"/>
        <v/>
      </c>
    </row>
    <row r="969" spans="4:159">
      <c r="D969" s="12"/>
      <c r="E969" s="12"/>
      <c r="F969" s="12"/>
      <c r="AQ969" s="82"/>
      <c r="AV969" s="53" t="str">
        <f ca="1">IF(AQ969="",IF(AR969="","",IF(AR969="Cost",AU969,AU969*(AG969/VLOOKUP(K969,OFFSET(Lists!$A$1,0,0,COUNTA(Lists!$A:$A),22),22,FALSE)))),IF(AR969="","",IF(AR969="Cost",ROUND(AU969*IF(AQ969=0,1,AQ969),4),ROUND(ROUND(AU969*(AG969/VLOOKUP(K969,OFFSET(Lists!$A$1,0,0,COUNTA(Lists!$A:$A),22),22,FALSE)),4)*IF(AQ969=0,1,AQ969),4))))</f>
        <v/>
      </c>
      <c r="CH969" s="53" t="str">
        <f t="shared" si="408"/>
        <v/>
      </c>
      <c r="CI969"/>
      <c r="CJ969" s="57"/>
      <c r="CK969" s="57"/>
      <c r="CL969" s="53" t="str">
        <f t="shared" si="409"/>
        <v/>
      </c>
      <c r="CM969" s="53"/>
      <c r="CN969" s="53"/>
      <c r="CO969" s="85" t="str">
        <f t="shared" si="410"/>
        <v/>
      </c>
      <c r="ER969" s="68" t="str">
        <f t="shared" si="411"/>
        <v/>
      </c>
      <c r="ES969" s="55"/>
      <c r="EV969" t="str">
        <f t="shared" si="412"/>
        <v/>
      </c>
      <c r="EW969" s="67" t="str">
        <f t="shared" si="405"/>
        <v/>
      </c>
      <c r="EX969" s="68" t="str">
        <f t="shared" si="406"/>
        <v/>
      </c>
      <c r="EY969" s="68" t="str">
        <f t="shared" si="407"/>
        <v/>
      </c>
      <c r="EZ969" s="53" t="str">
        <f t="shared" si="413"/>
        <v/>
      </c>
      <c r="FA969" s="53" t="str">
        <f t="shared" si="414"/>
        <v/>
      </c>
      <c r="FB969" s="53" t="str">
        <f t="shared" si="415"/>
        <v/>
      </c>
      <c r="FC969" s="85" t="str">
        <f t="shared" si="416"/>
        <v/>
      </c>
    </row>
    <row r="970" spans="4:159">
      <c r="D970" s="12"/>
      <c r="E970" s="12"/>
      <c r="F970" s="12"/>
      <c r="AQ970" s="82"/>
      <c r="AV970" s="53" t="str">
        <f ca="1">IF(AQ970="",IF(AR970="","",IF(AR970="Cost",AU970,AU970*(AG970/VLOOKUP(K970,OFFSET(Lists!$A$1,0,0,COUNTA(Lists!$A:$A),22),22,FALSE)))),IF(AR970="","",IF(AR970="Cost",ROUND(AU970*IF(AQ970=0,1,AQ970),4),ROUND(ROUND(AU970*(AG970/VLOOKUP(K970,OFFSET(Lists!$A$1,0,0,COUNTA(Lists!$A:$A),22),22,FALSE)),4)*IF(AQ970=0,1,AQ970),4))))</f>
        <v/>
      </c>
      <c r="CH970" s="53" t="str">
        <f t="shared" si="408"/>
        <v/>
      </c>
      <c r="CI970"/>
      <c r="CJ970" s="57"/>
      <c r="CK970" s="57"/>
      <c r="CL970" s="53" t="str">
        <f t="shared" si="409"/>
        <v/>
      </c>
      <c r="CM970" s="53"/>
      <c r="CN970" s="53"/>
      <c r="CO970" s="85" t="str">
        <f t="shared" si="410"/>
        <v/>
      </c>
      <c r="ER970" s="68" t="str">
        <f t="shared" si="411"/>
        <v/>
      </c>
      <c r="ES970" s="55"/>
      <c r="EV970" t="str">
        <f t="shared" si="412"/>
        <v/>
      </c>
      <c r="EW970" s="67" t="str">
        <f t="shared" si="405"/>
        <v/>
      </c>
      <c r="EX970" s="68" t="str">
        <f t="shared" si="406"/>
        <v/>
      </c>
      <c r="EY970" s="68" t="str">
        <f t="shared" si="407"/>
        <v/>
      </c>
      <c r="EZ970" s="53" t="str">
        <f t="shared" si="413"/>
        <v/>
      </c>
      <c r="FA970" s="53" t="str">
        <f t="shared" si="414"/>
        <v/>
      </c>
      <c r="FB970" s="53" t="str">
        <f t="shared" si="415"/>
        <v/>
      </c>
      <c r="FC970" s="85" t="str">
        <f t="shared" si="416"/>
        <v/>
      </c>
    </row>
    <row r="971" spans="4:159">
      <c r="D971" s="12"/>
      <c r="E971" s="12"/>
      <c r="F971" s="12"/>
      <c r="AQ971" s="82"/>
      <c r="AV971" s="53" t="str">
        <f ca="1">IF(AQ971="",IF(AR971="","",IF(AR971="Cost",AU971,AU971*(AG971/VLOOKUP(K971,OFFSET(Lists!$A$1,0,0,COUNTA(Lists!$A:$A),22),22,FALSE)))),IF(AR971="","",IF(AR971="Cost",ROUND(AU971*IF(AQ971=0,1,AQ971),4),ROUND(ROUND(AU971*(AG971/VLOOKUP(K971,OFFSET(Lists!$A$1,0,0,COUNTA(Lists!$A:$A),22),22,FALSE)),4)*IF(AQ971=0,1,AQ971),4))))</f>
        <v/>
      </c>
      <c r="CH971" s="53" t="str">
        <f t="shared" si="408"/>
        <v/>
      </c>
      <c r="CI971"/>
      <c r="CJ971" s="57"/>
      <c r="CK971" s="57"/>
      <c r="CL971" s="53" t="str">
        <f t="shared" si="409"/>
        <v/>
      </c>
      <c r="CM971" s="53"/>
      <c r="CN971" s="53"/>
      <c r="CO971" s="85" t="str">
        <f t="shared" si="410"/>
        <v/>
      </c>
      <c r="ER971" s="68" t="str">
        <f t="shared" si="411"/>
        <v/>
      </c>
      <c r="ES971" s="55"/>
      <c r="EV971" t="str">
        <f t="shared" si="412"/>
        <v/>
      </c>
      <c r="EW971" s="67" t="str">
        <f t="shared" si="405"/>
        <v/>
      </c>
      <c r="EX971" s="68" t="str">
        <f t="shared" si="406"/>
        <v/>
      </c>
      <c r="EY971" s="68" t="str">
        <f t="shared" si="407"/>
        <v/>
      </c>
      <c r="EZ971" s="53" t="str">
        <f t="shared" si="413"/>
        <v/>
      </c>
      <c r="FA971" s="53" t="str">
        <f t="shared" si="414"/>
        <v/>
      </c>
      <c r="FB971" s="53" t="str">
        <f t="shared" si="415"/>
        <v/>
      </c>
      <c r="FC971" s="85" t="str">
        <f t="shared" si="416"/>
        <v/>
      </c>
    </row>
    <row r="972" spans="4:159">
      <c r="D972" s="12"/>
      <c r="E972" s="12"/>
      <c r="F972" s="12"/>
      <c r="AQ972" s="82"/>
      <c r="AV972" s="53" t="str">
        <f ca="1">IF(AQ972="",IF(AR972="","",IF(AR972="Cost",AU972,AU972*(AG972/VLOOKUP(K972,OFFSET(Lists!$A$1,0,0,COUNTA(Lists!$A:$A),22),22,FALSE)))),IF(AR972="","",IF(AR972="Cost",ROUND(AU972*IF(AQ972=0,1,AQ972),4),ROUND(ROUND(AU972*(AG972/VLOOKUP(K972,OFFSET(Lists!$A$1,0,0,COUNTA(Lists!$A:$A),22),22,FALSE)),4)*IF(AQ972=0,1,AQ972),4))))</f>
        <v/>
      </c>
      <c r="CH972" s="53" t="str">
        <f t="shared" si="408"/>
        <v/>
      </c>
      <c r="CI972"/>
      <c r="CJ972" s="57"/>
      <c r="CK972" s="57"/>
      <c r="CL972" s="53" t="str">
        <f t="shared" si="409"/>
        <v/>
      </c>
      <c r="CM972" s="53"/>
      <c r="CN972" s="53"/>
      <c r="CO972" s="85" t="str">
        <f t="shared" si="410"/>
        <v/>
      </c>
      <c r="ER972" s="68" t="str">
        <f t="shared" si="411"/>
        <v/>
      </c>
      <c r="ES972" s="55"/>
      <c r="EV972" t="str">
        <f t="shared" si="412"/>
        <v/>
      </c>
      <c r="EW972" s="67" t="str">
        <f t="shared" si="405"/>
        <v/>
      </c>
      <c r="EX972" s="68" t="str">
        <f t="shared" si="406"/>
        <v/>
      </c>
      <c r="EY972" s="68" t="str">
        <f t="shared" si="407"/>
        <v/>
      </c>
      <c r="EZ972" s="53" t="str">
        <f t="shared" si="413"/>
        <v/>
      </c>
      <c r="FA972" s="53" t="str">
        <f t="shared" si="414"/>
        <v/>
      </c>
      <c r="FB972" s="53" t="str">
        <f t="shared" si="415"/>
        <v/>
      </c>
      <c r="FC972" s="85" t="str">
        <f t="shared" si="416"/>
        <v/>
      </c>
    </row>
    <row r="973" spans="4:159">
      <c r="D973" s="12"/>
      <c r="E973" s="12"/>
      <c r="F973" s="12"/>
      <c r="AQ973" s="82"/>
      <c r="AV973" s="53" t="str">
        <f ca="1">IF(AQ973="",IF(AR973="","",IF(AR973="Cost",AU973,AU973*(AG973/VLOOKUP(K973,OFFSET(Lists!$A$1,0,0,COUNTA(Lists!$A:$A),22),22,FALSE)))),IF(AR973="","",IF(AR973="Cost",ROUND(AU973*IF(AQ973=0,1,AQ973),4),ROUND(ROUND(AU973*(AG973/VLOOKUP(K973,OFFSET(Lists!$A$1,0,0,COUNTA(Lists!$A:$A),22),22,FALSE)),4)*IF(AQ973=0,1,AQ973),4))))</f>
        <v/>
      </c>
      <c r="CH973" s="53" t="str">
        <f t="shared" si="408"/>
        <v/>
      </c>
      <c r="CI973"/>
      <c r="CJ973" s="57"/>
      <c r="CK973" s="57"/>
      <c r="CL973" s="53" t="str">
        <f t="shared" si="409"/>
        <v/>
      </c>
      <c r="CM973" s="53"/>
      <c r="CN973" s="53"/>
      <c r="CO973" s="85" t="str">
        <f t="shared" si="410"/>
        <v/>
      </c>
      <c r="ER973" s="68" t="str">
        <f t="shared" si="411"/>
        <v/>
      </c>
      <c r="ES973" s="55"/>
      <c r="EV973" t="str">
        <f t="shared" si="412"/>
        <v/>
      </c>
      <c r="EW973" s="67" t="str">
        <f t="shared" si="405"/>
        <v/>
      </c>
      <c r="EX973" s="68" t="str">
        <f t="shared" si="406"/>
        <v/>
      </c>
      <c r="EY973" s="68" t="str">
        <f t="shared" si="407"/>
        <v/>
      </c>
      <c r="EZ973" s="53" t="str">
        <f t="shared" si="413"/>
        <v/>
      </c>
      <c r="FA973" s="53" t="str">
        <f t="shared" si="414"/>
        <v/>
      </c>
      <c r="FB973" s="53" t="str">
        <f t="shared" si="415"/>
        <v/>
      </c>
      <c r="FC973" s="85" t="str">
        <f t="shared" si="416"/>
        <v/>
      </c>
    </row>
    <row r="974" spans="4:159">
      <c r="D974" s="12"/>
      <c r="E974" s="12"/>
      <c r="F974" s="12"/>
      <c r="AQ974" s="82"/>
      <c r="AV974" s="53" t="str">
        <f ca="1">IF(AQ974="",IF(AR974="","",IF(AR974="Cost",AU974,AU974*(AG974/VLOOKUP(K974,OFFSET(Lists!$A$1,0,0,COUNTA(Lists!$A:$A),22),22,FALSE)))),IF(AR974="","",IF(AR974="Cost",ROUND(AU974*IF(AQ974=0,1,AQ974),4),ROUND(ROUND(AU974*(AG974/VLOOKUP(K974,OFFSET(Lists!$A$1,0,0,COUNTA(Lists!$A:$A),22),22,FALSE)),4)*IF(AQ974=0,1,AQ974),4))))</f>
        <v/>
      </c>
      <c r="CH974" s="53" t="str">
        <f t="shared" si="408"/>
        <v/>
      </c>
      <c r="CI974"/>
      <c r="CJ974" s="57"/>
      <c r="CK974" s="57"/>
      <c r="CL974" s="53" t="str">
        <f t="shared" si="409"/>
        <v/>
      </c>
      <c r="CM974" s="53"/>
      <c r="CN974" s="53"/>
      <c r="CO974" s="85" t="str">
        <f t="shared" si="410"/>
        <v/>
      </c>
      <c r="ER974" s="68" t="str">
        <f t="shared" si="411"/>
        <v/>
      </c>
      <c r="ES974" s="55"/>
      <c r="EV974" t="str">
        <f t="shared" si="412"/>
        <v/>
      </c>
      <c r="EW974" s="67" t="str">
        <f t="shared" si="405"/>
        <v/>
      </c>
      <c r="EX974" s="68" t="str">
        <f t="shared" si="406"/>
        <v/>
      </c>
      <c r="EY974" s="68" t="str">
        <f t="shared" si="407"/>
        <v/>
      </c>
      <c r="EZ974" s="53" t="str">
        <f t="shared" si="413"/>
        <v/>
      </c>
      <c r="FA974" s="53" t="str">
        <f t="shared" si="414"/>
        <v/>
      </c>
      <c r="FB974" s="53" t="str">
        <f t="shared" si="415"/>
        <v/>
      </c>
      <c r="FC974" s="85" t="str">
        <f t="shared" si="416"/>
        <v/>
      </c>
    </row>
    <row r="975" spans="4:159">
      <c r="D975" s="12"/>
      <c r="E975" s="12"/>
      <c r="F975" s="12"/>
      <c r="AQ975" s="82"/>
      <c r="AV975" s="53" t="str">
        <f ca="1">IF(AQ975="",IF(AR975="","",IF(AR975="Cost",AU975,AU975*(AG975/VLOOKUP(K975,OFFSET(Lists!$A$1,0,0,COUNTA(Lists!$A:$A),22),22,FALSE)))),IF(AR975="","",IF(AR975="Cost",ROUND(AU975*IF(AQ975=0,1,AQ975),4),ROUND(ROUND(AU975*(AG975/VLOOKUP(K975,OFFSET(Lists!$A$1,0,0,COUNTA(Lists!$A:$A),22),22,FALSE)),4)*IF(AQ975=0,1,AQ975),4))))</f>
        <v/>
      </c>
      <c r="CH975" s="53" t="str">
        <f t="shared" si="408"/>
        <v/>
      </c>
      <c r="CI975"/>
      <c r="CJ975" s="57"/>
      <c r="CK975" s="57"/>
      <c r="CL975" s="53" t="str">
        <f t="shared" si="409"/>
        <v/>
      </c>
      <c r="CM975" s="53"/>
      <c r="CN975" s="53"/>
      <c r="CO975" s="85" t="str">
        <f t="shared" si="410"/>
        <v/>
      </c>
      <c r="ER975" s="68" t="str">
        <f t="shared" si="411"/>
        <v/>
      </c>
      <c r="ES975" s="55"/>
      <c r="EV975" t="str">
        <f t="shared" si="412"/>
        <v/>
      </c>
      <c r="EW975" s="67" t="str">
        <f t="shared" si="405"/>
        <v/>
      </c>
      <c r="EX975" s="68" t="str">
        <f t="shared" si="406"/>
        <v/>
      </c>
      <c r="EY975" s="68" t="str">
        <f t="shared" si="407"/>
        <v/>
      </c>
      <c r="EZ975" s="53" t="str">
        <f t="shared" si="413"/>
        <v/>
      </c>
      <c r="FA975" s="53" t="str">
        <f t="shared" si="414"/>
        <v/>
      </c>
      <c r="FB975" s="53" t="str">
        <f t="shared" si="415"/>
        <v/>
      </c>
      <c r="FC975" s="85" t="str">
        <f t="shared" si="416"/>
        <v/>
      </c>
    </row>
    <row r="976" spans="4:159">
      <c r="D976" s="12"/>
      <c r="E976" s="12"/>
      <c r="F976" s="12"/>
      <c r="AQ976" s="82"/>
      <c r="AV976" s="53" t="str">
        <f ca="1">IF(AQ976="",IF(AR976="","",IF(AR976="Cost",AU976,AU976*(AG976/VLOOKUP(K976,OFFSET(Lists!$A$1,0,0,COUNTA(Lists!$A:$A),22),22,FALSE)))),IF(AR976="","",IF(AR976="Cost",ROUND(AU976*IF(AQ976=0,1,AQ976),4),ROUND(ROUND(AU976*(AG976/VLOOKUP(K976,OFFSET(Lists!$A$1,0,0,COUNTA(Lists!$A:$A),22),22,FALSE)),4)*IF(AQ976=0,1,AQ976),4))))</f>
        <v/>
      </c>
      <c r="CH976" s="53" t="str">
        <f t="shared" si="408"/>
        <v/>
      </c>
      <c r="CI976"/>
      <c r="CJ976" s="57"/>
      <c r="CK976" s="57"/>
      <c r="CL976" s="53" t="str">
        <f t="shared" si="409"/>
        <v/>
      </c>
      <c r="CM976" s="53"/>
      <c r="CN976" s="53"/>
      <c r="CO976" s="85" t="str">
        <f t="shared" si="410"/>
        <v/>
      </c>
      <c r="ER976" s="68" t="str">
        <f t="shared" si="411"/>
        <v/>
      </c>
      <c r="ES976" s="55"/>
      <c r="EV976" t="str">
        <f t="shared" si="412"/>
        <v/>
      </c>
      <c r="EW976" s="67" t="str">
        <f t="shared" si="405"/>
        <v/>
      </c>
      <c r="EX976" s="68" t="str">
        <f t="shared" si="406"/>
        <v/>
      </c>
      <c r="EY976" s="68" t="str">
        <f t="shared" si="407"/>
        <v/>
      </c>
      <c r="EZ976" s="53" t="str">
        <f t="shared" si="413"/>
        <v/>
      </c>
      <c r="FA976" s="53" t="str">
        <f t="shared" si="414"/>
        <v/>
      </c>
      <c r="FB976" s="53" t="str">
        <f t="shared" si="415"/>
        <v/>
      </c>
      <c r="FC976" s="85" t="str">
        <f t="shared" si="416"/>
        <v/>
      </c>
    </row>
    <row r="977" spans="4:159">
      <c r="D977" s="12"/>
      <c r="E977" s="12"/>
      <c r="F977" s="12"/>
      <c r="AQ977" s="82"/>
      <c r="AV977" s="53" t="str">
        <f ca="1">IF(AQ977="",IF(AR977="","",IF(AR977="Cost",AU977,AU977*(AG977/VLOOKUP(K977,OFFSET(Lists!$A$1,0,0,COUNTA(Lists!$A:$A),22),22,FALSE)))),IF(AR977="","",IF(AR977="Cost",ROUND(AU977*IF(AQ977=0,1,AQ977),4),ROUND(ROUND(AU977*(AG977/VLOOKUP(K977,OFFSET(Lists!$A$1,0,0,COUNTA(Lists!$A:$A),22),22,FALSE)),4)*IF(AQ977=0,1,AQ977),4))))</f>
        <v/>
      </c>
      <c r="CH977" s="53" t="str">
        <f t="shared" si="408"/>
        <v/>
      </c>
      <c r="CI977"/>
      <c r="CJ977" s="57"/>
      <c r="CK977" s="57"/>
      <c r="CL977" s="53" t="str">
        <f t="shared" si="409"/>
        <v/>
      </c>
      <c r="CM977" s="53"/>
      <c r="CN977" s="53"/>
      <c r="CO977" s="85" t="str">
        <f t="shared" si="410"/>
        <v/>
      </c>
      <c r="ER977" s="68" t="str">
        <f t="shared" si="411"/>
        <v/>
      </c>
      <c r="ES977" s="55"/>
      <c r="EV977" t="str">
        <f t="shared" si="412"/>
        <v/>
      </c>
      <c r="EW977" s="67" t="str">
        <f t="shared" si="405"/>
        <v/>
      </c>
      <c r="EX977" s="68" t="str">
        <f t="shared" si="406"/>
        <v/>
      </c>
      <c r="EY977" s="68" t="str">
        <f t="shared" si="407"/>
        <v/>
      </c>
      <c r="EZ977" s="53" t="str">
        <f t="shared" si="413"/>
        <v/>
      </c>
      <c r="FA977" s="53" t="str">
        <f t="shared" si="414"/>
        <v/>
      </c>
      <c r="FB977" s="53" t="str">
        <f t="shared" si="415"/>
        <v/>
      </c>
      <c r="FC977" s="85" t="str">
        <f t="shared" si="416"/>
        <v/>
      </c>
    </row>
    <row r="978" spans="4:159">
      <c r="D978" s="12"/>
      <c r="E978" s="12"/>
      <c r="F978" s="12"/>
      <c r="AQ978" s="82"/>
      <c r="AV978" s="53" t="str">
        <f ca="1">IF(AQ978="",IF(AR978="","",IF(AR978="Cost",AU978,AU978*(AG978/VLOOKUP(K978,OFFSET(Lists!$A$1,0,0,COUNTA(Lists!$A:$A),22),22,FALSE)))),IF(AR978="","",IF(AR978="Cost",ROUND(AU978*IF(AQ978=0,1,AQ978),4),ROUND(ROUND(AU978*(AG978/VLOOKUP(K978,OFFSET(Lists!$A$1,0,0,COUNTA(Lists!$A:$A),22),22,FALSE)),4)*IF(AQ978=0,1,AQ978),4))))</f>
        <v/>
      </c>
      <c r="CH978" s="53" t="str">
        <f t="shared" si="408"/>
        <v/>
      </c>
      <c r="CI978"/>
      <c r="CJ978" s="57"/>
      <c r="CK978" s="57"/>
      <c r="CL978" s="53" t="str">
        <f t="shared" si="409"/>
        <v/>
      </c>
      <c r="CM978" s="53"/>
      <c r="CN978" s="53"/>
      <c r="CO978" s="85" t="str">
        <f t="shared" si="410"/>
        <v/>
      </c>
      <c r="ER978" s="68" t="str">
        <f t="shared" si="411"/>
        <v/>
      </c>
      <c r="ES978" s="55"/>
      <c r="EV978" t="str">
        <f t="shared" si="412"/>
        <v/>
      </c>
      <c r="EW978" s="67" t="str">
        <f t="shared" si="405"/>
        <v/>
      </c>
      <c r="EX978" s="68" t="str">
        <f t="shared" si="406"/>
        <v/>
      </c>
      <c r="EY978" s="68" t="str">
        <f t="shared" si="407"/>
        <v/>
      </c>
      <c r="EZ978" s="53" t="str">
        <f t="shared" si="413"/>
        <v/>
      </c>
      <c r="FA978" s="53" t="str">
        <f t="shared" si="414"/>
        <v/>
      </c>
      <c r="FB978" s="53" t="str">
        <f t="shared" si="415"/>
        <v/>
      </c>
      <c r="FC978" s="85" t="str">
        <f t="shared" si="416"/>
        <v/>
      </c>
    </row>
    <row r="979" spans="4:159">
      <c r="D979" s="12"/>
      <c r="E979" s="12"/>
      <c r="F979" s="12"/>
      <c r="AQ979" s="82"/>
      <c r="AV979" s="53" t="str">
        <f ca="1">IF(AQ979="",IF(AR979="","",IF(AR979="Cost",AU979,AU979*(AG979/VLOOKUP(K979,OFFSET(Lists!$A$1,0,0,COUNTA(Lists!$A:$A),22),22,FALSE)))),IF(AR979="","",IF(AR979="Cost",ROUND(AU979*IF(AQ979=0,1,AQ979),4),ROUND(ROUND(AU979*(AG979/VLOOKUP(K979,OFFSET(Lists!$A$1,0,0,COUNTA(Lists!$A:$A),22),22,FALSE)),4)*IF(AQ979=0,1,AQ979),4))))</f>
        <v/>
      </c>
      <c r="CH979" s="53" t="str">
        <f t="shared" si="408"/>
        <v/>
      </c>
      <c r="CI979"/>
      <c r="CJ979" s="57"/>
      <c r="CK979" s="57"/>
      <c r="CL979" s="53" t="str">
        <f t="shared" si="409"/>
        <v/>
      </c>
      <c r="CM979" s="53"/>
      <c r="CN979" s="53"/>
      <c r="CO979" s="85" t="str">
        <f t="shared" si="410"/>
        <v/>
      </c>
      <c r="ER979" s="68" t="str">
        <f t="shared" si="411"/>
        <v/>
      </c>
      <c r="ES979" s="55"/>
      <c r="EV979" t="str">
        <f t="shared" si="412"/>
        <v/>
      </c>
      <c r="EW979" s="67" t="str">
        <f t="shared" si="405"/>
        <v/>
      </c>
      <c r="EX979" s="68" t="str">
        <f t="shared" si="406"/>
        <v/>
      </c>
      <c r="EY979" s="68" t="str">
        <f t="shared" si="407"/>
        <v/>
      </c>
      <c r="EZ979" s="53" t="str">
        <f t="shared" si="413"/>
        <v/>
      </c>
      <c r="FA979" s="53" t="str">
        <f t="shared" si="414"/>
        <v/>
      </c>
      <c r="FB979" s="53" t="str">
        <f t="shared" si="415"/>
        <v/>
      </c>
      <c r="FC979" s="85" t="str">
        <f t="shared" si="416"/>
        <v/>
      </c>
    </row>
    <row r="980" spans="4:159">
      <c r="D980" s="12"/>
      <c r="E980" s="12"/>
      <c r="F980" s="12"/>
      <c r="AQ980" s="82"/>
      <c r="AV980" s="53" t="str">
        <f ca="1">IF(AQ980="",IF(AR980="","",IF(AR980="Cost",AU980,AU980*(AG980/VLOOKUP(K980,OFFSET(Lists!$A$1,0,0,COUNTA(Lists!$A:$A),22),22,FALSE)))),IF(AR980="","",IF(AR980="Cost",ROUND(AU980*IF(AQ980=0,1,AQ980),4),ROUND(ROUND(AU980*(AG980/VLOOKUP(K980,OFFSET(Lists!$A$1,0,0,COUNTA(Lists!$A:$A),22),22,FALSE)),4)*IF(AQ980=0,1,AQ980),4))))</f>
        <v/>
      </c>
      <c r="CH980" s="53" t="str">
        <f t="shared" si="408"/>
        <v/>
      </c>
      <c r="CI980"/>
      <c r="CJ980" s="57"/>
      <c r="CK980" s="57"/>
      <c r="CL980" s="53" t="str">
        <f t="shared" si="409"/>
        <v/>
      </c>
      <c r="CM980" s="53"/>
      <c r="CN980" s="53"/>
      <c r="CO980" s="85" t="str">
        <f t="shared" si="410"/>
        <v/>
      </c>
      <c r="ER980" s="68" t="str">
        <f t="shared" si="411"/>
        <v/>
      </c>
      <c r="ES980" s="55"/>
      <c r="EV980" t="str">
        <f t="shared" si="412"/>
        <v/>
      </c>
      <c r="EW980" s="67" t="str">
        <f t="shared" si="405"/>
        <v/>
      </c>
      <c r="EX980" s="68" t="str">
        <f t="shared" si="406"/>
        <v/>
      </c>
      <c r="EY980" s="68" t="str">
        <f t="shared" si="407"/>
        <v/>
      </c>
      <c r="EZ980" s="53" t="str">
        <f t="shared" si="413"/>
        <v/>
      </c>
      <c r="FA980" s="53" t="str">
        <f t="shared" si="414"/>
        <v/>
      </c>
      <c r="FB980" s="53" t="str">
        <f t="shared" si="415"/>
        <v/>
      </c>
      <c r="FC980" s="85" t="str">
        <f t="shared" si="416"/>
        <v/>
      </c>
    </row>
    <row r="981" spans="4:159">
      <c r="D981" s="12"/>
      <c r="E981" s="12"/>
      <c r="F981" s="12"/>
      <c r="AQ981" s="82"/>
      <c r="AV981" s="53" t="str">
        <f ca="1">IF(AQ981="",IF(AR981="","",IF(AR981="Cost",AU981,AU981*(AG981/VLOOKUP(K981,OFFSET(Lists!$A$1,0,0,COUNTA(Lists!$A:$A),22),22,FALSE)))),IF(AR981="","",IF(AR981="Cost",ROUND(AU981*IF(AQ981=0,1,AQ981),4),ROUND(ROUND(AU981*(AG981/VLOOKUP(K981,OFFSET(Lists!$A$1,0,0,COUNTA(Lists!$A:$A),22),22,FALSE)),4)*IF(AQ981=0,1,AQ981),4))))</f>
        <v/>
      </c>
      <c r="CH981" s="53" t="str">
        <f t="shared" si="408"/>
        <v/>
      </c>
      <c r="CI981"/>
      <c r="CJ981" s="57"/>
      <c r="CK981" s="57"/>
      <c r="CL981" s="53" t="str">
        <f t="shared" si="409"/>
        <v/>
      </c>
      <c r="CM981" s="53"/>
      <c r="CN981" s="53"/>
      <c r="CO981" s="85" t="str">
        <f t="shared" si="410"/>
        <v/>
      </c>
      <c r="ER981" s="68" t="str">
        <f t="shared" si="411"/>
        <v/>
      </c>
      <c r="ES981" s="55"/>
      <c r="EV981" t="str">
        <f t="shared" si="412"/>
        <v/>
      </c>
      <c r="EW981" s="67" t="str">
        <f t="shared" si="405"/>
        <v/>
      </c>
      <c r="EX981" s="68" t="str">
        <f t="shared" si="406"/>
        <v/>
      </c>
      <c r="EY981" s="68" t="str">
        <f t="shared" si="407"/>
        <v/>
      </c>
      <c r="EZ981" s="53" t="str">
        <f t="shared" si="413"/>
        <v/>
      </c>
      <c r="FA981" s="53" t="str">
        <f t="shared" si="414"/>
        <v/>
      </c>
      <c r="FB981" s="53" t="str">
        <f t="shared" si="415"/>
        <v/>
      </c>
      <c r="FC981" s="85" t="str">
        <f t="shared" si="416"/>
        <v/>
      </c>
    </row>
    <row r="982" spans="4:159">
      <c r="D982" s="12"/>
      <c r="E982" s="12"/>
      <c r="F982" s="12"/>
      <c r="AQ982" s="82"/>
      <c r="AV982" s="53" t="str">
        <f ca="1">IF(AQ982="",IF(AR982="","",IF(AR982="Cost",AU982,AU982*(AG982/VLOOKUP(K982,OFFSET(Lists!$A$1,0,0,COUNTA(Lists!$A:$A),22),22,FALSE)))),IF(AR982="","",IF(AR982="Cost",ROUND(AU982*IF(AQ982=0,1,AQ982),4),ROUND(ROUND(AU982*(AG982/VLOOKUP(K982,OFFSET(Lists!$A$1,0,0,COUNTA(Lists!$A:$A),22),22,FALSE)),4)*IF(AQ982=0,1,AQ982),4))))</f>
        <v/>
      </c>
      <c r="CH982" s="53" t="str">
        <f t="shared" si="408"/>
        <v/>
      </c>
      <c r="CI982"/>
      <c r="CJ982" s="57"/>
      <c r="CK982" s="57"/>
      <c r="CL982" s="53" t="str">
        <f t="shared" si="409"/>
        <v/>
      </c>
      <c r="CM982" s="53"/>
      <c r="CN982" s="53"/>
      <c r="CO982" s="85" t="str">
        <f t="shared" si="410"/>
        <v/>
      </c>
      <c r="ER982" s="68" t="str">
        <f t="shared" si="411"/>
        <v/>
      </c>
      <c r="ES982" s="55"/>
      <c r="EV982" t="str">
        <f t="shared" si="412"/>
        <v/>
      </c>
      <c r="EW982" s="67" t="str">
        <f t="shared" si="405"/>
        <v/>
      </c>
      <c r="EX982" s="68" t="str">
        <f t="shared" si="406"/>
        <v/>
      </c>
      <c r="EY982" s="68" t="str">
        <f t="shared" si="407"/>
        <v/>
      </c>
      <c r="EZ982" s="53" t="str">
        <f t="shared" si="413"/>
        <v/>
      </c>
      <c r="FA982" s="53" t="str">
        <f t="shared" si="414"/>
        <v/>
      </c>
      <c r="FB982" s="53" t="str">
        <f t="shared" si="415"/>
        <v/>
      </c>
      <c r="FC982" s="85" t="str">
        <f t="shared" si="416"/>
        <v/>
      </c>
    </row>
    <row r="983" spans="4:159">
      <c r="D983" s="12"/>
      <c r="E983" s="12"/>
      <c r="F983" s="12"/>
      <c r="AQ983" s="82"/>
      <c r="AV983" s="53" t="str">
        <f ca="1">IF(AQ983="",IF(AR983="","",IF(AR983="Cost",AU983,AU983*(AG983/VLOOKUP(K983,OFFSET(Lists!$A$1,0,0,COUNTA(Lists!$A:$A),22),22,FALSE)))),IF(AR983="","",IF(AR983="Cost",ROUND(AU983*IF(AQ983=0,1,AQ983),4),ROUND(ROUND(AU983*(AG983/VLOOKUP(K983,OFFSET(Lists!$A$1,0,0,COUNTA(Lists!$A:$A),22),22,FALSE)),4)*IF(AQ983=0,1,AQ983),4))))</f>
        <v/>
      </c>
      <c r="CH983" s="53" t="str">
        <f t="shared" si="408"/>
        <v/>
      </c>
      <c r="CI983"/>
      <c r="CJ983" s="57"/>
      <c r="CK983" s="57"/>
      <c r="CL983" s="53" t="str">
        <f t="shared" si="409"/>
        <v/>
      </c>
      <c r="CM983" s="53"/>
      <c r="CN983" s="53"/>
      <c r="CO983" s="85" t="str">
        <f t="shared" si="410"/>
        <v/>
      </c>
      <c r="ER983" s="68" t="str">
        <f t="shared" si="411"/>
        <v/>
      </c>
      <c r="ES983" s="55"/>
      <c r="EV983" t="str">
        <f t="shared" si="412"/>
        <v/>
      </c>
      <c r="EW983" s="67" t="str">
        <f t="shared" si="405"/>
        <v/>
      </c>
      <c r="EX983" s="68" t="str">
        <f t="shared" si="406"/>
        <v/>
      </c>
      <c r="EY983" s="68" t="str">
        <f t="shared" si="407"/>
        <v/>
      </c>
      <c r="EZ983" s="53" t="str">
        <f t="shared" si="413"/>
        <v/>
      </c>
      <c r="FA983" s="53" t="str">
        <f t="shared" si="414"/>
        <v/>
      </c>
      <c r="FB983" s="53" t="str">
        <f t="shared" si="415"/>
        <v/>
      </c>
      <c r="FC983" s="85" t="str">
        <f t="shared" si="416"/>
        <v/>
      </c>
    </row>
    <row r="984" spans="4:159">
      <c r="D984" s="12"/>
      <c r="E984" s="12"/>
      <c r="F984" s="12"/>
      <c r="AQ984" s="82"/>
      <c r="AV984" s="53" t="str">
        <f ca="1">IF(AQ984="",IF(AR984="","",IF(AR984="Cost",AU984,AU984*(AG984/VLOOKUP(K984,OFFSET(Lists!$A$1,0,0,COUNTA(Lists!$A:$A),22),22,FALSE)))),IF(AR984="","",IF(AR984="Cost",ROUND(AU984*IF(AQ984=0,1,AQ984),4),ROUND(ROUND(AU984*(AG984/VLOOKUP(K984,OFFSET(Lists!$A$1,0,0,COUNTA(Lists!$A:$A),22),22,FALSE)),4)*IF(AQ984=0,1,AQ984),4))))</f>
        <v/>
      </c>
      <c r="CH984" s="53" t="str">
        <f t="shared" si="408"/>
        <v/>
      </c>
      <c r="CI984"/>
      <c r="CJ984" s="57"/>
      <c r="CK984" s="57"/>
      <c r="CL984" s="53" t="str">
        <f t="shared" si="409"/>
        <v/>
      </c>
      <c r="CM984" s="53"/>
      <c r="CN984" s="53"/>
      <c r="CO984" s="85" t="str">
        <f t="shared" si="410"/>
        <v/>
      </c>
      <c r="ER984" s="68" t="str">
        <f t="shared" si="411"/>
        <v/>
      </c>
      <c r="ES984" s="55"/>
      <c r="EV984" t="str">
        <f t="shared" si="412"/>
        <v/>
      </c>
      <c r="EW984" s="67" t="str">
        <f t="shared" si="405"/>
        <v/>
      </c>
      <c r="EX984" s="68" t="str">
        <f t="shared" si="406"/>
        <v/>
      </c>
      <c r="EY984" s="68" t="str">
        <f t="shared" si="407"/>
        <v/>
      </c>
      <c r="EZ984" s="53" t="str">
        <f t="shared" si="413"/>
        <v/>
      </c>
      <c r="FA984" s="53" t="str">
        <f t="shared" si="414"/>
        <v/>
      </c>
      <c r="FB984" s="53" t="str">
        <f t="shared" si="415"/>
        <v/>
      </c>
      <c r="FC984" s="85" t="str">
        <f t="shared" si="416"/>
        <v/>
      </c>
    </row>
    <row r="985" spans="4:159">
      <c r="D985" s="12"/>
      <c r="E985" s="12"/>
      <c r="F985" s="12"/>
      <c r="AQ985" s="82"/>
      <c r="AV985" s="53" t="str">
        <f ca="1">IF(AQ985="",IF(AR985="","",IF(AR985="Cost",AU985,AU985*(AG985/VLOOKUP(K985,OFFSET(Lists!$A$1,0,0,COUNTA(Lists!$A:$A),22),22,FALSE)))),IF(AR985="","",IF(AR985="Cost",ROUND(AU985*IF(AQ985=0,1,AQ985),4),ROUND(ROUND(AU985*(AG985/VLOOKUP(K985,OFFSET(Lists!$A$1,0,0,COUNTA(Lists!$A:$A),22),22,FALSE)),4)*IF(AQ985=0,1,AQ985),4))))</f>
        <v/>
      </c>
      <c r="CH985" s="53" t="str">
        <f t="shared" si="408"/>
        <v/>
      </c>
      <c r="CI985"/>
      <c r="CJ985" s="57"/>
      <c r="CK985" s="57"/>
      <c r="CL985" s="53" t="str">
        <f t="shared" si="409"/>
        <v/>
      </c>
      <c r="CM985" s="53"/>
      <c r="CN985" s="53"/>
      <c r="CO985" s="85" t="str">
        <f t="shared" si="410"/>
        <v/>
      </c>
      <c r="ER985" s="68" t="str">
        <f t="shared" si="411"/>
        <v/>
      </c>
      <c r="ES985" s="55"/>
      <c r="EV985" t="str">
        <f t="shared" si="412"/>
        <v/>
      </c>
      <c r="EW985" s="67" t="str">
        <f t="shared" si="405"/>
        <v/>
      </c>
      <c r="EX985" s="68" t="str">
        <f t="shared" si="406"/>
        <v/>
      </c>
      <c r="EY985" s="68" t="str">
        <f t="shared" si="407"/>
        <v/>
      </c>
      <c r="EZ985" s="53" t="str">
        <f t="shared" si="413"/>
        <v/>
      </c>
      <c r="FA985" s="53" t="str">
        <f t="shared" si="414"/>
        <v/>
      </c>
      <c r="FB985" s="53" t="str">
        <f t="shared" si="415"/>
        <v/>
      </c>
      <c r="FC985" s="85" t="str">
        <f t="shared" si="416"/>
        <v/>
      </c>
    </row>
    <row r="986" spans="4:159">
      <c r="D986" s="12"/>
      <c r="E986" s="12"/>
      <c r="F986" s="12"/>
      <c r="AQ986" s="82"/>
      <c r="AV986" s="53" t="str">
        <f ca="1">IF(AQ986="",IF(AR986="","",IF(AR986="Cost",AU986,AU986*(AG986/VLOOKUP(K986,OFFSET(Lists!$A$1,0,0,COUNTA(Lists!$A:$A),22),22,FALSE)))),IF(AR986="","",IF(AR986="Cost",ROUND(AU986*IF(AQ986=0,1,AQ986),4),ROUND(ROUND(AU986*(AG986/VLOOKUP(K986,OFFSET(Lists!$A$1,0,0,COUNTA(Lists!$A:$A),22),22,FALSE)),4)*IF(AQ986=0,1,AQ986),4))))</f>
        <v/>
      </c>
      <c r="CH986" s="53" t="str">
        <f t="shared" si="408"/>
        <v/>
      </c>
      <c r="CI986"/>
      <c r="CJ986" s="57"/>
      <c r="CK986" s="57"/>
      <c r="CL986" s="53" t="str">
        <f t="shared" si="409"/>
        <v/>
      </c>
      <c r="CM986" s="53"/>
      <c r="CN986" s="53"/>
      <c r="CO986" s="85" t="str">
        <f t="shared" si="410"/>
        <v/>
      </c>
      <c r="ER986" s="68" t="str">
        <f t="shared" si="411"/>
        <v/>
      </c>
      <c r="ES986" s="55"/>
      <c r="EV986" t="str">
        <f t="shared" si="412"/>
        <v/>
      </c>
      <c r="EW986" s="67" t="str">
        <f t="shared" si="405"/>
        <v/>
      </c>
      <c r="EX986" s="68" t="str">
        <f t="shared" si="406"/>
        <v/>
      </c>
      <c r="EY986" s="68" t="str">
        <f t="shared" si="407"/>
        <v/>
      </c>
      <c r="EZ986" s="53" t="str">
        <f t="shared" si="413"/>
        <v/>
      </c>
      <c r="FA986" s="53" t="str">
        <f t="shared" si="414"/>
        <v/>
      </c>
      <c r="FB986" s="53" t="str">
        <f t="shared" si="415"/>
        <v/>
      </c>
      <c r="FC986" s="85" t="str">
        <f t="shared" si="416"/>
        <v/>
      </c>
    </row>
    <row r="987" spans="4:159">
      <c r="D987" s="12"/>
      <c r="E987" s="12"/>
      <c r="F987" s="12"/>
      <c r="AQ987" s="82"/>
      <c r="AV987" s="53" t="str">
        <f ca="1">IF(AQ987="",IF(AR987="","",IF(AR987="Cost",AU987,AU987*(AG987/VLOOKUP(K987,OFFSET(Lists!$A$1,0,0,COUNTA(Lists!$A:$A),22),22,FALSE)))),IF(AR987="","",IF(AR987="Cost",ROUND(AU987*IF(AQ987=0,1,AQ987),4),ROUND(ROUND(AU987*(AG987/VLOOKUP(K987,OFFSET(Lists!$A$1,0,0,COUNTA(Lists!$A:$A),22),22,FALSE)),4)*IF(AQ987=0,1,AQ987),4))))</f>
        <v/>
      </c>
      <c r="CH987" s="53" t="str">
        <f t="shared" si="408"/>
        <v/>
      </c>
      <c r="CI987"/>
      <c r="CJ987" s="57"/>
      <c r="CK987" s="57"/>
      <c r="CL987" s="53" t="str">
        <f t="shared" si="409"/>
        <v/>
      </c>
      <c r="CM987" s="53"/>
      <c r="CN987" s="53"/>
      <c r="CO987" s="85" t="str">
        <f t="shared" si="410"/>
        <v/>
      </c>
      <c r="ER987" s="68" t="str">
        <f t="shared" si="411"/>
        <v/>
      </c>
      <c r="ES987" s="55"/>
      <c r="EV987" t="str">
        <f t="shared" si="412"/>
        <v/>
      </c>
      <c r="EW987" s="67" t="str">
        <f t="shared" si="405"/>
        <v/>
      </c>
      <c r="EX987" s="68" t="str">
        <f t="shared" si="406"/>
        <v/>
      </c>
      <c r="EY987" s="68" t="str">
        <f t="shared" si="407"/>
        <v/>
      </c>
      <c r="EZ987" s="53" t="str">
        <f t="shared" si="413"/>
        <v/>
      </c>
      <c r="FA987" s="53" t="str">
        <f t="shared" si="414"/>
        <v/>
      </c>
      <c r="FB987" s="53" t="str">
        <f t="shared" si="415"/>
        <v/>
      </c>
      <c r="FC987" s="85" t="str">
        <f t="shared" si="416"/>
        <v/>
      </c>
    </row>
    <row r="988" spans="4:159">
      <c r="D988" s="12"/>
      <c r="E988" s="12"/>
      <c r="F988" s="12"/>
      <c r="AQ988" s="82"/>
      <c r="AV988" s="53" t="str">
        <f ca="1">IF(AQ988="",IF(AR988="","",IF(AR988="Cost",AU988,AU988*(AG988/VLOOKUP(K988,OFFSET(Lists!$A$1,0,0,COUNTA(Lists!$A:$A),22),22,FALSE)))),IF(AR988="","",IF(AR988="Cost",ROUND(AU988*IF(AQ988=0,1,AQ988),4),ROUND(ROUND(AU988*(AG988/VLOOKUP(K988,OFFSET(Lists!$A$1,0,0,COUNTA(Lists!$A:$A),22),22,FALSE)),4)*IF(AQ988=0,1,AQ988),4))))</f>
        <v/>
      </c>
      <c r="CH988" s="53" t="str">
        <f t="shared" si="408"/>
        <v/>
      </c>
      <c r="CI988"/>
      <c r="CJ988" s="57"/>
      <c r="CK988" s="57"/>
      <c r="CL988" s="53" t="str">
        <f t="shared" si="409"/>
        <v/>
      </c>
      <c r="CM988" s="53"/>
      <c r="CN988" s="53"/>
      <c r="CO988" s="85" t="str">
        <f t="shared" si="410"/>
        <v/>
      </c>
      <c r="ER988" s="68" t="str">
        <f t="shared" si="411"/>
        <v/>
      </c>
      <c r="ES988" s="55"/>
      <c r="EV988" t="str">
        <f t="shared" si="412"/>
        <v/>
      </c>
      <c r="EW988" s="67" t="str">
        <f t="shared" si="405"/>
        <v/>
      </c>
      <c r="EX988" s="68" t="str">
        <f t="shared" si="406"/>
        <v/>
      </c>
      <c r="EY988" s="68" t="str">
        <f t="shared" si="407"/>
        <v/>
      </c>
      <c r="EZ988" s="53" t="str">
        <f t="shared" si="413"/>
        <v/>
      </c>
      <c r="FA988" s="53" t="str">
        <f t="shared" si="414"/>
        <v/>
      </c>
      <c r="FB988" s="53" t="str">
        <f t="shared" si="415"/>
        <v/>
      </c>
      <c r="FC988" s="85" t="str">
        <f t="shared" si="416"/>
        <v/>
      </c>
    </row>
    <row r="989" spans="4:159">
      <c r="D989" s="12"/>
      <c r="E989" s="12"/>
      <c r="F989" s="12"/>
      <c r="AQ989" s="82"/>
      <c r="AV989" s="53" t="str">
        <f ca="1">IF(AQ989="",IF(AR989="","",IF(AR989="Cost",AU989,AU989*(AG989/VLOOKUP(K989,OFFSET(Lists!$A$1,0,0,COUNTA(Lists!$A:$A),22),22,FALSE)))),IF(AR989="","",IF(AR989="Cost",ROUND(AU989*IF(AQ989=0,1,AQ989),4),ROUND(ROUND(AU989*(AG989/VLOOKUP(K989,OFFSET(Lists!$A$1,0,0,COUNTA(Lists!$A:$A),22),22,FALSE)),4)*IF(AQ989=0,1,AQ989),4))))</f>
        <v/>
      </c>
      <c r="CH989" s="53" t="str">
        <f t="shared" si="408"/>
        <v/>
      </c>
      <c r="CI989"/>
      <c r="CJ989" s="57"/>
      <c r="CK989" s="57"/>
      <c r="CL989" s="53" t="str">
        <f t="shared" si="409"/>
        <v/>
      </c>
      <c r="CM989" s="53"/>
      <c r="CN989" s="53"/>
      <c r="CO989" s="85" t="str">
        <f t="shared" si="410"/>
        <v/>
      </c>
      <c r="ER989" s="68" t="str">
        <f t="shared" si="411"/>
        <v/>
      </c>
      <c r="ES989" s="55"/>
      <c r="EV989" t="str">
        <f t="shared" si="412"/>
        <v/>
      </c>
      <c r="EW989" s="67" t="str">
        <f t="shared" si="405"/>
        <v/>
      </c>
      <c r="EX989" s="68" t="str">
        <f t="shared" si="406"/>
        <v/>
      </c>
      <c r="EY989" s="68" t="str">
        <f t="shared" si="407"/>
        <v/>
      </c>
      <c r="EZ989" s="53" t="str">
        <f t="shared" si="413"/>
        <v/>
      </c>
      <c r="FA989" s="53" t="str">
        <f t="shared" si="414"/>
        <v/>
      </c>
      <c r="FB989" s="53" t="str">
        <f t="shared" si="415"/>
        <v/>
      </c>
      <c r="FC989" s="85" t="str">
        <f t="shared" si="416"/>
        <v/>
      </c>
    </row>
    <row r="990" spans="4:159">
      <c r="D990" s="12"/>
      <c r="E990" s="12"/>
      <c r="F990" s="12"/>
      <c r="AQ990" s="82"/>
      <c r="AV990" s="53" t="str">
        <f ca="1">IF(AQ990="",IF(AR990="","",IF(AR990="Cost",AU990,AU990*(AG990/VLOOKUP(K990,OFFSET(Lists!$A$1,0,0,COUNTA(Lists!$A:$A),22),22,FALSE)))),IF(AR990="","",IF(AR990="Cost",ROUND(AU990*IF(AQ990=0,1,AQ990),4),ROUND(ROUND(AU990*(AG990/VLOOKUP(K990,OFFSET(Lists!$A$1,0,0,COUNTA(Lists!$A:$A),22),22,FALSE)),4)*IF(AQ990=0,1,AQ990),4))))</f>
        <v/>
      </c>
      <c r="CH990" s="53" t="str">
        <f t="shared" si="408"/>
        <v/>
      </c>
      <c r="CI990"/>
      <c r="CJ990" s="57"/>
      <c r="CK990" s="57"/>
      <c r="CL990" s="53" t="str">
        <f t="shared" si="409"/>
        <v/>
      </c>
      <c r="CM990" s="53"/>
      <c r="CN990" s="53"/>
      <c r="CO990" s="85" t="str">
        <f t="shared" si="410"/>
        <v/>
      </c>
      <c r="ER990" s="68" t="str">
        <f t="shared" si="411"/>
        <v/>
      </c>
      <c r="ES990" s="55"/>
      <c r="EV990" t="str">
        <f t="shared" si="412"/>
        <v/>
      </c>
      <c r="EW990" s="67" t="str">
        <f t="shared" si="405"/>
        <v/>
      </c>
      <c r="EX990" s="68" t="str">
        <f t="shared" si="406"/>
        <v/>
      </c>
      <c r="EY990" s="68" t="str">
        <f t="shared" si="407"/>
        <v/>
      </c>
      <c r="EZ990" s="53" t="str">
        <f t="shared" si="413"/>
        <v/>
      </c>
      <c r="FA990" s="53" t="str">
        <f t="shared" si="414"/>
        <v/>
      </c>
      <c r="FB990" s="53" t="str">
        <f t="shared" si="415"/>
        <v/>
      </c>
      <c r="FC990" s="85" t="str">
        <f t="shared" si="416"/>
        <v/>
      </c>
    </row>
    <row r="991" spans="4:159">
      <c r="D991" s="12"/>
      <c r="E991" s="12"/>
      <c r="F991" s="12"/>
      <c r="AQ991" s="82"/>
      <c r="AV991" s="53" t="str">
        <f ca="1">IF(AQ991="",IF(AR991="","",IF(AR991="Cost",AU991,AU991*(AG991/VLOOKUP(K991,OFFSET(Lists!$A$1,0,0,COUNTA(Lists!$A:$A),22),22,FALSE)))),IF(AR991="","",IF(AR991="Cost",ROUND(AU991*IF(AQ991=0,1,AQ991),4),ROUND(ROUND(AU991*(AG991/VLOOKUP(K991,OFFSET(Lists!$A$1,0,0,COUNTA(Lists!$A:$A),22),22,FALSE)),4)*IF(AQ991=0,1,AQ991),4))))</f>
        <v/>
      </c>
      <c r="CH991" s="53" t="str">
        <f t="shared" si="408"/>
        <v/>
      </c>
      <c r="CI991"/>
      <c r="CJ991" s="57"/>
      <c r="CK991" s="57"/>
      <c r="CL991" s="53" t="str">
        <f t="shared" si="409"/>
        <v/>
      </c>
      <c r="CM991" s="53"/>
      <c r="CN991" s="53"/>
      <c r="CO991" s="85" t="str">
        <f t="shared" si="410"/>
        <v/>
      </c>
      <c r="ER991" s="68" t="str">
        <f t="shared" si="411"/>
        <v/>
      </c>
      <c r="ES991" s="55"/>
      <c r="EV991" t="str">
        <f t="shared" si="412"/>
        <v/>
      </c>
      <c r="EW991" s="67" t="str">
        <f t="shared" si="405"/>
        <v/>
      </c>
      <c r="EX991" s="68" t="str">
        <f t="shared" si="406"/>
        <v/>
      </c>
      <c r="EY991" s="68" t="str">
        <f t="shared" si="407"/>
        <v/>
      </c>
      <c r="EZ991" s="53" t="str">
        <f t="shared" si="413"/>
        <v/>
      </c>
      <c r="FA991" s="53" t="str">
        <f t="shared" si="414"/>
        <v/>
      </c>
      <c r="FB991" s="53" t="str">
        <f t="shared" si="415"/>
        <v/>
      </c>
      <c r="FC991" s="85" t="str">
        <f t="shared" si="416"/>
        <v/>
      </c>
    </row>
    <row r="992" spans="4:159">
      <c r="D992" s="12"/>
      <c r="E992" s="12"/>
      <c r="F992" s="12"/>
      <c r="AQ992" s="82"/>
      <c r="AV992" s="53" t="str">
        <f ca="1">IF(AQ992="",IF(AR992="","",IF(AR992="Cost",AU992,AU992*(AG992/VLOOKUP(K992,OFFSET(Lists!$A$1,0,0,COUNTA(Lists!$A:$A),22),22,FALSE)))),IF(AR992="","",IF(AR992="Cost",ROUND(AU992*IF(AQ992=0,1,AQ992),4),ROUND(ROUND(AU992*(AG992/VLOOKUP(K992,OFFSET(Lists!$A$1,0,0,COUNTA(Lists!$A:$A),22),22,FALSE)),4)*IF(AQ992=0,1,AQ992),4))))</f>
        <v/>
      </c>
      <c r="CH992" s="53" t="str">
        <f t="shared" si="408"/>
        <v/>
      </c>
      <c r="CI992"/>
      <c r="CJ992" s="57"/>
      <c r="CK992" s="57"/>
      <c r="CL992" s="53" t="str">
        <f t="shared" si="409"/>
        <v/>
      </c>
      <c r="CM992" s="53"/>
      <c r="CN992" s="53"/>
      <c r="CO992" s="85" t="str">
        <f t="shared" si="410"/>
        <v/>
      </c>
      <c r="ER992" s="68" t="str">
        <f t="shared" si="411"/>
        <v/>
      </c>
      <c r="ES992" s="55"/>
      <c r="EV992" t="str">
        <f t="shared" si="412"/>
        <v/>
      </c>
      <c r="EW992" s="67" t="str">
        <f t="shared" si="405"/>
        <v/>
      </c>
      <c r="EX992" s="68" t="str">
        <f t="shared" si="406"/>
        <v/>
      </c>
      <c r="EY992" s="68" t="str">
        <f t="shared" si="407"/>
        <v/>
      </c>
      <c r="EZ992" s="53" t="str">
        <f t="shared" si="413"/>
        <v/>
      </c>
      <c r="FA992" s="53" t="str">
        <f t="shared" si="414"/>
        <v/>
      </c>
      <c r="FB992" s="53" t="str">
        <f t="shared" si="415"/>
        <v/>
      </c>
      <c r="FC992" s="85" t="str">
        <f t="shared" si="416"/>
        <v/>
      </c>
    </row>
    <row r="993" spans="4:159">
      <c r="D993" s="12"/>
      <c r="E993" s="12"/>
      <c r="F993" s="12"/>
      <c r="AQ993" s="82"/>
      <c r="AV993" s="53" t="str">
        <f ca="1">IF(AQ993="",IF(AR993="","",IF(AR993="Cost",AU993,AU993*(AG993/VLOOKUP(K993,OFFSET(Lists!$A$1,0,0,COUNTA(Lists!$A:$A),22),22,FALSE)))),IF(AR993="","",IF(AR993="Cost",ROUND(AU993*IF(AQ993=0,1,AQ993),4),ROUND(ROUND(AU993*(AG993/VLOOKUP(K993,OFFSET(Lists!$A$1,0,0,COUNTA(Lists!$A:$A),22),22,FALSE)),4)*IF(AQ993=0,1,AQ993),4))))</f>
        <v/>
      </c>
      <c r="CH993" s="53" t="str">
        <f t="shared" si="408"/>
        <v/>
      </c>
      <c r="CI993"/>
      <c r="CJ993" s="57"/>
      <c r="CK993" s="57"/>
      <c r="CL993" s="53" t="str">
        <f t="shared" si="409"/>
        <v/>
      </c>
      <c r="CM993" s="53"/>
      <c r="CN993" s="53"/>
      <c r="CO993" s="85" t="str">
        <f t="shared" si="410"/>
        <v/>
      </c>
      <c r="ER993" s="68" t="str">
        <f t="shared" si="411"/>
        <v/>
      </c>
      <c r="ES993" s="55"/>
      <c r="EV993" t="str">
        <f t="shared" si="412"/>
        <v/>
      </c>
      <c r="EW993" s="67" t="str">
        <f t="shared" si="405"/>
        <v/>
      </c>
      <c r="EX993" s="68" t="str">
        <f t="shared" si="406"/>
        <v/>
      </c>
      <c r="EY993" s="68" t="str">
        <f t="shared" si="407"/>
        <v/>
      </c>
      <c r="EZ993" s="53" t="str">
        <f t="shared" si="413"/>
        <v/>
      </c>
      <c r="FA993" s="53" t="str">
        <f t="shared" si="414"/>
        <v/>
      </c>
      <c r="FB993" s="53" t="str">
        <f t="shared" si="415"/>
        <v/>
      </c>
      <c r="FC993" s="85" t="str">
        <f t="shared" si="416"/>
        <v/>
      </c>
    </row>
    <row r="994" spans="4:159">
      <c r="D994" s="12"/>
      <c r="E994" s="12"/>
      <c r="F994" s="12"/>
      <c r="AQ994" s="82"/>
      <c r="AV994" s="53" t="str">
        <f ca="1">IF(AQ994="",IF(AR994="","",IF(AR994="Cost",AU994,AU994*(AG994/VLOOKUP(K994,OFFSET(Lists!$A$1,0,0,COUNTA(Lists!$A:$A),22),22,FALSE)))),IF(AR994="","",IF(AR994="Cost",ROUND(AU994*IF(AQ994=0,1,AQ994),4),ROUND(ROUND(AU994*(AG994/VLOOKUP(K994,OFFSET(Lists!$A$1,0,0,COUNTA(Lists!$A:$A),22),22,FALSE)),4)*IF(AQ994=0,1,AQ994),4))))</f>
        <v/>
      </c>
      <c r="CH994" s="53" t="str">
        <f t="shared" si="408"/>
        <v/>
      </c>
      <c r="CI994"/>
      <c r="CJ994" s="57"/>
      <c r="CK994" s="57"/>
      <c r="CL994" s="53" t="str">
        <f t="shared" si="409"/>
        <v/>
      </c>
      <c r="CM994" s="53"/>
      <c r="CN994" s="53"/>
      <c r="CO994" s="85" t="str">
        <f t="shared" si="410"/>
        <v/>
      </c>
      <c r="ER994" s="68" t="str">
        <f t="shared" si="411"/>
        <v/>
      </c>
      <c r="ES994" s="55"/>
      <c r="EV994" t="str">
        <f t="shared" si="412"/>
        <v/>
      </c>
      <c r="EW994" s="67" t="str">
        <f t="shared" si="405"/>
        <v/>
      </c>
      <c r="EX994" s="68" t="str">
        <f t="shared" si="406"/>
        <v/>
      </c>
      <c r="EY994" s="68" t="str">
        <f t="shared" si="407"/>
        <v/>
      </c>
      <c r="EZ994" s="53" t="str">
        <f t="shared" si="413"/>
        <v/>
      </c>
      <c r="FA994" s="53" t="str">
        <f t="shared" si="414"/>
        <v/>
      </c>
      <c r="FB994" s="53" t="str">
        <f t="shared" si="415"/>
        <v/>
      </c>
      <c r="FC994" s="85" t="str">
        <f t="shared" si="416"/>
        <v/>
      </c>
    </row>
    <row r="995" spans="4:159">
      <c r="D995" s="12"/>
      <c r="E995" s="12"/>
      <c r="F995" s="12"/>
      <c r="AQ995" s="82"/>
      <c r="AV995" s="53" t="str">
        <f ca="1">IF(AQ995="",IF(AR995="","",IF(AR995="Cost",AU995,AU995*(AG995/VLOOKUP(K995,OFFSET(Lists!$A$1,0,0,COUNTA(Lists!$A:$A),22),22,FALSE)))),IF(AR995="","",IF(AR995="Cost",ROUND(AU995*IF(AQ995=0,1,AQ995),4),ROUND(ROUND(AU995*(AG995/VLOOKUP(K995,OFFSET(Lists!$A$1,0,0,COUNTA(Lists!$A:$A),22),22,FALSE)),4)*IF(AQ995=0,1,AQ995),4))))</f>
        <v/>
      </c>
      <c r="CH995" s="53" t="str">
        <f t="shared" si="408"/>
        <v/>
      </c>
      <c r="CI995"/>
      <c r="CJ995" s="57"/>
      <c r="CK995" s="57"/>
      <c r="CL995" s="53" t="str">
        <f t="shared" si="409"/>
        <v/>
      </c>
      <c r="CM995" s="53"/>
      <c r="CN995" s="53"/>
      <c r="CO995" s="85" t="str">
        <f t="shared" si="410"/>
        <v/>
      </c>
      <c r="ER995" s="68" t="str">
        <f t="shared" si="411"/>
        <v/>
      </c>
      <c r="ES995" s="55"/>
      <c r="EV995" t="str">
        <f t="shared" si="412"/>
        <v/>
      </c>
      <c r="EW995" s="67" t="str">
        <f t="shared" si="405"/>
        <v/>
      </c>
      <c r="EX995" s="68" t="str">
        <f t="shared" si="406"/>
        <v/>
      </c>
      <c r="EY995" s="68" t="str">
        <f t="shared" si="407"/>
        <v/>
      </c>
      <c r="EZ995" s="53" t="str">
        <f t="shared" si="413"/>
        <v/>
      </c>
      <c r="FA995" s="53" t="str">
        <f t="shared" si="414"/>
        <v/>
      </c>
      <c r="FB995" s="53" t="str">
        <f t="shared" si="415"/>
        <v/>
      </c>
      <c r="FC995" s="85" t="str">
        <f t="shared" si="416"/>
        <v/>
      </c>
    </row>
    <row r="996" spans="4:159">
      <c r="D996" s="12"/>
      <c r="E996" s="12"/>
      <c r="F996" s="12"/>
      <c r="AQ996" s="82"/>
      <c r="AV996" s="53" t="str">
        <f ca="1">IF(AQ996="",IF(AR996="","",IF(AR996="Cost",AU996,AU996*(AG996/VLOOKUP(K996,OFFSET(Lists!$A$1,0,0,COUNTA(Lists!$A:$A),22),22,FALSE)))),IF(AR996="","",IF(AR996="Cost",ROUND(AU996*IF(AQ996=0,1,AQ996),4),ROUND(ROUND(AU996*(AG996/VLOOKUP(K996,OFFSET(Lists!$A$1,0,0,COUNTA(Lists!$A:$A),22),22,FALSE)),4)*IF(AQ996=0,1,AQ996),4))))</f>
        <v/>
      </c>
      <c r="CH996" s="53" t="str">
        <f t="shared" si="408"/>
        <v/>
      </c>
      <c r="CI996"/>
      <c r="CJ996" s="57"/>
      <c r="CK996" s="57"/>
      <c r="CL996" s="53" t="str">
        <f t="shared" si="409"/>
        <v/>
      </c>
      <c r="CM996" s="53"/>
      <c r="CN996" s="53"/>
      <c r="CO996" s="85" t="str">
        <f t="shared" si="410"/>
        <v/>
      </c>
      <c r="ER996" s="68" t="str">
        <f t="shared" si="411"/>
        <v/>
      </c>
      <c r="ES996" s="55"/>
      <c r="EV996" t="str">
        <f t="shared" si="412"/>
        <v/>
      </c>
      <c r="EW996" s="67" t="str">
        <f t="shared" si="405"/>
        <v/>
      </c>
      <c r="EX996" s="68" t="str">
        <f t="shared" si="406"/>
        <v/>
      </c>
      <c r="EY996" s="68" t="str">
        <f t="shared" si="407"/>
        <v/>
      </c>
      <c r="EZ996" s="53" t="str">
        <f t="shared" si="413"/>
        <v/>
      </c>
      <c r="FA996" s="53" t="str">
        <f t="shared" si="414"/>
        <v/>
      </c>
      <c r="FB996" s="53" t="str">
        <f t="shared" si="415"/>
        <v/>
      </c>
      <c r="FC996" s="85" t="str">
        <f t="shared" si="416"/>
        <v/>
      </c>
    </row>
    <row r="997" spans="4:159">
      <c r="D997" s="12"/>
      <c r="E997" s="12"/>
      <c r="F997" s="12"/>
      <c r="AQ997" s="82"/>
      <c r="AV997" s="53" t="str">
        <f ca="1">IF(AQ997="",IF(AR997="","",IF(AR997="Cost",AU997,AU997*(AG997/VLOOKUP(K997,OFFSET(Lists!$A$1,0,0,COUNTA(Lists!$A:$A),22),22,FALSE)))),IF(AR997="","",IF(AR997="Cost",ROUND(AU997*IF(AQ997=0,1,AQ997),4),ROUND(ROUND(AU997*(AG997/VLOOKUP(K997,OFFSET(Lists!$A$1,0,0,COUNTA(Lists!$A:$A),22),22,FALSE)),4)*IF(AQ997=0,1,AQ997),4))))</f>
        <v/>
      </c>
      <c r="CH997" s="53" t="str">
        <f t="shared" si="408"/>
        <v/>
      </c>
      <c r="CI997"/>
      <c r="CJ997" s="57"/>
      <c r="CK997" s="57"/>
      <c r="CL997" s="53" t="str">
        <f t="shared" si="409"/>
        <v/>
      </c>
      <c r="CM997" s="53"/>
      <c r="CN997" s="53"/>
      <c r="CO997" s="85" t="str">
        <f t="shared" si="410"/>
        <v/>
      </c>
      <c r="ER997" s="68" t="str">
        <f t="shared" si="411"/>
        <v/>
      </c>
      <c r="ES997" s="55"/>
      <c r="EV997" t="str">
        <f t="shared" si="412"/>
        <v/>
      </c>
      <c r="EW997" s="67" t="str">
        <f t="shared" si="405"/>
        <v/>
      </c>
      <c r="EX997" s="68" t="str">
        <f t="shared" si="406"/>
        <v/>
      </c>
      <c r="EY997" s="68" t="str">
        <f t="shared" si="407"/>
        <v/>
      </c>
      <c r="EZ997" s="53" t="str">
        <f t="shared" si="413"/>
        <v/>
      </c>
      <c r="FA997" s="53" t="str">
        <f t="shared" si="414"/>
        <v/>
      </c>
      <c r="FB997" s="53" t="str">
        <f t="shared" si="415"/>
        <v/>
      </c>
      <c r="FC997" s="85" t="str">
        <f t="shared" si="416"/>
        <v/>
      </c>
    </row>
    <row r="998" spans="4:159">
      <c r="D998" s="12"/>
      <c r="E998" s="12"/>
      <c r="F998" s="12"/>
      <c r="AQ998" s="82"/>
      <c r="AV998" s="53" t="str">
        <f ca="1">IF(AQ998="",IF(AR998="","",IF(AR998="Cost",AU998,AU998*(AG998/VLOOKUP(K998,OFFSET(Lists!$A$1,0,0,COUNTA(Lists!$A:$A),22),22,FALSE)))),IF(AR998="","",IF(AR998="Cost",ROUND(AU998*IF(AQ998=0,1,AQ998),4),ROUND(ROUND(AU998*(AG998/VLOOKUP(K998,OFFSET(Lists!$A$1,0,0,COUNTA(Lists!$A:$A),22),22,FALSE)),4)*IF(AQ998=0,1,AQ998),4))))</f>
        <v/>
      </c>
      <c r="CH998" s="53" t="str">
        <f t="shared" si="408"/>
        <v/>
      </c>
      <c r="CI998"/>
      <c r="CJ998" s="57"/>
      <c r="CK998" s="57"/>
      <c r="CL998" s="53" t="str">
        <f t="shared" si="409"/>
        <v/>
      </c>
      <c r="CM998" s="53"/>
      <c r="CN998" s="53"/>
      <c r="CO998" s="85" t="str">
        <f t="shared" si="410"/>
        <v/>
      </c>
      <c r="ER998" s="68" t="str">
        <f t="shared" si="411"/>
        <v/>
      </c>
      <c r="ES998" s="55"/>
      <c r="EV998" t="str">
        <f t="shared" si="412"/>
        <v/>
      </c>
      <c r="EW998" s="67" t="str">
        <f t="shared" si="405"/>
        <v/>
      </c>
      <c r="EX998" s="68" t="str">
        <f t="shared" si="406"/>
        <v/>
      </c>
      <c r="EY998" s="68" t="str">
        <f t="shared" si="407"/>
        <v/>
      </c>
      <c r="EZ998" s="53" t="str">
        <f t="shared" si="413"/>
        <v/>
      </c>
      <c r="FA998" s="53" t="str">
        <f t="shared" si="414"/>
        <v/>
      </c>
      <c r="FB998" s="53" t="str">
        <f t="shared" si="415"/>
        <v/>
      </c>
      <c r="FC998" s="85" t="str">
        <f t="shared" si="416"/>
        <v/>
      </c>
    </row>
    <row r="999" spans="4:159">
      <c r="D999" s="12"/>
      <c r="E999" s="12"/>
      <c r="F999" s="12"/>
      <c r="AQ999" s="82"/>
      <c r="AV999" s="53" t="str">
        <f ca="1">IF(AQ999="",IF(AR999="","",IF(AR999="Cost",AU999,AU999*(AG999/VLOOKUP(K999,OFFSET(Lists!$A$1,0,0,COUNTA(Lists!$A:$A),22),22,FALSE)))),IF(AR999="","",IF(AR999="Cost",ROUND(AU999*IF(AQ999=0,1,AQ999),4),ROUND(ROUND(AU999*(AG999/VLOOKUP(K999,OFFSET(Lists!$A$1,0,0,COUNTA(Lists!$A:$A),22),22,FALSE)),4)*IF(AQ999=0,1,AQ999),4))))</f>
        <v/>
      </c>
      <c r="CH999" s="53" t="str">
        <f t="shared" si="408"/>
        <v/>
      </c>
      <c r="CI999"/>
      <c r="CJ999" s="57"/>
      <c r="CK999" s="57"/>
      <c r="CL999" s="53" t="str">
        <f t="shared" si="409"/>
        <v/>
      </c>
      <c r="CM999" s="53"/>
      <c r="CN999" s="53"/>
      <c r="CO999" s="85" t="str">
        <f t="shared" si="410"/>
        <v/>
      </c>
      <c r="ER999" s="68" t="str">
        <f t="shared" si="411"/>
        <v/>
      </c>
      <c r="ES999" s="55"/>
      <c r="EV999" t="str">
        <f t="shared" si="412"/>
        <v/>
      </c>
      <c r="EW999" s="67" t="str">
        <f t="shared" si="405"/>
        <v/>
      </c>
      <c r="EX999" s="68" t="str">
        <f t="shared" si="406"/>
        <v/>
      </c>
      <c r="EY999" s="68" t="str">
        <f t="shared" si="407"/>
        <v/>
      </c>
      <c r="EZ999" s="53" t="str">
        <f t="shared" si="413"/>
        <v/>
      </c>
      <c r="FA999" s="53" t="str">
        <f t="shared" si="414"/>
        <v/>
      </c>
      <c r="FB999" s="53" t="str">
        <f t="shared" si="415"/>
        <v/>
      </c>
      <c r="FC999" s="85" t="str">
        <f t="shared" si="416"/>
        <v/>
      </c>
    </row>
    <row r="1000" spans="4:159">
      <c r="D1000" s="12"/>
      <c r="E1000" s="12"/>
      <c r="F1000" s="12"/>
      <c r="AQ1000" s="82"/>
      <c r="AV1000" s="53" t="str">
        <f ca="1">IF(AQ1000="",IF(AR1000="","",IF(AR1000="Cost",AU1000,AU1000*(AG1000/VLOOKUP(K1000,OFFSET(Lists!$A$1,0,0,COUNTA(Lists!$A:$A),22),22,FALSE)))),IF(AR1000="","",IF(AR1000="Cost",ROUND(AU1000*IF(AQ1000=0,1,AQ1000),4),ROUND(ROUND(AU1000*(AG1000/VLOOKUP(K1000,OFFSET(Lists!$A$1,0,0,COUNTA(Lists!$A:$A),22),22,FALSE)),4)*IF(AQ1000=0,1,AQ1000),4))))</f>
        <v/>
      </c>
      <c r="CH1000" s="53" t="str">
        <f t="shared" si="408"/>
        <v/>
      </c>
      <c r="CI1000"/>
      <c r="CJ1000" s="57"/>
      <c r="CK1000" s="57"/>
      <c r="CL1000" s="53" t="str">
        <f t="shared" si="409"/>
        <v/>
      </c>
      <c r="CM1000" s="53"/>
      <c r="CN1000" s="53"/>
      <c r="CO1000" s="85" t="str">
        <f t="shared" si="410"/>
        <v/>
      </c>
      <c r="ER1000" s="68" t="str">
        <f t="shared" si="411"/>
        <v/>
      </c>
      <c r="ES1000" s="55"/>
      <c r="EV1000" t="str">
        <f t="shared" si="412"/>
        <v/>
      </c>
      <c r="EW1000" s="67" t="str">
        <f t="shared" si="405"/>
        <v/>
      </c>
      <c r="EX1000" s="68" t="str">
        <f t="shared" si="406"/>
        <v/>
      </c>
      <c r="EY1000" s="68" t="str">
        <f t="shared" si="407"/>
        <v/>
      </c>
      <c r="EZ1000" s="53" t="str">
        <f t="shared" si="413"/>
        <v/>
      </c>
      <c r="FA1000" s="53" t="str">
        <f t="shared" si="414"/>
        <v/>
      </c>
      <c r="FB1000" s="53" t="str">
        <f t="shared" si="415"/>
        <v/>
      </c>
      <c r="FC1000" s="85" t="str">
        <f t="shared" si="416"/>
        <v/>
      </c>
    </row>
    <row r="1001" spans="4:159">
      <c r="D1001" s="12"/>
      <c r="E1001" s="12"/>
      <c r="F1001" s="12"/>
      <c r="AQ1001" s="82"/>
      <c r="AV1001" s="53" t="str">
        <f ca="1">IF(AQ1001="",IF(AR1001="","",IF(AR1001="Cost",AU1001,AU1001*(AG1001/VLOOKUP(K1001,OFFSET(Lists!$A$1,0,0,COUNTA(Lists!$A:$A),22),22,FALSE)))),IF(AR1001="","",IF(AR1001="Cost",ROUND(AU1001*IF(AQ1001=0,1,AQ1001),4),ROUND(ROUND(AU1001*(AG1001/VLOOKUP(K1001,OFFSET(Lists!$A$1,0,0,COUNTA(Lists!$A:$A),22),22,FALSE)),4)*IF(AQ1001=0,1,AQ1001),4))))</f>
        <v/>
      </c>
      <c r="CH1001" s="53" t="str">
        <f t="shared" si="408"/>
        <v/>
      </c>
      <c r="CI1001"/>
      <c r="CJ1001" s="57"/>
      <c r="CK1001" s="57"/>
      <c r="CL1001" s="53" t="str">
        <f t="shared" si="409"/>
        <v/>
      </c>
      <c r="CM1001" s="53"/>
      <c r="CN1001" s="53"/>
      <c r="CO1001" s="85" t="str">
        <f t="shared" si="410"/>
        <v/>
      </c>
      <c r="ER1001" s="68" t="str">
        <f t="shared" si="411"/>
        <v/>
      </c>
      <c r="ES1001" s="55"/>
      <c r="EV1001" t="str">
        <f t="shared" si="412"/>
        <v/>
      </c>
      <c r="EW1001" s="67" t="str">
        <f t="shared" si="405"/>
        <v/>
      </c>
      <c r="EX1001" s="68" t="str">
        <f t="shared" si="406"/>
        <v/>
      </c>
      <c r="EY1001" s="68" t="str">
        <f t="shared" si="407"/>
        <v/>
      </c>
      <c r="EZ1001" s="53" t="str">
        <f t="shared" si="413"/>
        <v/>
      </c>
      <c r="FA1001" s="53" t="str">
        <f t="shared" si="414"/>
        <v/>
      </c>
      <c r="FB1001" s="53" t="str">
        <f t="shared" si="415"/>
        <v/>
      </c>
      <c r="FC1001" s="85" t="str">
        <f t="shared" si="416"/>
        <v/>
      </c>
    </row>
    <row r="1002" spans="4:159">
      <c r="D1002" s="12"/>
      <c r="E1002" s="12"/>
      <c r="F1002" s="12"/>
      <c r="AQ1002" s="82"/>
      <c r="AV1002" s="53" t="str">
        <f ca="1">IF(AQ1002="",IF(AR1002="","",IF(AR1002="Cost",AU1002,AU1002*(AG1002/VLOOKUP(K1002,OFFSET(Lists!$A$1,0,0,COUNTA(Lists!$A:$A),22),22,FALSE)))),IF(AR1002="","",IF(AR1002="Cost",ROUND(AU1002*IF(AQ1002=0,1,AQ1002),4),ROUND(ROUND(AU1002*(AG1002/VLOOKUP(K1002,OFFSET(Lists!$A$1,0,0,COUNTA(Lists!$A:$A),22),22,FALSE)),4)*IF(AQ1002=0,1,AQ1002),4))))</f>
        <v/>
      </c>
      <c r="CH1002" s="53" t="str">
        <f t="shared" si="408"/>
        <v/>
      </c>
      <c r="CI1002"/>
      <c r="CJ1002" s="57"/>
      <c r="CK1002" s="57"/>
      <c r="CL1002" s="53" t="str">
        <f t="shared" si="409"/>
        <v/>
      </c>
      <c r="CM1002" s="53"/>
      <c r="CN1002" s="53"/>
      <c r="CO1002" s="85" t="str">
        <f t="shared" si="410"/>
        <v/>
      </c>
      <c r="ER1002" s="68" t="str">
        <f t="shared" si="411"/>
        <v/>
      </c>
      <c r="ES1002" s="55"/>
      <c r="EV1002" t="str">
        <f t="shared" si="412"/>
        <v/>
      </c>
      <c r="EW1002" s="67" t="str">
        <f t="shared" si="405"/>
        <v/>
      </c>
      <c r="EX1002" s="68" t="str">
        <f t="shared" si="406"/>
        <v/>
      </c>
      <c r="EY1002" s="68" t="str">
        <f t="shared" si="407"/>
        <v/>
      </c>
      <c r="EZ1002" s="53" t="str">
        <f t="shared" si="413"/>
        <v/>
      </c>
      <c r="FA1002" s="53" t="str">
        <f t="shared" si="414"/>
        <v/>
      </c>
      <c r="FB1002" s="53" t="str">
        <f t="shared" si="415"/>
        <v/>
      </c>
      <c r="FC1002" s="85" t="str">
        <f t="shared" si="416"/>
        <v/>
      </c>
    </row>
    <row r="1003" spans="4:159">
      <c r="D1003" s="12"/>
      <c r="E1003" s="12"/>
      <c r="F1003" s="12"/>
      <c r="AQ1003" s="82"/>
      <c r="AV1003" s="53" t="str">
        <f ca="1">IF(AQ1003="",IF(AR1003="","",IF(AR1003="Cost",AU1003,AU1003*(AG1003/VLOOKUP(K1003,OFFSET(Lists!$A$1,0,0,COUNTA(Lists!$A:$A),22),22,FALSE)))),IF(AR1003="","",IF(AR1003="Cost",ROUND(AU1003*IF(AQ1003=0,1,AQ1003),4),ROUND(ROUND(AU1003*(AG1003/VLOOKUP(K1003,OFFSET(Lists!$A$1,0,0,COUNTA(Lists!$A:$A),22),22,FALSE)),4)*IF(AQ1003=0,1,AQ1003),4))))</f>
        <v/>
      </c>
      <c r="CH1003" s="53" t="str">
        <f t="shared" si="408"/>
        <v/>
      </c>
      <c r="CI1003"/>
      <c r="CJ1003" s="57"/>
      <c r="CK1003" s="57"/>
      <c r="CL1003" s="53" t="str">
        <f t="shared" si="409"/>
        <v/>
      </c>
      <c r="CM1003" s="53"/>
      <c r="CN1003" s="53"/>
      <c r="CO1003" s="85" t="str">
        <f t="shared" si="410"/>
        <v/>
      </c>
      <c r="ER1003" s="68" t="str">
        <f t="shared" si="411"/>
        <v/>
      </c>
      <c r="ES1003" s="55"/>
      <c r="EV1003" t="str">
        <f t="shared" si="412"/>
        <v/>
      </c>
      <c r="EW1003" s="67" t="str">
        <f t="shared" ref="EW1003:EW1066" si="417">IF(CI1003="","",CI1003)</f>
        <v/>
      </c>
      <c r="EX1003" s="68" t="str">
        <f t="shared" ref="EX1003:EX1066" si="418">IF(CJ1003="","",CJ1003)</f>
        <v/>
      </c>
      <c r="EY1003" s="68" t="str">
        <f t="shared" ref="EY1003:EY1066" si="419">IF(CK1003="","",CK1003)</f>
        <v/>
      </c>
      <c r="EZ1003" s="53" t="str">
        <f t="shared" si="413"/>
        <v/>
      </c>
      <c r="FA1003" s="53" t="str">
        <f t="shared" si="414"/>
        <v/>
      </c>
      <c r="FB1003" s="53" t="str">
        <f t="shared" si="415"/>
        <v/>
      </c>
      <c r="FC1003" s="85" t="str">
        <f t="shared" si="416"/>
        <v/>
      </c>
    </row>
    <row r="1004" spans="4:159">
      <c r="D1004" s="12"/>
      <c r="E1004" s="12"/>
      <c r="F1004" s="12"/>
      <c r="AQ1004" s="82"/>
      <c r="AV1004" s="53" t="str">
        <f ca="1">IF(AQ1004="",IF(AR1004="","",IF(AR1004="Cost",AU1004,AU1004*(AG1004/VLOOKUP(K1004,OFFSET(Lists!$A$1,0,0,COUNTA(Lists!$A:$A),22),22,FALSE)))),IF(AR1004="","",IF(AR1004="Cost",ROUND(AU1004*IF(AQ1004=0,1,AQ1004),4),ROUND(ROUND(AU1004*(AG1004/VLOOKUP(K1004,OFFSET(Lists!$A$1,0,0,COUNTA(Lists!$A:$A),22),22,FALSE)),4)*IF(AQ1004=0,1,AQ1004),4))))</f>
        <v/>
      </c>
      <c r="CH1004" s="53" t="str">
        <f t="shared" si="408"/>
        <v/>
      </c>
      <c r="CI1004"/>
      <c r="CJ1004" s="57"/>
      <c r="CK1004" s="57"/>
      <c r="CL1004" s="53" t="str">
        <f t="shared" si="409"/>
        <v/>
      </c>
      <c r="CM1004" s="53"/>
      <c r="CN1004" s="53"/>
      <c r="CO1004" s="85" t="str">
        <f t="shared" si="410"/>
        <v/>
      </c>
      <c r="ER1004" s="68" t="str">
        <f t="shared" si="411"/>
        <v/>
      </c>
      <c r="ES1004" s="55"/>
      <c r="EV1004" t="str">
        <f t="shared" si="412"/>
        <v/>
      </c>
      <c r="EW1004" s="67" t="str">
        <f t="shared" si="417"/>
        <v/>
      </c>
      <c r="EX1004" s="68" t="str">
        <f t="shared" si="418"/>
        <v/>
      </c>
      <c r="EY1004" s="68" t="str">
        <f t="shared" si="419"/>
        <v/>
      </c>
      <c r="EZ1004" s="53" t="str">
        <f t="shared" si="413"/>
        <v/>
      </c>
      <c r="FA1004" s="53" t="str">
        <f t="shared" si="414"/>
        <v/>
      </c>
      <c r="FB1004" s="53" t="str">
        <f t="shared" si="415"/>
        <v/>
      </c>
      <c r="FC1004" s="85" t="str">
        <f t="shared" si="416"/>
        <v/>
      </c>
    </row>
    <row r="1005" spans="4:159">
      <c r="D1005" s="12"/>
      <c r="E1005" s="12"/>
      <c r="F1005" s="12"/>
      <c r="AQ1005" s="82"/>
      <c r="AV1005" s="53" t="str">
        <f ca="1">IF(AQ1005="",IF(AR1005="","",IF(AR1005="Cost",AU1005,AU1005*(AG1005/VLOOKUP(K1005,OFFSET(Lists!$A$1,0,0,COUNTA(Lists!$A:$A),22),22,FALSE)))),IF(AR1005="","",IF(AR1005="Cost",ROUND(AU1005*IF(AQ1005=0,1,AQ1005),4),ROUND(ROUND(AU1005*(AG1005/VLOOKUP(K1005,OFFSET(Lists!$A$1,0,0,COUNTA(Lists!$A:$A),22),22,FALSE)),4)*IF(AQ1005=0,1,AQ1005),4))))</f>
        <v/>
      </c>
      <c r="CH1005" s="53" t="str">
        <f t="shared" si="408"/>
        <v/>
      </c>
      <c r="CI1005"/>
      <c r="CJ1005" s="57"/>
      <c r="CK1005" s="57"/>
      <c r="CL1005" s="53" t="str">
        <f t="shared" si="409"/>
        <v/>
      </c>
      <c r="CM1005" s="53"/>
      <c r="CN1005" s="53"/>
      <c r="CO1005" s="85" t="str">
        <f t="shared" si="410"/>
        <v/>
      </c>
      <c r="ER1005" s="68" t="str">
        <f t="shared" si="411"/>
        <v/>
      </c>
      <c r="ES1005" s="55"/>
      <c r="EV1005" t="str">
        <f t="shared" si="412"/>
        <v/>
      </c>
      <c r="EW1005" s="67" t="str">
        <f t="shared" si="417"/>
        <v/>
      </c>
      <c r="EX1005" s="68" t="str">
        <f t="shared" si="418"/>
        <v/>
      </c>
      <c r="EY1005" s="68" t="str">
        <f t="shared" si="419"/>
        <v/>
      </c>
      <c r="EZ1005" s="53" t="str">
        <f t="shared" si="413"/>
        <v/>
      </c>
      <c r="FA1005" s="53" t="str">
        <f t="shared" si="414"/>
        <v/>
      </c>
      <c r="FB1005" s="53" t="str">
        <f t="shared" si="415"/>
        <v/>
      </c>
      <c r="FC1005" s="85" t="str">
        <f t="shared" si="416"/>
        <v/>
      </c>
    </row>
    <row r="1006" spans="4:159">
      <c r="D1006" s="12"/>
      <c r="E1006" s="12"/>
      <c r="F1006" s="12"/>
      <c r="AQ1006" s="82"/>
      <c r="AV1006" s="53" t="str">
        <f ca="1">IF(AQ1006="",IF(AR1006="","",IF(AR1006="Cost",AU1006,AU1006*(AG1006/VLOOKUP(K1006,OFFSET(Lists!$A$1,0,0,COUNTA(Lists!$A:$A),22),22,FALSE)))),IF(AR1006="","",IF(AR1006="Cost",ROUND(AU1006*IF(AQ1006=0,1,AQ1006),4),ROUND(ROUND(AU1006*(AG1006/VLOOKUP(K1006,OFFSET(Lists!$A$1,0,0,COUNTA(Lists!$A:$A),22),22,FALSE)),4)*IF(AQ1006=0,1,AQ1006),4))))</f>
        <v/>
      </c>
      <c r="CH1006" s="53" t="str">
        <f t="shared" si="408"/>
        <v/>
      </c>
      <c r="CI1006"/>
      <c r="CJ1006" s="57"/>
      <c r="CK1006" s="57"/>
      <c r="CL1006" s="53" t="str">
        <f t="shared" si="409"/>
        <v/>
      </c>
      <c r="CM1006" s="53"/>
      <c r="CN1006" s="53"/>
      <c r="CO1006" s="85" t="str">
        <f t="shared" si="410"/>
        <v/>
      </c>
      <c r="ER1006" s="68" t="str">
        <f t="shared" si="411"/>
        <v/>
      </c>
      <c r="ES1006" s="55"/>
      <c r="EV1006" t="str">
        <f t="shared" si="412"/>
        <v/>
      </c>
      <c r="EW1006" s="67" t="str">
        <f t="shared" si="417"/>
        <v/>
      </c>
      <c r="EX1006" s="68" t="str">
        <f t="shared" si="418"/>
        <v/>
      </c>
      <c r="EY1006" s="68" t="str">
        <f t="shared" si="419"/>
        <v/>
      </c>
      <c r="EZ1006" s="53" t="str">
        <f t="shared" si="413"/>
        <v/>
      </c>
      <c r="FA1006" s="53" t="str">
        <f t="shared" si="414"/>
        <v/>
      </c>
      <c r="FB1006" s="53" t="str">
        <f t="shared" si="415"/>
        <v/>
      </c>
      <c r="FC1006" s="85" t="str">
        <f t="shared" si="416"/>
        <v/>
      </c>
    </row>
    <row r="1007" spans="4:159">
      <c r="D1007" s="12"/>
      <c r="E1007" s="12"/>
      <c r="F1007" s="12"/>
      <c r="AQ1007" s="82"/>
      <c r="AV1007" s="53" t="str">
        <f ca="1">IF(AQ1007="",IF(AR1007="","",IF(AR1007="Cost",AU1007,AU1007*(AG1007/VLOOKUP(K1007,OFFSET(Lists!$A$1,0,0,COUNTA(Lists!$A:$A),22),22,FALSE)))),IF(AR1007="","",IF(AR1007="Cost",ROUND(AU1007*IF(AQ1007=0,1,AQ1007),4),ROUND(ROUND(AU1007*(AG1007/VLOOKUP(K1007,OFFSET(Lists!$A$1,0,0,COUNTA(Lists!$A:$A),22),22,FALSE)),4)*IF(AQ1007=0,1,AQ1007),4))))</f>
        <v/>
      </c>
      <c r="CH1007" s="53" t="str">
        <f t="shared" si="408"/>
        <v/>
      </c>
      <c r="CI1007"/>
      <c r="CJ1007" s="57"/>
      <c r="CK1007" s="57"/>
      <c r="CL1007" s="53" t="str">
        <f t="shared" si="409"/>
        <v/>
      </c>
      <c r="CM1007" s="53"/>
      <c r="CN1007" s="53"/>
      <c r="CO1007" s="85" t="str">
        <f t="shared" si="410"/>
        <v/>
      </c>
      <c r="ER1007" s="68" t="str">
        <f t="shared" si="411"/>
        <v/>
      </c>
      <c r="ES1007" s="55"/>
      <c r="EV1007" t="str">
        <f t="shared" si="412"/>
        <v/>
      </c>
      <c r="EW1007" s="67" t="str">
        <f t="shared" si="417"/>
        <v/>
      </c>
      <c r="EX1007" s="68" t="str">
        <f t="shared" si="418"/>
        <v/>
      </c>
      <c r="EY1007" s="68" t="str">
        <f t="shared" si="419"/>
        <v/>
      </c>
      <c r="EZ1007" s="53" t="str">
        <f t="shared" si="413"/>
        <v/>
      </c>
      <c r="FA1007" s="53" t="str">
        <f t="shared" si="414"/>
        <v/>
      </c>
      <c r="FB1007" s="53" t="str">
        <f t="shared" si="415"/>
        <v/>
      </c>
      <c r="FC1007" s="85" t="str">
        <f t="shared" si="416"/>
        <v/>
      </c>
    </row>
    <row r="1008" spans="4:159">
      <c r="D1008" s="12"/>
      <c r="E1008" s="12"/>
      <c r="F1008" s="12"/>
      <c r="AQ1008" s="82"/>
      <c r="AV1008" s="53" t="str">
        <f ca="1">IF(AQ1008="",IF(AR1008="","",IF(AR1008="Cost",AU1008,AU1008*(AG1008/VLOOKUP(K1008,OFFSET(Lists!$A$1,0,0,COUNTA(Lists!$A:$A),22),22,FALSE)))),IF(AR1008="","",IF(AR1008="Cost",ROUND(AU1008*IF(AQ1008=0,1,AQ1008),4),ROUND(ROUND(AU1008*(AG1008/VLOOKUP(K1008,OFFSET(Lists!$A$1,0,0,COUNTA(Lists!$A:$A),22),22,FALSE)),4)*IF(AQ1008=0,1,AQ1008),4))))</f>
        <v/>
      </c>
      <c r="CH1008" s="53" t="str">
        <f t="shared" si="408"/>
        <v/>
      </c>
      <c r="CI1008"/>
      <c r="CJ1008" s="57"/>
      <c r="CK1008" s="57"/>
      <c r="CL1008" s="53" t="str">
        <f t="shared" si="409"/>
        <v/>
      </c>
      <c r="CM1008" s="53"/>
      <c r="CN1008" s="53"/>
      <c r="CO1008" s="85" t="str">
        <f t="shared" si="410"/>
        <v/>
      </c>
      <c r="ER1008" s="68" t="str">
        <f t="shared" si="411"/>
        <v/>
      </c>
      <c r="ES1008" s="55"/>
      <c r="EV1008" t="str">
        <f t="shared" si="412"/>
        <v/>
      </c>
      <c r="EW1008" s="67" t="str">
        <f t="shared" si="417"/>
        <v/>
      </c>
      <c r="EX1008" s="68" t="str">
        <f t="shared" si="418"/>
        <v/>
      </c>
      <c r="EY1008" s="68" t="str">
        <f t="shared" si="419"/>
        <v/>
      </c>
      <c r="EZ1008" s="53" t="str">
        <f t="shared" si="413"/>
        <v/>
      </c>
      <c r="FA1008" s="53" t="str">
        <f t="shared" si="414"/>
        <v/>
      </c>
      <c r="FB1008" s="53" t="str">
        <f t="shared" si="415"/>
        <v/>
      </c>
      <c r="FC1008" s="85" t="str">
        <f t="shared" si="416"/>
        <v/>
      </c>
    </row>
    <row r="1009" spans="4:159">
      <c r="D1009" s="12"/>
      <c r="E1009" s="12"/>
      <c r="F1009" s="12"/>
      <c r="AQ1009" s="82"/>
      <c r="AV1009" s="53" t="str">
        <f ca="1">IF(AQ1009="",IF(AR1009="","",IF(AR1009="Cost",AU1009,AU1009*(AG1009/VLOOKUP(K1009,OFFSET(Lists!$A$1,0,0,COUNTA(Lists!$A:$A),22),22,FALSE)))),IF(AR1009="","",IF(AR1009="Cost",ROUND(AU1009*IF(AQ1009=0,1,AQ1009),4),ROUND(ROUND(AU1009*(AG1009/VLOOKUP(K1009,OFFSET(Lists!$A$1,0,0,COUNTA(Lists!$A:$A),22),22,FALSE)),4)*IF(AQ1009=0,1,AQ1009),4))))</f>
        <v/>
      </c>
      <c r="CH1009" s="53" t="str">
        <f t="shared" si="408"/>
        <v/>
      </c>
      <c r="CI1009"/>
      <c r="CJ1009" s="57"/>
      <c r="CK1009" s="57"/>
      <c r="CL1009" s="53" t="str">
        <f t="shared" si="409"/>
        <v/>
      </c>
      <c r="CM1009" s="53"/>
      <c r="CN1009" s="53"/>
      <c r="CO1009" s="85" t="str">
        <f t="shared" si="410"/>
        <v/>
      </c>
      <c r="ER1009" s="68" t="str">
        <f t="shared" si="411"/>
        <v/>
      </c>
      <c r="ES1009" s="55"/>
      <c r="EV1009" t="str">
        <f t="shared" si="412"/>
        <v/>
      </c>
      <c r="EW1009" s="67" t="str">
        <f t="shared" si="417"/>
        <v/>
      </c>
      <c r="EX1009" s="68" t="str">
        <f t="shared" si="418"/>
        <v/>
      </c>
      <c r="EY1009" s="68" t="str">
        <f t="shared" si="419"/>
        <v/>
      </c>
      <c r="EZ1009" s="53" t="str">
        <f t="shared" si="413"/>
        <v/>
      </c>
      <c r="FA1009" s="53" t="str">
        <f t="shared" si="414"/>
        <v/>
      </c>
      <c r="FB1009" s="53" t="str">
        <f t="shared" si="415"/>
        <v/>
      </c>
      <c r="FC1009" s="85" t="str">
        <f t="shared" si="416"/>
        <v/>
      </c>
    </row>
    <row r="1010" spans="4:159">
      <c r="D1010" s="12"/>
      <c r="E1010" s="12"/>
      <c r="F1010" s="12"/>
      <c r="AQ1010" s="82"/>
      <c r="AV1010" s="53" t="str">
        <f ca="1">IF(AQ1010="",IF(AR1010="","",IF(AR1010="Cost",AU1010,AU1010*(AG1010/VLOOKUP(K1010,OFFSET(Lists!$A$1,0,0,COUNTA(Lists!$A:$A),22),22,FALSE)))),IF(AR1010="","",IF(AR1010="Cost",ROUND(AU1010*IF(AQ1010=0,1,AQ1010),4),ROUND(ROUND(AU1010*(AG1010/VLOOKUP(K1010,OFFSET(Lists!$A$1,0,0,COUNTA(Lists!$A:$A),22),22,FALSE)),4)*IF(AQ1010=0,1,AQ1010),4))))</f>
        <v/>
      </c>
      <c r="CH1010" s="53" t="str">
        <f t="shared" si="408"/>
        <v/>
      </c>
      <c r="CI1010"/>
      <c r="CJ1010" s="57"/>
      <c r="CK1010" s="57"/>
      <c r="CL1010" s="53" t="str">
        <f t="shared" si="409"/>
        <v/>
      </c>
      <c r="CM1010" s="53"/>
      <c r="CN1010" s="53"/>
      <c r="CO1010" s="85" t="str">
        <f t="shared" si="410"/>
        <v/>
      </c>
      <c r="ER1010" s="68" t="str">
        <f t="shared" si="411"/>
        <v/>
      </c>
      <c r="ES1010" s="55"/>
      <c r="EV1010" t="str">
        <f t="shared" si="412"/>
        <v/>
      </c>
      <c r="EW1010" s="67" t="str">
        <f t="shared" si="417"/>
        <v/>
      </c>
      <c r="EX1010" s="68" t="str">
        <f t="shared" si="418"/>
        <v/>
      </c>
      <c r="EY1010" s="68" t="str">
        <f t="shared" si="419"/>
        <v/>
      </c>
      <c r="EZ1010" s="53" t="str">
        <f t="shared" si="413"/>
        <v/>
      </c>
      <c r="FA1010" s="53" t="str">
        <f t="shared" si="414"/>
        <v/>
      </c>
      <c r="FB1010" s="53" t="str">
        <f t="shared" si="415"/>
        <v/>
      </c>
      <c r="FC1010" s="85" t="str">
        <f t="shared" si="416"/>
        <v/>
      </c>
    </row>
    <row r="1011" spans="4:159">
      <c r="D1011" s="12"/>
      <c r="E1011" s="12"/>
      <c r="F1011" s="12"/>
      <c r="AQ1011" s="82"/>
      <c r="AV1011" s="53" t="str">
        <f ca="1">IF(AQ1011="",IF(AR1011="","",IF(AR1011="Cost",AU1011,AU1011*(AG1011/VLOOKUP(K1011,OFFSET(Lists!$A$1,0,0,COUNTA(Lists!$A:$A),22),22,FALSE)))),IF(AR1011="","",IF(AR1011="Cost",ROUND(AU1011*IF(AQ1011=0,1,AQ1011),4),ROUND(ROUND(AU1011*(AG1011/VLOOKUP(K1011,OFFSET(Lists!$A$1,0,0,COUNTA(Lists!$A:$A),22),22,FALSE)),4)*IF(AQ1011=0,1,AQ1011),4))))</f>
        <v/>
      </c>
      <c r="CH1011" s="53" t="str">
        <f t="shared" si="408"/>
        <v/>
      </c>
      <c r="CI1011"/>
      <c r="CJ1011" s="57"/>
      <c r="CK1011" s="57"/>
      <c r="CL1011" s="53" t="str">
        <f t="shared" si="409"/>
        <v/>
      </c>
      <c r="CM1011" s="53"/>
      <c r="CN1011" s="53"/>
      <c r="CO1011" s="85" t="str">
        <f t="shared" si="410"/>
        <v/>
      </c>
      <c r="ER1011" s="68" t="str">
        <f t="shared" si="411"/>
        <v/>
      </c>
      <c r="ES1011" s="55"/>
      <c r="EV1011" t="str">
        <f t="shared" si="412"/>
        <v/>
      </c>
      <c r="EW1011" s="67" t="str">
        <f t="shared" si="417"/>
        <v/>
      </c>
      <c r="EX1011" s="68" t="str">
        <f t="shared" si="418"/>
        <v/>
      </c>
      <c r="EY1011" s="68" t="str">
        <f t="shared" si="419"/>
        <v/>
      </c>
      <c r="EZ1011" s="53" t="str">
        <f t="shared" si="413"/>
        <v/>
      </c>
      <c r="FA1011" s="53" t="str">
        <f t="shared" si="414"/>
        <v/>
      </c>
      <c r="FB1011" s="53" t="str">
        <f t="shared" si="415"/>
        <v/>
      </c>
      <c r="FC1011" s="85" t="str">
        <f t="shared" si="416"/>
        <v/>
      </c>
    </row>
    <row r="1012" spans="4:159">
      <c r="D1012" s="12"/>
      <c r="E1012" s="12"/>
      <c r="F1012" s="12"/>
      <c r="AQ1012" s="82"/>
      <c r="AV1012" s="53" t="str">
        <f ca="1">IF(AQ1012="",IF(AR1012="","",IF(AR1012="Cost",AU1012,AU1012*(AG1012/VLOOKUP(K1012,OFFSET(Lists!$A$1,0,0,COUNTA(Lists!$A:$A),22),22,FALSE)))),IF(AR1012="","",IF(AR1012="Cost",ROUND(AU1012*IF(AQ1012=0,1,AQ1012),4),ROUND(ROUND(AU1012*(AG1012/VLOOKUP(K1012,OFFSET(Lists!$A$1,0,0,COUNTA(Lists!$A:$A),22),22,FALSE)),4)*IF(AQ1012=0,1,AQ1012),4))))</f>
        <v/>
      </c>
      <c r="CH1012" s="53" t="str">
        <f t="shared" si="408"/>
        <v/>
      </c>
      <c r="CI1012"/>
      <c r="CJ1012" s="57"/>
      <c r="CK1012" s="57"/>
      <c r="CL1012" s="53" t="str">
        <f t="shared" si="409"/>
        <v/>
      </c>
      <c r="CM1012" s="53"/>
      <c r="CN1012" s="53"/>
      <c r="CO1012" s="85" t="str">
        <f t="shared" si="410"/>
        <v/>
      </c>
      <c r="ER1012" s="68" t="str">
        <f t="shared" si="411"/>
        <v/>
      </c>
      <c r="ES1012" s="55"/>
      <c r="EV1012" t="str">
        <f t="shared" si="412"/>
        <v/>
      </c>
      <c r="EW1012" s="67" t="str">
        <f t="shared" si="417"/>
        <v/>
      </c>
      <c r="EX1012" s="68" t="str">
        <f t="shared" si="418"/>
        <v/>
      </c>
      <c r="EY1012" s="68" t="str">
        <f t="shared" si="419"/>
        <v/>
      </c>
      <c r="EZ1012" s="53" t="str">
        <f t="shared" si="413"/>
        <v/>
      </c>
      <c r="FA1012" s="53" t="str">
        <f t="shared" si="414"/>
        <v/>
      </c>
      <c r="FB1012" s="53" t="str">
        <f t="shared" si="415"/>
        <v/>
      </c>
      <c r="FC1012" s="85" t="str">
        <f t="shared" si="416"/>
        <v/>
      </c>
    </row>
    <row r="1013" spans="4:159">
      <c r="D1013" s="12"/>
      <c r="E1013" s="12"/>
      <c r="F1013" s="12"/>
      <c r="AQ1013" s="82"/>
      <c r="AV1013" s="53" t="str">
        <f ca="1">IF(AQ1013="",IF(AR1013="","",IF(AR1013="Cost",AU1013,AU1013*(AG1013/VLOOKUP(K1013,OFFSET(Lists!$A$1,0,0,COUNTA(Lists!$A:$A),22),22,FALSE)))),IF(AR1013="","",IF(AR1013="Cost",ROUND(AU1013*IF(AQ1013=0,1,AQ1013),4),ROUND(ROUND(AU1013*(AG1013/VLOOKUP(K1013,OFFSET(Lists!$A$1,0,0,COUNTA(Lists!$A:$A),22),22,FALSE)),4)*IF(AQ1013=0,1,AQ1013),4))))</f>
        <v/>
      </c>
      <c r="CH1013" s="53" t="str">
        <f t="shared" si="408"/>
        <v/>
      </c>
      <c r="CI1013"/>
      <c r="CJ1013" s="57"/>
      <c r="CK1013" s="57"/>
      <c r="CL1013" s="53" t="str">
        <f t="shared" si="409"/>
        <v/>
      </c>
      <c r="CM1013" s="53"/>
      <c r="CN1013" s="53"/>
      <c r="CO1013" s="85" t="str">
        <f t="shared" si="410"/>
        <v/>
      </c>
      <c r="ER1013" s="68" t="str">
        <f t="shared" si="411"/>
        <v/>
      </c>
      <c r="ES1013" s="55"/>
      <c r="EV1013" t="str">
        <f t="shared" si="412"/>
        <v/>
      </c>
      <c r="EW1013" s="67" t="str">
        <f t="shared" si="417"/>
        <v/>
      </c>
      <c r="EX1013" s="68" t="str">
        <f t="shared" si="418"/>
        <v/>
      </c>
      <c r="EY1013" s="68" t="str">
        <f t="shared" si="419"/>
        <v/>
      </c>
      <c r="EZ1013" s="53" t="str">
        <f t="shared" si="413"/>
        <v/>
      </c>
      <c r="FA1013" s="53" t="str">
        <f t="shared" si="414"/>
        <v/>
      </c>
      <c r="FB1013" s="53" t="str">
        <f t="shared" si="415"/>
        <v/>
      </c>
      <c r="FC1013" s="85" t="str">
        <f t="shared" si="416"/>
        <v/>
      </c>
    </row>
    <row r="1014" spans="4:159">
      <c r="D1014" s="12"/>
      <c r="E1014" s="12"/>
      <c r="F1014" s="12"/>
      <c r="AQ1014" s="82"/>
      <c r="AV1014" s="53" t="str">
        <f ca="1">IF(AQ1014="",IF(AR1014="","",IF(AR1014="Cost",AU1014,AU1014*(AG1014/VLOOKUP(K1014,OFFSET(Lists!$A$1,0,0,COUNTA(Lists!$A:$A),22),22,FALSE)))),IF(AR1014="","",IF(AR1014="Cost",ROUND(AU1014*IF(AQ1014=0,1,AQ1014),4),ROUND(ROUND(AU1014*(AG1014/VLOOKUP(K1014,OFFSET(Lists!$A$1,0,0,COUNTA(Lists!$A:$A),22),22,FALSE)),4)*IF(AQ1014=0,1,AQ1014),4))))</f>
        <v/>
      </c>
      <c r="CH1014" s="53" t="str">
        <f t="shared" si="408"/>
        <v/>
      </c>
      <c r="CI1014"/>
      <c r="CJ1014" s="57"/>
      <c r="CK1014" s="57"/>
      <c r="CL1014" s="53" t="str">
        <f t="shared" si="409"/>
        <v/>
      </c>
      <c r="CM1014" s="53"/>
      <c r="CN1014" s="53"/>
      <c r="CO1014" s="85" t="str">
        <f t="shared" si="410"/>
        <v/>
      </c>
      <c r="ER1014" s="68" t="str">
        <f t="shared" si="411"/>
        <v/>
      </c>
      <c r="ES1014" s="55"/>
      <c r="EV1014" t="str">
        <f t="shared" si="412"/>
        <v/>
      </c>
      <c r="EW1014" s="67" t="str">
        <f t="shared" si="417"/>
        <v/>
      </c>
      <c r="EX1014" s="68" t="str">
        <f t="shared" si="418"/>
        <v/>
      </c>
      <c r="EY1014" s="68" t="str">
        <f t="shared" si="419"/>
        <v/>
      </c>
      <c r="EZ1014" s="53" t="str">
        <f t="shared" si="413"/>
        <v/>
      </c>
      <c r="FA1014" s="53" t="str">
        <f t="shared" si="414"/>
        <v/>
      </c>
      <c r="FB1014" s="53" t="str">
        <f t="shared" si="415"/>
        <v/>
      </c>
      <c r="FC1014" s="85" t="str">
        <f t="shared" si="416"/>
        <v/>
      </c>
    </row>
    <row r="1015" spans="4:159">
      <c r="D1015" s="12"/>
      <c r="E1015" s="12"/>
      <c r="F1015" s="12"/>
      <c r="AQ1015" s="82"/>
      <c r="AV1015" s="53" t="str">
        <f ca="1">IF(AQ1015="",IF(AR1015="","",IF(AR1015="Cost",AU1015,AU1015*(AG1015/VLOOKUP(K1015,OFFSET(Lists!$A$1,0,0,COUNTA(Lists!$A:$A),22),22,FALSE)))),IF(AR1015="","",IF(AR1015="Cost",ROUND(AU1015*IF(AQ1015=0,1,AQ1015),4),ROUND(ROUND(AU1015*(AG1015/VLOOKUP(K1015,OFFSET(Lists!$A$1,0,0,COUNTA(Lists!$A:$A),22),22,FALSE)),4)*IF(AQ1015=0,1,AQ1015),4))))</f>
        <v/>
      </c>
      <c r="CH1015" s="53" t="str">
        <f t="shared" si="408"/>
        <v/>
      </c>
      <c r="CI1015"/>
      <c r="CJ1015" s="57"/>
      <c r="CK1015" s="57"/>
      <c r="CL1015" s="53" t="str">
        <f t="shared" si="409"/>
        <v/>
      </c>
      <c r="CM1015" s="53"/>
      <c r="CN1015" s="53"/>
      <c r="CO1015" s="85" t="str">
        <f t="shared" si="410"/>
        <v/>
      </c>
      <c r="ER1015" s="68" t="str">
        <f t="shared" si="411"/>
        <v/>
      </c>
      <c r="ES1015" s="55"/>
      <c r="EV1015" t="str">
        <f t="shared" si="412"/>
        <v/>
      </c>
      <c r="EW1015" s="67" t="str">
        <f t="shared" si="417"/>
        <v/>
      </c>
      <c r="EX1015" s="68" t="str">
        <f t="shared" si="418"/>
        <v/>
      </c>
      <c r="EY1015" s="68" t="str">
        <f t="shared" si="419"/>
        <v/>
      </c>
      <c r="EZ1015" s="53" t="str">
        <f t="shared" si="413"/>
        <v/>
      </c>
      <c r="FA1015" s="53" t="str">
        <f t="shared" si="414"/>
        <v/>
      </c>
      <c r="FB1015" s="53" t="str">
        <f t="shared" si="415"/>
        <v/>
      </c>
      <c r="FC1015" s="85" t="str">
        <f t="shared" si="416"/>
        <v/>
      </c>
    </row>
    <row r="1016" spans="4:159">
      <c r="D1016" s="12"/>
      <c r="E1016" s="12"/>
      <c r="F1016" s="12"/>
      <c r="AQ1016" s="82"/>
      <c r="AV1016" s="53" t="str">
        <f ca="1">IF(AQ1016="",IF(AR1016="","",IF(AR1016="Cost",AU1016,AU1016*(AG1016/VLOOKUP(K1016,OFFSET(Lists!$A$1,0,0,COUNTA(Lists!$A:$A),22),22,FALSE)))),IF(AR1016="","",IF(AR1016="Cost",ROUND(AU1016*IF(AQ1016=0,1,AQ1016),4),ROUND(ROUND(AU1016*(AG1016/VLOOKUP(K1016,OFFSET(Lists!$A$1,0,0,COUNTA(Lists!$A:$A),22),22,FALSE)),4)*IF(AQ1016=0,1,AQ1016),4))))</f>
        <v/>
      </c>
      <c r="CH1016" s="53" t="str">
        <f t="shared" si="408"/>
        <v/>
      </c>
      <c r="CI1016"/>
      <c r="CJ1016" s="57"/>
      <c r="CK1016" s="57"/>
      <c r="CL1016" s="53" t="str">
        <f t="shared" si="409"/>
        <v/>
      </c>
      <c r="CM1016" s="53"/>
      <c r="CN1016" s="53"/>
      <c r="CO1016" s="85" t="str">
        <f t="shared" si="410"/>
        <v/>
      </c>
      <c r="ER1016" s="68" t="str">
        <f t="shared" si="411"/>
        <v/>
      </c>
      <c r="ES1016" s="55"/>
      <c r="EV1016" t="str">
        <f t="shared" si="412"/>
        <v/>
      </c>
      <c r="EW1016" s="67" t="str">
        <f t="shared" si="417"/>
        <v/>
      </c>
      <c r="EX1016" s="68" t="str">
        <f t="shared" si="418"/>
        <v/>
      </c>
      <c r="EY1016" s="68" t="str">
        <f t="shared" si="419"/>
        <v/>
      </c>
      <c r="EZ1016" s="53" t="str">
        <f t="shared" si="413"/>
        <v/>
      </c>
      <c r="FA1016" s="53" t="str">
        <f t="shared" si="414"/>
        <v/>
      </c>
      <c r="FB1016" s="53" t="str">
        <f t="shared" si="415"/>
        <v/>
      </c>
      <c r="FC1016" s="85" t="str">
        <f t="shared" si="416"/>
        <v/>
      </c>
    </row>
    <row r="1017" spans="4:159">
      <c r="D1017" s="12"/>
      <c r="E1017" s="12"/>
      <c r="F1017" s="12"/>
      <c r="AQ1017" s="82"/>
      <c r="AV1017" s="53" t="str">
        <f ca="1">IF(AQ1017="",IF(AR1017="","",IF(AR1017="Cost",AU1017,AU1017*(AG1017/VLOOKUP(K1017,OFFSET(Lists!$A$1,0,0,COUNTA(Lists!$A:$A),22),22,FALSE)))),IF(AR1017="","",IF(AR1017="Cost",ROUND(AU1017*IF(AQ1017=0,1,AQ1017),4),ROUND(ROUND(AU1017*(AG1017/VLOOKUP(K1017,OFFSET(Lists!$A$1,0,0,COUNTA(Lists!$A:$A),22),22,FALSE)),4)*IF(AQ1017=0,1,AQ1017),4))))</f>
        <v/>
      </c>
      <c r="CH1017" s="53" t="str">
        <f t="shared" si="408"/>
        <v/>
      </c>
      <c r="CI1017"/>
      <c r="CJ1017" s="57"/>
      <c r="CK1017" s="57"/>
      <c r="CL1017" s="53" t="str">
        <f t="shared" si="409"/>
        <v/>
      </c>
      <c r="CM1017" s="53"/>
      <c r="CN1017" s="53"/>
      <c r="CO1017" s="85" t="str">
        <f t="shared" si="410"/>
        <v/>
      </c>
      <c r="ER1017" s="68" t="str">
        <f t="shared" si="411"/>
        <v/>
      </c>
      <c r="ES1017" s="55"/>
      <c r="EV1017" t="str">
        <f t="shared" si="412"/>
        <v/>
      </c>
      <c r="EW1017" s="67" t="str">
        <f t="shared" si="417"/>
        <v/>
      </c>
      <c r="EX1017" s="68" t="str">
        <f t="shared" si="418"/>
        <v/>
      </c>
      <c r="EY1017" s="68" t="str">
        <f t="shared" si="419"/>
        <v/>
      </c>
      <c r="EZ1017" s="53" t="str">
        <f t="shared" si="413"/>
        <v/>
      </c>
      <c r="FA1017" s="53" t="str">
        <f t="shared" si="414"/>
        <v/>
      </c>
      <c r="FB1017" s="53" t="str">
        <f t="shared" si="415"/>
        <v/>
      </c>
      <c r="FC1017" s="85" t="str">
        <f t="shared" si="416"/>
        <v/>
      </c>
    </row>
    <row r="1018" spans="4:159">
      <c r="D1018" s="12"/>
      <c r="E1018" s="12"/>
      <c r="F1018" s="12"/>
      <c r="AQ1018" s="82"/>
      <c r="AV1018" s="53" t="str">
        <f ca="1">IF(AQ1018="",IF(AR1018="","",IF(AR1018="Cost",AU1018,AU1018*(AG1018/VLOOKUP(K1018,OFFSET(Lists!$A$1,0,0,COUNTA(Lists!$A:$A),22),22,FALSE)))),IF(AR1018="","",IF(AR1018="Cost",ROUND(AU1018*IF(AQ1018=0,1,AQ1018),4),ROUND(ROUND(AU1018*(AG1018/VLOOKUP(K1018,OFFSET(Lists!$A$1,0,0,COUNTA(Lists!$A:$A),22),22,FALSE)),4)*IF(AQ1018=0,1,AQ1018),4))))</f>
        <v/>
      </c>
      <c r="CH1018" s="53" t="str">
        <f t="shared" si="408"/>
        <v/>
      </c>
      <c r="CI1018"/>
      <c r="CJ1018" s="57"/>
      <c r="CK1018" s="57"/>
      <c r="CL1018" s="53" t="str">
        <f t="shared" si="409"/>
        <v/>
      </c>
      <c r="CM1018" s="53"/>
      <c r="CN1018" s="53"/>
      <c r="CO1018" s="85" t="str">
        <f t="shared" si="410"/>
        <v/>
      </c>
      <c r="ER1018" s="68" t="str">
        <f t="shared" si="411"/>
        <v/>
      </c>
      <c r="ES1018" s="55"/>
      <c r="EV1018" t="str">
        <f t="shared" si="412"/>
        <v/>
      </c>
      <c r="EW1018" s="67" t="str">
        <f t="shared" si="417"/>
        <v/>
      </c>
      <c r="EX1018" s="68" t="str">
        <f t="shared" si="418"/>
        <v/>
      </c>
      <c r="EY1018" s="68" t="str">
        <f t="shared" si="419"/>
        <v/>
      </c>
      <c r="EZ1018" s="53" t="str">
        <f t="shared" si="413"/>
        <v/>
      </c>
      <c r="FA1018" s="53" t="str">
        <f t="shared" si="414"/>
        <v/>
      </c>
      <c r="FB1018" s="53" t="str">
        <f t="shared" si="415"/>
        <v/>
      </c>
      <c r="FC1018" s="85" t="str">
        <f t="shared" si="416"/>
        <v/>
      </c>
    </row>
    <row r="1019" spans="4:159">
      <c r="D1019" s="12"/>
      <c r="E1019" s="12"/>
      <c r="F1019" s="12"/>
      <c r="AQ1019" s="82"/>
      <c r="AV1019" s="53" t="str">
        <f ca="1">IF(AQ1019="",IF(AR1019="","",IF(AR1019="Cost",AU1019,AU1019*(AG1019/VLOOKUP(K1019,OFFSET(Lists!$A$1,0,0,COUNTA(Lists!$A:$A),22),22,FALSE)))),IF(AR1019="","",IF(AR1019="Cost",ROUND(AU1019*IF(AQ1019=0,1,AQ1019),4),ROUND(ROUND(AU1019*(AG1019/VLOOKUP(K1019,OFFSET(Lists!$A$1,0,0,COUNTA(Lists!$A:$A),22),22,FALSE)),4)*IF(AQ1019=0,1,AQ1019),4))))</f>
        <v/>
      </c>
      <c r="CH1019" s="53" t="str">
        <f t="shared" si="408"/>
        <v/>
      </c>
      <c r="CI1019"/>
      <c r="CJ1019" s="57"/>
      <c r="CK1019" s="57"/>
      <c r="CL1019" s="53" t="str">
        <f t="shared" si="409"/>
        <v/>
      </c>
      <c r="CM1019" s="53"/>
      <c r="CN1019" s="53"/>
      <c r="CO1019" s="85" t="str">
        <f t="shared" si="410"/>
        <v/>
      </c>
      <c r="ER1019" s="68" t="str">
        <f t="shared" si="411"/>
        <v/>
      </c>
      <c r="ES1019" s="55"/>
      <c r="EV1019" t="str">
        <f t="shared" si="412"/>
        <v/>
      </c>
      <c r="EW1019" s="67" t="str">
        <f t="shared" si="417"/>
        <v/>
      </c>
      <c r="EX1019" s="68" t="str">
        <f t="shared" si="418"/>
        <v/>
      </c>
      <c r="EY1019" s="68" t="str">
        <f t="shared" si="419"/>
        <v/>
      </c>
      <c r="EZ1019" s="53" t="str">
        <f t="shared" si="413"/>
        <v/>
      </c>
      <c r="FA1019" s="53" t="str">
        <f t="shared" si="414"/>
        <v/>
      </c>
      <c r="FB1019" s="53" t="str">
        <f t="shared" si="415"/>
        <v/>
      </c>
      <c r="FC1019" s="85" t="str">
        <f t="shared" si="416"/>
        <v/>
      </c>
    </row>
    <row r="1020" spans="4:159">
      <c r="D1020" s="12"/>
      <c r="E1020" s="12"/>
      <c r="F1020" s="12"/>
      <c r="AQ1020" s="82"/>
      <c r="AV1020" s="53" t="str">
        <f ca="1">IF(AQ1020="",IF(AR1020="","",IF(AR1020="Cost",AU1020,AU1020*(AG1020/VLOOKUP(K1020,OFFSET(Lists!$A$1,0,0,COUNTA(Lists!$A:$A),22),22,FALSE)))),IF(AR1020="","",IF(AR1020="Cost",ROUND(AU1020*IF(AQ1020=0,1,AQ1020),4),ROUND(ROUND(AU1020*(AG1020/VLOOKUP(K1020,OFFSET(Lists!$A$1,0,0,COUNTA(Lists!$A:$A),22),22,FALSE)),4)*IF(AQ1020=0,1,AQ1020),4))))</f>
        <v/>
      </c>
      <c r="CH1020" s="53" t="str">
        <f t="shared" si="408"/>
        <v/>
      </c>
      <c r="CI1020"/>
      <c r="CJ1020" s="57"/>
      <c r="CK1020" s="57"/>
      <c r="CL1020" s="53" t="str">
        <f t="shared" si="409"/>
        <v/>
      </c>
      <c r="CM1020" s="53"/>
      <c r="CN1020" s="53"/>
      <c r="CO1020" s="85" t="str">
        <f t="shared" si="410"/>
        <v/>
      </c>
      <c r="ER1020" s="68" t="str">
        <f t="shared" si="411"/>
        <v/>
      </c>
      <c r="ES1020" s="55"/>
      <c r="EV1020" t="str">
        <f t="shared" si="412"/>
        <v/>
      </c>
      <c r="EW1020" s="67" t="str">
        <f t="shared" si="417"/>
        <v/>
      </c>
      <c r="EX1020" s="68" t="str">
        <f t="shared" si="418"/>
        <v/>
      </c>
      <c r="EY1020" s="68" t="str">
        <f t="shared" si="419"/>
        <v/>
      </c>
      <c r="EZ1020" s="53" t="str">
        <f t="shared" si="413"/>
        <v/>
      </c>
      <c r="FA1020" s="53" t="str">
        <f t="shared" si="414"/>
        <v/>
      </c>
      <c r="FB1020" s="53" t="str">
        <f t="shared" si="415"/>
        <v/>
      </c>
      <c r="FC1020" s="85" t="str">
        <f t="shared" si="416"/>
        <v/>
      </c>
    </row>
    <row r="1021" spans="4:159">
      <c r="D1021" s="12"/>
      <c r="E1021" s="12"/>
      <c r="F1021" s="12"/>
      <c r="AQ1021" s="82"/>
      <c r="AV1021" s="53" t="str">
        <f ca="1">IF(AQ1021="",IF(AR1021="","",IF(AR1021="Cost",AU1021,AU1021*(AG1021/VLOOKUP(K1021,OFFSET(Lists!$A$1,0,0,COUNTA(Lists!$A:$A),22),22,FALSE)))),IF(AR1021="","",IF(AR1021="Cost",ROUND(AU1021*IF(AQ1021=0,1,AQ1021),4),ROUND(ROUND(AU1021*(AG1021/VLOOKUP(K1021,OFFSET(Lists!$A$1,0,0,COUNTA(Lists!$A:$A),22),22,FALSE)),4)*IF(AQ1021=0,1,AQ1021),4))))</f>
        <v/>
      </c>
      <c r="CH1021" s="53" t="str">
        <f t="shared" si="408"/>
        <v/>
      </c>
      <c r="CI1021"/>
      <c r="CJ1021" s="57"/>
      <c r="CK1021" s="57"/>
      <c r="CL1021" s="53" t="str">
        <f t="shared" si="409"/>
        <v/>
      </c>
      <c r="CM1021" s="53"/>
      <c r="CN1021" s="53"/>
      <c r="CO1021" s="85" t="str">
        <f t="shared" si="410"/>
        <v/>
      </c>
      <c r="ER1021" s="68" t="str">
        <f t="shared" si="411"/>
        <v/>
      </c>
      <c r="ES1021" s="55"/>
      <c r="EV1021" t="str">
        <f t="shared" si="412"/>
        <v/>
      </c>
      <c r="EW1021" s="67" t="str">
        <f t="shared" si="417"/>
        <v/>
      </c>
      <c r="EX1021" s="68" t="str">
        <f t="shared" si="418"/>
        <v/>
      </c>
      <c r="EY1021" s="68" t="str">
        <f t="shared" si="419"/>
        <v/>
      </c>
      <c r="EZ1021" s="53" t="str">
        <f t="shared" si="413"/>
        <v/>
      </c>
      <c r="FA1021" s="53" t="str">
        <f t="shared" si="414"/>
        <v/>
      </c>
      <c r="FB1021" s="53" t="str">
        <f t="shared" si="415"/>
        <v/>
      </c>
      <c r="FC1021" s="85" t="str">
        <f t="shared" si="416"/>
        <v/>
      </c>
    </row>
    <row r="1022" spans="4:159">
      <c r="D1022" s="12"/>
      <c r="E1022" s="12"/>
      <c r="F1022" s="12"/>
      <c r="AQ1022" s="82"/>
      <c r="AV1022" s="53" t="str">
        <f ca="1">IF(AQ1022="",IF(AR1022="","",IF(AR1022="Cost",AU1022,AU1022*(AG1022/VLOOKUP(K1022,OFFSET(Lists!$A$1,0,0,COUNTA(Lists!$A:$A),22),22,FALSE)))),IF(AR1022="","",IF(AR1022="Cost",ROUND(AU1022*IF(AQ1022=0,1,AQ1022),4),ROUND(ROUND(AU1022*(AG1022/VLOOKUP(K1022,OFFSET(Lists!$A$1,0,0,COUNTA(Lists!$A:$A),22),22,FALSE)),4)*IF(AQ1022=0,1,AQ1022),4))))</f>
        <v/>
      </c>
      <c r="CH1022" s="53" t="str">
        <f t="shared" si="408"/>
        <v/>
      </c>
      <c r="CI1022"/>
      <c r="CJ1022" s="57"/>
      <c r="CK1022" s="57"/>
      <c r="CL1022" s="53" t="str">
        <f t="shared" si="409"/>
        <v/>
      </c>
      <c r="CM1022" s="53"/>
      <c r="CN1022" s="53"/>
      <c r="CO1022" s="85" t="str">
        <f t="shared" si="410"/>
        <v/>
      </c>
      <c r="ER1022" s="68" t="str">
        <f t="shared" si="411"/>
        <v/>
      </c>
      <c r="ES1022" s="55"/>
      <c r="EV1022" t="str">
        <f t="shared" si="412"/>
        <v/>
      </c>
      <c r="EW1022" s="67" t="str">
        <f t="shared" si="417"/>
        <v/>
      </c>
      <c r="EX1022" s="68" t="str">
        <f t="shared" si="418"/>
        <v/>
      </c>
      <c r="EY1022" s="68" t="str">
        <f t="shared" si="419"/>
        <v/>
      </c>
      <c r="EZ1022" s="53" t="str">
        <f t="shared" si="413"/>
        <v/>
      </c>
      <c r="FA1022" s="53" t="str">
        <f t="shared" si="414"/>
        <v/>
      </c>
      <c r="FB1022" s="53" t="str">
        <f t="shared" si="415"/>
        <v/>
      </c>
      <c r="FC1022" s="85" t="str">
        <f t="shared" si="416"/>
        <v/>
      </c>
    </row>
    <row r="1023" spans="4:159">
      <c r="D1023" s="12"/>
      <c r="E1023" s="12"/>
      <c r="F1023" s="12"/>
      <c r="AQ1023" s="82"/>
      <c r="AV1023" s="53" t="str">
        <f ca="1">IF(AQ1023="",IF(AR1023="","",IF(AR1023="Cost",AU1023,AU1023*(AG1023/VLOOKUP(K1023,OFFSET(Lists!$A$1,0,0,COUNTA(Lists!$A:$A),22),22,FALSE)))),IF(AR1023="","",IF(AR1023="Cost",ROUND(AU1023*IF(AQ1023=0,1,AQ1023),4),ROUND(ROUND(AU1023*(AG1023/VLOOKUP(K1023,OFFSET(Lists!$A$1,0,0,COUNTA(Lists!$A:$A),22),22,FALSE)),4)*IF(AQ1023=0,1,AQ1023),4))))</f>
        <v/>
      </c>
      <c r="CH1023" s="53" t="str">
        <f t="shared" si="408"/>
        <v/>
      </c>
      <c r="CI1023"/>
      <c r="CJ1023" s="57"/>
      <c r="CK1023" s="57"/>
      <c r="CL1023" s="53" t="str">
        <f t="shared" si="409"/>
        <v/>
      </c>
      <c r="CM1023" s="53"/>
      <c r="CN1023" s="53"/>
      <c r="CO1023" s="85" t="str">
        <f t="shared" si="410"/>
        <v/>
      </c>
      <c r="ER1023" s="68" t="str">
        <f t="shared" si="411"/>
        <v/>
      </c>
      <c r="ES1023" s="55"/>
      <c r="EV1023" t="str">
        <f t="shared" si="412"/>
        <v/>
      </c>
      <c r="EW1023" s="67" t="str">
        <f t="shared" si="417"/>
        <v/>
      </c>
      <c r="EX1023" s="68" t="str">
        <f t="shared" si="418"/>
        <v/>
      </c>
      <c r="EY1023" s="68" t="str">
        <f t="shared" si="419"/>
        <v/>
      </c>
      <c r="EZ1023" s="53" t="str">
        <f t="shared" si="413"/>
        <v/>
      </c>
      <c r="FA1023" s="53" t="str">
        <f t="shared" si="414"/>
        <v/>
      </c>
      <c r="FB1023" s="53" t="str">
        <f t="shared" si="415"/>
        <v/>
      </c>
      <c r="FC1023" s="85" t="str">
        <f t="shared" si="416"/>
        <v/>
      </c>
    </row>
    <row r="1024" spans="4:159">
      <c r="D1024" s="12"/>
      <c r="E1024" s="12"/>
      <c r="F1024" s="12"/>
      <c r="AQ1024" s="82"/>
      <c r="AV1024" s="53" t="str">
        <f ca="1">IF(AQ1024="",IF(AR1024="","",IF(AR1024="Cost",AU1024,AU1024*(AG1024/VLOOKUP(K1024,OFFSET(Lists!$A$1,0,0,COUNTA(Lists!$A:$A),22),22,FALSE)))),IF(AR1024="","",IF(AR1024="Cost",ROUND(AU1024*IF(AQ1024=0,1,AQ1024),4),ROUND(ROUND(AU1024*(AG1024/VLOOKUP(K1024,OFFSET(Lists!$A$1,0,0,COUNTA(Lists!$A:$A),22),22,FALSE)),4)*IF(AQ1024=0,1,AQ1024),4))))</f>
        <v/>
      </c>
      <c r="CH1024" s="53" t="str">
        <f t="shared" si="408"/>
        <v/>
      </c>
      <c r="CI1024"/>
      <c r="CJ1024" s="57"/>
      <c r="CK1024" s="57"/>
      <c r="CL1024" s="53" t="str">
        <f t="shared" si="409"/>
        <v/>
      </c>
      <c r="CM1024" s="53"/>
      <c r="CN1024" s="53"/>
      <c r="CO1024" s="85" t="str">
        <f t="shared" si="410"/>
        <v/>
      </c>
      <c r="ER1024" s="68" t="str">
        <f t="shared" si="411"/>
        <v/>
      </c>
      <c r="ES1024" s="55"/>
      <c r="EV1024" t="str">
        <f t="shared" si="412"/>
        <v/>
      </c>
      <c r="EW1024" s="67" t="str">
        <f t="shared" si="417"/>
        <v/>
      </c>
      <c r="EX1024" s="68" t="str">
        <f t="shared" si="418"/>
        <v/>
      </c>
      <c r="EY1024" s="68" t="str">
        <f t="shared" si="419"/>
        <v/>
      </c>
      <c r="EZ1024" s="53" t="str">
        <f t="shared" si="413"/>
        <v/>
      </c>
      <c r="FA1024" s="53" t="str">
        <f t="shared" si="414"/>
        <v/>
      </c>
      <c r="FB1024" s="53" t="str">
        <f t="shared" si="415"/>
        <v/>
      </c>
      <c r="FC1024" s="85" t="str">
        <f t="shared" si="416"/>
        <v/>
      </c>
    </row>
    <row r="1025" spans="4:159">
      <c r="D1025" s="12"/>
      <c r="E1025" s="12"/>
      <c r="F1025" s="12"/>
      <c r="AQ1025" s="82"/>
      <c r="AV1025" s="53" t="str">
        <f ca="1">IF(AQ1025="",IF(AR1025="","",IF(AR1025="Cost",AU1025,AU1025*(AG1025/VLOOKUP(K1025,OFFSET(Lists!$A$1,0,0,COUNTA(Lists!$A:$A),22),22,FALSE)))),IF(AR1025="","",IF(AR1025="Cost",ROUND(AU1025*IF(AQ1025=0,1,AQ1025),4),ROUND(ROUND(AU1025*(AG1025/VLOOKUP(K1025,OFFSET(Lists!$A$1,0,0,COUNTA(Lists!$A:$A),22),22,FALSE)),4)*IF(AQ1025=0,1,AQ1025),4))))</f>
        <v/>
      </c>
      <c r="CH1025" s="53" t="str">
        <f t="shared" si="408"/>
        <v/>
      </c>
      <c r="CI1025"/>
      <c r="CJ1025" s="57"/>
      <c r="CK1025" s="57"/>
      <c r="CL1025" s="53" t="str">
        <f t="shared" si="409"/>
        <v/>
      </c>
      <c r="CM1025" s="53"/>
      <c r="CN1025" s="53"/>
      <c r="CO1025" s="85" t="str">
        <f t="shared" si="410"/>
        <v/>
      </c>
      <c r="ER1025" s="68" t="str">
        <f t="shared" si="411"/>
        <v/>
      </c>
      <c r="ES1025" s="55"/>
      <c r="EV1025" t="str">
        <f t="shared" si="412"/>
        <v/>
      </c>
      <c r="EW1025" s="67" t="str">
        <f t="shared" si="417"/>
        <v/>
      </c>
      <c r="EX1025" s="68" t="str">
        <f t="shared" si="418"/>
        <v/>
      </c>
      <c r="EY1025" s="68" t="str">
        <f t="shared" si="419"/>
        <v/>
      </c>
      <c r="EZ1025" s="53" t="str">
        <f t="shared" si="413"/>
        <v/>
      </c>
      <c r="FA1025" s="53" t="str">
        <f t="shared" si="414"/>
        <v/>
      </c>
      <c r="FB1025" s="53" t="str">
        <f t="shared" si="415"/>
        <v/>
      </c>
      <c r="FC1025" s="85" t="str">
        <f t="shared" si="416"/>
        <v/>
      </c>
    </row>
    <row r="1026" spans="4:159">
      <c r="D1026" s="12"/>
      <c r="E1026" s="12"/>
      <c r="F1026" s="12"/>
      <c r="AQ1026" s="82"/>
      <c r="AV1026" s="53" t="str">
        <f ca="1">IF(AQ1026="",IF(AR1026="","",IF(AR1026="Cost",AU1026,AU1026*(AG1026/VLOOKUP(K1026,OFFSET(Lists!$A$1,0,0,COUNTA(Lists!$A:$A),22),22,FALSE)))),IF(AR1026="","",IF(AR1026="Cost",ROUND(AU1026*IF(AQ1026=0,1,AQ1026),4),ROUND(ROUND(AU1026*(AG1026/VLOOKUP(K1026,OFFSET(Lists!$A$1,0,0,COUNTA(Lists!$A:$A),22),22,FALSE)),4)*IF(AQ1026=0,1,AQ1026),4))))</f>
        <v/>
      </c>
      <c r="CH1026" s="53" t="str">
        <f t="shared" si="408"/>
        <v/>
      </c>
      <c r="CI1026"/>
      <c r="CJ1026" s="57"/>
      <c r="CK1026" s="57"/>
      <c r="CL1026" s="53" t="str">
        <f t="shared" si="409"/>
        <v/>
      </c>
      <c r="CM1026" s="53"/>
      <c r="CN1026" s="53"/>
      <c r="CO1026" s="85" t="str">
        <f t="shared" si="410"/>
        <v/>
      </c>
      <c r="ER1026" s="68" t="str">
        <f t="shared" si="411"/>
        <v/>
      </c>
      <c r="ES1026" s="55"/>
      <c r="EV1026" t="str">
        <f t="shared" si="412"/>
        <v/>
      </c>
      <c r="EW1026" s="67" t="str">
        <f t="shared" si="417"/>
        <v/>
      </c>
      <c r="EX1026" s="68" t="str">
        <f t="shared" si="418"/>
        <v/>
      </c>
      <c r="EY1026" s="68" t="str">
        <f t="shared" si="419"/>
        <v/>
      </c>
      <c r="EZ1026" s="53" t="str">
        <f t="shared" si="413"/>
        <v/>
      </c>
      <c r="FA1026" s="53" t="str">
        <f t="shared" si="414"/>
        <v/>
      </c>
      <c r="FB1026" s="53" t="str">
        <f t="shared" si="415"/>
        <v/>
      </c>
      <c r="FC1026" s="85" t="str">
        <f t="shared" si="416"/>
        <v/>
      </c>
    </row>
    <row r="1027" spans="4:159">
      <c r="D1027" s="12"/>
      <c r="E1027" s="12"/>
      <c r="F1027" s="12"/>
      <c r="AQ1027" s="82"/>
      <c r="AV1027" s="53" t="str">
        <f ca="1">IF(AQ1027="",IF(AR1027="","",IF(AR1027="Cost",AU1027,AU1027*(AG1027/VLOOKUP(K1027,OFFSET(Lists!$A$1,0,0,COUNTA(Lists!$A:$A),22),22,FALSE)))),IF(AR1027="","",IF(AR1027="Cost",ROUND(AU1027*IF(AQ1027=0,1,AQ1027),4),ROUND(ROUND(AU1027*(AG1027/VLOOKUP(K1027,OFFSET(Lists!$A$1,0,0,COUNTA(Lists!$A:$A),22),22,FALSE)),4)*IF(AQ1027=0,1,AQ1027),4))))</f>
        <v/>
      </c>
      <c r="CH1027" s="53" t="str">
        <f t="shared" si="408"/>
        <v/>
      </c>
      <c r="CI1027"/>
      <c r="CJ1027" s="57"/>
      <c r="CK1027" s="57"/>
      <c r="CL1027" s="53" t="str">
        <f t="shared" si="409"/>
        <v/>
      </c>
      <c r="CM1027" s="53"/>
      <c r="CN1027" s="53"/>
      <c r="CO1027" s="85" t="str">
        <f t="shared" si="410"/>
        <v/>
      </c>
      <c r="ER1027" s="68" t="str">
        <f t="shared" si="411"/>
        <v/>
      </c>
      <c r="ES1027" s="55"/>
      <c r="EV1027" t="str">
        <f t="shared" si="412"/>
        <v/>
      </c>
      <c r="EW1027" s="67" t="str">
        <f t="shared" si="417"/>
        <v/>
      </c>
      <c r="EX1027" s="68" t="str">
        <f t="shared" si="418"/>
        <v/>
      </c>
      <c r="EY1027" s="68" t="str">
        <f t="shared" si="419"/>
        <v/>
      </c>
      <c r="EZ1027" s="53" t="str">
        <f t="shared" si="413"/>
        <v/>
      </c>
      <c r="FA1027" s="53" t="str">
        <f t="shared" si="414"/>
        <v/>
      </c>
      <c r="FB1027" s="53" t="str">
        <f t="shared" si="415"/>
        <v/>
      </c>
      <c r="FC1027" s="85" t="str">
        <f t="shared" si="416"/>
        <v/>
      </c>
    </row>
    <row r="1028" spans="4:159">
      <c r="D1028" s="12"/>
      <c r="E1028" s="12"/>
      <c r="F1028" s="12"/>
      <c r="AQ1028" s="82"/>
      <c r="AV1028" s="53" t="str">
        <f ca="1">IF(AQ1028="",IF(AR1028="","",IF(AR1028="Cost",AU1028,AU1028*(AG1028/VLOOKUP(K1028,OFFSET(Lists!$A$1,0,0,COUNTA(Lists!$A:$A),22),22,FALSE)))),IF(AR1028="","",IF(AR1028="Cost",ROUND(AU1028*IF(AQ1028=0,1,AQ1028),4),ROUND(ROUND(AU1028*(AG1028/VLOOKUP(K1028,OFFSET(Lists!$A$1,0,0,COUNTA(Lists!$A:$A),22),22,FALSE)),4)*IF(AQ1028=0,1,AQ1028),4))))</f>
        <v/>
      </c>
      <c r="CH1028" s="53" t="str">
        <f t="shared" si="408"/>
        <v/>
      </c>
      <c r="CI1028"/>
      <c r="CJ1028" s="57"/>
      <c r="CK1028" s="57"/>
      <c r="CL1028" s="53" t="str">
        <f t="shared" si="409"/>
        <v/>
      </c>
      <c r="CM1028" s="53"/>
      <c r="CN1028" s="53"/>
      <c r="CO1028" s="85" t="str">
        <f t="shared" si="410"/>
        <v/>
      </c>
      <c r="ER1028" s="68" t="str">
        <f t="shared" si="411"/>
        <v/>
      </c>
      <c r="ES1028" s="55"/>
      <c r="EV1028" t="str">
        <f t="shared" si="412"/>
        <v/>
      </c>
      <c r="EW1028" s="67" t="str">
        <f t="shared" si="417"/>
        <v/>
      </c>
      <c r="EX1028" s="68" t="str">
        <f t="shared" si="418"/>
        <v/>
      </c>
      <c r="EY1028" s="68" t="str">
        <f t="shared" si="419"/>
        <v/>
      </c>
      <c r="EZ1028" s="53" t="str">
        <f t="shared" si="413"/>
        <v/>
      </c>
      <c r="FA1028" s="53" t="str">
        <f t="shared" si="414"/>
        <v/>
      </c>
      <c r="FB1028" s="53" t="str">
        <f t="shared" si="415"/>
        <v/>
      </c>
      <c r="FC1028" s="85" t="str">
        <f t="shared" si="416"/>
        <v/>
      </c>
    </row>
    <row r="1029" spans="4:159">
      <c r="D1029" s="12"/>
      <c r="E1029" s="12"/>
      <c r="F1029" s="12"/>
      <c r="AQ1029" s="82"/>
      <c r="AV1029" s="53" t="str">
        <f ca="1">IF(AQ1029="",IF(AR1029="","",IF(AR1029="Cost",AU1029,AU1029*(AG1029/VLOOKUP(K1029,OFFSET(Lists!$A$1,0,0,COUNTA(Lists!$A:$A),22),22,FALSE)))),IF(AR1029="","",IF(AR1029="Cost",ROUND(AU1029*IF(AQ1029=0,1,AQ1029),4),ROUND(ROUND(AU1029*(AG1029/VLOOKUP(K1029,OFFSET(Lists!$A$1,0,0,COUNTA(Lists!$A:$A),22),22,FALSE)),4)*IF(AQ1029=0,1,AQ1029),4))))</f>
        <v/>
      </c>
      <c r="CH1029" s="53" t="str">
        <f t="shared" si="408"/>
        <v/>
      </c>
      <c r="CI1029"/>
      <c r="CJ1029" s="57"/>
      <c r="CK1029" s="57"/>
      <c r="CL1029" s="53" t="str">
        <f t="shared" si="409"/>
        <v/>
      </c>
      <c r="CM1029" s="53"/>
      <c r="CN1029" s="53"/>
      <c r="CO1029" s="85" t="str">
        <f t="shared" si="410"/>
        <v/>
      </c>
      <c r="ER1029" s="68" t="str">
        <f t="shared" si="411"/>
        <v/>
      </c>
      <c r="ES1029" s="55"/>
      <c r="EV1029" t="str">
        <f t="shared" si="412"/>
        <v/>
      </c>
      <c r="EW1029" s="67" t="str">
        <f t="shared" si="417"/>
        <v/>
      </c>
      <c r="EX1029" s="68" t="str">
        <f t="shared" si="418"/>
        <v/>
      </c>
      <c r="EY1029" s="68" t="str">
        <f t="shared" si="419"/>
        <v/>
      </c>
      <c r="EZ1029" s="53" t="str">
        <f t="shared" si="413"/>
        <v/>
      </c>
      <c r="FA1029" s="53" t="str">
        <f t="shared" si="414"/>
        <v/>
      </c>
      <c r="FB1029" s="53" t="str">
        <f t="shared" si="415"/>
        <v/>
      </c>
      <c r="FC1029" s="85" t="str">
        <f t="shared" si="416"/>
        <v/>
      </c>
    </row>
    <row r="1030" spans="4:159">
      <c r="D1030" s="12"/>
      <c r="E1030" s="12"/>
      <c r="F1030" s="12"/>
      <c r="AQ1030" s="82"/>
      <c r="AV1030" s="53" t="str">
        <f ca="1">IF(AQ1030="",IF(AR1030="","",IF(AR1030="Cost",AU1030,AU1030*(AG1030/VLOOKUP(K1030,OFFSET(Lists!$A$1,0,0,COUNTA(Lists!$A:$A),22),22,FALSE)))),IF(AR1030="","",IF(AR1030="Cost",ROUND(AU1030*IF(AQ1030=0,1,AQ1030),4),ROUND(ROUND(AU1030*(AG1030/VLOOKUP(K1030,OFFSET(Lists!$A$1,0,0,COUNTA(Lists!$A:$A),22),22,FALSE)),4)*IF(AQ1030=0,1,AQ1030),4))))</f>
        <v/>
      </c>
      <c r="CH1030" s="53" t="str">
        <f t="shared" ref="CH1030:CH1093" si="420">IF(CE1030="","",CE1030-IF(CG1030="Cost",CF1030,CE1030*CF1030/100))</f>
        <v/>
      </c>
      <c r="CI1030"/>
      <c r="CJ1030" s="57"/>
      <c r="CK1030" s="57"/>
      <c r="CL1030" s="53" t="str">
        <f t="shared" ref="CL1030:CL1093" si="421">IF(CH1030="","",CH1030-IF(CJ1030="Cost",CI1030,IF(CK1030="Base",CE1030,CH1030)*CI1030/100))</f>
        <v/>
      </c>
      <c r="CM1030" s="53"/>
      <c r="CN1030" s="53"/>
      <c r="CO1030" s="85" t="str">
        <f t="shared" ref="CO1030:CO1093" si="422">IF(CL1030="","",IF(CN1030="Cost",CM1030+CL1030,CL1030+(CL1030*CM1030/100)))</f>
        <v/>
      </c>
      <c r="ER1030" s="68" t="str">
        <f t="shared" ref="ER1030:ER1093" si="423">IF(EO1030="","",EO1030-IF(EQ1030="Cost",EP1030,EO1030*IF(EP1030="",0,EP1030)/100))</f>
        <v/>
      </c>
      <c r="ES1030" s="55"/>
      <c r="EV1030" t="str">
        <f t="shared" ref="EV1030:EV1093" si="424">IF(ER1030="","",ER1030+IFERROR(IF(ET1030="Rate(%)",(ER1030/IF(OR(ES1030="",ES1030=0), 0,((100/ES1030)-1))),IF(ES1030="",0,ES1030)),0))</f>
        <v/>
      </c>
      <c r="EW1030" s="67" t="str">
        <f t="shared" si="417"/>
        <v/>
      </c>
      <c r="EX1030" s="68" t="str">
        <f t="shared" si="418"/>
        <v/>
      </c>
      <c r="EY1030" s="68" t="str">
        <f t="shared" si="419"/>
        <v/>
      </c>
      <c r="EZ1030" s="53" t="str">
        <f t="shared" ref="EZ1030:EZ1093" si="425">IF(EV1030="","",EV1030-IF(EX1030="Cost",IF(EW1030="",0,EW1030),IF(EY1030="Base",EO1030,EV1030)*IF(EW1030="",0,EW1030)/100))</f>
        <v/>
      </c>
      <c r="FA1030" s="53" t="str">
        <f t="shared" ref="FA1030:FA1093" si="426">IF(CM1030="","",CM1030)</f>
        <v/>
      </c>
      <c r="FB1030" s="53" t="str">
        <f t="shared" ref="FB1030:FB1093" si="427">IF(CN1030="","",CN1030)</f>
        <v/>
      </c>
      <c r="FC1030" s="85" t="str">
        <f t="shared" ref="FC1030:FC1093" si="428">IF(EZ1030="","",EZ1030+IF(FB1030="Cost",IF(FA1030="",0,FA1030),(EZ1030*IF(FA1030="",0,FA1030)/100)))</f>
        <v/>
      </c>
    </row>
    <row r="1031" spans="4:159">
      <c r="D1031" s="12"/>
      <c r="E1031" s="12"/>
      <c r="F1031" s="12"/>
      <c r="AQ1031" s="82"/>
      <c r="AV1031" s="53" t="str">
        <f ca="1">IF(AQ1031="",IF(AR1031="","",IF(AR1031="Cost",AU1031,AU1031*(AG1031/VLOOKUP(K1031,OFFSET(Lists!$A$1,0,0,COUNTA(Lists!$A:$A),22),22,FALSE)))),IF(AR1031="","",IF(AR1031="Cost",ROUND(AU1031*IF(AQ1031=0,1,AQ1031),4),ROUND(ROUND(AU1031*(AG1031/VLOOKUP(K1031,OFFSET(Lists!$A$1,0,0,COUNTA(Lists!$A:$A),22),22,FALSE)),4)*IF(AQ1031=0,1,AQ1031),4))))</f>
        <v/>
      </c>
      <c r="CH1031" s="53" t="str">
        <f t="shared" si="420"/>
        <v/>
      </c>
      <c r="CI1031"/>
      <c r="CJ1031" s="57"/>
      <c r="CK1031" s="57"/>
      <c r="CL1031" s="53" t="str">
        <f t="shared" si="421"/>
        <v/>
      </c>
      <c r="CM1031" s="53"/>
      <c r="CN1031" s="53"/>
      <c r="CO1031" s="85" t="str">
        <f t="shared" si="422"/>
        <v/>
      </c>
      <c r="ER1031" s="68" t="str">
        <f t="shared" si="423"/>
        <v/>
      </c>
      <c r="ES1031" s="55"/>
      <c r="EV1031" t="str">
        <f t="shared" si="424"/>
        <v/>
      </c>
      <c r="EW1031" s="67" t="str">
        <f t="shared" si="417"/>
        <v/>
      </c>
      <c r="EX1031" s="68" t="str">
        <f t="shared" si="418"/>
        <v/>
      </c>
      <c r="EY1031" s="68" t="str">
        <f t="shared" si="419"/>
        <v/>
      </c>
      <c r="EZ1031" s="53" t="str">
        <f t="shared" si="425"/>
        <v/>
      </c>
      <c r="FA1031" s="53" t="str">
        <f t="shared" si="426"/>
        <v/>
      </c>
      <c r="FB1031" s="53" t="str">
        <f t="shared" si="427"/>
        <v/>
      </c>
      <c r="FC1031" s="85" t="str">
        <f t="shared" si="428"/>
        <v/>
      </c>
    </row>
    <row r="1032" spans="4:159">
      <c r="D1032" s="12"/>
      <c r="E1032" s="12"/>
      <c r="F1032" s="12"/>
      <c r="AQ1032" s="82"/>
      <c r="AV1032" s="53" t="str">
        <f ca="1">IF(AQ1032="",IF(AR1032="","",IF(AR1032="Cost",AU1032,AU1032*(AG1032/VLOOKUP(K1032,OFFSET(Lists!$A$1,0,0,COUNTA(Lists!$A:$A),22),22,FALSE)))),IF(AR1032="","",IF(AR1032="Cost",ROUND(AU1032*IF(AQ1032=0,1,AQ1032),4),ROUND(ROUND(AU1032*(AG1032/VLOOKUP(K1032,OFFSET(Lists!$A$1,0,0,COUNTA(Lists!$A:$A),22),22,FALSE)),4)*IF(AQ1032=0,1,AQ1032),4))))</f>
        <v/>
      </c>
      <c r="CH1032" s="53" t="str">
        <f t="shared" si="420"/>
        <v/>
      </c>
      <c r="CI1032"/>
      <c r="CJ1032" s="57"/>
      <c r="CK1032" s="57"/>
      <c r="CL1032" s="53" t="str">
        <f t="shared" si="421"/>
        <v/>
      </c>
      <c r="CM1032" s="53"/>
      <c r="CN1032" s="53"/>
      <c r="CO1032" s="85" t="str">
        <f t="shared" si="422"/>
        <v/>
      </c>
      <c r="ER1032" s="68" t="str">
        <f t="shared" si="423"/>
        <v/>
      </c>
      <c r="ES1032" s="55"/>
      <c r="EV1032" t="str">
        <f t="shared" si="424"/>
        <v/>
      </c>
      <c r="EW1032" s="67" t="str">
        <f t="shared" si="417"/>
        <v/>
      </c>
      <c r="EX1032" s="68" t="str">
        <f t="shared" si="418"/>
        <v/>
      </c>
      <c r="EY1032" s="68" t="str">
        <f t="shared" si="419"/>
        <v/>
      </c>
      <c r="EZ1032" s="53" t="str">
        <f t="shared" si="425"/>
        <v/>
      </c>
      <c r="FA1032" s="53" t="str">
        <f t="shared" si="426"/>
        <v/>
      </c>
      <c r="FB1032" s="53" t="str">
        <f t="shared" si="427"/>
        <v/>
      </c>
      <c r="FC1032" s="85" t="str">
        <f t="shared" si="428"/>
        <v/>
      </c>
    </row>
    <row r="1033" spans="4:159">
      <c r="D1033" s="12"/>
      <c r="E1033" s="12"/>
      <c r="F1033" s="12"/>
      <c r="AQ1033" s="82"/>
      <c r="AV1033" s="53" t="str">
        <f ca="1">IF(AQ1033="",IF(AR1033="","",IF(AR1033="Cost",AU1033,AU1033*(AG1033/VLOOKUP(K1033,OFFSET(Lists!$A$1,0,0,COUNTA(Lists!$A:$A),22),22,FALSE)))),IF(AR1033="","",IF(AR1033="Cost",ROUND(AU1033*IF(AQ1033=0,1,AQ1033),4),ROUND(ROUND(AU1033*(AG1033/VLOOKUP(K1033,OFFSET(Lists!$A$1,0,0,COUNTA(Lists!$A:$A),22),22,FALSE)),4)*IF(AQ1033=0,1,AQ1033),4))))</f>
        <v/>
      </c>
      <c r="CH1033" s="53" t="str">
        <f t="shared" si="420"/>
        <v/>
      </c>
      <c r="CI1033"/>
      <c r="CJ1033" s="57"/>
      <c r="CK1033" s="57"/>
      <c r="CL1033" s="53" t="str">
        <f t="shared" si="421"/>
        <v/>
      </c>
      <c r="CM1033" s="53"/>
      <c r="CN1033" s="53"/>
      <c r="CO1033" s="85" t="str">
        <f t="shared" si="422"/>
        <v/>
      </c>
      <c r="ER1033" s="68" t="str">
        <f t="shared" si="423"/>
        <v/>
      </c>
      <c r="ES1033" s="55"/>
      <c r="EV1033" t="str">
        <f t="shared" si="424"/>
        <v/>
      </c>
      <c r="EW1033" s="67" t="str">
        <f t="shared" si="417"/>
        <v/>
      </c>
      <c r="EX1033" s="68" t="str">
        <f t="shared" si="418"/>
        <v/>
      </c>
      <c r="EY1033" s="68" t="str">
        <f t="shared" si="419"/>
        <v/>
      </c>
      <c r="EZ1033" s="53" t="str">
        <f t="shared" si="425"/>
        <v/>
      </c>
      <c r="FA1033" s="53" t="str">
        <f t="shared" si="426"/>
        <v/>
      </c>
      <c r="FB1033" s="53" t="str">
        <f t="shared" si="427"/>
        <v/>
      </c>
      <c r="FC1033" s="85" t="str">
        <f t="shared" si="428"/>
        <v/>
      </c>
    </row>
    <row r="1034" spans="4:159">
      <c r="D1034" s="12"/>
      <c r="E1034" s="12"/>
      <c r="F1034" s="12"/>
      <c r="AQ1034" s="82"/>
      <c r="AV1034" s="53" t="str">
        <f ca="1">IF(AQ1034="",IF(AR1034="","",IF(AR1034="Cost",AU1034,AU1034*(AG1034/VLOOKUP(K1034,OFFSET(Lists!$A$1,0,0,COUNTA(Lists!$A:$A),22),22,FALSE)))),IF(AR1034="","",IF(AR1034="Cost",ROUND(AU1034*IF(AQ1034=0,1,AQ1034),4),ROUND(ROUND(AU1034*(AG1034/VLOOKUP(K1034,OFFSET(Lists!$A$1,0,0,COUNTA(Lists!$A:$A),22),22,FALSE)),4)*IF(AQ1034=0,1,AQ1034),4))))</f>
        <v/>
      </c>
      <c r="CH1034" s="53" t="str">
        <f t="shared" si="420"/>
        <v/>
      </c>
      <c r="CI1034"/>
      <c r="CJ1034" s="57"/>
      <c r="CK1034" s="57"/>
      <c r="CL1034" s="53" t="str">
        <f t="shared" si="421"/>
        <v/>
      </c>
      <c r="CM1034" s="53"/>
      <c r="CN1034" s="53"/>
      <c r="CO1034" s="85" t="str">
        <f t="shared" si="422"/>
        <v/>
      </c>
      <c r="ER1034" s="68" t="str">
        <f t="shared" si="423"/>
        <v/>
      </c>
      <c r="ES1034" s="55"/>
      <c r="EV1034" t="str">
        <f t="shared" si="424"/>
        <v/>
      </c>
      <c r="EW1034" s="67" t="str">
        <f t="shared" si="417"/>
        <v/>
      </c>
      <c r="EX1034" s="68" t="str">
        <f t="shared" si="418"/>
        <v/>
      </c>
      <c r="EY1034" s="68" t="str">
        <f t="shared" si="419"/>
        <v/>
      </c>
      <c r="EZ1034" s="53" t="str">
        <f t="shared" si="425"/>
        <v/>
      </c>
      <c r="FA1034" s="53" t="str">
        <f t="shared" si="426"/>
        <v/>
      </c>
      <c r="FB1034" s="53" t="str">
        <f t="shared" si="427"/>
        <v/>
      </c>
      <c r="FC1034" s="85" t="str">
        <f t="shared" si="428"/>
        <v/>
      </c>
    </row>
    <row r="1035" spans="4:159">
      <c r="D1035" s="12"/>
      <c r="E1035" s="12"/>
      <c r="F1035" s="12"/>
      <c r="AQ1035" s="82"/>
      <c r="AV1035" s="53" t="str">
        <f ca="1">IF(AQ1035="",IF(AR1035="","",IF(AR1035="Cost",AU1035,AU1035*(AG1035/VLOOKUP(K1035,OFFSET(Lists!$A$1,0,0,COUNTA(Lists!$A:$A),22),22,FALSE)))),IF(AR1035="","",IF(AR1035="Cost",ROUND(AU1035*IF(AQ1035=0,1,AQ1035),4),ROUND(ROUND(AU1035*(AG1035/VLOOKUP(K1035,OFFSET(Lists!$A$1,0,0,COUNTA(Lists!$A:$A),22),22,FALSE)),4)*IF(AQ1035=0,1,AQ1035),4))))</f>
        <v/>
      </c>
      <c r="CH1035" s="53" t="str">
        <f t="shared" si="420"/>
        <v/>
      </c>
      <c r="CI1035"/>
      <c r="CJ1035" s="57"/>
      <c r="CK1035" s="57"/>
      <c r="CL1035" s="53" t="str">
        <f t="shared" si="421"/>
        <v/>
      </c>
      <c r="CM1035" s="53"/>
      <c r="CN1035" s="53"/>
      <c r="CO1035" s="85" t="str">
        <f t="shared" si="422"/>
        <v/>
      </c>
      <c r="ER1035" s="68" t="str">
        <f t="shared" si="423"/>
        <v/>
      </c>
      <c r="ES1035" s="55"/>
      <c r="EV1035" t="str">
        <f t="shared" si="424"/>
        <v/>
      </c>
      <c r="EW1035" s="67" t="str">
        <f t="shared" si="417"/>
        <v/>
      </c>
      <c r="EX1035" s="68" t="str">
        <f t="shared" si="418"/>
        <v/>
      </c>
      <c r="EY1035" s="68" t="str">
        <f t="shared" si="419"/>
        <v/>
      </c>
      <c r="EZ1035" s="53" t="str">
        <f t="shared" si="425"/>
        <v/>
      </c>
      <c r="FA1035" s="53" t="str">
        <f t="shared" si="426"/>
        <v/>
      </c>
      <c r="FB1035" s="53" t="str">
        <f t="shared" si="427"/>
        <v/>
      </c>
      <c r="FC1035" s="85" t="str">
        <f t="shared" si="428"/>
        <v/>
      </c>
    </row>
    <row r="1036" spans="4:159">
      <c r="D1036" s="12"/>
      <c r="E1036" s="12"/>
      <c r="F1036" s="12"/>
      <c r="AQ1036" s="82"/>
      <c r="AV1036" s="53" t="str">
        <f ca="1">IF(AQ1036="",IF(AR1036="","",IF(AR1036="Cost",AU1036,AU1036*(AG1036/VLOOKUP(K1036,OFFSET(Lists!$A$1,0,0,COUNTA(Lists!$A:$A),22),22,FALSE)))),IF(AR1036="","",IF(AR1036="Cost",ROUND(AU1036*IF(AQ1036=0,1,AQ1036),4),ROUND(ROUND(AU1036*(AG1036/VLOOKUP(K1036,OFFSET(Lists!$A$1,0,0,COUNTA(Lists!$A:$A),22),22,FALSE)),4)*IF(AQ1036=0,1,AQ1036),4))))</f>
        <v/>
      </c>
      <c r="CH1036" s="53" t="str">
        <f t="shared" si="420"/>
        <v/>
      </c>
      <c r="CI1036"/>
      <c r="CJ1036" s="57"/>
      <c r="CK1036" s="57"/>
      <c r="CL1036" s="53" t="str">
        <f t="shared" si="421"/>
        <v/>
      </c>
      <c r="CM1036" s="53"/>
      <c r="CN1036" s="53"/>
      <c r="CO1036" s="85" t="str">
        <f t="shared" si="422"/>
        <v/>
      </c>
      <c r="ER1036" s="68" t="str">
        <f t="shared" si="423"/>
        <v/>
      </c>
      <c r="ES1036" s="55"/>
      <c r="EV1036" t="str">
        <f t="shared" si="424"/>
        <v/>
      </c>
      <c r="EW1036" s="67" t="str">
        <f t="shared" si="417"/>
        <v/>
      </c>
      <c r="EX1036" s="68" t="str">
        <f t="shared" si="418"/>
        <v/>
      </c>
      <c r="EY1036" s="68" t="str">
        <f t="shared" si="419"/>
        <v/>
      </c>
      <c r="EZ1036" s="53" t="str">
        <f t="shared" si="425"/>
        <v/>
      </c>
      <c r="FA1036" s="53" t="str">
        <f t="shared" si="426"/>
        <v/>
      </c>
      <c r="FB1036" s="53" t="str">
        <f t="shared" si="427"/>
        <v/>
      </c>
      <c r="FC1036" s="85" t="str">
        <f t="shared" si="428"/>
        <v/>
      </c>
    </row>
    <row r="1037" spans="4:159">
      <c r="D1037" s="12"/>
      <c r="E1037" s="12"/>
      <c r="F1037" s="12"/>
      <c r="AQ1037" s="82"/>
      <c r="AV1037" s="53" t="str">
        <f ca="1">IF(AQ1037="",IF(AR1037="","",IF(AR1037="Cost",AU1037,AU1037*(AG1037/VLOOKUP(K1037,OFFSET(Lists!$A$1,0,0,COUNTA(Lists!$A:$A),22),22,FALSE)))),IF(AR1037="","",IF(AR1037="Cost",ROUND(AU1037*IF(AQ1037=0,1,AQ1037),4),ROUND(ROUND(AU1037*(AG1037/VLOOKUP(K1037,OFFSET(Lists!$A$1,0,0,COUNTA(Lists!$A:$A),22),22,FALSE)),4)*IF(AQ1037=0,1,AQ1037),4))))</f>
        <v/>
      </c>
      <c r="CH1037" s="53" t="str">
        <f t="shared" si="420"/>
        <v/>
      </c>
      <c r="CI1037"/>
      <c r="CJ1037" s="57"/>
      <c r="CK1037" s="57"/>
      <c r="CL1037" s="53" t="str">
        <f t="shared" si="421"/>
        <v/>
      </c>
      <c r="CM1037" s="53"/>
      <c r="CN1037" s="53"/>
      <c r="CO1037" s="85" t="str">
        <f t="shared" si="422"/>
        <v/>
      </c>
      <c r="ER1037" s="68" t="str">
        <f t="shared" si="423"/>
        <v/>
      </c>
      <c r="ES1037" s="55"/>
      <c r="EV1037" t="str">
        <f t="shared" si="424"/>
        <v/>
      </c>
      <c r="EW1037" s="67" t="str">
        <f t="shared" si="417"/>
        <v/>
      </c>
      <c r="EX1037" s="68" t="str">
        <f t="shared" si="418"/>
        <v/>
      </c>
      <c r="EY1037" s="68" t="str">
        <f t="shared" si="419"/>
        <v/>
      </c>
      <c r="EZ1037" s="53" t="str">
        <f t="shared" si="425"/>
        <v/>
      </c>
      <c r="FA1037" s="53" t="str">
        <f t="shared" si="426"/>
        <v/>
      </c>
      <c r="FB1037" s="53" t="str">
        <f t="shared" si="427"/>
        <v/>
      </c>
      <c r="FC1037" s="85" t="str">
        <f t="shared" si="428"/>
        <v/>
      </c>
    </row>
    <row r="1038" spans="4:159">
      <c r="D1038" s="12"/>
      <c r="E1038" s="12"/>
      <c r="F1038" s="12"/>
      <c r="AQ1038" s="82"/>
      <c r="AV1038" s="53" t="str">
        <f ca="1">IF(AQ1038="",IF(AR1038="","",IF(AR1038="Cost",AU1038,AU1038*(AG1038/VLOOKUP(K1038,OFFSET(Lists!$A$1,0,0,COUNTA(Lists!$A:$A),22),22,FALSE)))),IF(AR1038="","",IF(AR1038="Cost",ROUND(AU1038*IF(AQ1038=0,1,AQ1038),4),ROUND(ROUND(AU1038*(AG1038/VLOOKUP(K1038,OFFSET(Lists!$A$1,0,0,COUNTA(Lists!$A:$A),22),22,FALSE)),4)*IF(AQ1038=0,1,AQ1038),4))))</f>
        <v/>
      </c>
      <c r="CH1038" s="53" t="str">
        <f t="shared" si="420"/>
        <v/>
      </c>
      <c r="CI1038"/>
      <c r="CJ1038" s="57"/>
      <c r="CK1038" s="57"/>
      <c r="CL1038" s="53" t="str">
        <f t="shared" si="421"/>
        <v/>
      </c>
      <c r="CM1038" s="53"/>
      <c r="CN1038" s="53"/>
      <c r="CO1038" s="85" t="str">
        <f t="shared" si="422"/>
        <v/>
      </c>
      <c r="ER1038" s="68" t="str">
        <f t="shared" si="423"/>
        <v/>
      </c>
      <c r="ES1038" s="55"/>
      <c r="EV1038" t="str">
        <f t="shared" si="424"/>
        <v/>
      </c>
      <c r="EW1038" s="67" t="str">
        <f t="shared" si="417"/>
        <v/>
      </c>
      <c r="EX1038" s="68" t="str">
        <f t="shared" si="418"/>
        <v/>
      </c>
      <c r="EY1038" s="68" t="str">
        <f t="shared" si="419"/>
        <v/>
      </c>
      <c r="EZ1038" s="53" t="str">
        <f t="shared" si="425"/>
        <v/>
      </c>
      <c r="FA1038" s="53" t="str">
        <f t="shared" si="426"/>
        <v/>
      </c>
      <c r="FB1038" s="53" t="str">
        <f t="shared" si="427"/>
        <v/>
      </c>
      <c r="FC1038" s="85" t="str">
        <f t="shared" si="428"/>
        <v/>
      </c>
    </row>
    <row r="1039" spans="4:159">
      <c r="D1039" s="12"/>
      <c r="E1039" s="12"/>
      <c r="F1039" s="12"/>
      <c r="AQ1039" s="82"/>
      <c r="AV1039" s="53" t="str">
        <f ca="1">IF(AQ1039="",IF(AR1039="","",IF(AR1039="Cost",AU1039,AU1039*(AG1039/VLOOKUP(K1039,OFFSET(Lists!$A$1,0,0,COUNTA(Lists!$A:$A),22),22,FALSE)))),IF(AR1039="","",IF(AR1039="Cost",ROUND(AU1039*IF(AQ1039=0,1,AQ1039),4),ROUND(ROUND(AU1039*(AG1039/VLOOKUP(K1039,OFFSET(Lists!$A$1,0,0,COUNTA(Lists!$A:$A),22),22,FALSE)),4)*IF(AQ1039=0,1,AQ1039),4))))</f>
        <v/>
      </c>
      <c r="CH1039" s="53" t="str">
        <f t="shared" si="420"/>
        <v/>
      </c>
      <c r="CI1039"/>
      <c r="CJ1039" s="57"/>
      <c r="CK1039" s="57"/>
      <c r="CL1039" s="53" t="str">
        <f t="shared" si="421"/>
        <v/>
      </c>
      <c r="CM1039" s="53"/>
      <c r="CN1039" s="53"/>
      <c r="CO1039" s="85" t="str">
        <f t="shared" si="422"/>
        <v/>
      </c>
      <c r="ER1039" s="68" t="str">
        <f t="shared" si="423"/>
        <v/>
      </c>
      <c r="ES1039" s="55"/>
      <c r="EV1039" t="str">
        <f t="shared" si="424"/>
        <v/>
      </c>
      <c r="EW1039" s="67" t="str">
        <f t="shared" si="417"/>
        <v/>
      </c>
      <c r="EX1039" s="68" t="str">
        <f t="shared" si="418"/>
        <v/>
      </c>
      <c r="EY1039" s="68" t="str">
        <f t="shared" si="419"/>
        <v/>
      </c>
      <c r="EZ1039" s="53" t="str">
        <f t="shared" si="425"/>
        <v/>
      </c>
      <c r="FA1039" s="53" t="str">
        <f t="shared" si="426"/>
        <v/>
      </c>
      <c r="FB1039" s="53" t="str">
        <f t="shared" si="427"/>
        <v/>
      </c>
      <c r="FC1039" s="85" t="str">
        <f t="shared" si="428"/>
        <v/>
      </c>
    </row>
    <row r="1040" spans="4:159">
      <c r="D1040" s="12"/>
      <c r="E1040" s="12"/>
      <c r="F1040" s="12"/>
      <c r="AQ1040" s="82"/>
      <c r="AV1040" s="53" t="str">
        <f ca="1">IF(AQ1040="",IF(AR1040="","",IF(AR1040="Cost",AU1040,AU1040*(AG1040/VLOOKUP(K1040,OFFSET(Lists!$A$1,0,0,COUNTA(Lists!$A:$A),22),22,FALSE)))),IF(AR1040="","",IF(AR1040="Cost",ROUND(AU1040*IF(AQ1040=0,1,AQ1040),4),ROUND(ROUND(AU1040*(AG1040/VLOOKUP(K1040,OFFSET(Lists!$A$1,0,0,COUNTA(Lists!$A:$A),22),22,FALSE)),4)*IF(AQ1040=0,1,AQ1040),4))))</f>
        <v/>
      </c>
      <c r="CH1040" s="53" t="str">
        <f t="shared" si="420"/>
        <v/>
      </c>
      <c r="CI1040"/>
      <c r="CJ1040" s="57"/>
      <c r="CK1040" s="57"/>
      <c r="CL1040" s="53" t="str">
        <f t="shared" si="421"/>
        <v/>
      </c>
      <c r="CM1040" s="53"/>
      <c r="CN1040" s="53"/>
      <c r="CO1040" s="85" t="str">
        <f t="shared" si="422"/>
        <v/>
      </c>
      <c r="ER1040" s="68" t="str">
        <f t="shared" si="423"/>
        <v/>
      </c>
      <c r="ES1040" s="55"/>
      <c r="EV1040" t="str">
        <f t="shared" si="424"/>
        <v/>
      </c>
      <c r="EW1040" s="67" t="str">
        <f t="shared" si="417"/>
        <v/>
      </c>
      <c r="EX1040" s="68" t="str">
        <f t="shared" si="418"/>
        <v/>
      </c>
      <c r="EY1040" s="68" t="str">
        <f t="shared" si="419"/>
        <v/>
      </c>
      <c r="EZ1040" s="53" t="str">
        <f t="shared" si="425"/>
        <v/>
      </c>
      <c r="FA1040" s="53" t="str">
        <f t="shared" si="426"/>
        <v/>
      </c>
      <c r="FB1040" s="53" t="str">
        <f t="shared" si="427"/>
        <v/>
      </c>
      <c r="FC1040" s="85" t="str">
        <f t="shared" si="428"/>
        <v/>
      </c>
    </row>
    <row r="1041" spans="4:159">
      <c r="D1041" s="12"/>
      <c r="E1041" s="12"/>
      <c r="F1041" s="12"/>
      <c r="AQ1041" s="82"/>
      <c r="AV1041" s="53" t="str">
        <f ca="1">IF(AQ1041="",IF(AR1041="","",IF(AR1041="Cost",AU1041,AU1041*(AG1041/VLOOKUP(K1041,OFFSET(Lists!$A$1,0,0,COUNTA(Lists!$A:$A),22),22,FALSE)))),IF(AR1041="","",IF(AR1041="Cost",ROUND(AU1041*IF(AQ1041=0,1,AQ1041),4),ROUND(ROUND(AU1041*(AG1041/VLOOKUP(K1041,OFFSET(Lists!$A$1,0,0,COUNTA(Lists!$A:$A),22),22,FALSE)),4)*IF(AQ1041=0,1,AQ1041),4))))</f>
        <v/>
      </c>
      <c r="CH1041" s="53" t="str">
        <f t="shared" si="420"/>
        <v/>
      </c>
      <c r="CI1041"/>
      <c r="CJ1041" s="57"/>
      <c r="CK1041" s="57"/>
      <c r="CL1041" s="53" t="str">
        <f t="shared" si="421"/>
        <v/>
      </c>
      <c r="CM1041" s="53"/>
      <c r="CN1041" s="53"/>
      <c r="CO1041" s="85" t="str">
        <f t="shared" si="422"/>
        <v/>
      </c>
      <c r="ER1041" s="68" t="str">
        <f t="shared" si="423"/>
        <v/>
      </c>
      <c r="ES1041" s="55"/>
      <c r="EV1041" t="str">
        <f t="shared" si="424"/>
        <v/>
      </c>
      <c r="EW1041" s="67" t="str">
        <f t="shared" si="417"/>
        <v/>
      </c>
      <c r="EX1041" s="68" t="str">
        <f t="shared" si="418"/>
        <v/>
      </c>
      <c r="EY1041" s="68" t="str">
        <f t="shared" si="419"/>
        <v/>
      </c>
      <c r="EZ1041" s="53" t="str">
        <f t="shared" si="425"/>
        <v/>
      </c>
      <c r="FA1041" s="53" t="str">
        <f t="shared" si="426"/>
        <v/>
      </c>
      <c r="FB1041" s="53" t="str">
        <f t="shared" si="427"/>
        <v/>
      </c>
      <c r="FC1041" s="85" t="str">
        <f t="shared" si="428"/>
        <v/>
      </c>
    </row>
    <row r="1042" spans="4:159">
      <c r="D1042" s="12"/>
      <c r="E1042" s="12"/>
      <c r="F1042" s="12"/>
      <c r="AQ1042" s="82"/>
      <c r="AV1042" s="53" t="str">
        <f ca="1">IF(AQ1042="",IF(AR1042="","",IF(AR1042="Cost",AU1042,AU1042*(AG1042/VLOOKUP(K1042,OFFSET(Lists!$A$1,0,0,COUNTA(Lists!$A:$A),22),22,FALSE)))),IF(AR1042="","",IF(AR1042="Cost",ROUND(AU1042*IF(AQ1042=0,1,AQ1042),4),ROUND(ROUND(AU1042*(AG1042/VLOOKUP(K1042,OFFSET(Lists!$A$1,0,0,COUNTA(Lists!$A:$A),22),22,FALSE)),4)*IF(AQ1042=0,1,AQ1042),4))))</f>
        <v/>
      </c>
      <c r="CH1042" s="53" t="str">
        <f t="shared" si="420"/>
        <v/>
      </c>
      <c r="CI1042"/>
      <c r="CJ1042" s="57"/>
      <c r="CK1042" s="57"/>
      <c r="CL1042" s="53" t="str">
        <f t="shared" si="421"/>
        <v/>
      </c>
      <c r="CM1042" s="53"/>
      <c r="CN1042" s="53"/>
      <c r="CO1042" s="85" t="str">
        <f t="shared" si="422"/>
        <v/>
      </c>
      <c r="ER1042" s="68" t="str">
        <f t="shared" si="423"/>
        <v/>
      </c>
      <c r="ES1042" s="55"/>
      <c r="EV1042" t="str">
        <f t="shared" si="424"/>
        <v/>
      </c>
      <c r="EW1042" s="67" t="str">
        <f t="shared" si="417"/>
        <v/>
      </c>
      <c r="EX1042" s="68" t="str">
        <f t="shared" si="418"/>
        <v/>
      </c>
      <c r="EY1042" s="68" t="str">
        <f t="shared" si="419"/>
        <v/>
      </c>
      <c r="EZ1042" s="53" t="str">
        <f t="shared" si="425"/>
        <v/>
      </c>
      <c r="FA1042" s="53" t="str">
        <f t="shared" si="426"/>
        <v/>
      </c>
      <c r="FB1042" s="53" t="str">
        <f t="shared" si="427"/>
        <v/>
      </c>
      <c r="FC1042" s="85" t="str">
        <f t="shared" si="428"/>
        <v/>
      </c>
    </row>
    <row r="1043" spans="4:159">
      <c r="D1043" s="12"/>
      <c r="E1043" s="12"/>
      <c r="F1043" s="12"/>
      <c r="AQ1043" s="82"/>
      <c r="AV1043" s="53" t="str">
        <f ca="1">IF(AQ1043="",IF(AR1043="","",IF(AR1043="Cost",AU1043,AU1043*(AG1043/VLOOKUP(K1043,OFFSET(Lists!$A$1,0,0,COUNTA(Lists!$A:$A),22),22,FALSE)))),IF(AR1043="","",IF(AR1043="Cost",ROUND(AU1043*IF(AQ1043=0,1,AQ1043),4),ROUND(ROUND(AU1043*(AG1043/VLOOKUP(K1043,OFFSET(Lists!$A$1,0,0,COUNTA(Lists!$A:$A),22),22,FALSE)),4)*IF(AQ1043=0,1,AQ1043),4))))</f>
        <v/>
      </c>
      <c r="CH1043" s="53" t="str">
        <f t="shared" si="420"/>
        <v/>
      </c>
      <c r="CI1043"/>
      <c r="CJ1043" s="57"/>
      <c r="CK1043" s="57"/>
      <c r="CL1043" s="53" t="str">
        <f t="shared" si="421"/>
        <v/>
      </c>
      <c r="CM1043" s="53"/>
      <c r="CN1043" s="53"/>
      <c r="CO1043" s="85" t="str">
        <f t="shared" si="422"/>
        <v/>
      </c>
      <c r="ER1043" s="68" t="str">
        <f t="shared" si="423"/>
        <v/>
      </c>
      <c r="ES1043" s="55"/>
      <c r="EV1043" t="str">
        <f t="shared" si="424"/>
        <v/>
      </c>
      <c r="EW1043" s="67" t="str">
        <f t="shared" si="417"/>
        <v/>
      </c>
      <c r="EX1043" s="68" t="str">
        <f t="shared" si="418"/>
        <v/>
      </c>
      <c r="EY1043" s="68" t="str">
        <f t="shared" si="419"/>
        <v/>
      </c>
      <c r="EZ1043" s="53" t="str">
        <f t="shared" si="425"/>
        <v/>
      </c>
      <c r="FA1043" s="53" t="str">
        <f t="shared" si="426"/>
        <v/>
      </c>
      <c r="FB1043" s="53" t="str">
        <f t="shared" si="427"/>
        <v/>
      </c>
      <c r="FC1043" s="85" t="str">
        <f t="shared" si="428"/>
        <v/>
      </c>
    </row>
    <row r="1044" spans="4:159">
      <c r="D1044" s="12"/>
      <c r="E1044" s="12"/>
      <c r="F1044" s="12"/>
      <c r="AQ1044" s="82"/>
      <c r="AV1044" s="53" t="str">
        <f ca="1">IF(AQ1044="",IF(AR1044="","",IF(AR1044="Cost",AU1044,AU1044*(AG1044/VLOOKUP(K1044,OFFSET(Lists!$A$1,0,0,COUNTA(Lists!$A:$A),22),22,FALSE)))),IF(AR1044="","",IF(AR1044="Cost",ROUND(AU1044*IF(AQ1044=0,1,AQ1044),4),ROUND(ROUND(AU1044*(AG1044/VLOOKUP(K1044,OFFSET(Lists!$A$1,0,0,COUNTA(Lists!$A:$A),22),22,FALSE)),4)*IF(AQ1044=0,1,AQ1044),4))))</f>
        <v/>
      </c>
      <c r="CH1044" s="53" t="str">
        <f t="shared" si="420"/>
        <v/>
      </c>
      <c r="CI1044"/>
      <c r="CJ1044" s="57"/>
      <c r="CK1044" s="57"/>
      <c r="CL1044" s="53" t="str">
        <f t="shared" si="421"/>
        <v/>
      </c>
      <c r="CM1044" s="53"/>
      <c r="CN1044" s="53"/>
      <c r="CO1044" s="85" t="str">
        <f t="shared" si="422"/>
        <v/>
      </c>
      <c r="ER1044" s="68" t="str">
        <f t="shared" si="423"/>
        <v/>
      </c>
      <c r="ES1044" s="55"/>
      <c r="EV1044" t="str">
        <f t="shared" si="424"/>
        <v/>
      </c>
      <c r="EW1044" s="67" t="str">
        <f t="shared" si="417"/>
        <v/>
      </c>
      <c r="EX1044" s="68" t="str">
        <f t="shared" si="418"/>
        <v/>
      </c>
      <c r="EY1044" s="68" t="str">
        <f t="shared" si="419"/>
        <v/>
      </c>
      <c r="EZ1044" s="53" t="str">
        <f t="shared" si="425"/>
        <v/>
      </c>
      <c r="FA1044" s="53" t="str">
        <f t="shared" si="426"/>
        <v/>
      </c>
      <c r="FB1044" s="53" t="str">
        <f t="shared" si="427"/>
        <v/>
      </c>
      <c r="FC1044" s="85" t="str">
        <f t="shared" si="428"/>
        <v/>
      </c>
    </row>
    <row r="1045" spans="4:159">
      <c r="D1045" s="12"/>
      <c r="E1045" s="12"/>
      <c r="F1045" s="12"/>
      <c r="AQ1045" s="82"/>
      <c r="AV1045" s="53" t="str">
        <f ca="1">IF(AQ1045="",IF(AR1045="","",IF(AR1045="Cost",AU1045,AU1045*(AG1045/VLOOKUP(K1045,OFFSET(Lists!$A$1,0,0,COUNTA(Lists!$A:$A),22),22,FALSE)))),IF(AR1045="","",IF(AR1045="Cost",ROUND(AU1045*IF(AQ1045=0,1,AQ1045),4),ROUND(ROUND(AU1045*(AG1045/VLOOKUP(K1045,OFFSET(Lists!$A$1,0,0,COUNTA(Lists!$A:$A),22),22,FALSE)),4)*IF(AQ1045=0,1,AQ1045),4))))</f>
        <v/>
      </c>
      <c r="CH1045" s="53" t="str">
        <f t="shared" si="420"/>
        <v/>
      </c>
      <c r="CI1045"/>
      <c r="CJ1045" s="57"/>
      <c r="CK1045" s="57"/>
      <c r="CL1045" s="53" t="str">
        <f t="shared" si="421"/>
        <v/>
      </c>
      <c r="CM1045" s="53"/>
      <c r="CN1045" s="53"/>
      <c r="CO1045" s="85" t="str">
        <f t="shared" si="422"/>
        <v/>
      </c>
      <c r="ER1045" s="68" t="str">
        <f t="shared" si="423"/>
        <v/>
      </c>
      <c r="ES1045" s="55"/>
      <c r="EV1045" t="str">
        <f t="shared" si="424"/>
        <v/>
      </c>
      <c r="EW1045" s="67" t="str">
        <f t="shared" si="417"/>
        <v/>
      </c>
      <c r="EX1045" s="68" t="str">
        <f t="shared" si="418"/>
        <v/>
      </c>
      <c r="EY1045" s="68" t="str">
        <f t="shared" si="419"/>
        <v/>
      </c>
      <c r="EZ1045" s="53" t="str">
        <f t="shared" si="425"/>
        <v/>
      </c>
      <c r="FA1045" s="53" t="str">
        <f t="shared" si="426"/>
        <v/>
      </c>
      <c r="FB1045" s="53" t="str">
        <f t="shared" si="427"/>
        <v/>
      </c>
      <c r="FC1045" s="85" t="str">
        <f t="shared" si="428"/>
        <v/>
      </c>
    </row>
    <row r="1046" spans="4:159">
      <c r="D1046" s="12"/>
      <c r="E1046" s="12"/>
      <c r="F1046" s="12"/>
      <c r="AQ1046" s="82"/>
      <c r="AV1046" s="53" t="str">
        <f ca="1">IF(AQ1046="",IF(AR1046="","",IF(AR1046="Cost",AU1046,AU1046*(AG1046/VLOOKUP(K1046,OFFSET(Lists!$A$1,0,0,COUNTA(Lists!$A:$A),22),22,FALSE)))),IF(AR1046="","",IF(AR1046="Cost",ROUND(AU1046*IF(AQ1046=0,1,AQ1046),4),ROUND(ROUND(AU1046*(AG1046/VLOOKUP(K1046,OFFSET(Lists!$A$1,0,0,COUNTA(Lists!$A:$A),22),22,FALSE)),4)*IF(AQ1046=0,1,AQ1046),4))))</f>
        <v/>
      </c>
      <c r="CH1046" s="53" t="str">
        <f t="shared" si="420"/>
        <v/>
      </c>
      <c r="CI1046"/>
      <c r="CJ1046" s="57"/>
      <c r="CK1046" s="57"/>
      <c r="CL1046" s="53" t="str">
        <f t="shared" si="421"/>
        <v/>
      </c>
      <c r="CM1046" s="53"/>
      <c r="CN1046" s="53"/>
      <c r="CO1046" s="85" t="str">
        <f t="shared" si="422"/>
        <v/>
      </c>
      <c r="ER1046" s="68" t="str">
        <f t="shared" si="423"/>
        <v/>
      </c>
      <c r="ES1046" s="55"/>
      <c r="EV1046" t="str">
        <f t="shared" si="424"/>
        <v/>
      </c>
      <c r="EW1046" s="67" t="str">
        <f t="shared" si="417"/>
        <v/>
      </c>
      <c r="EX1046" s="68" t="str">
        <f t="shared" si="418"/>
        <v/>
      </c>
      <c r="EY1046" s="68" t="str">
        <f t="shared" si="419"/>
        <v/>
      </c>
      <c r="EZ1046" s="53" t="str">
        <f t="shared" si="425"/>
        <v/>
      </c>
      <c r="FA1046" s="53" t="str">
        <f t="shared" si="426"/>
        <v/>
      </c>
      <c r="FB1046" s="53" t="str">
        <f t="shared" si="427"/>
        <v/>
      </c>
      <c r="FC1046" s="85" t="str">
        <f t="shared" si="428"/>
        <v/>
      </c>
    </row>
    <row r="1047" spans="4:159">
      <c r="D1047" s="12"/>
      <c r="E1047" s="12"/>
      <c r="F1047" s="12"/>
      <c r="AQ1047" s="82"/>
      <c r="AV1047" s="53" t="str">
        <f ca="1">IF(AQ1047="",IF(AR1047="","",IF(AR1047="Cost",AU1047,AU1047*(AG1047/VLOOKUP(K1047,OFFSET(Lists!$A$1,0,0,COUNTA(Lists!$A:$A),22),22,FALSE)))),IF(AR1047="","",IF(AR1047="Cost",ROUND(AU1047*IF(AQ1047=0,1,AQ1047),4),ROUND(ROUND(AU1047*(AG1047/VLOOKUP(K1047,OFFSET(Lists!$A$1,0,0,COUNTA(Lists!$A:$A),22),22,FALSE)),4)*IF(AQ1047=0,1,AQ1047),4))))</f>
        <v/>
      </c>
      <c r="CH1047" s="53" t="str">
        <f t="shared" si="420"/>
        <v/>
      </c>
      <c r="CI1047"/>
      <c r="CJ1047" s="57"/>
      <c r="CK1047" s="57"/>
      <c r="CL1047" s="53" t="str">
        <f t="shared" si="421"/>
        <v/>
      </c>
      <c r="CM1047" s="53"/>
      <c r="CN1047" s="53"/>
      <c r="CO1047" s="85" t="str">
        <f t="shared" si="422"/>
        <v/>
      </c>
      <c r="ER1047" s="68" t="str">
        <f t="shared" si="423"/>
        <v/>
      </c>
      <c r="ES1047" s="55"/>
      <c r="EV1047" t="str">
        <f t="shared" si="424"/>
        <v/>
      </c>
      <c r="EW1047" s="67" t="str">
        <f t="shared" si="417"/>
        <v/>
      </c>
      <c r="EX1047" s="68" t="str">
        <f t="shared" si="418"/>
        <v/>
      </c>
      <c r="EY1047" s="68" t="str">
        <f t="shared" si="419"/>
        <v/>
      </c>
      <c r="EZ1047" s="53" t="str">
        <f t="shared" si="425"/>
        <v/>
      </c>
      <c r="FA1047" s="53" t="str">
        <f t="shared" si="426"/>
        <v/>
      </c>
      <c r="FB1047" s="53" t="str">
        <f t="shared" si="427"/>
        <v/>
      </c>
      <c r="FC1047" s="85" t="str">
        <f t="shared" si="428"/>
        <v/>
      </c>
    </row>
    <row r="1048" spans="4:159">
      <c r="D1048" s="12"/>
      <c r="E1048" s="12"/>
      <c r="F1048" s="12"/>
      <c r="AQ1048" s="82"/>
      <c r="AV1048" s="53" t="str">
        <f ca="1">IF(AQ1048="",IF(AR1048="","",IF(AR1048="Cost",AU1048,AU1048*(AG1048/VLOOKUP(K1048,OFFSET(Lists!$A$1,0,0,COUNTA(Lists!$A:$A),22),22,FALSE)))),IF(AR1048="","",IF(AR1048="Cost",ROUND(AU1048*IF(AQ1048=0,1,AQ1048),4),ROUND(ROUND(AU1048*(AG1048/VLOOKUP(K1048,OFFSET(Lists!$A$1,0,0,COUNTA(Lists!$A:$A),22),22,FALSE)),4)*IF(AQ1048=0,1,AQ1048),4))))</f>
        <v/>
      </c>
      <c r="CH1048" s="53" t="str">
        <f t="shared" si="420"/>
        <v/>
      </c>
      <c r="CI1048"/>
      <c r="CJ1048" s="57"/>
      <c r="CK1048" s="57"/>
      <c r="CL1048" s="53" t="str">
        <f t="shared" si="421"/>
        <v/>
      </c>
      <c r="CM1048" s="53"/>
      <c r="CN1048" s="53"/>
      <c r="CO1048" s="85" t="str">
        <f t="shared" si="422"/>
        <v/>
      </c>
      <c r="ER1048" s="68" t="str">
        <f t="shared" si="423"/>
        <v/>
      </c>
      <c r="ES1048" s="55"/>
      <c r="EV1048" t="str">
        <f t="shared" si="424"/>
        <v/>
      </c>
      <c r="EW1048" s="67" t="str">
        <f t="shared" si="417"/>
        <v/>
      </c>
      <c r="EX1048" s="68" t="str">
        <f t="shared" si="418"/>
        <v/>
      </c>
      <c r="EY1048" s="68" t="str">
        <f t="shared" si="419"/>
        <v/>
      </c>
      <c r="EZ1048" s="53" t="str">
        <f t="shared" si="425"/>
        <v/>
      </c>
      <c r="FA1048" s="53" t="str">
        <f t="shared" si="426"/>
        <v/>
      </c>
      <c r="FB1048" s="53" t="str">
        <f t="shared" si="427"/>
        <v/>
      </c>
      <c r="FC1048" s="85" t="str">
        <f t="shared" si="428"/>
        <v/>
      </c>
    </row>
    <row r="1049" spans="4:159">
      <c r="D1049" s="12"/>
      <c r="E1049" s="12"/>
      <c r="F1049" s="12"/>
      <c r="AQ1049" s="82"/>
      <c r="AV1049" s="53" t="str">
        <f ca="1">IF(AQ1049="",IF(AR1049="","",IF(AR1049="Cost",AU1049,AU1049*(AG1049/VLOOKUP(K1049,OFFSET(Lists!$A$1,0,0,COUNTA(Lists!$A:$A),22),22,FALSE)))),IF(AR1049="","",IF(AR1049="Cost",ROUND(AU1049*IF(AQ1049=0,1,AQ1049),4),ROUND(ROUND(AU1049*(AG1049/VLOOKUP(K1049,OFFSET(Lists!$A$1,0,0,COUNTA(Lists!$A:$A),22),22,FALSE)),4)*IF(AQ1049=0,1,AQ1049),4))))</f>
        <v/>
      </c>
      <c r="CH1049" s="53" t="str">
        <f t="shared" si="420"/>
        <v/>
      </c>
      <c r="CI1049"/>
      <c r="CJ1049" s="57"/>
      <c r="CK1049" s="57"/>
      <c r="CL1049" s="53" t="str">
        <f t="shared" si="421"/>
        <v/>
      </c>
      <c r="CM1049" s="53"/>
      <c r="CN1049" s="53"/>
      <c r="CO1049" s="85" t="str">
        <f t="shared" si="422"/>
        <v/>
      </c>
      <c r="ER1049" s="68" t="str">
        <f t="shared" si="423"/>
        <v/>
      </c>
      <c r="ES1049" s="55"/>
      <c r="EV1049" t="str">
        <f t="shared" si="424"/>
        <v/>
      </c>
      <c r="EW1049" s="67" t="str">
        <f t="shared" si="417"/>
        <v/>
      </c>
      <c r="EX1049" s="68" t="str">
        <f t="shared" si="418"/>
        <v/>
      </c>
      <c r="EY1049" s="68" t="str">
        <f t="shared" si="419"/>
        <v/>
      </c>
      <c r="EZ1049" s="53" t="str">
        <f t="shared" si="425"/>
        <v/>
      </c>
      <c r="FA1049" s="53" t="str">
        <f t="shared" si="426"/>
        <v/>
      </c>
      <c r="FB1049" s="53" t="str">
        <f t="shared" si="427"/>
        <v/>
      </c>
      <c r="FC1049" s="85" t="str">
        <f t="shared" si="428"/>
        <v/>
      </c>
    </row>
    <row r="1050" spans="4:159">
      <c r="D1050" s="12"/>
      <c r="E1050" s="12"/>
      <c r="F1050" s="12"/>
      <c r="AQ1050" s="82"/>
      <c r="AV1050" s="53" t="str">
        <f ca="1">IF(AQ1050="",IF(AR1050="","",IF(AR1050="Cost",AU1050,AU1050*(AG1050/VLOOKUP(K1050,OFFSET(Lists!$A$1,0,0,COUNTA(Lists!$A:$A),22),22,FALSE)))),IF(AR1050="","",IF(AR1050="Cost",ROUND(AU1050*IF(AQ1050=0,1,AQ1050),4),ROUND(ROUND(AU1050*(AG1050/VLOOKUP(K1050,OFFSET(Lists!$A$1,0,0,COUNTA(Lists!$A:$A),22),22,FALSE)),4)*IF(AQ1050=0,1,AQ1050),4))))</f>
        <v/>
      </c>
      <c r="CH1050" s="53" t="str">
        <f t="shared" si="420"/>
        <v/>
      </c>
      <c r="CI1050"/>
      <c r="CJ1050" s="57"/>
      <c r="CK1050" s="57"/>
      <c r="CL1050" s="53" t="str">
        <f t="shared" si="421"/>
        <v/>
      </c>
      <c r="CM1050" s="53"/>
      <c r="CN1050" s="53"/>
      <c r="CO1050" s="85" t="str">
        <f t="shared" si="422"/>
        <v/>
      </c>
      <c r="ER1050" s="68" t="str">
        <f t="shared" si="423"/>
        <v/>
      </c>
      <c r="ES1050" s="55"/>
      <c r="EV1050" t="str">
        <f t="shared" si="424"/>
        <v/>
      </c>
      <c r="EW1050" s="67" t="str">
        <f t="shared" si="417"/>
        <v/>
      </c>
      <c r="EX1050" s="68" t="str">
        <f t="shared" si="418"/>
        <v/>
      </c>
      <c r="EY1050" s="68" t="str">
        <f t="shared" si="419"/>
        <v/>
      </c>
      <c r="EZ1050" s="53" t="str">
        <f t="shared" si="425"/>
        <v/>
      </c>
      <c r="FA1050" s="53" t="str">
        <f t="shared" si="426"/>
        <v/>
      </c>
      <c r="FB1050" s="53" t="str">
        <f t="shared" si="427"/>
        <v/>
      </c>
      <c r="FC1050" s="85" t="str">
        <f t="shared" si="428"/>
        <v/>
      </c>
    </row>
    <row r="1051" spans="4:159">
      <c r="D1051" s="12"/>
      <c r="E1051" s="12"/>
      <c r="F1051" s="12"/>
      <c r="AQ1051" s="82"/>
      <c r="AV1051" s="53" t="str">
        <f ca="1">IF(AQ1051="",IF(AR1051="","",IF(AR1051="Cost",AU1051,AU1051*(AG1051/VLOOKUP(K1051,OFFSET(Lists!$A$1,0,0,COUNTA(Lists!$A:$A),22),22,FALSE)))),IF(AR1051="","",IF(AR1051="Cost",ROUND(AU1051*IF(AQ1051=0,1,AQ1051),4),ROUND(ROUND(AU1051*(AG1051/VLOOKUP(K1051,OFFSET(Lists!$A$1,0,0,COUNTA(Lists!$A:$A),22),22,FALSE)),4)*IF(AQ1051=0,1,AQ1051),4))))</f>
        <v/>
      </c>
      <c r="CH1051" s="53" t="str">
        <f t="shared" si="420"/>
        <v/>
      </c>
      <c r="CI1051"/>
      <c r="CJ1051" s="57"/>
      <c r="CK1051" s="57"/>
      <c r="CL1051" s="53" t="str">
        <f t="shared" si="421"/>
        <v/>
      </c>
      <c r="CM1051" s="53"/>
      <c r="CN1051" s="53"/>
      <c r="CO1051" s="85" t="str">
        <f t="shared" si="422"/>
        <v/>
      </c>
      <c r="ER1051" s="68" t="str">
        <f t="shared" si="423"/>
        <v/>
      </c>
      <c r="ES1051" s="55"/>
      <c r="EV1051" t="str">
        <f t="shared" si="424"/>
        <v/>
      </c>
      <c r="EW1051" s="67" t="str">
        <f t="shared" si="417"/>
        <v/>
      </c>
      <c r="EX1051" s="68" t="str">
        <f t="shared" si="418"/>
        <v/>
      </c>
      <c r="EY1051" s="68" t="str">
        <f t="shared" si="419"/>
        <v/>
      </c>
      <c r="EZ1051" s="53" t="str">
        <f t="shared" si="425"/>
        <v/>
      </c>
      <c r="FA1051" s="53" t="str">
        <f t="shared" si="426"/>
        <v/>
      </c>
      <c r="FB1051" s="53" t="str">
        <f t="shared" si="427"/>
        <v/>
      </c>
      <c r="FC1051" s="85" t="str">
        <f t="shared" si="428"/>
        <v/>
      </c>
    </row>
    <row r="1052" spans="4:159">
      <c r="D1052" s="12"/>
      <c r="E1052" s="12"/>
      <c r="F1052" s="12"/>
      <c r="AQ1052" s="82"/>
      <c r="AV1052" s="53" t="str">
        <f ca="1">IF(AQ1052="",IF(AR1052="","",IF(AR1052="Cost",AU1052,AU1052*(AG1052/VLOOKUP(K1052,OFFSET(Lists!$A$1,0,0,COUNTA(Lists!$A:$A),22),22,FALSE)))),IF(AR1052="","",IF(AR1052="Cost",ROUND(AU1052*IF(AQ1052=0,1,AQ1052),4),ROUND(ROUND(AU1052*(AG1052/VLOOKUP(K1052,OFFSET(Lists!$A$1,0,0,COUNTA(Lists!$A:$A),22),22,FALSE)),4)*IF(AQ1052=0,1,AQ1052),4))))</f>
        <v/>
      </c>
      <c r="CH1052" s="53" t="str">
        <f t="shared" si="420"/>
        <v/>
      </c>
      <c r="CI1052"/>
      <c r="CJ1052" s="57"/>
      <c r="CK1052" s="57"/>
      <c r="CL1052" s="53" t="str">
        <f t="shared" si="421"/>
        <v/>
      </c>
      <c r="CM1052" s="53"/>
      <c r="CN1052" s="53"/>
      <c r="CO1052" s="85" t="str">
        <f t="shared" si="422"/>
        <v/>
      </c>
      <c r="ER1052" s="68" t="str">
        <f t="shared" si="423"/>
        <v/>
      </c>
      <c r="ES1052" s="55"/>
      <c r="EV1052" t="str">
        <f t="shared" si="424"/>
        <v/>
      </c>
      <c r="EW1052" s="67" t="str">
        <f t="shared" si="417"/>
        <v/>
      </c>
      <c r="EX1052" s="68" t="str">
        <f t="shared" si="418"/>
        <v/>
      </c>
      <c r="EY1052" s="68" t="str">
        <f t="shared" si="419"/>
        <v/>
      </c>
      <c r="EZ1052" s="53" t="str">
        <f t="shared" si="425"/>
        <v/>
      </c>
      <c r="FA1052" s="53" t="str">
        <f t="shared" si="426"/>
        <v/>
      </c>
      <c r="FB1052" s="53" t="str">
        <f t="shared" si="427"/>
        <v/>
      </c>
      <c r="FC1052" s="85" t="str">
        <f t="shared" si="428"/>
        <v/>
      </c>
    </row>
    <row r="1053" spans="4:159">
      <c r="D1053" s="12"/>
      <c r="E1053" s="12"/>
      <c r="F1053" s="12"/>
      <c r="AQ1053" s="82"/>
      <c r="AV1053" s="53" t="str">
        <f ca="1">IF(AQ1053="",IF(AR1053="","",IF(AR1053="Cost",AU1053,AU1053*(AG1053/VLOOKUP(K1053,OFFSET(Lists!$A$1,0,0,COUNTA(Lists!$A:$A),22),22,FALSE)))),IF(AR1053="","",IF(AR1053="Cost",ROUND(AU1053*IF(AQ1053=0,1,AQ1053),4),ROUND(ROUND(AU1053*(AG1053/VLOOKUP(K1053,OFFSET(Lists!$A$1,0,0,COUNTA(Lists!$A:$A),22),22,FALSE)),4)*IF(AQ1053=0,1,AQ1053),4))))</f>
        <v/>
      </c>
      <c r="CH1053" s="53" t="str">
        <f t="shared" si="420"/>
        <v/>
      </c>
      <c r="CI1053"/>
      <c r="CJ1053" s="57"/>
      <c r="CK1053" s="57"/>
      <c r="CL1053" s="53" t="str">
        <f t="shared" si="421"/>
        <v/>
      </c>
      <c r="CM1053" s="53"/>
      <c r="CN1053" s="53"/>
      <c r="CO1053" s="85" t="str">
        <f t="shared" si="422"/>
        <v/>
      </c>
      <c r="ER1053" s="68" t="str">
        <f t="shared" si="423"/>
        <v/>
      </c>
      <c r="ES1053" s="55"/>
      <c r="EV1053" t="str">
        <f t="shared" si="424"/>
        <v/>
      </c>
      <c r="EW1053" s="67" t="str">
        <f t="shared" si="417"/>
        <v/>
      </c>
      <c r="EX1053" s="68" t="str">
        <f t="shared" si="418"/>
        <v/>
      </c>
      <c r="EY1053" s="68" t="str">
        <f t="shared" si="419"/>
        <v/>
      </c>
      <c r="EZ1053" s="53" t="str">
        <f t="shared" si="425"/>
        <v/>
      </c>
      <c r="FA1053" s="53" t="str">
        <f t="shared" si="426"/>
        <v/>
      </c>
      <c r="FB1053" s="53" t="str">
        <f t="shared" si="427"/>
        <v/>
      </c>
      <c r="FC1053" s="85" t="str">
        <f t="shared" si="428"/>
        <v/>
      </c>
    </row>
    <row r="1054" spans="4:159">
      <c r="D1054" s="12"/>
      <c r="E1054" s="12"/>
      <c r="F1054" s="12"/>
      <c r="AQ1054" s="82"/>
      <c r="AV1054" s="53" t="str">
        <f ca="1">IF(AQ1054="",IF(AR1054="","",IF(AR1054="Cost",AU1054,AU1054*(AG1054/VLOOKUP(K1054,OFFSET(Lists!$A$1,0,0,COUNTA(Lists!$A:$A),22),22,FALSE)))),IF(AR1054="","",IF(AR1054="Cost",ROUND(AU1054*IF(AQ1054=0,1,AQ1054),4),ROUND(ROUND(AU1054*(AG1054/VLOOKUP(K1054,OFFSET(Lists!$A$1,0,0,COUNTA(Lists!$A:$A),22),22,FALSE)),4)*IF(AQ1054=0,1,AQ1054),4))))</f>
        <v/>
      </c>
      <c r="CH1054" s="53" t="str">
        <f t="shared" si="420"/>
        <v/>
      </c>
      <c r="CI1054"/>
      <c r="CJ1054" s="57"/>
      <c r="CK1054" s="57"/>
      <c r="CL1054" s="53" t="str">
        <f t="shared" si="421"/>
        <v/>
      </c>
      <c r="CM1054" s="53"/>
      <c r="CN1054" s="53"/>
      <c r="CO1054" s="85" t="str">
        <f t="shared" si="422"/>
        <v/>
      </c>
      <c r="ER1054" s="68" t="str">
        <f t="shared" si="423"/>
        <v/>
      </c>
      <c r="ES1054" s="55"/>
      <c r="EV1054" t="str">
        <f t="shared" si="424"/>
        <v/>
      </c>
      <c r="EW1054" s="67" t="str">
        <f t="shared" si="417"/>
        <v/>
      </c>
      <c r="EX1054" s="68" t="str">
        <f t="shared" si="418"/>
        <v/>
      </c>
      <c r="EY1054" s="68" t="str">
        <f t="shared" si="419"/>
        <v/>
      </c>
      <c r="EZ1054" s="53" t="str">
        <f t="shared" si="425"/>
        <v/>
      </c>
      <c r="FA1054" s="53" t="str">
        <f t="shared" si="426"/>
        <v/>
      </c>
      <c r="FB1054" s="53" t="str">
        <f t="shared" si="427"/>
        <v/>
      </c>
      <c r="FC1054" s="85" t="str">
        <f t="shared" si="428"/>
        <v/>
      </c>
    </row>
    <row r="1055" spans="4:159">
      <c r="D1055" s="12"/>
      <c r="E1055" s="12"/>
      <c r="F1055" s="12"/>
      <c r="AQ1055" s="82"/>
      <c r="AV1055" s="53" t="str">
        <f ca="1">IF(AQ1055="",IF(AR1055="","",IF(AR1055="Cost",AU1055,AU1055*(AG1055/VLOOKUP(K1055,OFFSET(Lists!$A$1,0,0,COUNTA(Lists!$A:$A),22),22,FALSE)))),IF(AR1055="","",IF(AR1055="Cost",ROUND(AU1055*IF(AQ1055=0,1,AQ1055),4),ROUND(ROUND(AU1055*(AG1055/VLOOKUP(K1055,OFFSET(Lists!$A$1,0,0,COUNTA(Lists!$A:$A),22),22,FALSE)),4)*IF(AQ1055=0,1,AQ1055),4))))</f>
        <v/>
      </c>
      <c r="CH1055" s="53" t="str">
        <f t="shared" si="420"/>
        <v/>
      </c>
      <c r="CI1055"/>
      <c r="CJ1055" s="57"/>
      <c r="CK1055" s="57"/>
      <c r="CL1055" s="53" t="str">
        <f t="shared" si="421"/>
        <v/>
      </c>
      <c r="CM1055" s="53"/>
      <c r="CN1055" s="53"/>
      <c r="CO1055" s="85" t="str">
        <f t="shared" si="422"/>
        <v/>
      </c>
      <c r="ER1055" s="68" t="str">
        <f t="shared" si="423"/>
        <v/>
      </c>
      <c r="ES1055" s="55"/>
      <c r="EV1055" t="str">
        <f t="shared" si="424"/>
        <v/>
      </c>
      <c r="EW1055" s="67" t="str">
        <f t="shared" si="417"/>
        <v/>
      </c>
      <c r="EX1055" s="68" t="str">
        <f t="shared" si="418"/>
        <v/>
      </c>
      <c r="EY1055" s="68" t="str">
        <f t="shared" si="419"/>
        <v/>
      </c>
      <c r="EZ1055" s="53" t="str">
        <f t="shared" si="425"/>
        <v/>
      </c>
      <c r="FA1055" s="53" t="str">
        <f t="shared" si="426"/>
        <v/>
      </c>
      <c r="FB1055" s="53" t="str">
        <f t="shared" si="427"/>
        <v/>
      </c>
      <c r="FC1055" s="85" t="str">
        <f t="shared" si="428"/>
        <v/>
      </c>
    </row>
    <row r="1056" spans="4:159">
      <c r="D1056" s="12"/>
      <c r="E1056" s="12"/>
      <c r="F1056" s="12"/>
      <c r="AQ1056" s="82"/>
      <c r="AV1056" s="53" t="str">
        <f ca="1">IF(AQ1056="",IF(AR1056="","",IF(AR1056="Cost",AU1056,AU1056*(AG1056/VLOOKUP(K1056,OFFSET(Lists!$A$1,0,0,COUNTA(Lists!$A:$A),22),22,FALSE)))),IF(AR1056="","",IF(AR1056="Cost",ROUND(AU1056*IF(AQ1056=0,1,AQ1056),4),ROUND(ROUND(AU1056*(AG1056/VLOOKUP(K1056,OFFSET(Lists!$A$1,0,0,COUNTA(Lists!$A:$A),22),22,FALSE)),4)*IF(AQ1056=0,1,AQ1056),4))))</f>
        <v/>
      </c>
      <c r="CH1056" s="53" t="str">
        <f t="shared" si="420"/>
        <v/>
      </c>
      <c r="CI1056"/>
      <c r="CJ1056" s="57"/>
      <c r="CK1056" s="57"/>
      <c r="CL1056" s="53" t="str">
        <f t="shared" si="421"/>
        <v/>
      </c>
      <c r="CM1056" s="53"/>
      <c r="CN1056" s="53"/>
      <c r="CO1056" s="85" t="str">
        <f t="shared" si="422"/>
        <v/>
      </c>
      <c r="ER1056" s="68" t="str">
        <f t="shared" si="423"/>
        <v/>
      </c>
      <c r="ES1056" s="55"/>
      <c r="EV1056" t="str">
        <f t="shared" si="424"/>
        <v/>
      </c>
      <c r="EW1056" s="67" t="str">
        <f t="shared" si="417"/>
        <v/>
      </c>
      <c r="EX1056" s="68" t="str">
        <f t="shared" si="418"/>
        <v/>
      </c>
      <c r="EY1056" s="68" t="str">
        <f t="shared" si="419"/>
        <v/>
      </c>
      <c r="EZ1056" s="53" t="str">
        <f t="shared" si="425"/>
        <v/>
      </c>
      <c r="FA1056" s="53" t="str">
        <f t="shared" si="426"/>
        <v/>
      </c>
      <c r="FB1056" s="53" t="str">
        <f t="shared" si="427"/>
        <v/>
      </c>
      <c r="FC1056" s="85" t="str">
        <f t="shared" si="428"/>
        <v/>
      </c>
    </row>
    <row r="1057" spans="4:159">
      <c r="D1057" s="12"/>
      <c r="E1057" s="12"/>
      <c r="F1057" s="12"/>
      <c r="AQ1057" s="82"/>
      <c r="AV1057" s="53" t="str">
        <f ca="1">IF(AQ1057="",IF(AR1057="","",IF(AR1057="Cost",AU1057,AU1057*(AG1057/VLOOKUP(K1057,OFFSET(Lists!$A$1,0,0,COUNTA(Lists!$A:$A),22),22,FALSE)))),IF(AR1057="","",IF(AR1057="Cost",ROUND(AU1057*IF(AQ1057=0,1,AQ1057),4),ROUND(ROUND(AU1057*(AG1057/VLOOKUP(K1057,OFFSET(Lists!$A$1,0,0,COUNTA(Lists!$A:$A),22),22,FALSE)),4)*IF(AQ1057=0,1,AQ1057),4))))</f>
        <v/>
      </c>
      <c r="CH1057" s="53" t="str">
        <f t="shared" si="420"/>
        <v/>
      </c>
      <c r="CI1057"/>
      <c r="CJ1057" s="57"/>
      <c r="CK1057" s="57"/>
      <c r="CL1057" s="53" t="str">
        <f t="shared" si="421"/>
        <v/>
      </c>
      <c r="CM1057" s="53"/>
      <c r="CN1057" s="53"/>
      <c r="CO1057" s="85" t="str">
        <f t="shared" si="422"/>
        <v/>
      </c>
      <c r="ER1057" s="68" t="str">
        <f t="shared" si="423"/>
        <v/>
      </c>
      <c r="ES1057" s="55"/>
      <c r="EV1057" t="str">
        <f t="shared" si="424"/>
        <v/>
      </c>
      <c r="EW1057" s="67" t="str">
        <f t="shared" si="417"/>
        <v/>
      </c>
      <c r="EX1057" s="68" t="str">
        <f t="shared" si="418"/>
        <v/>
      </c>
      <c r="EY1057" s="68" t="str">
        <f t="shared" si="419"/>
        <v/>
      </c>
      <c r="EZ1057" s="53" t="str">
        <f t="shared" si="425"/>
        <v/>
      </c>
      <c r="FA1057" s="53" t="str">
        <f t="shared" si="426"/>
        <v/>
      </c>
      <c r="FB1057" s="53" t="str">
        <f t="shared" si="427"/>
        <v/>
      </c>
      <c r="FC1057" s="85" t="str">
        <f t="shared" si="428"/>
        <v/>
      </c>
    </row>
    <row r="1058" spans="4:159">
      <c r="D1058" s="12"/>
      <c r="E1058" s="12"/>
      <c r="F1058" s="12"/>
      <c r="AQ1058" s="82"/>
      <c r="AV1058" s="53" t="str">
        <f ca="1">IF(AQ1058="",IF(AR1058="","",IF(AR1058="Cost",AU1058,AU1058*(AG1058/VLOOKUP(K1058,OFFSET(Lists!$A$1,0,0,COUNTA(Lists!$A:$A),22),22,FALSE)))),IF(AR1058="","",IF(AR1058="Cost",ROUND(AU1058*IF(AQ1058=0,1,AQ1058),4),ROUND(ROUND(AU1058*(AG1058/VLOOKUP(K1058,OFFSET(Lists!$A$1,0,0,COUNTA(Lists!$A:$A),22),22,FALSE)),4)*IF(AQ1058=0,1,AQ1058),4))))</f>
        <v/>
      </c>
      <c r="CH1058" s="53" t="str">
        <f t="shared" si="420"/>
        <v/>
      </c>
      <c r="CI1058"/>
      <c r="CJ1058" s="57"/>
      <c r="CK1058" s="57"/>
      <c r="CL1058" s="53" t="str">
        <f t="shared" si="421"/>
        <v/>
      </c>
      <c r="CM1058" s="53"/>
      <c r="CN1058" s="53"/>
      <c r="CO1058" s="85" t="str">
        <f t="shared" si="422"/>
        <v/>
      </c>
      <c r="ER1058" s="68" t="str">
        <f t="shared" si="423"/>
        <v/>
      </c>
      <c r="ES1058" s="55"/>
      <c r="EV1058" t="str">
        <f t="shared" si="424"/>
        <v/>
      </c>
      <c r="EW1058" s="67" t="str">
        <f t="shared" si="417"/>
        <v/>
      </c>
      <c r="EX1058" s="68" t="str">
        <f t="shared" si="418"/>
        <v/>
      </c>
      <c r="EY1058" s="68" t="str">
        <f t="shared" si="419"/>
        <v/>
      </c>
      <c r="EZ1058" s="53" t="str">
        <f t="shared" si="425"/>
        <v/>
      </c>
      <c r="FA1058" s="53" t="str">
        <f t="shared" si="426"/>
        <v/>
      </c>
      <c r="FB1058" s="53" t="str">
        <f t="shared" si="427"/>
        <v/>
      </c>
      <c r="FC1058" s="85" t="str">
        <f t="shared" si="428"/>
        <v/>
      </c>
    </row>
    <row r="1059" spans="4:159">
      <c r="D1059" s="12"/>
      <c r="E1059" s="12"/>
      <c r="F1059" s="12"/>
      <c r="AQ1059" s="82"/>
      <c r="AV1059" s="53" t="str">
        <f ca="1">IF(AQ1059="",IF(AR1059="","",IF(AR1059="Cost",AU1059,AU1059*(AG1059/VLOOKUP(K1059,OFFSET(Lists!$A$1,0,0,COUNTA(Lists!$A:$A),22),22,FALSE)))),IF(AR1059="","",IF(AR1059="Cost",ROUND(AU1059*IF(AQ1059=0,1,AQ1059),4),ROUND(ROUND(AU1059*(AG1059/VLOOKUP(K1059,OFFSET(Lists!$A$1,0,0,COUNTA(Lists!$A:$A),22),22,FALSE)),4)*IF(AQ1059=0,1,AQ1059),4))))</f>
        <v/>
      </c>
      <c r="CH1059" s="53" t="str">
        <f t="shared" si="420"/>
        <v/>
      </c>
      <c r="CI1059"/>
      <c r="CJ1059" s="57"/>
      <c r="CK1059" s="57"/>
      <c r="CL1059" s="53" t="str">
        <f t="shared" si="421"/>
        <v/>
      </c>
      <c r="CM1059" s="53"/>
      <c r="CN1059" s="53"/>
      <c r="CO1059" s="85" t="str">
        <f t="shared" si="422"/>
        <v/>
      </c>
      <c r="ER1059" s="68" t="str">
        <f t="shared" si="423"/>
        <v/>
      </c>
      <c r="ES1059" s="55"/>
      <c r="EV1059" t="str">
        <f t="shared" si="424"/>
        <v/>
      </c>
      <c r="EW1059" s="67" t="str">
        <f t="shared" si="417"/>
        <v/>
      </c>
      <c r="EX1059" s="68" t="str">
        <f t="shared" si="418"/>
        <v/>
      </c>
      <c r="EY1059" s="68" t="str">
        <f t="shared" si="419"/>
        <v/>
      </c>
      <c r="EZ1059" s="53" t="str">
        <f t="shared" si="425"/>
        <v/>
      </c>
      <c r="FA1059" s="53" t="str">
        <f t="shared" si="426"/>
        <v/>
      </c>
      <c r="FB1059" s="53" t="str">
        <f t="shared" si="427"/>
        <v/>
      </c>
      <c r="FC1059" s="85" t="str">
        <f t="shared" si="428"/>
        <v/>
      </c>
    </row>
    <row r="1060" spans="4:159">
      <c r="D1060" s="12"/>
      <c r="E1060" s="12"/>
      <c r="F1060" s="12"/>
      <c r="AQ1060" s="82"/>
      <c r="AV1060" s="53" t="str">
        <f ca="1">IF(AQ1060="",IF(AR1060="","",IF(AR1060="Cost",AU1060,AU1060*(AG1060/VLOOKUP(K1060,OFFSET(Lists!$A$1,0,0,COUNTA(Lists!$A:$A),22),22,FALSE)))),IF(AR1060="","",IF(AR1060="Cost",ROUND(AU1060*IF(AQ1060=0,1,AQ1060),4),ROUND(ROUND(AU1060*(AG1060/VLOOKUP(K1060,OFFSET(Lists!$A$1,0,0,COUNTA(Lists!$A:$A),22),22,FALSE)),4)*IF(AQ1060=0,1,AQ1060),4))))</f>
        <v/>
      </c>
      <c r="CH1060" s="53" t="str">
        <f t="shared" si="420"/>
        <v/>
      </c>
      <c r="CI1060"/>
      <c r="CJ1060" s="57"/>
      <c r="CK1060" s="57"/>
      <c r="CL1060" s="53" t="str">
        <f t="shared" si="421"/>
        <v/>
      </c>
      <c r="CM1060" s="53"/>
      <c r="CN1060" s="53"/>
      <c r="CO1060" s="85" t="str">
        <f t="shared" si="422"/>
        <v/>
      </c>
      <c r="ER1060" s="68" t="str">
        <f t="shared" si="423"/>
        <v/>
      </c>
      <c r="ES1060" s="55"/>
      <c r="EV1060" t="str">
        <f t="shared" si="424"/>
        <v/>
      </c>
      <c r="EW1060" s="67" t="str">
        <f t="shared" si="417"/>
        <v/>
      </c>
      <c r="EX1060" s="68" t="str">
        <f t="shared" si="418"/>
        <v/>
      </c>
      <c r="EY1060" s="68" t="str">
        <f t="shared" si="419"/>
        <v/>
      </c>
      <c r="EZ1060" s="53" t="str">
        <f t="shared" si="425"/>
        <v/>
      </c>
      <c r="FA1060" s="53" t="str">
        <f t="shared" si="426"/>
        <v/>
      </c>
      <c r="FB1060" s="53" t="str">
        <f t="shared" si="427"/>
        <v/>
      </c>
      <c r="FC1060" s="85" t="str">
        <f t="shared" si="428"/>
        <v/>
      </c>
    </row>
    <row r="1061" spans="4:159">
      <c r="D1061" s="12"/>
      <c r="E1061" s="12"/>
      <c r="F1061" s="12"/>
      <c r="AQ1061" s="82"/>
      <c r="AV1061" s="53" t="str">
        <f ca="1">IF(AQ1061="",IF(AR1061="","",IF(AR1061="Cost",AU1061,AU1061*(AG1061/VLOOKUP(K1061,OFFSET(Lists!$A$1,0,0,COUNTA(Lists!$A:$A),22),22,FALSE)))),IF(AR1061="","",IF(AR1061="Cost",ROUND(AU1061*IF(AQ1061=0,1,AQ1061),4),ROUND(ROUND(AU1061*(AG1061/VLOOKUP(K1061,OFFSET(Lists!$A$1,0,0,COUNTA(Lists!$A:$A),22),22,FALSE)),4)*IF(AQ1061=0,1,AQ1061),4))))</f>
        <v/>
      </c>
      <c r="CH1061" s="53" t="str">
        <f t="shared" si="420"/>
        <v/>
      </c>
      <c r="CI1061"/>
      <c r="CJ1061" s="57"/>
      <c r="CK1061" s="57"/>
      <c r="CL1061" s="53" t="str">
        <f t="shared" si="421"/>
        <v/>
      </c>
      <c r="CM1061" s="53"/>
      <c r="CN1061" s="53"/>
      <c r="CO1061" s="85" t="str">
        <f t="shared" si="422"/>
        <v/>
      </c>
      <c r="ER1061" s="68" t="str">
        <f t="shared" si="423"/>
        <v/>
      </c>
      <c r="ES1061" s="55"/>
      <c r="EV1061" t="str">
        <f t="shared" si="424"/>
        <v/>
      </c>
      <c r="EW1061" s="67" t="str">
        <f t="shared" si="417"/>
        <v/>
      </c>
      <c r="EX1061" s="68" t="str">
        <f t="shared" si="418"/>
        <v/>
      </c>
      <c r="EY1061" s="68" t="str">
        <f t="shared" si="419"/>
        <v/>
      </c>
      <c r="EZ1061" s="53" t="str">
        <f t="shared" si="425"/>
        <v/>
      </c>
      <c r="FA1061" s="53" t="str">
        <f t="shared" si="426"/>
        <v/>
      </c>
      <c r="FB1061" s="53" t="str">
        <f t="shared" si="427"/>
        <v/>
      </c>
      <c r="FC1061" s="85" t="str">
        <f t="shared" si="428"/>
        <v/>
      </c>
    </row>
    <row r="1062" spans="4:159">
      <c r="D1062" s="12"/>
      <c r="E1062" s="12"/>
      <c r="F1062" s="12"/>
      <c r="AQ1062" s="82"/>
      <c r="AV1062" s="53" t="str">
        <f ca="1">IF(AQ1062="",IF(AR1062="","",IF(AR1062="Cost",AU1062,AU1062*(AG1062/VLOOKUP(K1062,OFFSET(Lists!$A$1,0,0,COUNTA(Lists!$A:$A),22),22,FALSE)))),IF(AR1062="","",IF(AR1062="Cost",ROUND(AU1062*IF(AQ1062=0,1,AQ1062),4),ROUND(ROUND(AU1062*(AG1062/VLOOKUP(K1062,OFFSET(Lists!$A$1,0,0,COUNTA(Lists!$A:$A),22),22,FALSE)),4)*IF(AQ1062=0,1,AQ1062),4))))</f>
        <v/>
      </c>
      <c r="CH1062" s="53" t="str">
        <f t="shared" si="420"/>
        <v/>
      </c>
      <c r="CI1062"/>
      <c r="CJ1062" s="57"/>
      <c r="CK1062" s="57"/>
      <c r="CL1062" s="53" t="str">
        <f t="shared" si="421"/>
        <v/>
      </c>
      <c r="CM1062" s="53"/>
      <c r="CN1062" s="53"/>
      <c r="CO1062" s="85" t="str">
        <f t="shared" si="422"/>
        <v/>
      </c>
      <c r="ER1062" s="68" t="str">
        <f t="shared" si="423"/>
        <v/>
      </c>
      <c r="ES1062" s="55"/>
      <c r="EV1062" t="str">
        <f t="shared" si="424"/>
        <v/>
      </c>
      <c r="EW1062" s="67" t="str">
        <f t="shared" si="417"/>
        <v/>
      </c>
      <c r="EX1062" s="68" t="str">
        <f t="shared" si="418"/>
        <v/>
      </c>
      <c r="EY1062" s="68" t="str">
        <f t="shared" si="419"/>
        <v/>
      </c>
      <c r="EZ1062" s="53" t="str">
        <f t="shared" si="425"/>
        <v/>
      </c>
      <c r="FA1062" s="53" t="str">
        <f t="shared" si="426"/>
        <v/>
      </c>
      <c r="FB1062" s="53" t="str">
        <f t="shared" si="427"/>
        <v/>
      </c>
      <c r="FC1062" s="85" t="str">
        <f t="shared" si="428"/>
        <v/>
      </c>
    </row>
    <row r="1063" spans="4:159">
      <c r="D1063" s="12"/>
      <c r="E1063" s="12"/>
      <c r="F1063" s="12"/>
      <c r="AQ1063" s="82"/>
      <c r="AV1063" s="53" t="str">
        <f ca="1">IF(AQ1063="",IF(AR1063="","",IF(AR1063="Cost",AU1063,AU1063*(AG1063/VLOOKUP(K1063,OFFSET(Lists!$A$1,0,0,COUNTA(Lists!$A:$A),22),22,FALSE)))),IF(AR1063="","",IF(AR1063="Cost",ROUND(AU1063*IF(AQ1063=0,1,AQ1063),4),ROUND(ROUND(AU1063*(AG1063/VLOOKUP(K1063,OFFSET(Lists!$A$1,0,0,COUNTA(Lists!$A:$A),22),22,FALSE)),4)*IF(AQ1063=0,1,AQ1063),4))))</f>
        <v/>
      </c>
      <c r="CH1063" s="53" t="str">
        <f t="shared" si="420"/>
        <v/>
      </c>
      <c r="CI1063"/>
      <c r="CJ1063" s="57"/>
      <c r="CK1063" s="57"/>
      <c r="CL1063" s="53" t="str">
        <f t="shared" si="421"/>
        <v/>
      </c>
      <c r="CM1063" s="53"/>
      <c r="CN1063" s="53"/>
      <c r="CO1063" s="85" t="str">
        <f t="shared" si="422"/>
        <v/>
      </c>
      <c r="ER1063" s="68" t="str">
        <f t="shared" si="423"/>
        <v/>
      </c>
      <c r="ES1063" s="55"/>
      <c r="EV1063" t="str">
        <f t="shared" si="424"/>
        <v/>
      </c>
      <c r="EW1063" s="67" t="str">
        <f t="shared" si="417"/>
        <v/>
      </c>
      <c r="EX1063" s="68" t="str">
        <f t="shared" si="418"/>
        <v/>
      </c>
      <c r="EY1063" s="68" t="str">
        <f t="shared" si="419"/>
        <v/>
      </c>
      <c r="EZ1063" s="53" t="str">
        <f t="shared" si="425"/>
        <v/>
      </c>
      <c r="FA1063" s="53" t="str">
        <f t="shared" si="426"/>
        <v/>
      </c>
      <c r="FB1063" s="53" t="str">
        <f t="shared" si="427"/>
        <v/>
      </c>
      <c r="FC1063" s="85" t="str">
        <f t="shared" si="428"/>
        <v/>
      </c>
    </row>
    <row r="1064" spans="4:159">
      <c r="D1064" s="12"/>
      <c r="E1064" s="12"/>
      <c r="F1064" s="12"/>
      <c r="AQ1064" s="82"/>
      <c r="AV1064" s="53" t="str">
        <f ca="1">IF(AQ1064="",IF(AR1064="","",IF(AR1064="Cost",AU1064,AU1064*(AG1064/VLOOKUP(K1064,OFFSET(Lists!$A$1,0,0,COUNTA(Lists!$A:$A),22),22,FALSE)))),IF(AR1064="","",IF(AR1064="Cost",ROUND(AU1064*IF(AQ1064=0,1,AQ1064),4),ROUND(ROUND(AU1064*(AG1064/VLOOKUP(K1064,OFFSET(Lists!$A$1,0,0,COUNTA(Lists!$A:$A),22),22,FALSE)),4)*IF(AQ1064=0,1,AQ1064),4))))</f>
        <v/>
      </c>
      <c r="CH1064" s="53" t="str">
        <f t="shared" si="420"/>
        <v/>
      </c>
      <c r="CI1064"/>
      <c r="CJ1064" s="57"/>
      <c r="CK1064" s="57"/>
      <c r="CL1064" s="53" t="str">
        <f t="shared" si="421"/>
        <v/>
      </c>
      <c r="CM1064" s="53"/>
      <c r="CN1064" s="53"/>
      <c r="CO1064" s="85" t="str">
        <f t="shared" si="422"/>
        <v/>
      </c>
      <c r="ER1064" s="68" t="str">
        <f t="shared" si="423"/>
        <v/>
      </c>
      <c r="ES1064" s="55"/>
      <c r="EV1064" t="str">
        <f t="shared" si="424"/>
        <v/>
      </c>
      <c r="EW1064" s="67" t="str">
        <f t="shared" si="417"/>
        <v/>
      </c>
      <c r="EX1064" s="68" t="str">
        <f t="shared" si="418"/>
        <v/>
      </c>
      <c r="EY1064" s="68" t="str">
        <f t="shared" si="419"/>
        <v/>
      </c>
      <c r="EZ1064" s="53" t="str">
        <f t="shared" si="425"/>
        <v/>
      </c>
      <c r="FA1064" s="53" t="str">
        <f t="shared" si="426"/>
        <v/>
      </c>
      <c r="FB1064" s="53" t="str">
        <f t="shared" si="427"/>
        <v/>
      </c>
      <c r="FC1064" s="85" t="str">
        <f t="shared" si="428"/>
        <v/>
      </c>
    </row>
    <row r="1065" spans="4:159">
      <c r="D1065" s="12"/>
      <c r="E1065" s="12"/>
      <c r="F1065" s="12"/>
      <c r="AQ1065" s="82"/>
      <c r="AV1065" s="53" t="str">
        <f ca="1">IF(AQ1065="",IF(AR1065="","",IF(AR1065="Cost",AU1065,AU1065*(AG1065/VLOOKUP(K1065,OFFSET(Lists!$A$1,0,0,COUNTA(Lists!$A:$A),22),22,FALSE)))),IF(AR1065="","",IF(AR1065="Cost",ROUND(AU1065*IF(AQ1065=0,1,AQ1065),4),ROUND(ROUND(AU1065*(AG1065/VLOOKUP(K1065,OFFSET(Lists!$A$1,0,0,COUNTA(Lists!$A:$A),22),22,FALSE)),4)*IF(AQ1065=0,1,AQ1065),4))))</f>
        <v/>
      </c>
      <c r="CH1065" s="53" t="str">
        <f t="shared" si="420"/>
        <v/>
      </c>
      <c r="CI1065"/>
      <c r="CJ1065" s="57"/>
      <c r="CK1065" s="57"/>
      <c r="CL1065" s="53" t="str">
        <f t="shared" si="421"/>
        <v/>
      </c>
      <c r="CM1065" s="53"/>
      <c r="CN1065" s="53"/>
      <c r="CO1065" s="85" t="str">
        <f t="shared" si="422"/>
        <v/>
      </c>
      <c r="ER1065" s="68" t="str">
        <f t="shared" si="423"/>
        <v/>
      </c>
      <c r="ES1065" s="55"/>
      <c r="EV1065" t="str">
        <f t="shared" si="424"/>
        <v/>
      </c>
      <c r="EW1065" s="67" t="str">
        <f t="shared" si="417"/>
        <v/>
      </c>
      <c r="EX1065" s="68" t="str">
        <f t="shared" si="418"/>
        <v/>
      </c>
      <c r="EY1065" s="68" t="str">
        <f t="shared" si="419"/>
        <v/>
      </c>
      <c r="EZ1065" s="53" t="str">
        <f t="shared" si="425"/>
        <v/>
      </c>
      <c r="FA1065" s="53" t="str">
        <f t="shared" si="426"/>
        <v/>
      </c>
      <c r="FB1065" s="53" t="str">
        <f t="shared" si="427"/>
        <v/>
      </c>
      <c r="FC1065" s="85" t="str">
        <f t="shared" si="428"/>
        <v/>
      </c>
    </row>
    <row r="1066" spans="4:159">
      <c r="D1066" s="12"/>
      <c r="E1066" s="12"/>
      <c r="F1066" s="12"/>
      <c r="AQ1066" s="82"/>
      <c r="AV1066" s="53" t="str">
        <f ca="1">IF(AQ1066="",IF(AR1066="","",IF(AR1066="Cost",AU1066,AU1066*(AG1066/VLOOKUP(K1066,OFFSET(Lists!$A$1,0,0,COUNTA(Lists!$A:$A),22),22,FALSE)))),IF(AR1066="","",IF(AR1066="Cost",ROUND(AU1066*IF(AQ1066=0,1,AQ1066),4),ROUND(ROUND(AU1066*(AG1066/VLOOKUP(K1066,OFFSET(Lists!$A$1,0,0,COUNTA(Lists!$A:$A),22),22,FALSE)),4)*IF(AQ1066=0,1,AQ1066),4))))</f>
        <v/>
      </c>
      <c r="CH1066" s="53" t="str">
        <f t="shared" si="420"/>
        <v/>
      </c>
      <c r="CI1066"/>
      <c r="CJ1066" s="57"/>
      <c r="CK1066" s="57"/>
      <c r="CL1066" s="53" t="str">
        <f t="shared" si="421"/>
        <v/>
      </c>
      <c r="CM1066" s="53"/>
      <c r="CN1066" s="53"/>
      <c r="CO1066" s="85" t="str">
        <f t="shared" si="422"/>
        <v/>
      </c>
      <c r="ER1066" s="68" t="str">
        <f t="shared" si="423"/>
        <v/>
      </c>
      <c r="ES1066" s="55"/>
      <c r="EV1066" t="str">
        <f t="shared" si="424"/>
        <v/>
      </c>
      <c r="EW1066" s="67" t="str">
        <f t="shared" si="417"/>
        <v/>
      </c>
      <c r="EX1066" s="68" t="str">
        <f t="shared" si="418"/>
        <v/>
      </c>
      <c r="EY1066" s="68" t="str">
        <f t="shared" si="419"/>
        <v/>
      </c>
      <c r="EZ1066" s="53" t="str">
        <f t="shared" si="425"/>
        <v/>
      </c>
      <c r="FA1066" s="53" t="str">
        <f t="shared" si="426"/>
        <v/>
      </c>
      <c r="FB1066" s="53" t="str">
        <f t="shared" si="427"/>
        <v/>
      </c>
      <c r="FC1066" s="85" t="str">
        <f t="shared" si="428"/>
        <v/>
      </c>
    </row>
    <row r="1067" spans="4:159">
      <c r="D1067" s="12"/>
      <c r="E1067" s="12"/>
      <c r="F1067" s="12"/>
      <c r="AQ1067" s="82"/>
      <c r="AV1067" s="53" t="str">
        <f ca="1">IF(AQ1067="",IF(AR1067="","",IF(AR1067="Cost",AU1067,AU1067*(AG1067/VLOOKUP(K1067,OFFSET(Lists!$A$1,0,0,COUNTA(Lists!$A:$A),22),22,FALSE)))),IF(AR1067="","",IF(AR1067="Cost",ROUND(AU1067*IF(AQ1067=0,1,AQ1067),4),ROUND(ROUND(AU1067*(AG1067/VLOOKUP(K1067,OFFSET(Lists!$A$1,0,0,COUNTA(Lists!$A:$A),22),22,FALSE)),4)*IF(AQ1067=0,1,AQ1067),4))))</f>
        <v/>
      </c>
      <c r="CH1067" s="53" t="str">
        <f t="shared" si="420"/>
        <v/>
      </c>
      <c r="CI1067"/>
      <c r="CJ1067" s="57"/>
      <c r="CK1067" s="57"/>
      <c r="CL1067" s="53" t="str">
        <f t="shared" si="421"/>
        <v/>
      </c>
      <c r="CM1067" s="53"/>
      <c r="CN1067" s="53"/>
      <c r="CO1067" s="85" t="str">
        <f t="shared" si="422"/>
        <v/>
      </c>
      <c r="ER1067" s="68" t="str">
        <f t="shared" si="423"/>
        <v/>
      </c>
      <c r="ES1067" s="55"/>
      <c r="EV1067" t="str">
        <f t="shared" si="424"/>
        <v/>
      </c>
      <c r="EW1067" s="67" t="str">
        <f t="shared" ref="EW1067:EW1130" si="429">IF(CI1067="","",CI1067)</f>
        <v/>
      </c>
      <c r="EX1067" s="68" t="str">
        <f t="shared" ref="EX1067:EX1130" si="430">IF(CJ1067="","",CJ1067)</f>
        <v/>
      </c>
      <c r="EY1067" s="68" t="str">
        <f t="shared" ref="EY1067:EY1130" si="431">IF(CK1067="","",CK1067)</f>
        <v/>
      </c>
      <c r="EZ1067" s="53" t="str">
        <f t="shared" si="425"/>
        <v/>
      </c>
      <c r="FA1067" s="53" t="str">
        <f t="shared" si="426"/>
        <v/>
      </c>
      <c r="FB1067" s="53" t="str">
        <f t="shared" si="427"/>
        <v/>
      </c>
      <c r="FC1067" s="85" t="str">
        <f t="shared" si="428"/>
        <v/>
      </c>
    </row>
    <row r="1068" spans="4:159">
      <c r="D1068" s="12"/>
      <c r="E1068" s="12"/>
      <c r="F1068" s="12"/>
      <c r="AQ1068" s="82"/>
      <c r="AV1068" s="53" t="str">
        <f ca="1">IF(AQ1068="",IF(AR1068="","",IF(AR1068="Cost",AU1068,AU1068*(AG1068/VLOOKUP(K1068,OFFSET(Lists!$A$1,0,0,COUNTA(Lists!$A:$A),22),22,FALSE)))),IF(AR1068="","",IF(AR1068="Cost",ROUND(AU1068*IF(AQ1068=0,1,AQ1068),4),ROUND(ROUND(AU1068*(AG1068/VLOOKUP(K1068,OFFSET(Lists!$A$1,0,0,COUNTA(Lists!$A:$A),22),22,FALSE)),4)*IF(AQ1068=0,1,AQ1068),4))))</f>
        <v/>
      </c>
      <c r="CH1068" s="53" t="str">
        <f t="shared" si="420"/>
        <v/>
      </c>
      <c r="CI1068"/>
      <c r="CJ1068" s="57"/>
      <c r="CK1068" s="57"/>
      <c r="CL1068" s="53" t="str">
        <f t="shared" si="421"/>
        <v/>
      </c>
      <c r="CM1068" s="53"/>
      <c r="CN1068" s="53"/>
      <c r="CO1068" s="85" t="str">
        <f t="shared" si="422"/>
        <v/>
      </c>
      <c r="ER1068" s="68" t="str">
        <f t="shared" si="423"/>
        <v/>
      </c>
      <c r="ES1068" s="55"/>
      <c r="EV1068" t="str">
        <f t="shared" si="424"/>
        <v/>
      </c>
      <c r="EW1068" s="67" t="str">
        <f t="shared" si="429"/>
        <v/>
      </c>
      <c r="EX1068" s="68" t="str">
        <f t="shared" si="430"/>
        <v/>
      </c>
      <c r="EY1068" s="68" t="str">
        <f t="shared" si="431"/>
        <v/>
      </c>
      <c r="EZ1068" s="53" t="str">
        <f t="shared" si="425"/>
        <v/>
      </c>
      <c r="FA1068" s="53" t="str">
        <f t="shared" si="426"/>
        <v/>
      </c>
      <c r="FB1068" s="53" t="str">
        <f t="shared" si="427"/>
        <v/>
      </c>
      <c r="FC1068" s="85" t="str">
        <f t="shared" si="428"/>
        <v/>
      </c>
    </row>
    <row r="1069" spans="4:159">
      <c r="D1069" s="12"/>
      <c r="E1069" s="12"/>
      <c r="F1069" s="12"/>
      <c r="AQ1069" s="82"/>
      <c r="AV1069" s="53" t="str">
        <f ca="1">IF(AQ1069="",IF(AR1069="","",IF(AR1069="Cost",AU1069,AU1069*(AG1069/VLOOKUP(K1069,OFFSET(Lists!$A$1,0,0,COUNTA(Lists!$A:$A),22),22,FALSE)))),IF(AR1069="","",IF(AR1069="Cost",ROUND(AU1069*IF(AQ1069=0,1,AQ1069),4),ROUND(ROUND(AU1069*(AG1069/VLOOKUP(K1069,OFFSET(Lists!$A$1,0,0,COUNTA(Lists!$A:$A),22),22,FALSE)),4)*IF(AQ1069=0,1,AQ1069),4))))</f>
        <v/>
      </c>
      <c r="CH1069" s="53" t="str">
        <f t="shared" si="420"/>
        <v/>
      </c>
      <c r="CI1069"/>
      <c r="CJ1069" s="57"/>
      <c r="CK1069" s="57"/>
      <c r="CL1069" s="53" t="str">
        <f t="shared" si="421"/>
        <v/>
      </c>
      <c r="CM1069" s="53"/>
      <c r="CN1069" s="53"/>
      <c r="CO1069" s="85" t="str">
        <f t="shared" si="422"/>
        <v/>
      </c>
      <c r="ER1069" s="68" t="str">
        <f t="shared" si="423"/>
        <v/>
      </c>
      <c r="ES1069" s="55"/>
      <c r="EV1069" t="str">
        <f t="shared" si="424"/>
        <v/>
      </c>
      <c r="EW1069" s="67" t="str">
        <f t="shared" si="429"/>
        <v/>
      </c>
      <c r="EX1069" s="68" t="str">
        <f t="shared" si="430"/>
        <v/>
      </c>
      <c r="EY1069" s="68" t="str">
        <f t="shared" si="431"/>
        <v/>
      </c>
      <c r="EZ1069" s="53" t="str">
        <f t="shared" si="425"/>
        <v/>
      </c>
      <c r="FA1069" s="53" t="str">
        <f t="shared" si="426"/>
        <v/>
      </c>
      <c r="FB1069" s="53" t="str">
        <f t="shared" si="427"/>
        <v/>
      </c>
      <c r="FC1069" s="85" t="str">
        <f t="shared" si="428"/>
        <v/>
      </c>
    </row>
    <row r="1070" spans="4:159">
      <c r="D1070" s="12"/>
      <c r="E1070" s="12"/>
      <c r="F1070" s="12"/>
      <c r="AQ1070" s="82"/>
      <c r="AV1070" s="53" t="str">
        <f ca="1">IF(AQ1070="",IF(AR1070="","",IF(AR1070="Cost",AU1070,AU1070*(AG1070/VLOOKUP(K1070,OFFSET(Lists!$A$1,0,0,COUNTA(Lists!$A:$A),22),22,FALSE)))),IF(AR1070="","",IF(AR1070="Cost",ROUND(AU1070*IF(AQ1070=0,1,AQ1070),4),ROUND(ROUND(AU1070*(AG1070/VLOOKUP(K1070,OFFSET(Lists!$A$1,0,0,COUNTA(Lists!$A:$A),22),22,FALSE)),4)*IF(AQ1070=0,1,AQ1070),4))))</f>
        <v/>
      </c>
      <c r="CH1070" s="53" t="str">
        <f t="shared" si="420"/>
        <v/>
      </c>
      <c r="CI1070"/>
      <c r="CJ1070" s="57"/>
      <c r="CK1070" s="57"/>
      <c r="CL1070" s="53" t="str">
        <f t="shared" si="421"/>
        <v/>
      </c>
      <c r="CM1070" s="53"/>
      <c r="CN1070" s="53"/>
      <c r="CO1070" s="85" t="str">
        <f t="shared" si="422"/>
        <v/>
      </c>
      <c r="ER1070" s="68" t="str">
        <f t="shared" si="423"/>
        <v/>
      </c>
      <c r="ES1070" s="55"/>
      <c r="EV1070" t="str">
        <f t="shared" si="424"/>
        <v/>
      </c>
      <c r="EW1070" s="67" t="str">
        <f t="shared" si="429"/>
        <v/>
      </c>
      <c r="EX1070" s="68" t="str">
        <f t="shared" si="430"/>
        <v/>
      </c>
      <c r="EY1070" s="68" t="str">
        <f t="shared" si="431"/>
        <v/>
      </c>
      <c r="EZ1070" s="53" t="str">
        <f t="shared" si="425"/>
        <v/>
      </c>
      <c r="FA1070" s="53" t="str">
        <f t="shared" si="426"/>
        <v/>
      </c>
      <c r="FB1070" s="53" t="str">
        <f t="shared" si="427"/>
        <v/>
      </c>
      <c r="FC1070" s="85" t="str">
        <f t="shared" si="428"/>
        <v/>
      </c>
    </row>
    <row r="1071" spans="4:159">
      <c r="D1071" s="12"/>
      <c r="E1071" s="12"/>
      <c r="F1071" s="12"/>
      <c r="AQ1071" s="82"/>
      <c r="AV1071" s="53" t="str">
        <f ca="1">IF(AQ1071="",IF(AR1071="","",IF(AR1071="Cost",AU1071,AU1071*(AG1071/VLOOKUP(K1071,OFFSET(Lists!$A$1,0,0,COUNTA(Lists!$A:$A),22),22,FALSE)))),IF(AR1071="","",IF(AR1071="Cost",ROUND(AU1071*IF(AQ1071=0,1,AQ1071),4),ROUND(ROUND(AU1071*(AG1071/VLOOKUP(K1071,OFFSET(Lists!$A$1,0,0,COUNTA(Lists!$A:$A),22),22,FALSE)),4)*IF(AQ1071=0,1,AQ1071),4))))</f>
        <v/>
      </c>
      <c r="CH1071" s="53" t="str">
        <f t="shared" si="420"/>
        <v/>
      </c>
      <c r="CI1071"/>
      <c r="CJ1071" s="57"/>
      <c r="CK1071" s="57"/>
      <c r="CL1071" s="53" t="str">
        <f t="shared" si="421"/>
        <v/>
      </c>
      <c r="CM1071" s="53"/>
      <c r="CN1071" s="53"/>
      <c r="CO1071" s="85" t="str">
        <f t="shared" si="422"/>
        <v/>
      </c>
      <c r="ER1071" s="68" t="str">
        <f t="shared" si="423"/>
        <v/>
      </c>
      <c r="ES1071" s="55"/>
      <c r="EV1071" t="str">
        <f t="shared" si="424"/>
        <v/>
      </c>
      <c r="EW1071" s="67" t="str">
        <f t="shared" si="429"/>
        <v/>
      </c>
      <c r="EX1071" s="68" t="str">
        <f t="shared" si="430"/>
        <v/>
      </c>
      <c r="EY1071" s="68" t="str">
        <f t="shared" si="431"/>
        <v/>
      </c>
      <c r="EZ1071" s="53" t="str">
        <f t="shared" si="425"/>
        <v/>
      </c>
      <c r="FA1071" s="53" t="str">
        <f t="shared" si="426"/>
        <v/>
      </c>
      <c r="FB1071" s="53" t="str">
        <f t="shared" si="427"/>
        <v/>
      </c>
      <c r="FC1071" s="85" t="str">
        <f t="shared" si="428"/>
        <v/>
      </c>
    </row>
    <row r="1072" spans="4:159">
      <c r="D1072" s="12"/>
      <c r="E1072" s="12"/>
      <c r="F1072" s="12"/>
      <c r="AQ1072" s="82"/>
      <c r="AV1072" s="53" t="str">
        <f ca="1">IF(AQ1072="",IF(AR1072="","",IF(AR1072="Cost",AU1072,AU1072*(AG1072/VLOOKUP(K1072,OFFSET(Lists!$A$1,0,0,COUNTA(Lists!$A:$A),22),22,FALSE)))),IF(AR1072="","",IF(AR1072="Cost",ROUND(AU1072*IF(AQ1072=0,1,AQ1072),4),ROUND(ROUND(AU1072*(AG1072/VLOOKUP(K1072,OFFSET(Lists!$A$1,0,0,COUNTA(Lists!$A:$A),22),22,FALSE)),4)*IF(AQ1072=0,1,AQ1072),4))))</f>
        <v/>
      </c>
      <c r="CH1072" s="53" t="str">
        <f t="shared" si="420"/>
        <v/>
      </c>
      <c r="CI1072"/>
      <c r="CJ1072" s="57"/>
      <c r="CK1072" s="57"/>
      <c r="CL1072" s="53" t="str">
        <f t="shared" si="421"/>
        <v/>
      </c>
      <c r="CM1072" s="53"/>
      <c r="CN1072" s="53"/>
      <c r="CO1072" s="85" t="str">
        <f t="shared" si="422"/>
        <v/>
      </c>
      <c r="ER1072" s="68" t="str">
        <f t="shared" si="423"/>
        <v/>
      </c>
      <c r="ES1072" s="55"/>
      <c r="EV1072" t="str">
        <f t="shared" si="424"/>
        <v/>
      </c>
      <c r="EW1072" s="67" t="str">
        <f t="shared" si="429"/>
        <v/>
      </c>
      <c r="EX1072" s="68" t="str">
        <f t="shared" si="430"/>
        <v/>
      </c>
      <c r="EY1072" s="68" t="str">
        <f t="shared" si="431"/>
        <v/>
      </c>
      <c r="EZ1072" s="53" t="str">
        <f t="shared" si="425"/>
        <v/>
      </c>
      <c r="FA1072" s="53" t="str">
        <f t="shared" si="426"/>
        <v/>
      </c>
      <c r="FB1072" s="53" t="str">
        <f t="shared" si="427"/>
        <v/>
      </c>
      <c r="FC1072" s="85" t="str">
        <f t="shared" si="428"/>
        <v/>
      </c>
    </row>
    <row r="1073" spans="4:159">
      <c r="D1073" s="12"/>
      <c r="E1073" s="12"/>
      <c r="F1073" s="12"/>
      <c r="AQ1073" s="82"/>
      <c r="AV1073" s="53" t="str">
        <f ca="1">IF(AQ1073="",IF(AR1073="","",IF(AR1073="Cost",AU1073,AU1073*(AG1073/VLOOKUP(K1073,OFFSET(Lists!$A$1,0,0,COUNTA(Lists!$A:$A),22),22,FALSE)))),IF(AR1073="","",IF(AR1073="Cost",ROUND(AU1073*IF(AQ1073=0,1,AQ1073),4),ROUND(ROUND(AU1073*(AG1073/VLOOKUP(K1073,OFFSET(Lists!$A$1,0,0,COUNTA(Lists!$A:$A),22),22,FALSE)),4)*IF(AQ1073=0,1,AQ1073),4))))</f>
        <v/>
      </c>
      <c r="CH1073" s="53" t="str">
        <f t="shared" si="420"/>
        <v/>
      </c>
      <c r="CI1073"/>
      <c r="CJ1073" s="57"/>
      <c r="CK1073" s="57"/>
      <c r="CL1073" s="53" t="str">
        <f t="shared" si="421"/>
        <v/>
      </c>
      <c r="CM1073" s="53"/>
      <c r="CN1073" s="53"/>
      <c r="CO1073" s="85" t="str">
        <f t="shared" si="422"/>
        <v/>
      </c>
      <c r="ER1073" s="68" t="str">
        <f t="shared" si="423"/>
        <v/>
      </c>
      <c r="ES1073" s="55"/>
      <c r="EV1073" t="str">
        <f t="shared" si="424"/>
        <v/>
      </c>
      <c r="EW1073" s="67" t="str">
        <f t="shared" si="429"/>
        <v/>
      </c>
      <c r="EX1073" s="68" t="str">
        <f t="shared" si="430"/>
        <v/>
      </c>
      <c r="EY1073" s="68" t="str">
        <f t="shared" si="431"/>
        <v/>
      </c>
      <c r="EZ1073" s="53" t="str">
        <f t="shared" si="425"/>
        <v/>
      </c>
      <c r="FA1073" s="53" t="str">
        <f t="shared" si="426"/>
        <v/>
      </c>
      <c r="FB1073" s="53" t="str">
        <f t="shared" si="427"/>
        <v/>
      </c>
      <c r="FC1073" s="85" t="str">
        <f t="shared" si="428"/>
        <v/>
      </c>
    </row>
    <row r="1074" spans="4:159">
      <c r="D1074" s="12"/>
      <c r="E1074" s="12"/>
      <c r="F1074" s="12"/>
      <c r="AQ1074" s="82"/>
      <c r="AV1074" s="53" t="str">
        <f ca="1">IF(AQ1074="",IF(AR1074="","",IF(AR1074="Cost",AU1074,AU1074*(AG1074/VLOOKUP(K1074,OFFSET(Lists!$A$1,0,0,COUNTA(Lists!$A:$A),22),22,FALSE)))),IF(AR1074="","",IF(AR1074="Cost",ROUND(AU1074*IF(AQ1074=0,1,AQ1074),4),ROUND(ROUND(AU1074*(AG1074/VLOOKUP(K1074,OFFSET(Lists!$A$1,0,0,COUNTA(Lists!$A:$A),22),22,FALSE)),4)*IF(AQ1074=0,1,AQ1074),4))))</f>
        <v/>
      </c>
      <c r="CH1074" s="53" t="str">
        <f t="shared" si="420"/>
        <v/>
      </c>
      <c r="CI1074"/>
      <c r="CJ1074" s="57"/>
      <c r="CK1074" s="57"/>
      <c r="CL1074" s="53" t="str">
        <f t="shared" si="421"/>
        <v/>
      </c>
      <c r="CM1074" s="53"/>
      <c r="CN1074" s="53"/>
      <c r="CO1074" s="85" t="str">
        <f t="shared" si="422"/>
        <v/>
      </c>
      <c r="ER1074" s="68" t="str">
        <f t="shared" si="423"/>
        <v/>
      </c>
      <c r="ES1074" s="55"/>
      <c r="EV1074" t="str">
        <f t="shared" si="424"/>
        <v/>
      </c>
      <c r="EW1074" s="67" t="str">
        <f t="shared" si="429"/>
        <v/>
      </c>
      <c r="EX1074" s="68" t="str">
        <f t="shared" si="430"/>
        <v/>
      </c>
      <c r="EY1074" s="68" t="str">
        <f t="shared" si="431"/>
        <v/>
      </c>
      <c r="EZ1074" s="53" t="str">
        <f t="shared" si="425"/>
        <v/>
      </c>
      <c r="FA1074" s="53" t="str">
        <f t="shared" si="426"/>
        <v/>
      </c>
      <c r="FB1074" s="53" t="str">
        <f t="shared" si="427"/>
        <v/>
      </c>
      <c r="FC1074" s="85" t="str">
        <f t="shared" si="428"/>
        <v/>
      </c>
    </row>
    <row r="1075" spans="4:159">
      <c r="D1075" s="12"/>
      <c r="E1075" s="12"/>
      <c r="F1075" s="12"/>
      <c r="AQ1075" s="82"/>
      <c r="AV1075" s="53" t="str">
        <f ca="1">IF(AQ1075="",IF(AR1075="","",IF(AR1075="Cost",AU1075,AU1075*(AG1075/VLOOKUP(K1075,OFFSET(Lists!$A$1,0,0,COUNTA(Lists!$A:$A),22),22,FALSE)))),IF(AR1075="","",IF(AR1075="Cost",ROUND(AU1075*IF(AQ1075=0,1,AQ1075),4),ROUND(ROUND(AU1075*(AG1075/VLOOKUP(K1075,OFFSET(Lists!$A$1,0,0,COUNTA(Lists!$A:$A),22),22,FALSE)),4)*IF(AQ1075=0,1,AQ1075),4))))</f>
        <v/>
      </c>
      <c r="CH1075" s="53" t="str">
        <f t="shared" si="420"/>
        <v/>
      </c>
      <c r="CI1075"/>
      <c r="CJ1075" s="57"/>
      <c r="CK1075" s="57"/>
      <c r="CL1075" s="53" t="str">
        <f t="shared" si="421"/>
        <v/>
      </c>
      <c r="CM1075" s="53"/>
      <c r="CN1075" s="53"/>
      <c r="CO1075" s="85" t="str">
        <f t="shared" si="422"/>
        <v/>
      </c>
      <c r="ER1075" s="68" t="str">
        <f t="shared" si="423"/>
        <v/>
      </c>
      <c r="ES1075" s="55"/>
      <c r="EV1075" t="str">
        <f t="shared" si="424"/>
        <v/>
      </c>
      <c r="EW1075" s="67" t="str">
        <f t="shared" si="429"/>
        <v/>
      </c>
      <c r="EX1075" s="68" t="str">
        <f t="shared" si="430"/>
        <v/>
      </c>
      <c r="EY1075" s="68" t="str">
        <f t="shared" si="431"/>
        <v/>
      </c>
      <c r="EZ1075" s="53" t="str">
        <f t="shared" si="425"/>
        <v/>
      </c>
      <c r="FA1075" s="53" t="str">
        <f t="shared" si="426"/>
        <v/>
      </c>
      <c r="FB1075" s="53" t="str">
        <f t="shared" si="427"/>
        <v/>
      </c>
      <c r="FC1075" s="85" t="str">
        <f t="shared" si="428"/>
        <v/>
      </c>
    </row>
    <row r="1076" spans="4:159">
      <c r="D1076" s="12"/>
      <c r="E1076" s="12"/>
      <c r="F1076" s="12"/>
      <c r="AQ1076" s="82"/>
      <c r="AV1076" s="53" t="str">
        <f ca="1">IF(AQ1076="",IF(AR1076="","",IF(AR1076="Cost",AU1076,AU1076*(AG1076/VLOOKUP(K1076,OFFSET(Lists!$A$1,0,0,COUNTA(Lists!$A:$A),22),22,FALSE)))),IF(AR1076="","",IF(AR1076="Cost",ROUND(AU1076*IF(AQ1076=0,1,AQ1076),4),ROUND(ROUND(AU1076*(AG1076/VLOOKUP(K1076,OFFSET(Lists!$A$1,0,0,COUNTA(Lists!$A:$A),22),22,FALSE)),4)*IF(AQ1076=0,1,AQ1076),4))))</f>
        <v/>
      </c>
      <c r="CH1076" s="53" t="str">
        <f t="shared" si="420"/>
        <v/>
      </c>
      <c r="CI1076"/>
      <c r="CJ1076" s="57"/>
      <c r="CK1076" s="57"/>
      <c r="CL1076" s="53" t="str">
        <f t="shared" si="421"/>
        <v/>
      </c>
      <c r="CM1076" s="53"/>
      <c r="CN1076" s="53"/>
      <c r="CO1076" s="85" t="str">
        <f t="shared" si="422"/>
        <v/>
      </c>
      <c r="ER1076" s="68" t="str">
        <f t="shared" si="423"/>
        <v/>
      </c>
      <c r="ES1076" s="55"/>
      <c r="EV1076" t="str">
        <f t="shared" si="424"/>
        <v/>
      </c>
      <c r="EW1076" s="67" t="str">
        <f t="shared" si="429"/>
        <v/>
      </c>
      <c r="EX1076" s="68" t="str">
        <f t="shared" si="430"/>
        <v/>
      </c>
      <c r="EY1076" s="68" t="str">
        <f t="shared" si="431"/>
        <v/>
      </c>
      <c r="EZ1076" s="53" t="str">
        <f t="shared" si="425"/>
        <v/>
      </c>
      <c r="FA1076" s="53" t="str">
        <f t="shared" si="426"/>
        <v/>
      </c>
      <c r="FB1076" s="53" t="str">
        <f t="shared" si="427"/>
        <v/>
      </c>
      <c r="FC1076" s="85" t="str">
        <f t="shared" si="428"/>
        <v/>
      </c>
    </row>
    <row r="1077" spans="4:159">
      <c r="D1077" s="12"/>
      <c r="E1077" s="12"/>
      <c r="F1077" s="12"/>
      <c r="AQ1077" s="82"/>
      <c r="AV1077" s="53" t="str">
        <f ca="1">IF(AQ1077="",IF(AR1077="","",IF(AR1077="Cost",AU1077,AU1077*(AG1077/VLOOKUP(K1077,OFFSET(Lists!$A$1,0,0,COUNTA(Lists!$A:$A),22),22,FALSE)))),IF(AR1077="","",IF(AR1077="Cost",ROUND(AU1077*IF(AQ1077=0,1,AQ1077),4),ROUND(ROUND(AU1077*(AG1077/VLOOKUP(K1077,OFFSET(Lists!$A$1,0,0,COUNTA(Lists!$A:$A),22),22,FALSE)),4)*IF(AQ1077=0,1,AQ1077),4))))</f>
        <v/>
      </c>
      <c r="CH1077" s="53" t="str">
        <f t="shared" si="420"/>
        <v/>
      </c>
      <c r="CI1077"/>
      <c r="CJ1077" s="57"/>
      <c r="CK1077" s="57"/>
      <c r="CL1077" s="53" t="str">
        <f t="shared" si="421"/>
        <v/>
      </c>
      <c r="CM1077" s="53"/>
      <c r="CN1077" s="53"/>
      <c r="CO1077" s="85" t="str">
        <f t="shared" si="422"/>
        <v/>
      </c>
      <c r="ER1077" s="68" t="str">
        <f t="shared" si="423"/>
        <v/>
      </c>
      <c r="ES1077" s="55"/>
      <c r="EV1077" t="str">
        <f t="shared" si="424"/>
        <v/>
      </c>
      <c r="EW1077" s="67" t="str">
        <f t="shared" si="429"/>
        <v/>
      </c>
      <c r="EX1077" s="68" t="str">
        <f t="shared" si="430"/>
        <v/>
      </c>
      <c r="EY1077" s="68" t="str">
        <f t="shared" si="431"/>
        <v/>
      </c>
      <c r="EZ1077" s="53" t="str">
        <f t="shared" si="425"/>
        <v/>
      </c>
      <c r="FA1077" s="53" t="str">
        <f t="shared" si="426"/>
        <v/>
      </c>
      <c r="FB1077" s="53" t="str">
        <f t="shared" si="427"/>
        <v/>
      </c>
      <c r="FC1077" s="85" t="str">
        <f t="shared" si="428"/>
        <v/>
      </c>
    </row>
    <row r="1078" spans="4:159">
      <c r="D1078" s="12"/>
      <c r="E1078" s="12"/>
      <c r="F1078" s="12"/>
      <c r="AQ1078" s="82"/>
      <c r="AV1078" s="53" t="str">
        <f ca="1">IF(AQ1078="",IF(AR1078="","",IF(AR1078="Cost",AU1078,AU1078*(AG1078/VLOOKUP(K1078,OFFSET(Lists!$A$1,0,0,COUNTA(Lists!$A:$A),22),22,FALSE)))),IF(AR1078="","",IF(AR1078="Cost",ROUND(AU1078*IF(AQ1078=0,1,AQ1078),4),ROUND(ROUND(AU1078*(AG1078/VLOOKUP(K1078,OFFSET(Lists!$A$1,0,0,COUNTA(Lists!$A:$A),22),22,FALSE)),4)*IF(AQ1078=0,1,AQ1078),4))))</f>
        <v/>
      </c>
      <c r="CH1078" s="53" t="str">
        <f t="shared" si="420"/>
        <v/>
      </c>
      <c r="CI1078"/>
      <c r="CJ1078" s="57"/>
      <c r="CK1078" s="57"/>
      <c r="CL1078" s="53" t="str">
        <f t="shared" si="421"/>
        <v/>
      </c>
      <c r="CM1078" s="53"/>
      <c r="CN1078" s="53"/>
      <c r="CO1078" s="85" t="str">
        <f t="shared" si="422"/>
        <v/>
      </c>
      <c r="ER1078" s="68" t="str">
        <f t="shared" si="423"/>
        <v/>
      </c>
      <c r="ES1078" s="55"/>
      <c r="EV1078" t="str">
        <f t="shared" si="424"/>
        <v/>
      </c>
      <c r="EW1078" s="67" t="str">
        <f t="shared" si="429"/>
        <v/>
      </c>
      <c r="EX1078" s="68" t="str">
        <f t="shared" si="430"/>
        <v/>
      </c>
      <c r="EY1078" s="68" t="str">
        <f t="shared" si="431"/>
        <v/>
      </c>
      <c r="EZ1078" s="53" t="str">
        <f t="shared" si="425"/>
        <v/>
      </c>
      <c r="FA1078" s="53" t="str">
        <f t="shared" si="426"/>
        <v/>
      </c>
      <c r="FB1078" s="53" t="str">
        <f t="shared" si="427"/>
        <v/>
      </c>
      <c r="FC1078" s="85" t="str">
        <f t="shared" si="428"/>
        <v/>
      </c>
    </row>
    <row r="1079" spans="4:159">
      <c r="D1079" s="12"/>
      <c r="E1079" s="12"/>
      <c r="F1079" s="12"/>
      <c r="AQ1079" s="82"/>
      <c r="AV1079" s="53" t="str">
        <f ca="1">IF(AQ1079="",IF(AR1079="","",IF(AR1079="Cost",AU1079,AU1079*(AG1079/VLOOKUP(K1079,OFFSET(Lists!$A$1,0,0,COUNTA(Lists!$A:$A),22),22,FALSE)))),IF(AR1079="","",IF(AR1079="Cost",ROUND(AU1079*IF(AQ1079=0,1,AQ1079),4),ROUND(ROUND(AU1079*(AG1079/VLOOKUP(K1079,OFFSET(Lists!$A$1,0,0,COUNTA(Lists!$A:$A),22),22,FALSE)),4)*IF(AQ1079=0,1,AQ1079),4))))</f>
        <v/>
      </c>
      <c r="CH1079" s="53" t="str">
        <f t="shared" si="420"/>
        <v/>
      </c>
      <c r="CI1079"/>
      <c r="CJ1079" s="57"/>
      <c r="CK1079" s="57"/>
      <c r="CL1079" s="53" t="str">
        <f t="shared" si="421"/>
        <v/>
      </c>
      <c r="CM1079" s="53"/>
      <c r="CN1079" s="53"/>
      <c r="CO1079" s="85" t="str">
        <f t="shared" si="422"/>
        <v/>
      </c>
      <c r="ER1079" s="68" t="str">
        <f t="shared" si="423"/>
        <v/>
      </c>
      <c r="ES1079" s="55"/>
      <c r="EV1079" t="str">
        <f t="shared" si="424"/>
        <v/>
      </c>
      <c r="EW1079" s="67" t="str">
        <f t="shared" si="429"/>
        <v/>
      </c>
      <c r="EX1079" s="68" t="str">
        <f t="shared" si="430"/>
        <v/>
      </c>
      <c r="EY1079" s="68" t="str">
        <f t="shared" si="431"/>
        <v/>
      </c>
      <c r="EZ1079" s="53" t="str">
        <f t="shared" si="425"/>
        <v/>
      </c>
      <c r="FA1079" s="53" t="str">
        <f t="shared" si="426"/>
        <v/>
      </c>
      <c r="FB1079" s="53" t="str">
        <f t="shared" si="427"/>
        <v/>
      </c>
      <c r="FC1079" s="85" t="str">
        <f t="shared" si="428"/>
        <v/>
      </c>
    </row>
    <row r="1080" spans="4:159">
      <c r="D1080" s="12"/>
      <c r="E1080" s="12"/>
      <c r="F1080" s="12"/>
      <c r="AQ1080" s="82"/>
      <c r="AV1080" s="53" t="str">
        <f ca="1">IF(AQ1080="",IF(AR1080="","",IF(AR1080="Cost",AU1080,AU1080*(AG1080/VLOOKUP(K1080,OFFSET(Lists!$A$1,0,0,COUNTA(Lists!$A:$A),22),22,FALSE)))),IF(AR1080="","",IF(AR1080="Cost",ROUND(AU1080*IF(AQ1080=0,1,AQ1080),4),ROUND(ROUND(AU1080*(AG1080/VLOOKUP(K1080,OFFSET(Lists!$A$1,0,0,COUNTA(Lists!$A:$A),22),22,FALSE)),4)*IF(AQ1080=0,1,AQ1080),4))))</f>
        <v/>
      </c>
      <c r="CH1080" s="53" t="str">
        <f t="shared" si="420"/>
        <v/>
      </c>
      <c r="CI1080"/>
      <c r="CJ1080" s="57"/>
      <c r="CK1080" s="57"/>
      <c r="CL1080" s="53" t="str">
        <f t="shared" si="421"/>
        <v/>
      </c>
      <c r="CM1080" s="53"/>
      <c r="CN1080" s="53"/>
      <c r="CO1080" s="85" t="str">
        <f t="shared" si="422"/>
        <v/>
      </c>
      <c r="ER1080" s="68" t="str">
        <f t="shared" si="423"/>
        <v/>
      </c>
      <c r="ES1080" s="55"/>
      <c r="EV1080" t="str">
        <f t="shared" si="424"/>
        <v/>
      </c>
      <c r="EW1080" s="67" t="str">
        <f t="shared" si="429"/>
        <v/>
      </c>
      <c r="EX1080" s="68" t="str">
        <f t="shared" si="430"/>
        <v/>
      </c>
      <c r="EY1080" s="68" t="str">
        <f t="shared" si="431"/>
        <v/>
      </c>
      <c r="EZ1080" s="53" t="str">
        <f t="shared" si="425"/>
        <v/>
      </c>
      <c r="FA1080" s="53" t="str">
        <f t="shared" si="426"/>
        <v/>
      </c>
      <c r="FB1080" s="53" t="str">
        <f t="shared" si="427"/>
        <v/>
      </c>
      <c r="FC1080" s="85" t="str">
        <f t="shared" si="428"/>
        <v/>
      </c>
    </row>
    <row r="1081" spans="4:159">
      <c r="D1081" s="12"/>
      <c r="E1081" s="12"/>
      <c r="F1081" s="12"/>
      <c r="AQ1081" s="82"/>
      <c r="AV1081" s="53" t="str">
        <f ca="1">IF(AQ1081="",IF(AR1081="","",IF(AR1081="Cost",AU1081,AU1081*(AG1081/VLOOKUP(K1081,OFFSET(Lists!$A$1,0,0,COUNTA(Lists!$A:$A),22),22,FALSE)))),IF(AR1081="","",IF(AR1081="Cost",ROUND(AU1081*IF(AQ1081=0,1,AQ1081),4),ROUND(ROUND(AU1081*(AG1081/VLOOKUP(K1081,OFFSET(Lists!$A$1,0,0,COUNTA(Lists!$A:$A),22),22,FALSE)),4)*IF(AQ1081=0,1,AQ1081),4))))</f>
        <v/>
      </c>
      <c r="CH1081" s="53" t="str">
        <f t="shared" si="420"/>
        <v/>
      </c>
      <c r="CI1081"/>
      <c r="CJ1081" s="57"/>
      <c r="CK1081" s="57"/>
      <c r="CL1081" s="53" t="str">
        <f t="shared" si="421"/>
        <v/>
      </c>
      <c r="CM1081" s="53"/>
      <c r="CN1081" s="53"/>
      <c r="CO1081" s="85" t="str">
        <f t="shared" si="422"/>
        <v/>
      </c>
      <c r="ER1081" s="68" t="str">
        <f t="shared" si="423"/>
        <v/>
      </c>
      <c r="ES1081" s="55"/>
      <c r="EV1081" t="str">
        <f t="shared" si="424"/>
        <v/>
      </c>
      <c r="EW1081" s="67" t="str">
        <f t="shared" si="429"/>
        <v/>
      </c>
      <c r="EX1081" s="68" t="str">
        <f t="shared" si="430"/>
        <v/>
      </c>
      <c r="EY1081" s="68" t="str">
        <f t="shared" si="431"/>
        <v/>
      </c>
      <c r="EZ1081" s="53" t="str">
        <f t="shared" si="425"/>
        <v/>
      </c>
      <c r="FA1081" s="53" t="str">
        <f t="shared" si="426"/>
        <v/>
      </c>
      <c r="FB1081" s="53" t="str">
        <f t="shared" si="427"/>
        <v/>
      </c>
      <c r="FC1081" s="85" t="str">
        <f t="shared" si="428"/>
        <v/>
      </c>
    </row>
    <row r="1082" spans="4:159">
      <c r="D1082" s="12"/>
      <c r="E1082" s="12"/>
      <c r="F1082" s="12"/>
      <c r="AQ1082" s="82"/>
      <c r="AV1082" s="53" t="str">
        <f ca="1">IF(AQ1082="",IF(AR1082="","",IF(AR1082="Cost",AU1082,AU1082*(AG1082/VLOOKUP(K1082,OFFSET(Lists!$A$1,0,0,COUNTA(Lists!$A:$A),22),22,FALSE)))),IF(AR1082="","",IF(AR1082="Cost",ROUND(AU1082*IF(AQ1082=0,1,AQ1082),4),ROUND(ROUND(AU1082*(AG1082/VLOOKUP(K1082,OFFSET(Lists!$A$1,0,0,COUNTA(Lists!$A:$A),22),22,FALSE)),4)*IF(AQ1082=0,1,AQ1082),4))))</f>
        <v/>
      </c>
      <c r="CH1082" s="53" t="str">
        <f t="shared" si="420"/>
        <v/>
      </c>
      <c r="CI1082"/>
      <c r="CJ1082" s="57"/>
      <c r="CK1082" s="57"/>
      <c r="CL1082" s="53" t="str">
        <f t="shared" si="421"/>
        <v/>
      </c>
      <c r="CM1082" s="53"/>
      <c r="CN1082" s="53"/>
      <c r="CO1082" s="85" t="str">
        <f t="shared" si="422"/>
        <v/>
      </c>
      <c r="ER1082" s="68" t="str">
        <f t="shared" si="423"/>
        <v/>
      </c>
      <c r="ES1082" s="55"/>
      <c r="EV1082" t="str">
        <f t="shared" si="424"/>
        <v/>
      </c>
      <c r="EW1082" s="67" t="str">
        <f t="shared" si="429"/>
        <v/>
      </c>
      <c r="EX1082" s="68" t="str">
        <f t="shared" si="430"/>
        <v/>
      </c>
      <c r="EY1082" s="68" t="str">
        <f t="shared" si="431"/>
        <v/>
      </c>
      <c r="EZ1082" s="53" t="str">
        <f t="shared" si="425"/>
        <v/>
      </c>
      <c r="FA1082" s="53" t="str">
        <f t="shared" si="426"/>
        <v/>
      </c>
      <c r="FB1082" s="53" t="str">
        <f t="shared" si="427"/>
        <v/>
      </c>
      <c r="FC1082" s="85" t="str">
        <f t="shared" si="428"/>
        <v/>
      </c>
    </row>
    <row r="1083" spans="4:159">
      <c r="D1083" s="12"/>
      <c r="E1083" s="12"/>
      <c r="F1083" s="12"/>
      <c r="AQ1083" s="82"/>
      <c r="AV1083" s="53" t="str">
        <f ca="1">IF(AQ1083="",IF(AR1083="","",IF(AR1083="Cost",AU1083,AU1083*(AG1083/VLOOKUP(K1083,OFFSET(Lists!$A$1,0,0,COUNTA(Lists!$A:$A),22),22,FALSE)))),IF(AR1083="","",IF(AR1083="Cost",ROUND(AU1083*IF(AQ1083=0,1,AQ1083),4),ROUND(ROUND(AU1083*(AG1083/VLOOKUP(K1083,OFFSET(Lists!$A$1,0,0,COUNTA(Lists!$A:$A),22),22,FALSE)),4)*IF(AQ1083=0,1,AQ1083),4))))</f>
        <v/>
      </c>
      <c r="CH1083" s="53" t="str">
        <f t="shared" si="420"/>
        <v/>
      </c>
      <c r="CI1083"/>
      <c r="CJ1083" s="57"/>
      <c r="CK1083" s="57"/>
      <c r="CL1083" s="53" t="str">
        <f t="shared" si="421"/>
        <v/>
      </c>
      <c r="CM1083" s="53"/>
      <c r="CN1083" s="53"/>
      <c r="CO1083" s="85" t="str">
        <f t="shared" si="422"/>
        <v/>
      </c>
      <c r="ER1083" s="68" t="str">
        <f t="shared" si="423"/>
        <v/>
      </c>
      <c r="ES1083" s="55"/>
      <c r="EV1083" t="str">
        <f t="shared" si="424"/>
        <v/>
      </c>
      <c r="EW1083" s="67" t="str">
        <f t="shared" si="429"/>
        <v/>
      </c>
      <c r="EX1083" s="68" t="str">
        <f t="shared" si="430"/>
        <v/>
      </c>
      <c r="EY1083" s="68" t="str">
        <f t="shared" si="431"/>
        <v/>
      </c>
      <c r="EZ1083" s="53" t="str">
        <f t="shared" si="425"/>
        <v/>
      </c>
      <c r="FA1083" s="53" t="str">
        <f t="shared" si="426"/>
        <v/>
      </c>
      <c r="FB1083" s="53" t="str">
        <f t="shared" si="427"/>
        <v/>
      </c>
      <c r="FC1083" s="85" t="str">
        <f t="shared" si="428"/>
        <v/>
      </c>
    </row>
    <row r="1084" spans="4:159">
      <c r="D1084" s="12"/>
      <c r="E1084" s="12"/>
      <c r="F1084" s="12"/>
      <c r="AQ1084" s="82"/>
      <c r="AV1084" s="53" t="str">
        <f ca="1">IF(AQ1084="",IF(AR1084="","",IF(AR1084="Cost",AU1084,AU1084*(AG1084/VLOOKUP(K1084,OFFSET(Lists!$A$1,0,0,COUNTA(Lists!$A:$A),22),22,FALSE)))),IF(AR1084="","",IF(AR1084="Cost",ROUND(AU1084*IF(AQ1084=0,1,AQ1084),4),ROUND(ROUND(AU1084*(AG1084/VLOOKUP(K1084,OFFSET(Lists!$A$1,0,0,COUNTA(Lists!$A:$A),22),22,FALSE)),4)*IF(AQ1084=0,1,AQ1084),4))))</f>
        <v/>
      </c>
      <c r="CH1084" s="53" t="str">
        <f t="shared" si="420"/>
        <v/>
      </c>
      <c r="CI1084"/>
      <c r="CJ1084" s="57"/>
      <c r="CK1084" s="57"/>
      <c r="CL1084" s="53" t="str">
        <f t="shared" si="421"/>
        <v/>
      </c>
      <c r="CM1084" s="53"/>
      <c r="CN1084" s="53"/>
      <c r="CO1084" s="85" t="str">
        <f t="shared" si="422"/>
        <v/>
      </c>
      <c r="ER1084" s="68" t="str">
        <f t="shared" si="423"/>
        <v/>
      </c>
      <c r="ES1084" s="55"/>
      <c r="EV1084" t="str">
        <f t="shared" si="424"/>
        <v/>
      </c>
      <c r="EW1084" s="67" t="str">
        <f t="shared" si="429"/>
        <v/>
      </c>
      <c r="EX1084" s="68" t="str">
        <f t="shared" si="430"/>
        <v/>
      </c>
      <c r="EY1084" s="68" t="str">
        <f t="shared" si="431"/>
        <v/>
      </c>
      <c r="EZ1084" s="53" t="str">
        <f t="shared" si="425"/>
        <v/>
      </c>
      <c r="FA1084" s="53" t="str">
        <f t="shared" si="426"/>
        <v/>
      </c>
      <c r="FB1084" s="53" t="str">
        <f t="shared" si="427"/>
        <v/>
      </c>
      <c r="FC1084" s="85" t="str">
        <f t="shared" si="428"/>
        <v/>
      </c>
    </row>
    <row r="1085" spans="4:159">
      <c r="D1085" s="12"/>
      <c r="E1085" s="12"/>
      <c r="F1085" s="12"/>
      <c r="AQ1085" s="82"/>
      <c r="AV1085" s="53" t="str">
        <f ca="1">IF(AQ1085="",IF(AR1085="","",IF(AR1085="Cost",AU1085,AU1085*(AG1085/VLOOKUP(K1085,OFFSET(Lists!$A$1,0,0,COUNTA(Lists!$A:$A),22),22,FALSE)))),IF(AR1085="","",IF(AR1085="Cost",ROUND(AU1085*IF(AQ1085=0,1,AQ1085),4),ROUND(ROUND(AU1085*(AG1085/VLOOKUP(K1085,OFFSET(Lists!$A$1,0,0,COUNTA(Lists!$A:$A),22),22,FALSE)),4)*IF(AQ1085=0,1,AQ1085),4))))</f>
        <v/>
      </c>
      <c r="CH1085" s="53" t="str">
        <f t="shared" si="420"/>
        <v/>
      </c>
      <c r="CI1085"/>
      <c r="CJ1085" s="57"/>
      <c r="CK1085" s="57"/>
      <c r="CL1085" s="53" t="str">
        <f t="shared" si="421"/>
        <v/>
      </c>
      <c r="CM1085" s="53"/>
      <c r="CN1085" s="53"/>
      <c r="CO1085" s="85" t="str">
        <f t="shared" si="422"/>
        <v/>
      </c>
      <c r="ER1085" s="68" t="str">
        <f t="shared" si="423"/>
        <v/>
      </c>
      <c r="ES1085" s="55"/>
      <c r="EV1085" t="str">
        <f t="shared" si="424"/>
        <v/>
      </c>
      <c r="EW1085" s="67" t="str">
        <f t="shared" si="429"/>
        <v/>
      </c>
      <c r="EX1085" s="68" t="str">
        <f t="shared" si="430"/>
        <v/>
      </c>
      <c r="EY1085" s="68" t="str">
        <f t="shared" si="431"/>
        <v/>
      </c>
      <c r="EZ1085" s="53" t="str">
        <f t="shared" si="425"/>
        <v/>
      </c>
      <c r="FA1085" s="53" t="str">
        <f t="shared" si="426"/>
        <v/>
      </c>
      <c r="FB1085" s="53" t="str">
        <f t="shared" si="427"/>
        <v/>
      </c>
      <c r="FC1085" s="85" t="str">
        <f t="shared" si="428"/>
        <v/>
      </c>
    </row>
    <row r="1086" spans="4:159">
      <c r="D1086" s="12"/>
      <c r="E1086" s="12"/>
      <c r="F1086" s="12"/>
      <c r="AQ1086" s="82"/>
      <c r="AV1086" s="53" t="str">
        <f ca="1">IF(AQ1086="",IF(AR1086="","",IF(AR1086="Cost",AU1086,AU1086*(AG1086/VLOOKUP(K1086,OFFSET(Lists!$A$1,0,0,COUNTA(Lists!$A:$A),22),22,FALSE)))),IF(AR1086="","",IF(AR1086="Cost",ROUND(AU1086*IF(AQ1086=0,1,AQ1086),4),ROUND(ROUND(AU1086*(AG1086/VLOOKUP(K1086,OFFSET(Lists!$A$1,0,0,COUNTA(Lists!$A:$A),22),22,FALSE)),4)*IF(AQ1086=0,1,AQ1086),4))))</f>
        <v/>
      </c>
      <c r="CH1086" s="53" t="str">
        <f t="shared" si="420"/>
        <v/>
      </c>
      <c r="CI1086"/>
      <c r="CJ1086" s="57"/>
      <c r="CK1086" s="57"/>
      <c r="CL1086" s="53" t="str">
        <f t="shared" si="421"/>
        <v/>
      </c>
      <c r="CM1086" s="53"/>
      <c r="CN1086" s="53"/>
      <c r="CO1086" s="85" t="str">
        <f t="shared" si="422"/>
        <v/>
      </c>
      <c r="ER1086" s="68" t="str">
        <f t="shared" si="423"/>
        <v/>
      </c>
      <c r="ES1086" s="55"/>
      <c r="EV1086" t="str">
        <f t="shared" si="424"/>
        <v/>
      </c>
      <c r="EW1086" s="67" t="str">
        <f t="shared" si="429"/>
        <v/>
      </c>
      <c r="EX1086" s="68" t="str">
        <f t="shared" si="430"/>
        <v/>
      </c>
      <c r="EY1086" s="68" t="str">
        <f t="shared" si="431"/>
        <v/>
      </c>
      <c r="EZ1086" s="53" t="str">
        <f t="shared" si="425"/>
        <v/>
      </c>
      <c r="FA1086" s="53" t="str">
        <f t="shared" si="426"/>
        <v/>
      </c>
      <c r="FB1086" s="53" t="str">
        <f t="shared" si="427"/>
        <v/>
      </c>
      <c r="FC1086" s="85" t="str">
        <f t="shared" si="428"/>
        <v/>
      </c>
    </row>
    <row r="1087" spans="4:159">
      <c r="D1087" s="12"/>
      <c r="E1087" s="12"/>
      <c r="F1087" s="12"/>
      <c r="AQ1087" s="82"/>
      <c r="AV1087" s="53" t="str">
        <f ca="1">IF(AQ1087="",IF(AR1087="","",IF(AR1087="Cost",AU1087,AU1087*(AG1087/VLOOKUP(K1087,OFFSET(Lists!$A$1,0,0,COUNTA(Lists!$A:$A),22),22,FALSE)))),IF(AR1087="","",IF(AR1087="Cost",ROUND(AU1087*IF(AQ1087=0,1,AQ1087),4),ROUND(ROUND(AU1087*(AG1087/VLOOKUP(K1087,OFFSET(Lists!$A$1,0,0,COUNTA(Lists!$A:$A),22),22,FALSE)),4)*IF(AQ1087=0,1,AQ1087),4))))</f>
        <v/>
      </c>
      <c r="CH1087" s="53" t="str">
        <f t="shared" si="420"/>
        <v/>
      </c>
      <c r="CI1087"/>
      <c r="CJ1087" s="57"/>
      <c r="CK1087" s="57"/>
      <c r="CL1087" s="53" t="str">
        <f t="shared" si="421"/>
        <v/>
      </c>
      <c r="CM1087" s="53"/>
      <c r="CN1087" s="53"/>
      <c r="CO1087" s="85" t="str">
        <f t="shared" si="422"/>
        <v/>
      </c>
      <c r="ER1087" s="68" t="str">
        <f t="shared" si="423"/>
        <v/>
      </c>
      <c r="ES1087" s="55"/>
      <c r="EV1087" t="str">
        <f t="shared" si="424"/>
        <v/>
      </c>
      <c r="EW1087" s="67" t="str">
        <f t="shared" si="429"/>
        <v/>
      </c>
      <c r="EX1087" s="68" t="str">
        <f t="shared" si="430"/>
        <v/>
      </c>
      <c r="EY1087" s="68" t="str">
        <f t="shared" si="431"/>
        <v/>
      </c>
      <c r="EZ1087" s="53" t="str">
        <f t="shared" si="425"/>
        <v/>
      </c>
      <c r="FA1087" s="53" t="str">
        <f t="shared" si="426"/>
        <v/>
      </c>
      <c r="FB1087" s="53" t="str">
        <f t="shared" si="427"/>
        <v/>
      </c>
      <c r="FC1087" s="85" t="str">
        <f t="shared" si="428"/>
        <v/>
      </c>
    </row>
    <row r="1088" spans="4:159">
      <c r="D1088" s="12"/>
      <c r="E1088" s="12"/>
      <c r="F1088" s="12"/>
      <c r="AQ1088" s="82"/>
      <c r="AV1088" s="53" t="str">
        <f ca="1">IF(AQ1088="",IF(AR1088="","",IF(AR1088="Cost",AU1088,AU1088*(AG1088/VLOOKUP(K1088,OFFSET(Lists!$A$1,0,0,COUNTA(Lists!$A:$A),22),22,FALSE)))),IF(AR1088="","",IF(AR1088="Cost",ROUND(AU1088*IF(AQ1088=0,1,AQ1088),4),ROUND(ROUND(AU1088*(AG1088/VLOOKUP(K1088,OFFSET(Lists!$A$1,0,0,COUNTA(Lists!$A:$A),22),22,FALSE)),4)*IF(AQ1088=0,1,AQ1088),4))))</f>
        <v/>
      </c>
      <c r="CH1088" s="53" t="str">
        <f t="shared" si="420"/>
        <v/>
      </c>
      <c r="CI1088"/>
      <c r="CJ1088" s="57"/>
      <c r="CK1088" s="57"/>
      <c r="CL1088" s="53" t="str">
        <f t="shared" si="421"/>
        <v/>
      </c>
      <c r="CM1088" s="53"/>
      <c r="CN1088" s="53"/>
      <c r="CO1088" s="85" t="str">
        <f t="shared" si="422"/>
        <v/>
      </c>
      <c r="ER1088" s="68" t="str">
        <f t="shared" si="423"/>
        <v/>
      </c>
      <c r="ES1088" s="55"/>
      <c r="EV1088" t="str">
        <f t="shared" si="424"/>
        <v/>
      </c>
      <c r="EW1088" s="67" t="str">
        <f t="shared" si="429"/>
        <v/>
      </c>
      <c r="EX1088" s="68" t="str">
        <f t="shared" si="430"/>
        <v/>
      </c>
      <c r="EY1088" s="68" t="str">
        <f t="shared" si="431"/>
        <v/>
      </c>
      <c r="EZ1088" s="53" t="str">
        <f t="shared" si="425"/>
        <v/>
      </c>
      <c r="FA1088" s="53" t="str">
        <f t="shared" si="426"/>
        <v/>
      </c>
      <c r="FB1088" s="53" t="str">
        <f t="shared" si="427"/>
        <v/>
      </c>
      <c r="FC1088" s="85" t="str">
        <f t="shared" si="428"/>
        <v/>
      </c>
    </row>
    <row r="1089" spans="4:159">
      <c r="D1089" s="12"/>
      <c r="E1089" s="12"/>
      <c r="F1089" s="12"/>
      <c r="AQ1089" s="82"/>
      <c r="AV1089" s="53" t="str">
        <f ca="1">IF(AQ1089="",IF(AR1089="","",IF(AR1089="Cost",AU1089,AU1089*(AG1089/VLOOKUP(K1089,OFFSET(Lists!$A$1,0,0,COUNTA(Lists!$A:$A),22),22,FALSE)))),IF(AR1089="","",IF(AR1089="Cost",ROUND(AU1089*IF(AQ1089=0,1,AQ1089),4),ROUND(ROUND(AU1089*(AG1089/VLOOKUP(K1089,OFFSET(Lists!$A$1,0,0,COUNTA(Lists!$A:$A),22),22,FALSE)),4)*IF(AQ1089=0,1,AQ1089),4))))</f>
        <v/>
      </c>
      <c r="CH1089" s="53" t="str">
        <f t="shared" si="420"/>
        <v/>
      </c>
      <c r="CI1089"/>
      <c r="CJ1089" s="57"/>
      <c r="CK1089" s="57"/>
      <c r="CL1089" s="53" t="str">
        <f t="shared" si="421"/>
        <v/>
      </c>
      <c r="CM1089" s="53"/>
      <c r="CN1089" s="53"/>
      <c r="CO1089" s="85" t="str">
        <f t="shared" si="422"/>
        <v/>
      </c>
      <c r="ER1089" s="68" t="str">
        <f t="shared" si="423"/>
        <v/>
      </c>
      <c r="ES1089" s="55"/>
      <c r="EV1089" t="str">
        <f t="shared" si="424"/>
        <v/>
      </c>
      <c r="EW1089" s="67" t="str">
        <f t="shared" si="429"/>
        <v/>
      </c>
      <c r="EX1089" s="68" t="str">
        <f t="shared" si="430"/>
        <v/>
      </c>
      <c r="EY1089" s="68" t="str">
        <f t="shared" si="431"/>
        <v/>
      </c>
      <c r="EZ1089" s="53" t="str">
        <f t="shared" si="425"/>
        <v/>
      </c>
      <c r="FA1089" s="53" t="str">
        <f t="shared" si="426"/>
        <v/>
      </c>
      <c r="FB1089" s="53" t="str">
        <f t="shared" si="427"/>
        <v/>
      </c>
      <c r="FC1089" s="85" t="str">
        <f t="shared" si="428"/>
        <v/>
      </c>
    </row>
    <row r="1090" spans="4:159">
      <c r="D1090" s="12"/>
      <c r="E1090" s="12"/>
      <c r="F1090" s="12"/>
      <c r="AQ1090" s="82"/>
      <c r="AV1090" s="53" t="str">
        <f ca="1">IF(AQ1090="",IF(AR1090="","",IF(AR1090="Cost",AU1090,AU1090*(AG1090/VLOOKUP(K1090,OFFSET(Lists!$A$1,0,0,COUNTA(Lists!$A:$A),22),22,FALSE)))),IF(AR1090="","",IF(AR1090="Cost",ROUND(AU1090*IF(AQ1090=0,1,AQ1090),4),ROUND(ROUND(AU1090*(AG1090/VLOOKUP(K1090,OFFSET(Lists!$A$1,0,0,COUNTA(Lists!$A:$A),22),22,FALSE)),4)*IF(AQ1090=0,1,AQ1090),4))))</f>
        <v/>
      </c>
      <c r="CH1090" s="53" t="str">
        <f t="shared" si="420"/>
        <v/>
      </c>
      <c r="CI1090"/>
      <c r="CJ1090" s="57"/>
      <c r="CK1090" s="57"/>
      <c r="CL1090" s="53" t="str">
        <f t="shared" si="421"/>
        <v/>
      </c>
      <c r="CM1090" s="53"/>
      <c r="CN1090" s="53"/>
      <c r="CO1090" s="85" t="str">
        <f t="shared" si="422"/>
        <v/>
      </c>
      <c r="ER1090" s="68" t="str">
        <f t="shared" si="423"/>
        <v/>
      </c>
      <c r="ES1090" s="55"/>
      <c r="EV1090" t="str">
        <f t="shared" si="424"/>
        <v/>
      </c>
      <c r="EW1090" s="67" t="str">
        <f t="shared" si="429"/>
        <v/>
      </c>
      <c r="EX1090" s="68" t="str">
        <f t="shared" si="430"/>
        <v/>
      </c>
      <c r="EY1090" s="68" t="str">
        <f t="shared" si="431"/>
        <v/>
      </c>
      <c r="EZ1090" s="53" t="str">
        <f t="shared" si="425"/>
        <v/>
      </c>
      <c r="FA1090" s="53" t="str">
        <f t="shared" si="426"/>
        <v/>
      </c>
      <c r="FB1090" s="53" t="str">
        <f t="shared" si="427"/>
        <v/>
      </c>
      <c r="FC1090" s="85" t="str">
        <f t="shared" si="428"/>
        <v/>
      </c>
    </row>
    <row r="1091" spans="4:159">
      <c r="D1091" s="12"/>
      <c r="E1091" s="12"/>
      <c r="F1091" s="12"/>
      <c r="AQ1091" s="82"/>
      <c r="AV1091" s="53" t="str">
        <f ca="1">IF(AQ1091="",IF(AR1091="","",IF(AR1091="Cost",AU1091,AU1091*(AG1091/VLOOKUP(K1091,OFFSET(Lists!$A$1,0,0,COUNTA(Lists!$A:$A),22),22,FALSE)))),IF(AR1091="","",IF(AR1091="Cost",ROUND(AU1091*IF(AQ1091=0,1,AQ1091),4),ROUND(ROUND(AU1091*(AG1091/VLOOKUP(K1091,OFFSET(Lists!$A$1,0,0,COUNTA(Lists!$A:$A),22),22,FALSE)),4)*IF(AQ1091=0,1,AQ1091),4))))</f>
        <v/>
      </c>
      <c r="CH1091" s="53" t="str">
        <f t="shared" si="420"/>
        <v/>
      </c>
      <c r="CI1091"/>
      <c r="CJ1091" s="57"/>
      <c r="CK1091" s="57"/>
      <c r="CL1091" s="53" t="str">
        <f t="shared" si="421"/>
        <v/>
      </c>
      <c r="CM1091" s="53"/>
      <c r="CN1091" s="53"/>
      <c r="CO1091" s="85" t="str">
        <f t="shared" si="422"/>
        <v/>
      </c>
      <c r="ER1091" s="68" t="str">
        <f t="shared" si="423"/>
        <v/>
      </c>
      <c r="ES1091" s="55"/>
      <c r="EV1091" t="str">
        <f t="shared" si="424"/>
        <v/>
      </c>
      <c r="EW1091" s="67" t="str">
        <f t="shared" si="429"/>
        <v/>
      </c>
      <c r="EX1091" s="68" t="str">
        <f t="shared" si="430"/>
        <v/>
      </c>
      <c r="EY1091" s="68" t="str">
        <f t="shared" si="431"/>
        <v/>
      </c>
      <c r="EZ1091" s="53" t="str">
        <f t="shared" si="425"/>
        <v/>
      </c>
      <c r="FA1091" s="53" t="str">
        <f t="shared" si="426"/>
        <v/>
      </c>
      <c r="FB1091" s="53" t="str">
        <f t="shared" si="427"/>
        <v/>
      </c>
      <c r="FC1091" s="85" t="str">
        <f t="shared" si="428"/>
        <v/>
      </c>
    </row>
    <row r="1092" spans="4:159">
      <c r="D1092" s="12"/>
      <c r="E1092" s="12"/>
      <c r="F1092" s="12"/>
      <c r="AQ1092" s="82"/>
      <c r="AV1092" s="53" t="str">
        <f ca="1">IF(AQ1092="",IF(AR1092="","",IF(AR1092="Cost",AU1092,AU1092*(AG1092/VLOOKUP(K1092,OFFSET(Lists!$A$1,0,0,COUNTA(Lists!$A:$A),22),22,FALSE)))),IF(AR1092="","",IF(AR1092="Cost",ROUND(AU1092*IF(AQ1092=0,1,AQ1092),4),ROUND(ROUND(AU1092*(AG1092/VLOOKUP(K1092,OFFSET(Lists!$A$1,0,0,COUNTA(Lists!$A:$A),22),22,FALSE)),4)*IF(AQ1092=0,1,AQ1092),4))))</f>
        <v/>
      </c>
      <c r="CH1092" s="53" t="str">
        <f t="shared" si="420"/>
        <v/>
      </c>
      <c r="CI1092"/>
      <c r="CJ1092" s="57"/>
      <c r="CK1092" s="57"/>
      <c r="CL1092" s="53" t="str">
        <f t="shared" si="421"/>
        <v/>
      </c>
      <c r="CM1092" s="53"/>
      <c r="CN1092" s="53"/>
      <c r="CO1092" s="85" t="str">
        <f t="shared" si="422"/>
        <v/>
      </c>
      <c r="ER1092" s="68" t="str">
        <f t="shared" si="423"/>
        <v/>
      </c>
      <c r="ES1092" s="55"/>
      <c r="EV1092" t="str">
        <f t="shared" si="424"/>
        <v/>
      </c>
      <c r="EW1092" s="67" t="str">
        <f t="shared" si="429"/>
        <v/>
      </c>
      <c r="EX1092" s="68" t="str">
        <f t="shared" si="430"/>
        <v/>
      </c>
      <c r="EY1092" s="68" t="str">
        <f t="shared" si="431"/>
        <v/>
      </c>
      <c r="EZ1092" s="53" t="str">
        <f t="shared" si="425"/>
        <v/>
      </c>
      <c r="FA1092" s="53" t="str">
        <f t="shared" si="426"/>
        <v/>
      </c>
      <c r="FB1092" s="53" t="str">
        <f t="shared" si="427"/>
        <v/>
      </c>
      <c r="FC1092" s="85" t="str">
        <f t="shared" si="428"/>
        <v/>
      </c>
    </row>
    <row r="1093" spans="4:159">
      <c r="D1093" s="12"/>
      <c r="E1093" s="12"/>
      <c r="F1093" s="12"/>
      <c r="AQ1093" s="82"/>
      <c r="AV1093" s="53" t="str">
        <f ca="1">IF(AQ1093="",IF(AR1093="","",IF(AR1093="Cost",AU1093,AU1093*(AG1093/VLOOKUP(K1093,OFFSET(Lists!$A$1,0,0,COUNTA(Lists!$A:$A),22),22,FALSE)))),IF(AR1093="","",IF(AR1093="Cost",ROUND(AU1093*IF(AQ1093=0,1,AQ1093),4),ROUND(ROUND(AU1093*(AG1093/VLOOKUP(K1093,OFFSET(Lists!$A$1,0,0,COUNTA(Lists!$A:$A),22),22,FALSE)),4)*IF(AQ1093=0,1,AQ1093),4))))</f>
        <v/>
      </c>
      <c r="CH1093" s="53" t="str">
        <f t="shared" si="420"/>
        <v/>
      </c>
      <c r="CI1093"/>
      <c r="CJ1093" s="57"/>
      <c r="CK1093" s="57"/>
      <c r="CL1093" s="53" t="str">
        <f t="shared" si="421"/>
        <v/>
      </c>
      <c r="CM1093" s="53"/>
      <c r="CN1093" s="53"/>
      <c r="CO1093" s="85" t="str">
        <f t="shared" si="422"/>
        <v/>
      </c>
      <c r="ER1093" s="68" t="str">
        <f t="shared" si="423"/>
        <v/>
      </c>
      <c r="ES1093" s="55"/>
      <c r="EV1093" t="str">
        <f t="shared" si="424"/>
        <v/>
      </c>
      <c r="EW1093" s="67" t="str">
        <f t="shared" si="429"/>
        <v/>
      </c>
      <c r="EX1093" s="68" t="str">
        <f t="shared" si="430"/>
        <v/>
      </c>
      <c r="EY1093" s="68" t="str">
        <f t="shared" si="431"/>
        <v/>
      </c>
      <c r="EZ1093" s="53" t="str">
        <f t="shared" si="425"/>
        <v/>
      </c>
      <c r="FA1093" s="53" t="str">
        <f t="shared" si="426"/>
        <v/>
      </c>
      <c r="FB1093" s="53" t="str">
        <f t="shared" si="427"/>
        <v/>
      </c>
      <c r="FC1093" s="85" t="str">
        <f t="shared" si="428"/>
        <v/>
      </c>
    </row>
    <row r="1094" spans="4:159">
      <c r="D1094" s="12"/>
      <c r="E1094" s="12"/>
      <c r="F1094" s="12"/>
      <c r="AQ1094" s="82"/>
      <c r="AV1094" s="53" t="str">
        <f ca="1">IF(AQ1094="",IF(AR1094="","",IF(AR1094="Cost",AU1094,AU1094*(AG1094/VLOOKUP(K1094,OFFSET(Lists!$A$1,0,0,COUNTA(Lists!$A:$A),22),22,FALSE)))),IF(AR1094="","",IF(AR1094="Cost",ROUND(AU1094*IF(AQ1094=0,1,AQ1094),4),ROUND(ROUND(AU1094*(AG1094/VLOOKUP(K1094,OFFSET(Lists!$A$1,0,0,COUNTA(Lists!$A:$A),22),22,FALSE)),4)*IF(AQ1094=0,1,AQ1094),4))))</f>
        <v/>
      </c>
      <c r="CH1094" s="53" t="str">
        <f t="shared" ref="CH1094:CH1157" si="432">IF(CE1094="","",CE1094-IF(CG1094="Cost",CF1094,CE1094*CF1094/100))</f>
        <v/>
      </c>
      <c r="CI1094"/>
      <c r="CJ1094" s="57"/>
      <c r="CK1094" s="57"/>
      <c r="CL1094" s="53" t="str">
        <f t="shared" ref="CL1094:CL1114" si="433">IF(CH1094="","",CH1094-IF(CJ1094="Cost",CI1094,IF(CK1094="Base",CE1094,CH1094)*CI1094/100))</f>
        <v/>
      </c>
      <c r="CM1094" s="53"/>
      <c r="CN1094" s="53"/>
      <c r="CO1094" s="85" t="str">
        <f t="shared" ref="CO1094:CO1157" si="434">IF(CL1094="","",IF(CN1094="Cost",CM1094+CL1094,CL1094+(CL1094*CM1094/100)))</f>
        <v/>
      </c>
      <c r="ER1094" s="68" t="str">
        <f t="shared" ref="ER1094:ER1157" si="435">IF(EO1094="","",EO1094-IF(EQ1094="Cost",EP1094,EO1094*IF(EP1094="",0,EP1094)/100))</f>
        <v/>
      </c>
      <c r="ES1094" s="55"/>
      <c r="EV1094" t="str">
        <f t="shared" ref="EV1094:EV1157" si="436">IF(ER1094="","",ER1094+IFERROR(IF(ET1094="Rate(%)",(ER1094/IF(OR(ES1094="",ES1094=0), 0,((100/ES1094)-1))),IF(ES1094="",0,ES1094)),0))</f>
        <v/>
      </c>
      <c r="EW1094" s="67" t="str">
        <f t="shared" si="429"/>
        <v/>
      </c>
      <c r="EX1094" s="68" t="str">
        <f t="shared" si="430"/>
        <v/>
      </c>
      <c r="EY1094" s="68" t="str">
        <f t="shared" si="431"/>
        <v/>
      </c>
      <c r="EZ1094" s="53" t="str">
        <f t="shared" ref="EZ1094:EZ1157" si="437">IF(EV1094="","",EV1094-IF(EX1094="Cost",IF(EW1094="",0,EW1094),IF(EY1094="Base",EO1094,EV1094)*IF(EW1094="",0,EW1094)/100))</f>
        <v/>
      </c>
      <c r="FA1094" s="53" t="str">
        <f t="shared" ref="FA1094:FA1157" si="438">IF(CM1094="","",CM1094)</f>
        <v/>
      </c>
      <c r="FB1094" s="53" t="str">
        <f t="shared" ref="FB1094:FB1157" si="439">IF(CN1094="","",CN1094)</f>
        <v/>
      </c>
      <c r="FC1094" s="85" t="str">
        <f t="shared" ref="FC1094:FC1157" si="440">IF(EZ1094="","",EZ1094+IF(FB1094="Cost",IF(FA1094="",0,FA1094),(EZ1094*IF(FA1094="",0,FA1094)/100)))</f>
        <v/>
      </c>
    </row>
    <row r="1095" spans="4:159">
      <c r="D1095" s="12"/>
      <c r="E1095" s="12"/>
      <c r="F1095" s="12"/>
      <c r="AQ1095" s="82"/>
      <c r="AV1095" s="53" t="str">
        <f ca="1">IF(AQ1095="",IF(AR1095="","",IF(AR1095="Cost",AU1095,AU1095*(AG1095/VLOOKUP(K1095,OFFSET(Lists!$A$1,0,0,COUNTA(Lists!$A:$A),22),22,FALSE)))),IF(AR1095="","",IF(AR1095="Cost",ROUND(AU1095*IF(AQ1095=0,1,AQ1095),4),ROUND(ROUND(AU1095*(AG1095/VLOOKUP(K1095,OFFSET(Lists!$A$1,0,0,COUNTA(Lists!$A:$A),22),22,FALSE)),4)*IF(AQ1095=0,1,AQ1095),4))))</f>
        <v/>
      </c>
      <c r="CH1095" s="53" t="str">
        <f t="shared" si="432"/>
        <v/>
      </c>
      <c r="CI1095"/>
      <c r="CJ1095" s="57"/>
      <c r="CK1095" s="57"/>
      <c r="CL1095" s="53" t="str">
        <f t="shared" si="433"/>
        <v/>
      </c>
      <c r="CM1095" s="53"/>
      <c r="CN1095" s="53"/>
      <c r="CO1095" s="85" t="str">
        <f t="shared" si="434"/>
        <v/>
      </c>
      <c r="ER1095" s="68" t="str">
        <f t="shared" si="435"/>
        <v/>
      </c>
      <c r="ES1095" s="55"/>
      <c r="EV1095" t="str">
        <f t="shared" si="436"/>
        <v/>
      </c>
      <c r="EW1095" s="67" t="str">
        <f t="shared" si="429"/>
        <v/>
      </c>
      <c r="EX1095" s="68" t="str">
        <f t="shared" si="430"/>
        <v/>
      </c>
      <c r="EY1095" s="68" t="str">
        <f t="shared" si="431"/>
        <v/>
      </c>
      <c r="EZ1095" s="53" t="str">
        <f t="shared" si="437"/>
        <v/>
      </c>
      <c r="FA1095" s="53" t="str">
        <f t="shared" si="438"/>
        <v/>
      </c>
      <c r="FB1095" s="53" t="str">
        <f t="shared" si="439"/>
        <v/>
      </c>
      <c r="FC1095" s="85" t="str">
        <f t="shared" si="440"/>
        <v/>
      </c>
    </row>
    <row r="1096" spans="4:159">
      <c r="D1096" s="12"/>
      <c r="E1096" s="12"/>
      <c r="F1096" s="12"/>
      <c r="AQ1096" s="82"/>
      <c r="AV1096" s="53" t="str">
        <f ca="1">IF(AQ1096="",IF(AR1096="","",IF(AR1096="Cost",AU1096,AU1096*(AG1096/VLOOKUP(K1096,OFFSET(Lists!$A$1,0,0,COUNTA(Lists!$A:$A),22),22,FALSE)))),IF(AR1096="","",IF(AR1096="Cost",ROUND(AU1096*IF(AQ1096=0,1,AQ1096),4),ROUND(ROUND(AU1096*(AG1096/VLOOKUP(K1096,OFFSET(Lists!$A$1,0,0,COUNTA(Lists!$A:$A),22),22,FALSE)),4)*IF(AQ1096=0,1,AQ1096),4))))</f>
        <v/>
      </c>
      <c r="CH1096" s="53" t="str">
        <f t="shared" si="432"/>
        <v/>
      </c>
      <c r="CI1096"/>
      <c r="CJ1096" s="57"/>
      <c r="CK1096" s="57"/>
      <c r="CL1096" s="53" t="str">
        <f t="shared" si="433"/>
        <v/>
      </c>
      <c r="CM1096" s="53"/>
      <c r="CN1096" s="53"/>
      <c r="CO1096" s="85" t="str">
        <f t="shared" si="434"/>
        <v/>
      </c>
      <c r="ER1096" s="68" t="str">
        <f t="shared" si="435"/>
        <v/>
      </c>
      <c r="ES1096" s="55"/>
      <c r="EV1096" t="str">
        <f t="shared" si="436"/>
        <v/>
      </c>
      <c r="EW1096" s="67" t="str">
        <f t="shared" si="429"/>
        <v/>
      </c>
      <c r="EX1096" s="68" t="str">
        <f t="shared" si="430"/>
        <v/>
      </c>
      <c r="EY1096" s="68" t="str">
        <f t="shared" si="431"/>
        <v/>
      </c>
      <c r="EZ1096" s="53" t="str">
        <f t="shared" si="437"/>
        <v/>
      </c>
      <c r="FA1096" s="53" t="str">
        <f t="shared" si="438"/>
        <v/>
      </c>
      <c r="FB1096" s="53" t="str">
        <f t="shared" si="439"/>
        <v/>
      </c>
      <c r="FC1096" s="85" t="str">
        <f t="shared" si="440"/>
        <v/>
      </c>
    </row>
    <row r="1097" spans="4:159">
      <c r="D1097" s="12"/>
      <c r="E1097" s="12"/>
      <c r="F1097" s="12"/>
      <c r="AQ1097" s="82"/>
      <c r="AV1097" s="53" t="str">
        <f ca="1">IF(AQ1097="",IF(AR1097="","",IF(AR1097="Cost",AU1097,AU1097*(AG1097/VLOOKUP(K1097,OFFSET(Lists!$A$1,0,0,COUNTA(Lists!$A:$A),22),22,FALSE)))),IF(AR1097="","",IF(AR1097="Cost",ROUND(AU1097*IF(AQ1097=0,1,AQ1097),4),ROUND(ROUND(AU1097*(AG1097/VLOOKUP(K1097,OFFSET(Lists!$A$1,0,0,COUNTA(Lists!$A:$A),22),22,FALSE)),4)*IF(AQ1097=0,1,AQ1097),4))))</f>
        <v/>
      </c>
      <c r="CH1097" s="53" t="str">
        <f t="shared" si="432"/>
        <v/>
      </c>
      <c r="CI1097"/>
      <c r="CJ1097" s="57"/>
      <c r="CK1097" s="57"/>
      <c r="CL1097" s="53" t="str">
        <f t="shared" si="433"/>
        <v/>
      </c>
      <c r="CM1097" s="53"/>
      <c r="CN1097" s="53"/>
      <c r="CO1097" s="85" t="str">
        <f t="shared" si="434"/>
        <v/>
      </c>
      <c r="ER1097" s="68" t="str">
        <f t="shared" si="435"/>
        <v/>
      </c>
      <c r="ES1097" s="55"/>
      <c r="EV1097" t="str">
        <f t="shared" si="436"/>
        <v/>
      </c>
      <c r="EW1097" s="67" t="str">
        <f t="shared" si="429"/>
        <v/>
      </c>
      <c r="EX1097" s="68" t="str">
        <f t="shared" si="430"/>
        <v/>
      </c>
      <c r="EY1097" s="68" t="str">
        <f t="shared" si="431"/>
        <v/>
      </c>
      <c r="EZ1097" s="53" t="str">
        <f t="shared" si="437"/>
        <v/>
      </c>
      <c r="FA1097" s="53" t="str">
        <f t="shared" si="438"/>
        <v/>
      </c>
      <c r="FB1097" s="53" t="str">
        <f t="shared" si="439"/>
        <v/>
      </c>
      <c r="FC1097" s="85" t="str">
        <f t="shared" si="440"/>
        <v/>
      </c>
    </row>
    <row r="1098" spans="4:159">
      <c r="D1098" s="12"/>
      <c r="E1098" s="12"/>
      <c r="F1098" s="12"/>
      <c r="AQ1098" s="82"/>
      <c r="AV1098" s="53" t="str">
        <f ca="1">IF(AQ1098="",IF(AR1098="","",IF(AR1098="Cost",AU1098,AU1098*(AG1098/VLOOKUP(K1098,OFFSET(Lists!$A$1,0,0,COUNTA(Lists!$A:$A),22),22,FALSE)))),IF(AR1098="","",IF(AR1098="Cost",ROUND(AU1098*IF(AQ1098=0,1,AQ1098),4),ROUND(ROUND(AU1098*(AG1098/VLOOKUP(K1098,OFFSET(Lists!$A$1,0,0,COUNTA(Lists!$A:$A),22),22,FALSE)),4)*IF(AQ1098=0,1,AQ1098),4))))</f>
        <v/>
      </c>
      <c r="CH1098" s="53" t="str">
        <f t="shared" si="432"/>
        <v/>
      </c>
      <c r="CI1098"/>
      <c r="CJ1098" s="57"/>
      <c r="CK1098" s="57"/>
      <c r="CL1098" s="53" t="str">
        <f t="shared" si="433"/>
        <v/>
      </c>
      <c r="CM1098" s="53"/>
      <c r="CN1098" s="53"/>
      <c r="CO1098" s="85" t="str">
        <f t="shared" si="434"/>
        <v/>
      </c>
      <c r="ER1098" s="68" t="str">
        <f t="shared" si="435"/>
        <v/>
      </c>
      <c r="ES1098" s="55"/>
      <c r="EV1098" t="str">
        <f t="shared" si="436"/>
        <v/>
      </c>
      <c r="EW1098" s="67" t="str">
        <f t="shared" si="429"/>
        <v/>
      </c>
      <c r="EX1098" s="68" t="str">
        <f t="shared" si="430"/>
        <v/>
      </c>
      <c r="EY1098" s="68" t="str">
        <f t="shared" si="431"/>
        <v/>
      </c>
      <c r="EZ1098" s="53" t="str">
        <f t="shared" si="437"/>
        <v/>
      </c>
      <c r="FA1098" s="53" t="str">
        <f t="shared" si="438"/>
        <v/>
      </c>
      <c r="FB1098" s="53" t="str">
        <f t="shared" si="439"/>
        <v/>
      </c>
      <c r="FC1098" s="85" t="str">
        <f t="shared" si="440"/>
        <v/>
      </c>
    </row>
    <row r="1099" spans="4:159">
      <c r="D1099" s="12"/>
      <c r="E1099" s="12"/>
      <c r="F1099" s="12"/>
      <c r="AQ1099" s="82"/>
      <c r="AV1099" s="53" t="str">
        <f ca="1">IF(AQ1099="",IF(AR1099="","",IF(AR1099="Cost",AU1099,AU1099*(AG1099/VLOOKUP(K1099,OFFSET(Lists!$A$1,0,0,COUNTA(Lists!$A:$A),22),22,FALSE)))),IF(AR1099="","",IF(AR1099="Cost",ROUND(AU1099*IF(AQ1099=0,1,AQ1099),4),ROUND(ROUND(AU1099*(AG1099/VLOOKUP(K1099,OFFSET(Lists!$A$1,0,0,COUNTA(Lists!$A:$A),22),22,FALSE)),4)*IF(AQ1099=0,1,AQ1099),4))))</f>
        <v/>
      </c>
      <c r="CH1099" s="53" t="str">
        <f t="shared" si="432"/>
        <v/>
      </c>
      <c r="CI1099"/>
      <c r="CJ1099" s="57"/>
      <c r="CK1099" s="57"/>
      <c r="CL1099" s="53" t="str">
        <f t="shared" si="433"/>
        <v/>
      </c>
      <c r="CM1099" s="53"/>
      <c r="CN1099" s="53"/>
      <c r="CO1099" s="85" t="str">
        <f t="shared" si="434"/>
        <v/>
      </c>
      <c r="ER1099" s="68" t="str">
        <f t="shared" si="435"/>
        <v/>
      </c>
      <c r="ES1099" s="55"/>
      <c r="EV1099" t="str">
        <f t="shared" si="436"/>
        <v/>
      </c>
      <c r="EW1099" s="67" t="str">
        <f t="shared" si="429"/>
        <v/>
      </c>
      <c r="EX1099" s="68" t="str">
        <f t="shared" si="430"/>
        <v/>
      </c>
      <c r="EY1099" s="68" t="str">
        <f t="shared" si="431"/>
        <v/>
      </c>
      <c r="EZ1099" s="53" t="str">
        <f t="shared" si="437"/>
        <v/>
      </c>
      <c r="FA1099" s="53" t="str">
        <f t="shared" si="438"/>
        <v/>
      </c>
      <c r="FB1099" s="53" t="str">
        <f t="shared" si="439"/>
        <v/>
      </c>
      <c r="FC1099" s="85" t="str">
        <f t="shared" si="440"/>
        <v/>
      </c>
    </row>
    <row r="1100" spans="4:159">
      <c r="D1100" s="12"/>
      <c r="E1100" s="12"/>
      <c r="F1100" s="12"/>
      <c r="AQ1100" s="82"/>
      <c r="AV1100" s="53" t="str">
        <f ca="1">IF(AQ1100="",IF(AR1100="","",IF(AR1100="Cost",AU1100,AU1100*(AG1100/VLOOKUP(K1100,OFFSET(Lists!$A$1,0,0,COUNTA(Lists!$A:$A),22),22,FALSE)))),IF(AR1100="","",IF(AR1100="Cost",ROUND(AU1100*IF(AQ1100=0,1,AQ1100),4),ROUND(ROUND(AU1100*(AG1100/VLOOKUP(K1100,OFFSET(Lists!$A$1,0,0,COUNTA(Lists!$A:$A),22),22,FALSE)),4)*IF(AQ1100=0,1,AQ1100),4))))</f>
        <v/>
      </c>
      <c r="CH1100" s="53" t="str">
        <f t="shared" si="432"/>
        <v/>
      </c>
      <c r="CI1100"/>
      <c r="CJ1100" s="57"/>
      <c r="CK1100" s="57"/>
      <c r="CL1100" s="53" t="str">
        <f t="shared" si="433"/>
        <v/>
      </c>
      <c r="CM1100" s="53"/>
      <c r="CN1100" s="53"/>
      <c r="CO1100" s="85" t="str">
        <f t="shared" si="434"/>
        <v/>
      </c>
      <c r="ER1100" s="68" t="str">
        <f t="shared" si="435"/>
        <v/>
      </c>
      <c r="ES1100" s="55"/>
      <c r="EV1100" t="str">
        <f t="shared" si="436"/>
        <v/>
      </c>
      <c r="EW1100" s="67" t="str">
        <f t="shared" si="429"/>
        <v/>
      </c>
      <c r="EX1100" s="68" t="str">
        <f t="shared" si="430"/>
        <v/>
      </c>
      <c r="EY1100" s="68" t="str">
        <f t="shared" si="431"/>
        <v/>
      </c>
      <c r="EZ1100" s="53" t="str">
        <f t="shared" si="437"/>
        <v/>
      </c>
      <c r="FA1100" s="53" t="str">
        <f t="shared" si="438"/>
        <v/>
      </c>
      <c r="FB1100" s="53" t="str">
        <f t="shared" si="439"/>
        <v/>
      </c>
      <c r="FC1100" s="85" t="str">
        <f t="shared" si="440"/>
        <v/>
      </c>
    </row>
    <row r="1101" spans="4:159">
      <c r="D1101" s="12"/>
      <c r="E1101" s="12"/>
      <c r="F1101" s="12"/>
      <c r="AQ1101" s="82"/>
      <c r="AV1101" s="53" t="str">
        <f ca="1">IF(AQ1101="",IF(AR1101="","",IF(AR1101="Cost",AU1101,AU1101*(AG1101/VLOOKUP(K1101,OFFSET(Lists!$A$1,0,0,COUNTA(Lists!$A:$A),22),22,FALSE)))),IF(AR1101="","",IF(AR1101="Cost",ROUND(AU1101*IF(AQ1101=0,1,AQ1101),4),ROUND(ROUND(AU1101*(AG1101/VLOOKUP(K1101,OFFSET(Lists!$A$1,0,0,COUNTA(Lists!$A:$A),22),22,FALSE)),4)*IF(AQ1101=0,1,AQ1101),4))))</f>
        <v/>
      </c>
      <c r="CH1101" s="53" t="str">
        <f t="shared" si="432"/>
        <v/>
      </c>
      <c r="CI1101"/>
      <c r="CJ1101" s="57"/>
      <c r="CK1101" s="57"/>
      <c r="CL1101" s="53" t="str">
        <f t="shared" si="433"/>
        <v/>
      </c>
      <c r="CM1101" s="53"/>
      <c r="CN1101" s="53"/>
      <c r="CO1101" s="85" t="str">
        <f t="shared" si="434"/>
        <v/>
      </c>
      <c r="ER1101" s="68" t="str">
        <f t="shared" si="435"/>
        <v/>
      </c>
      <c r="ES1101" s="55"/>
      <c r="EV1101" t="str">
        <f t="shared" si="436"/>
        <v/>
      </c>
      <c r="EW1101" s="67" t="str">
        <f t="shared" si="429"/>
        <v/>
      </c>
      <c r="EX1101" s="68" t="str">
        <f t="shared" si="430"/>
        <v/>
      </c>
      <c r="EY1101" s="68" t="str">
        <f t="shared" si="431"/>
        <v/>
      </c>
      <c r="EZ1101" s="53" t="str">
        <f t="shared" si="437"/>
        <v/>
      </c>
      <c r="FA1101" s="53" t="str">
        <f t="shared" si="438"/>
        <v/>
      </c>
      <c r="FB1101" s="53" t="str">
        <f t="shared" si="439"/>
        <v/>
      </c>
      <c r="FC1101" s="85" t="str">
        <f t="shared" si="440"/>
        <v/>
      </c>
    </row>
    <row r="1102" spans="4:159">
      <c r="D1102" s="12"/>
      <c r="E1102" s="12"/>
      <c r="F1102" s="12"/>
      <c r="AQ1102" s="82"/>
      <c r="AV1102" s="53" t="str">
        <f ca="1">IF(AQ1102="",IF(AR1102="","",IF(AR1102="Cost",AU1102,AU1102*(AG1102/VLOOKUP(K1102,OFFSET(Lists!$A$1,0,0,COUNTA(Lists!$A:$A),22),22,FALSE)))),IF(AR1102="","",IF(AR1102="Cost",ROUND(AU1102*IF(AQ1102=0,1,AQ1102),4),ROUND(ROUND(AU1102*(AG1102/VLOOKUP(K1102,OFFSET(Lists!$A$1,0,0,COUNTA(Lists!$A:$A),22),22,FALSE)),4)*IF(AQ1102=0,1,AQ1102),4))))</f>
        <v/>
      </c>
      <c r="CH1102" s="53" t="str">
        <f t="shared" si="432"/>
        <v/>
      </c>
      <c r="CI1102"/>
      <c r="CJ1102" s="57"/>
      <c r="CK1102" s="57"/>
      <c r="CL1102" s="53" t="str">
        <f t="shared" si="433"/>
        <v/>
      </c>
      <c r="CM1102" s="53"/>
      <c r="CN1102" s="53"/>
      <c r="CO1102" s="85" t="str">
        <f t="shared" si="434"/>
        <v/>
      </c>
      <c r="ER1102" s="68" t="str">
        <f t="shared" si="435"/>
        <v/>
      </c>
      <c r="ES1102" s="55"/>
      <c r="EV1102" t="str">
        <f t="shared" si="436"/>
        <v/>
      </c>
      <c r="EW1102" s="67" t="str">
        <f t="shared" si="429"/>
        <v/>
      </c>
      <c r="EX1102" s="68" t="str">
        <f t="shared" si="430"/>
        <v/>
      </c>
      <c r="EY1102" s="68" t="str">
        <f t="shared" si="431"/>
        <v/>
      </c>
      <c r="EZ1102" s="53" t="str">
        <f t="shared" si="437"/>
        <v/>
      </c>
      <c r="FA1102" s="53" t="str">
        <f t="shared" si="438"/>
        <v/>
      </c>
      <c r="FB1102" s="53" t="str">
        <f t="shared" si="439"/>
        <v/>
      </c>
      <c r="FC1102" s="85" t="str">
        <f t="shared" si="440"/>
        <v/>
      </c>
    </row>
    <row r="1103" spans="4:159">
      <c r="D1103" s="12"/>
      <c r="E1103" s="12"/>
      <c r="F1103" s="12"/>
      <c r="AQ1103" s="82"/>
      <c r="AV1103" s="53" t="str">
        <f ca="1">IF(AQ1103="",IF(AR1103="","",IF(AR1103="Cost",AU1103,AU1103*(AG1103/VLOOKUP(K1103,OFFSET(Lists!$A$1,0,0,COUNTA(Lists!$A:$A),22),22,FALSE)))),IF(AR1103="","",IF(AR1103="Cost",ROUND(AU1103*IF(AQ1103=0,1,AQ1103),4),ROUND(ROUND(AU1103*(AG1103/VLOOKUP(K1103,OFFSET(Lists!$A$1,0,0,COUNTA(Lists!$A:$A),22),22,FALSE)),4)*IF(AQ1103=0,1,AQ1103),4))))</f>
        <v/>
      </c>
      <c r="CH1103" s="53" t="str">
        <f t="shared" si="432"/>
        <v/>
      </c>
      <c r="CI1103"/>
      <c r="CJ1103" s="57"/>
      <c r="CK1103" s="57"/>
      <c r="CL1103" s="53" t="str">
        <f t="shared" si="433"/>
        <v/>
      </c>
      <c r="CM1103" s="53"/>
      <c r="CN1103" s="53"/>
      <c r="CO1103" s="85" t="str">
        <f t="shared" si="434"/>
        <v/>
      </c>
      <c r="ER1103" s="68" t="str">
        <f t="shared" si="435"/>
        <v/>
      </c>
      <c r="ES1103" s="55"/>
      <c r="EV1103" t="str">
        <f t="shared" si="436"/>
        <v/>
      </c>
      <c r="EW1103" s="67" t="str">
        <f t="shared" si="429"/>
        <v/>
      </c>
      <c r="EX1103" s="68" t="str">
        <f t="shared" si="430"/>
        <v/>
      </c>
      <c r="EY1103" s="68" t="str">
        <f t="shared" si="431"/>
        <v/>
      </c>
      <c r="EZ1103" s="53" t="str">
        <f t="shared" si="437"/>
        <v/>
      </c>
      <c r="FA1103" s="53" t="str">
        <f t="shared" si="438"/>
        <v/>
      </c>
      <c r="FB1103" s="53" t="str">
        <f t="shared" si="439"/>
        <v/>
      </c>
      <c r="FC1103" s="85" t="str">
        <f t="shared" si="440"/>
        <v/>
      </c>
    </row>
    <row r="1104" spans="4:159">
      <c r="D1104" s="12"/>
      <c r="E1104" s="12"/>
      <c r="F1104" s="12"/>
      <c r="AQ1104" s="82"/>
      <c r="AV1104" s="53" t="str">
        <f ca="1">IF(AQ1104="",IF(AR1104="","",IF(AR1104="Cost",AU1104,AU1104*(AG1104/VLOOKUP(K1104,OFFSET(Lists!$A$1,0,0,COUNTA(Lists!$A:$A),22),22,FALSE)))),IF(AR1104="","",IF(AR1104="Cost",ROUND(AU1104*IF(AQ1104=0,1,AQ1104),4),ROUND(ROUND(AU1104*(AG1104/VLOOKUP(K1104,OFFSET(Lists!$A$1,0,0,COUNTA(Lists!$A:$A),22),22,FALSE)),4)*IF(AQ1104=0,1,AQ1104),4))))</f>
        <v/>
      </c>
      <c r="CH1104" s="53" t="str">
        <f t="shared" si="432"/>
        <v/>
      </c>
      <c r="CI1104"/>
      <c r="CJ1104" s="57"/>
      <c r="CK1104" s="57"/>
      <c r="CL1104" s="53" t="str">
        <f t="shared" si="433"/>
        <v/>
      </c>
      <c r="CM1104" s="53"/>
      <c r="CN1104" s="53"/>
      <c r="CO1104" s="85" t="str">
        <f t="shared" si="434"/>
        <v/>
      </c>
      <c r="ER1104" s="68" t="str">
        <f t="shared" si="435"/>
        <v/>
      </c>
      <c r="ES1104" s="55"/>
      <c r="EV1104" t="str">
        <f t="shared" si="436"/>
        <v/>
      </c>
      <c r="EW1104" s="67" t="str">
        <f t="shared" si="429"/>
        <v/>
      </c>
      <c r="EX1104" s="68" t="str">
        <f t="shared" si="430"/>
        <v/>
      </c>
      <c r="EY1104" s="68" t="str">
        <f t="shared" si="431"/>
        <v/>
      </c>
      <c r="EZ1104" s="53" t="str">
        <f t="shared" si="437"/>
        <v/>
      </c>
      <c r="FA1104" s="53" t="str">
        <f t="shared" si="438"/>
        <v/>
      </c>
      <c r="FB1104" s="53" t="str">
        <f t="shared" si="439"/>
        <v/>
      </c>
      <c r="FC1104" s="85" t="str">
        <f t="shared" si="440"/>
        <v/>
      </c>
    </row>
    <row r="1105" spans="4:159">
      <c r="D1105" s="12"/>
      <c r="E1105" s="12"/>
      <c r="F1105" s="12"/>
      <c r="AQ1105" s="82"/>
      <c r="AV1105" s="53" t="str">
        <f ca="1">IF(AQ1105="",IF(AR1105="","",IF(AR1105="Cost",AU1105,AU1105*(AG1105/VLOOKUP(K1105,OFFSET(Lists!$A$1,0,0,COUNTA(Lists!$A:$A),22),22,FALSE)))),IF(AR1105="","",IF(AR1105="Cost",ROUND(AU1105*IF(AQ1105=0,1,AQ1105),4),ROUND(ROUND(AU1105*(AG1105/VLOOKUP(K1105,OFFSET(Lists!$A$1,0,0,COUNTA(Lists!$A:$A),22),22,FALSE)),4)*IF(AQ1105=0,1,AQ1105),4))))</f>
        <v/>
      </c>
      <c r="CH1105" s="53" t="str">
        <f t="shared" si="432"/>
        <v/>
      </c>
      <c r="CI1105"/>
      <c r="CJ1105" s="57"/>
      <c r="CK1105" s="57"/>
      <c r="CL1105" s="53" t="str">
        <f t="shared" si="433"/>
        <v/>
      </c>
      <c r="CM1105" s="53"/>
      <c r="CN1105" s="53"/>
      <c r="CO1105" s="85" t="str">
        <f t="shared" si="434"/>
        <v/>
      </c>
      <c r="ER1105" s="68" t="str">
        <f t="shared" si="435"/>
        <v/>
      </c>
      <c r="ES1105" s="55"/>
      <c r="EV1105" t="str">
        <f t="shared" si="436"/>
        <v/>
      </c>
      <c r="EW1105" s="67" t="str">
        <f t="shared" si="429"/>
        <v/>
      </c>
      <c r="EX1105" s="68" t="str">
        <f t="shared" si="430"/>
        <v/>
      </c>
      <c r="EY1105" s="68" t="str">
        <f t="shared" si="431"/>
        <v/>
      </c>
      <c r="EZ1105" s="53" t="str">
        <f t="shared" si="437"/>
        <v/>
      </c>
      <c r="FA1105" s="53" t="str">
        <f t="shared" si="438"/>
        <v/>
      </c>
      <c r="FB1105" s="53" t="str">
        <f t="shared" si="439"/>
        <v/>
      </c>
      <c r="FC1105" s="85" t="str">
        <f t="shared" si="440"/>
        <v/>
      </c>
    </row>
    <row r="1106" spans="4:159">
      <c r="D1106" s="12"/>
      <c r="E1106" s="12"/>
      <c r="F1106" s="12"/>
      <c r="AQ1106" s="82"/>
      <c r="AV1106" s="53" t="str">
        <f ca="1">IF(AQ1106="",IF(AR1106="","",IF(AR1106="Cost",AU1106,AU1106*(AG1106/VLOOKUP(K1106,OFFSET(Lists!$A$1,0,0,COUNTA(Lists!$A:$A),22),22,FALSE)))),IF(AR1106="","",IF(AR1106="Cost",ROUND(AU1106*IF(AQ1106=0,1,AQ1106),4),ROUND(ROUND(AU1106*(AG1106/VLOOKUP(K1106,OFFSET(Lists!$A$1,0,0,COUNTA(Lists!$A:$A),22),22,FALSE)),4)*IF(AQ1106=0,1,AQ1106),4))))</f>
        <v/>
      </c>
      <c r="CH1106" s="53" t="str">
        <f t="shared" si="432"/>
        <v/>
      </c>
      <c r="CI1106"/>
      <c r="CJ1106" s="57"/>
      <c r="CK1106" s="57"/>
      <c r="CL1106" s="53" t="str">
        <f t="shared" si="433"/>
        <v/>
      </c>
      <c r="CM1106" s="53"/>
      <c r="CN1106" s="53"/>
      <c r="CO1106" s="85" t="str">
        <f t="shared" si="434"/>
        <v/>
      </c>
      <c r="ER1106" s="68" t="str">
        <f t="shared" si="435"/>
        <v/>
      </c>
      <c r="ES1106" s="55"/>
      <c r="EV1106" t="str">
        <f t="shared" si="436"/>
        <v/>
      </c>
      <c r="EW1106" s="67" t="str">
        <f t="shared" si="429"/>
        <v/>
      </c>
      <c r="EX1106" s="68" t="str">
        <f t="shared" si="430"/>
        <v/>
      </c>
      <c r="EY1106" s="68" t="str">
        <f t="shared" si="431"/>
        <v/>
      </c>
      <c r="EZ1106" s="53" t="str">
        <f t="shared" si="437"/>
        <v/>
      </c>
      <c r="FA1106" s="53" t="str">
        <f t="shared" si="438"/>
        <v/>
      </c>
      <c r="FB1106" s="53" t="str">
        <f t="shared" si="439"/>
        <v/>
      </c>
      <c r="FC1106" s="85" t="str">
        <f t="shared" si="440"/>
        <v/>
      </c>
    </row>
    <row r="1107" spans="4:159">
      <c r="D1107" s="12"/>
      <c r="E1107" s="12"/>
      <c r="F1107" s="12"/>
      <c r="AQ1107" s="82"/>
      <c r="AV1107" s="53" t="str">
        <f ca="1">IF(AQ1107="",IF(AR1107="","",IF(AR1107="Cost",AU1107,AU1107*(AG1107/VLOOKUP(K1107,OFFSET(Lists!$A$1,0,0,COUNTA(Lists!$A:$A),22),22,FALSE)))),IF(AR1107="","",IF(AR1107="Cost",ROUND(AU1107*IF(AQ1107=0,1,AQ1107),4),ROUND(ROUND(AU1107*(AG1107/VLOOKUP(K1107,OFFSET(Lists!$A$1,0,0,COUNTA(Lists!$A:$A),22),22,FALSE)),4)*IF(AQ1107=0,1,AQ1107),4))))</f>
        <v/>
      </c>
      <c r="CH1107" s="53" t="str">
        <f t="shared" si="432"/>
        <v/>
      </c>
      <c r="CI1107"/>
      <c r="CJ1107" s="57"/>
      <c r="CK1107" s="57"/>
      <c r="CL1107" s="53" t="str">
        <f t="shared" si="433"/>
        <v/>
      </c>
      <c r="CM1107" s="53"/>
      <c r="CN1107" s="53"/>
      <c r="CO1107" s="85" t="str">
        <f t="shared" si="434"/>
        <v/>
      </c>
      <c r="ER1107" s="68" t="str">
        <f t="shared" si="435"/>
        <v/>
      </c>
      <c r="ES1107" s="55"/>
      <c r="EV1107" t="str">
        <f t="shared" si="436"/>
        <v/>
      </c>
      <c r="EW1107" s="67" t="str">
        <f t="shared" si="429"/>
        <v/>
      </c>
      <c r="EX1107" s="68" t="str">
        <f t="shared" si="430"/>
        <v/>
      </c>
      <c r="EY1107" s="68" t="str">
        <f t="shared" si="431"/>
        <v/>
      </c>
      <c r="EZ1107" s="53" t="str">
        <f t="shared" si="437"/>
        <v/>
      </c>
      <c r="FA1107" s="53" t="str">
        <f t="shared" si="438"/>
        <v/>
      </c>
      <c r="FB1107" s="53" t="str">
        <f t="shared" si="439"/>
        <v/>
      </c>
      <c r="FC1107" s="85" t="str">
        <f t="shared" si="440"/>
        <v/>
      </c>
    </row>
    <row r="1108" spans="4:159">
      <c r="D1108" s="12"/>
      <c r="E1108" s="12"/>
      <c r="F1108" s="12"/>
      <c r="AQ1108" s="82"/>
      <c r="AV1108" s="53" t="str">
        <f ca="1">IF(AQ1108="",IF(AR1108="","",IF(AR1108="Cost",AU1108,AU1108*(AG1108/VLOOKUP(K1108,OFFSET(Lists!$A$1,0,0,COUNTA(Lists!$A:$A),22),22,FALSE)))),IF(AR1108="","",IF(AR1108="Cost",ROUND(AU1108*IF(AQ1108=0,1,AQ1108),4),ROUND(ROUND(AU1108*(AG1108/VLOOKUP(K1108,OFFSET(Lists!$A$1,0,0,COUNTA(Lists!$A:$A),22),22,FALSE)),4)*IF(AQ1108=0,1,AQ1108),4))))</f>
        <v/>
      </c>
      <c r="CH1108" s="53" t="str">
        <f t="shared" si="432"/>
        <v/>
      </c>
      <c r="CI1108"/>
      <c r="CJ1108" s="57"/>
      <c r="CK1108" s="57"/>
      <c r="CL1108" s="53" t="str">
        <f t="shared" si="433"/>
        <v/>
      </c>
      <c r="CM1108" s="53"/>
      <c r="CN1108" s="53"/>
      <c r="CO1108" s="85" t="str">
        <f t="shared" si="434"/>
        <v/>
      </c>
      <c r="ER1108" s="68" t="str">
        <f t="shared" si="435"/>
        <v/>
      </c>
      <c r="ES1108" s="55"/>
      <c r="EV1108" t="str">
        <f t="shared" si="436"/>
        <v/>
      </c>
      <c r="EW1108" s="67" t="str">
        <f t="shared" si="429"/>
        <v/>
      </c>
      <c r="EX1108" s="68" t="str">
        <f t="shared" si="430"/>
        <v/>
      </c>
      <c r="EY1108" s="68" t="str">
        <f t="shared" si="431"/>
        <v/>
      </c>
      <c r="EZ1108" s="53" t="str">
        <f t="shared" si="437"/>
        <v/>
      </c>
      <c r="FA1108" s="53" t="str">
        <f t="shared" si="438"/>
        <v/>
      </c>
      <c r="FB1108" s="53" t="str">
        <f t="shared" si="439"/>
        <v/>
      </c>
      <c r="FC1108" s="85" t="str">
        <f t="shared" si="440"/>
        <v/>
      </c>
    </row>
    <row r="1109" spans="4:159">
      <c r="D1109" s="12"/>
      <c r="E1109" s="12"/>
      <c r="F1109" s="12"/>
      <c r="AQ1109" s="82"/>
      <c r="AV1109" s="53" t="str">
        <f ca="1">IF(AQ1109="",IF(AR1109="","",IF(AR1109="Cost",AU1109,AU1109*(AG1109/VLOOKUP(K1109,OFFSET(Lists!$A$1,0,0,COUNTA(Lists!$A:$A),22),22,FALSE)))),IF(AR1109="","",IF(AR1109="Cost",ROUND(AU1109*IF(AQ1109=0,1,AQ1109),4),ROUND(ROUND(AU1109*(AG1109/VLOOKUP(K1109,OFFSET(Lists!$A$1,0,0,COUNTA(Lists!$A:$A),22),22,FALSE)),4)*IF(AQ1109=0,1,AQ1109),4))))</f>
        <v/>
      </c>
      <c r="CH1109" s="53" t="str">
        <f t="shared" si="432"/>
        <v/>
      </c>
      <c r="CI1109"/>
      <c r="CJ1109" s="57"/>
      <c r="CK1109" s="57"/>
      <c r="CL1109" s="53" t="str">
        <f t="shared" si="433"/>
        <v/>
      </c>
      <c r="CM1109" s="53"/>
      <c r="CN1109" s="53"/>
      <c r="CO1109" s="85" t="str">
        <f t="shared" si="434"/>
        <v/>
      </c>
      <c r="ER1109" s="68" t="str">
        <f t="shared" si="435"/>
        <v/>
      </c>
      <c r="ES1109" s="55"/>
      <c r="EV1109" t="str">
        <f t="shared" si="436"/>
        <v/>
      </c>
      <c r="EW1109" s="67" t="str">
        <f t="shared" si="429"/>
        <v/>
      </c>
      <c r="EX1109" s="68" t="str">
        <f t="shared" si="430"/>
        <v/>
      </c>
      <c r="EY1109" s="68" t="str">
        <f t="shared" si="431"/>
        <v/>
      </c>
      <c r="EZ1109" s="53" t="str">
        <f t="shared" si="437"/>
        <v/>
      </c>
      <c r="FA1109" s="53" t="str">
        <f t="shared" si="438"/>
        <v/>
      </c>
      <c r="FB1109" s="53" t="str">
        <f t="shared" si="439"/>
        <v/>
      </c>
      <c r="FC1109" s="85" t="str">
        <f t="shared" si="440"/>
        <v/>
      </c>
    </row>
    <row r="1110" spans="4:159">
      <c r="D1110" s="12"/>
      <c r="E1110" s="12"/>
      <c r="F1110" s="12"/>
      <c r="AQ1110" s="82"/>
      <c r="AV1110" s="53" t="str">
        <f ca="1">IF(AQ1110="",IF(AR1110="","",IF(AR1110="Cost",AU1110,AU1110*(AG1110/VLOOKUP(K1110,OFFSET(Lists!$A$1,0,0,COUNTA(Lists!$A:$A),22),22,FALSE)))),IF(AR1110="","",IF(AR1110="Cost",ROUND(AU1110*IF(AQ1110=0,1,AQ1110),4),ROUND(ROUND(AU1110*(AG1110/VLOOKUP(K1110,OFFSET(Lists!$A$1,0,0,COUNTA(Lists!$A:$A),22),22,FALSE)),4)*IF(AQ1110=0,1,AQ1110),4))))</f>
        <v/>
      </c>
      <c r="CH1110" s="53" t="str">
        <f t="shared" si="432"/>
        <v/>
      </c>
      <c r="CI1110"/>
      <c r="CJ1110" s="57"/>
      <c r="CK1110" s="57"/>
      <c r="CL1110" s="53" t="str">
        <f t="shared" si="433"/>
        <v/>
      </c>
      <c r="CM1110" s="53"/>
      <c r="CN1110" s="53"/>
      <c r="CO1110" s="85" t="str">
        <f t="shared" si="434"/>
        <v/>
      </c>
      <c r="ER1110" s="68" t="str">
        <f t="shared" si="435"/>
        <v/>
      </c>
      <c r="ES1110" s="55"/>
      <c r="EV1110" t="str">
        <f t="shared" si="436"/>
        <v/>
      </c>
      <c r="EW1110" s="67" t="str">
        <f t="shared" si="429"/>
        <v/>
      </c>
      <c r="EX1110" s="68" t="str">
        <f t="shared" si="430"/>
        <v/>
      </c>
      <c r="EY1110" s="68" t="str">
        <f t="shared" si="431"/>
        <v/>
      </c>
      <c r="EZ1110" s="53" t="str">
        <f t="shared" si="437"/>
        <v/>
      </c>
      <c r="FA1110" s="53" t="str">
        <f t="shared" si="438"/>
        <v/>
      </c>
      <c r="FB1110" s="53" t="str">
        <f t="shared" si="439"/>
        <v/>
      </c>
      <c r="FC1110" s="85" t="str">
        <f t="shared" si="440"/>
        <v/>
      </c>
    </row>
    <row r="1111" spans="4:159">
      <c r="D1111" s="12"/>
      <c r="E1111" s="12"/>
      <c r="F1111" s="12"/>
      <c r="AQ1111" s="82"/>
      <c r="AV1111" s="53" t="str">
        <f ca="1">IF(AQ1111="",IF(AR1111="","",IF(AR1111="Cost",AU1111,AU1111*(AG1111/VLOOKUP(K1111,OFFSET(Lists!$A$1,0,0,COUNTA(Lists!$A:$A),22),22,FALSE)))),IF(AR1111="","",IF(AR1111="Cost",ROUND(AU1111*IF(AQ1111=0,1,AQ1111),4),ROUND(ROUND(AU1111*(AG1111/VLOOKUP(K1111,OFFSET(Lists!$A$1,0,0,COUNTA(Lists!$A:$A),22),22,FALSE)),4)*IF(AQ1111=0,1,AQ1111),4))))</f>
        <v/>
      </c>
      <c r="CH1111" s="53" t="str">
        <f t="shared" si="432"/>
        <v/>
      </c>
      <c r="CI1111"/>
      <c r="CJ1111" s="57"/>
      <c r="CK1111" s="57"/>
      <c r="CL1111" s="53" t="str">
        <f t="shared" si="433"/>
        <v/>
      </c>
      <c r="CM1111" s="53"/>
      <c r="CN1111" s="53"/>
      <c r="CO1111" s="85" t="str">
        <f t="shared" si="434"/>
        <v/>
      </c>
      <c r="ER1111" s="68" t="str">
        <f t="shared" si="435"/>
        <v/>
      </c>
      <c r="ES1111" s="55"/>
      <c r="EV1111" t="str">
        <f t="shared" si="436"/>
        <v/>
      </c>
      <c r="EW1111" s="67" t="str">
        <f t="shared" si="429"/>
        <v/>
      </c>
      <c r="EX1111" s="68" t="str">
        <f t="shared" si="430"/>
        <v/>
      </c>
      <c r="EY1111" s="68" t="str">
        <f t="shared" si="431"/>
        <v/>
      </c>
      <c r="EZ1111" s="53" t="str">
        <f t="shared" si="437"/>
        <v/>
      </c>
      <c r="FA1111" s="53" t="str">
        <f t="shared" si="438"/>
        <v/>
      </c>
      <c r="FB1111" s="53" t="str">
        <f t="shared" si="439"/>
        <v/>
      </c>
      <c r="FC1111" s="85" t="str">
        <f t="shared" si="440"/>
        <v/>
      </c>
    </row>
    <row r="1112" spans="4:159">
      <c r="D1112" s="12"/>
      <c r="E1112" s="12"/>
      <c r="F1112" s="12"/>
      <c r="AQ1112" s="82"/>
      <c r="AV1112" s="53" t="str">
        <f ca="1">IF(AQ1112="",IF(AR1112="","",IF(AR1112="Cost",AU1112,AU1112*(AG1112/VLOOKUP(K1112,OFFSET(Lists!$A$1,0,0,COUNTA(Lists!$A:$A),22),22,FALSE)))),IF(AR1112="","",IF(AR1112="Cost",ROUND(AU1112*IF(AQ1112=0,1,AQ1112),4),ROUND(ROUND(AU1112*(AG1112/VLOOKUP(K1112,OFFSET(Lists!$A$1,0,0,COUNTA(Lists!$A:$A),22),22,FALSE)),4)*IF(AQ1112=0,1,AQ1112),4))))</f>
        <v/>
      </c>
      <c r="CH1112" s="53" t="str">
        <f t="shared" si="432"/>
        <v/>
      </c>
      <c r="CI1112"/>
      <c r="CJ1112" s="57"/>
      <c r="CK1112" s="57"/>
      <c r="CL1112" s="53" t="str">
        <f t="shared" si="433"/>
        <v/>
      </c>
      <c r="CM1112" s="53"/>
      <c r="CN1112" s="53"/>
      <c r="CO1112" s="85" t="str">
        <f t="shared" si="434"/>
        <v/>
      </c>
      <c r="ER1112" s="68" t="str">
        <f t="shared" si="435"/>
        <v/>
      </c>
      <c r="ES1112" s="55"/>
      <c r="EV1112" t="str">
        <f t="shared" si="436"/>
        <v/>
      </c>
      <c r="EW1112" s="67" t="str">
        <f t="shared" si="429"/>
        <v/>
      </c>
      <c r="EX1112" s="68" t="str">
        <f t="shared" si="430"/>
        <v/>
      </c>
      <c r="EY1112" s="68" t="str">
        <f t="shared" si="431"/>
        <v/>
      </c>
      <c r="EZ1112" s="53" t="str">
        <f t="shared" si="437"/>
        <v/>
      </c>
      <c r="FA1112" s="53" t="str">
        <f t="shared" si="438"/>
        <v/>
      </c>
      <c r="FB1112" s="53" t="str">
        <f t="shared" si="439"/>
        <v/>
      </c>
      <c r="FC1112" s="85" t="str">
        <f t="shared" si="440"/>
        <v/>
      </c>
    </row>
    <row r="1113" spans="4:159">
      <c r="D1113" s="12"/>
      <c r="E1113" s="12"/>
      <c r="F1113" s="12"/>
      <c r="AQ1113" s="82"/>
      <c r="AV1113" s="53" t="str">
        <f ca="1">IF(AQ1113="",IF(AR1113="","",IF(AR1113="Cost",AU1113,AU1113*(AG1113/VLOOKUP(K1113,OFFSET(Lists!$A$1,0,0,COUNTA(Lists!$A:$A),22),22,FALSE)))),IF(AR1113="","",IF(AR1113="Cost",ROUND(AU1113*IF(AQ1113=0,1,AQ1113),4),ROUND(ROUND(AU1113*(AG1113/VLOOKUP(K1113,OFFSET(Lists!$A$1,0,0,COUNTA(Lists!$A:$A),22),22,FALSE)),4)*IF(AQ1113=0,1,AQ1113),4))))</f>
        <v/>
      </c>
      <c r="CH1113" s="53" t="str">
        <f t="shared" si="432"/>
        <v/>
      </c>
      <c r="CI1113"/>
      <c r="CJ1113" s="57"/>
      <c r="CK1113" s="57"/>
      <c r="CL1113" s="53" t="str">
        <f t="shared" si="433"/>
        <v/>
      </c>
      <c r="CM1113" s="53"/>
      <c r="CN1113" s="53"/>
      <c r="CO1113" s="85" t="str">
        <f t="shared" si="434"/>
        <v/>
      </c>
      <c r="ER1113" s="68" t="str">
        <f t="shared" si="435"/>
        <v/>
      </c>
      <c r="ES1113" s="55"/>
      <c r="EV1113" t="str">
        <f t="shared" si="436"/>
        <v/>
      </c>
      <c r="EW1113" s="67" t="str">
        <f t="shared" si="429"/>
        <v/>
      </c>
      <c r="EX1113" s="68" t="str">
        <f t="shared" si="430"/>
        <v/>
      </c>
      <c r="EY1113" s="68" t="str">
        <f t="shared" si="431"/>
        <v/>
      </c>
      <c r="EZ1113" s="53" t="str">
        <f t="shared" si="437"/>
        <v/>
      </c>
      <c r="FA1113" s="53" t="str">
        <f t="shared" si="438"/>
        <v/>
      </c>
      <c r="FB1113" s="53" t="str">
        <f t="shared" si="439"/>
        <v/>
      </c>
      <c r="FC1113" s="85" t="str">
        <f t="shared" si="440"/>
        <v/>
      </c>
    </row>
    <row r="1114" spans="4:159">
      <c r="D1114" s="12"/>
      <c r="E1114" s="12"/>
      <c r="F1114" s="12"/>
      <c r="AQ1114" s="82"/>
      <c r="AV1114" s="53" t="str">
        <f ca="1">IF(AQ1114="",IF(AR1114="","",IF(AR1114="Cost",AU1114,AU1114*(AG1114/VLOOKUP(K1114,OFFSET(Lists!$A$1,0,0,COUNTA(Lists!$A:$A),22),22,FALSE)))),IF(AR1114="","",IF(AR1114="Cost",ROUND(AU1114*IF(AQ1114=0,1,AQ1114),4),ROUND(ROUND(AU1114*(AG1114/VLOOKUP(K1114,OFFSET(Lists!$A$1,0,0,COUNTA(Lists!$A:$A),22),22,FALSE)),4)*IF(AQ1114=0,1,AQ1114),4))))</f>
        <v/>
      </c>
      <c r="CH1114" s="53" t="str">
        <f t="shared" si="432"/>
        <v/>
      </c>
      <c r="CI1114"/>
      <c r="CJ1114" s="57"/>
      <c r="CK1114" s="57"/>
      <c r="CL1114" s="53" t="str">
        <f t="shared" si="433"/>
        <v/>
      </c>
      <c r="CM1114" s="53"/>
      <c r="CN1114" s="53"/>
      <c r="CO1114" s="85" t="str">
        <f t="shared" si="434"/>
        <v/>
      </c>
      <c r="ER1114" s="68" t="str">
        <f t="shared" si="435"/>
        <v/>
      </c>
      <c r="ES1114" s="55"/>
      <c r="EV1114" t="str">
        <f t="shared" si="436"/>
        <v/>
      </c>
      <c r="EW1114" s="67" t="str">
        <f t="shared" si="429"/>
        <v/>
      </c>
      <c r="EX1114" s="68" t="str">
        <f t="shared" si="430"/>
        <v/>
      </c>
      <c r="EY1114" s="68" t="str">
        <f t="shared" si="431"/>
        <v/>
      </c>
      <c r="EZ1114" s="53" t="str">
        <f t="shared" si="437"/>
        <v/>
      </c>
      <c r="FA1114" s="53" t="str">
        <f t="shared" si="438"/>
        <v/>
      </c>
      <c r="FB1114" s="53" t="str">
        <f t="shared" si="439"/>
        <v/>
      </c>
      <c r="FC1114" s="85" t="str">
        <f t="shared" si="440"/>
        <v/>
      </c>
    </row>
    <row r="1115" spans="4:159">
      <c r="D1115" s="12"/>
      <c r="E1115" s="12"/>
      <c r="F1115" s="12"/>
      <c r="AQ1115" s="82"/>
      <c r="AV1115" s="53" t="str">
        <f ca="1">IF(AQ1115="",IF(AR1115="","",IF(AR1115="Cost",AU1115,AU1115*(AG1115/VLOOKUP(K1115,OFFSET(Lists!$A$1,0,0,COUNTA(Lists!$A:$A),22),22,FALSE)))),IF(AR1115="","",IF(AR1115="Cost",ROUND(AU1115*IF(AQ1115=0,1,AQ1115),4),ROUND(ROUND(AU1115*(AG1115/VLOOKUP(K1115,OFFSET(Lists!$A$1,0,0,COUNTA(Lists!$A:$A),22),22,FALSE)),4)*IF(AQ1115=0,1,AQ1115),4))))</f>
        <v/>
      </c>
      <c r="CH1115" s="53" t="str">
        <f t="shared" si="432"/>
        <v/>
      </c>
      <c r="CI1115"/>
      <c r="CJ1115" s="57"/>
      <c r="CK1115" s="57"/>
      <c r="CO1115" s="85" t="str">
        <f t="shared" si="434"/>
        <v/>
      </c>
      <c r="ER1115" s="68" t="str">
        <f t="shared" si="435"/>
        <v/>
      </c>
      <c r="ES1115" s="55"/>
      <c r="EV1115" t="str">
        <f t="shared" si="436"/>
        <v/>
      </c>
      <c r="EW1115" s="67" t="str">
        <f t="shared" si="429"/>
        <v/>
      </c>
      <c r="EX1115" s="68" t="str">
        <f t="shared" si="430"/>
        <v/>
      </c>
      <c r="EY1115" s="68" t="str">
        <f t="shared" si="431"/>
        <v/>
      </c>
      <c r="EZ1115" s="53" t="str">
        <f t="shared" si="437"/>
        <v/>
      </c>
      <c r="FA1115" s="53" t="str">
        <f t="shared" si="438"/>
        <v/>
      </c>
      <c r="FB1115" s="53" t="str">
        <f t="shared" si="439"/>
        <v/>
      </c>
      <c r="FC1115" s="85" t="str">
        <f t="shared" si="440"/>
        <v/>
      </c>
    </row>
    <row r="1116" spans="4:159">
      <c r="D1116" s="12"/>
      <c r="E1116" s="12"/>
      <c r="F1116" s="12"/>
      <c r="AQ1116" s="82"/>
      <c r="AV1116" s="53" t="str">
        <f ca="1">IF(AQ1116="",IF(AR1116="","",IF(AR1116="Cost",AU1116,AU1116*(AG1116/VLOOKUP(K1116,OFFSET(Lists!$A$1,0,0,COUNTA(Lists!$A:$A),22),22,FALSE)))),IF(AR1116="","",IF(AR1116="Cost",ROUND(AU1116*IF(AQ1116=0,1,AQ1116),4),ROUND(ROUND(AU1116*(AG1116/VLOOKUP(K1116,OFFSET(Lists!$A$1,0,0,COUNTA(Lists!$A:$A),22),22,FALSE)),4)*IF(AQ1116=0,1,AQ1116),4))))</f>
        <v/>
      </c>
      <c r="CH1116" s="53" t="str">
        <f t="shared" si="432"/>
        <v/>
      </c>
      <c r="CI1116"/>
      <c r="CJ1116" s="57"/>
      <c r="CK1116" s="57"/>
      <c r="CO1116" s="85" t="str">
        <f t="shared" si="434"/>
        <v/>
      </c>
      <c r="ER1116" s="68" t="str">
        <f t="shared" si="435"/>
        <v/>
      </c>
      <c r="ES1116" s="55"/>
      <c r="EV1116" t="str">
        <f t="shared" si="436"/>
        <v/>
      </c>
      <c r="EW1116" s="67" t="str">
        <f t="shared" si="429"/>
        <v/>
      </c>
      <c r="EX1116" s="68" t="str">
        <f t="shared" si="430"/>
        <v/>
      </c>
      <c r="EY1116" s="68" t="str">
        <f t="shared" si="431"/>
        <v/>
      </c>
      <c r="EZ1116" s="53" t="str">
        <f t="shared" si="437"/>
        <v/>
      </c>
      <c r="FA1116" s="53" t="str">
        <f t="shared" si="438"/>
        <v/>
      </c>
      <c r="FB1116" s="53" t="str">
        <f t="shared" si="439"/>
        <v/>
      </c>
      <c r="FC1116" s="85" t="str">
        <f t="shared" si="440"/>
        <v/>
      </c>
    </row>
    <row r="1117" spans="4:159">
      <c r="D1117" s="12"/>
      <c r="E1117" s="12"/>
      <c r="F1117" s="12"/>
      <c r="AQ1117" s="82"/>
      <c r="AV1117" s="53" t="str">
        <f ca="1">IF(AQ1117="",IF(AR1117="","",IF(AR1117="Cost",AU1117,AU1117*(AG1117/VLOOKUP(K1117,OFFSET(Lists!$A$1,0,0,COUNTA(Lists!$A:$A),22),22,FALSE)))),IF(AR1117="","",IF(AR1117="Cost",ROUND(AU1117*IF(AQ1117=0,1,AQ1117),4),ROUND(ROUND(AU1117*(AG1117/VLOOKUP(K1117,OFFSET(Lists!$A$1,0,0,COUNTA(Lists!$A:$A),22),22,FALSE)),4)*IF(AQ1117=0,1,AQ1117),4))))</f>
        <v/>
      </c>
      <c r="CH1117" s="53" t="str">
        <f t="shared" si="432"/>
        <v/>
      </c>
      <c r="CI1117"/>
      <c r="CJ1117" s="57"/>
      <c r="CK1117" s="57"/>
      <c r="CO1117" s="85" t="str">
        <f t="shared" si="434"/>
        <v/>
      </c>
      <c r="ER1117" s="68" t="str">
        <f t="shared" si="435"/>
        <v/>
      </c>
      <c r="ES1117" s="55"/>
      <c r="EV1117" t="str">
        <f t="shared" si="436"/>
        <v/>
      </c>
      <c r="EW1117" s="67" t="str">
        <f t="shared" si="429"/>
        <v/>
      </c>
      <c r="EX1117" s="68" t="str">
        <f t="shared" si="430"/>
        <v/>
      </c>
      <c r="EY1117" s="68" t="str">
        <f t="shared" si="431"/>
        <v/>
      </c>
      <c r="EZ1117" s="53" t="str">
        <f t="shared" si="437"/>
        <v/>
      </c>
      <c r="FA1117" s="53" t="str">
        <f t="shared" si="438"/>
        <v/>
      </c>
      <c r="FB1117" s="53" t="str">
        <f t="shared" si="439"/>
        <v/>
      </c>
      <c r="FC1117" s="85" t="str">
        <f t="shared" si="440"/>
        <v/>
      </c>
    </row>
    <row r="1118" spans="4:159">
      <c r="D1118" s="12"/>
      <c r="E1118" s="12"/>
      <c r="F1118" s="12"/>
      <c r="AQ1118" s="82"/>
      <c r="AV1118" s="53" t="str">
        <f ca="1">IF(AQ1118="",IF(AR1118="","",IF(AR1118="Cost",AU1118,AU1118*(AG1118/VLOOKUP(K1118,OFFSET(Lists!$A$1,0,0,COUNTA(Lists!$A:$A),22),22,FALSE)))),IF(AR1118="","",IF(AR1118="Cost",ROUND(AU1118*IF(AQ1118=0,1,AQ1118),4),ROUND(ROUND(AU1118*(AG1118/VLOOKUP(K1118,OFFSET(Lists!$A$1,0,0,COUNTA(Lists!$A:$A),22),22,FALSE)),4)*IF(AQ1118=0,1,AQ1118),4))))</f>
        <v/>
      </c>
      <c r="CH1118" s="53" t="str">
        <f t="shared" si="432"/>
        <v/>
      </c>
      <c r="CI1118"/>
      <c r="CJ1118" s="57"/>
      <c r="CK1118" s="57"/>
      <c r="CO1118" s="85" t="str">
        <f t="shared" si="434"/>
        <v/>
      </c>
      <c r="ER1118" s="68" t="str">
        <f t="shared" si="435"/>
        <v/>
      </c>
      <c r="ES1118" s="55"/>
      <c r="EV1118" t="str">
        <f t="shared" si="436"/>
        <v/>
      </c>
      <c r="EW1118" s="67" t="str">
        <f t="shared" si="429"/>
        <v/>
      </c>
      <c r="EX1118" s="68" t="str">
        <f t="shared" si="430"/>
        <v/>
      </c>
      <c r="EY1118" s="68" t="str">
        <f t="shared" si="431"/>
        <v/>
      </c>
      <c r="EZ1118" s="53" t="str">
        <f t="shared" si="437"/>
        <v/>
      </c>
      <c r="FA1118" s="53" t="str">
        <f t="shared" si="438"/>
        <v/>
      </c>
      <c r="FB1118" s="53" t="str">
        <f t="shared" si="439"/>
        <v/>
      </c>
      <c r="FC1118" s="85" t="str">
        <f t="shared" si="440"/>
        <v/>
      </c>
    </row>
    <row r="1119" spans="4:159">
      <c r="D1119" s="12"/>
      <c r="E1119" s="12"/>
      <c r="F1119" s="12"/>
      <c r="AQ1119" s="82"/>
      <c r="AV1119" s="53" t="str">
        <f ca="1">IF(AQ1119="",IF(AR1119="","",IF(AR1119="Cost",AU1119,AU1119*(AG1119/VLOOKUP(K1119,OFFSET(Lists!$A$1,0,0,COUNTA(Lists!$A:$A),22),22,FALSE)))),IF(AR1119="","",IF(AR1119="Cost",ROUND(AU1119*IF(AQ1119=0,1,AQ1119),4),ROUND(ROUND(AU1119*(AG1119/VLOOKUP(K1119,OFFSET(Lists!$A$1,0,0,COUNTA(Lists!$A:$A),22),22,FALSE)),4)*IF(AQ1119=0,1,AQ1119),4))))</f>
        <v/>
      </c>
      <c r="CH1119" s="53" t="str">
        <f t="shared" si="432"/>
        <v/>
      </c>
      <c r="CI1119"/>
      <c r="CJ1119" s="57"/>
      <c r="CK1119" s="57"/>
      <c r="CO1119" s="85" t="str">
        <f t="shared" si="434"/>
        <v/>
      </c>
      <c r="ER1119" s="68" t="str">
        <f t="shared" si="435"/>
        <v/>
      </c>
      <c r="ES1119" s="55"/>
      <c r="EV1119" t="str">
        <f t="shared" si="436"/>
        <v/>
      </c>
      <c r="EW1119" s="67" t="str">
        <f t="shared" si="429"/>
        <v/>
      </c>
      <c r="EX1119" s="68" t="str">
        <f t="shared" si="430"/>
        <v/>
      </c>
      <c r="EY1119" s="68" t="str">
        <f t="shared" si="431"/>
        <v/>
      </c>
      <c r="EZ1119" s="53" t="str">
        <f t="shared" si="437"/>
        <v/>
      </c>
      <c r="FA1119" s="53" t="str">
        <f t="shared" si="438"/>
        <v/>
      </c>
      <c r="FB1119" s="53" t="str">
        <f t="shared" si="439"/>
        <v/>
      </c>
      <c r="FC1119" s="85" t="str">
        <f t="shared" si="440"/>
        <v/>
      </c>
    </row>
    <row r="1120" spans="4:159">
      <c r="D1120" s="12"/>
      <c r="E1120" s="12"/>
      <c r="F1120" s="12"/>
      <c r="AQ1120" s="82"/>
      <c r="AV1120" s="53" t="str">
        <f ca="1">IF(AQ1120="",IF(AR1120="","",IF(AR1120="Cost",AU1120,AU1120*(AG1120/VLOOKUP(K1120,OFFSET(Lists!$A$1,0,0,COUNTA(Lists!$A:$A),22),22,FALSE)))),IF(AR1120="","",IF(AR1120="Cost",ROUND(AU1120*IF(AQ1120=0,1,AQ1120),4),ROUND(ROUND(AU1120*(AG1120/VLOOKUP(K1120,OFFSET(Lists!$A$1,0,0,COUNTA(Lists!$A:$A),22),22,FALSE)),4)*IF(AQ1120=0,1,AQ1120),4))))</f>
        <v/>
      </c>
      <c r="CH1120" s="53" t="str">
        <f t="shared" si="432"/>
        <v/>
      </c>
      <c r="CI1120"/>
      <c r="CJ1120" s="57"/>
      <c r="CK1120" s="57"/>
      <c r="CO1120" s="85" t="str">
        <f t="shared" si="434"/>
        <v/>
      </c>
      <c r="ER1120" s="68" t="str">
        <f t="shared" si="435"/>
        <v/>
      </c>
      <c r="ES1120" s="55"/>
      <c r="EV1120" t="str">
        <f t="shared" si="436"/>
        <v/>
      </c>
      <c r="EW1120" s="67" t="str">
        <f t="shared" si="429"/>
        <v/>
      </c>
      <c r="EX1120" s="68" t="str">
        <f t="shared" si="430"/>
        <v/>
      </c>
      <c r="EY1120" s="68" t="str">
        <f t="shared" si="431"/>
        <v/>
      </c>
      <c r="EZ1120" s="53" t="str">
        <f t="shared" si="437"/>
        <v/>
      </c>
      <c r="FA1120" s="53" t="str">
        <f t="shared" si="438"/>
        <v/>
      </c>
      <c r="FB1120" s="53" t="str">
        <f t="shared" si="439"/>
        <v/>
      </c>
      <c r="FC1120" s="85" t="str">
        <f t="shared" si="440"/>
        <v/>
      </c>
    </row>
    <row r="1121" spans="4:159">
      <c r="D1121" s="12"/>
      <c r="E1121" s="12"/>
      <c r="F1121" s="12"/>
      <c r="AQ1121" s="82"/>
      <c r="AV1121" s="53" t="str">
        <f ca="1">IF(AQ1121="",IF(AR1121="","",IF(AR1121="Cost",AU1121,AU1121*(AG1121/VLOOKUP(K1121,OFFSET(Lists!$A$1,0,0,COUNTA(Lists!$A:$A),22),22,FALSE)))),IF(AR1121="","",IF(AR1121="Cost",ROUND(AU1121*IF(AQ1121=0,1,AQ1121),4),ROUND(ROUND(AU1121*(AG1121/VLOOKUP(K1121,OFFSET(Lists!$A$1,0,0,COUNTA(Lists!$A:$A),22),22,FALSE)),4)*IF(AQ1121=0,1,AQ1121),4))))</f>
        <v/>
      </c>
      <c r="CH1121" s="53" t="str">
        <f t="shared" si="432"/>
        <v/>
      </c>
      <c r="CI1121"/>
      <c r="CJ1121" s="57"/>
      <c r="CK1121" s="57"/>
      <c r="CO1121" s="85" t="str">
        <f t="shared" si="434"/>
        <v/>
      </c>
      <c r="ER1121" s="68" t="str">
        <f t="shared" si="435"/>
        <v/>
      </c>
      <c r="ES1121" s="55"/>
      <c r="EV1121" t="str">
        <f t="shared" si="436"/>
        <v/>
      </c>
      <c r="EW1121" s="67" t="str">
        <f t="shared" si="429"/>
        <v/>
      </c>
      <c r="EX1121" s="68" t="str">
        <f t="shared" si="430"/>
        <v/>
      </c>
      <c r="EY1121" s="68" t="str">
        <f t="shared" si="431"/>
        <v/>
      </c>
      <c r="EZ1121" s="53" t="str">
        <f t="shared" si="437"/>
        <v/>
      </c>
      <c r="FA1121" s="53" t="str">
        <f t="shared" si="438"/>
        <v/>
      </c>
      <c r="FB1121" s="53" t="str">
        <f t="shared" si="439"/>
        <v/>
      </c>
      <c r="FC1121" s="85" t="str">
        <f t="shared" si="440"/>
        <v/>
      </c>
    </row>
    <row r="1122" spans="4:159">
      <c r="D1122" s="12"/>
      <c r="E1122" s="12"/>
      <c r="F1122" s="12"/>
      <c r="AQ1122" s="82"/>
      <c r="AV1122" s="53" t="str">
        <f ca="1">IF(AQ1122="",IF(AR1122="","",IF(AR1122="Cost",AU1122,AU1122*(AG1122/VLOOKUP(K1122,OFFSET(Lists!$A$1,0,0,COUNTA(Lists!$A:$A),22),22,FALSE)))),IF(AR1122="","",IF(AR1122="Cost",ROUND(AU1122*IF(AQ1122=0,1,AQ1122),4),ROUND(ROUND(AU1122*(AG1122/VLOOKUP(K1122,OFFSET(Lists!$A$1,0,0,COUNTA(Lists!$A:$A),22),22,FALSE)),4)*IF(AQ1122=0,1,AQ1122),4))))</f>
        <v/>
      </c>
      <c r="CH1122" s="53" t="str">
        <f t="shared" si="432"/>
        <v/>
      </c>
      <c r="CI1122"/>
      <c r="CJ1122" s="57"/>
      <c r="CK1122" s="57"/>
      <c r="CO1122" s="85" t="str">
        <f t="shared" si="434"/>
        <v/>
      </c>
      <c r="ER1122" s="68" t="str">
        <f t="shared" si="435"/>
        <v/>
      </c>
      <c r="ES1122" s="55"/>
      <c r="EV1122" t="str">
        <f t="shared" si="436"/>
        <v/>
      </c>
      <c r="EW1122" s="67" t="str">
        <f t="shared" si="429"/>
        <v/>
      </c>
      <c r="EX1122" s="68" t="str">
        <f t="shared" si="430"/>
        <v/>
      </c>
      <c r="EY1122" s="68" t="str">
        <f t="shared" si="431"/>
        <v/>
      </c>
      <c r="EZ1122" s="53" t="str">
        <f t="shared" si="437"/>
        <v/>
      </c>
      <c r="FA1122" s="53" t="str">
        <f t="shared" si="438"/>
        <v/>
      </c>
      <c r="FB1122" s="53" t="str">
        <f t="shared" si="439"/>
        <v/>
      </c>
      <c r="FC1122" s="85" t="str">
        <f t="shared" si="440"/>
        <v/>
      </c>
    </row>
    <row r="1123" spans="4:159">
      <c r="D1123" s="12"/>
      <c r="E1123" s="12"/>
      <c r="F1123" s="12"/>
      <c r="AQ1123" s="82"/>
      <c r="AV1123" s="53" t="str">
        <f ca="1">IF(AQ1123="",IF(AR1123="","",IF(AR1123="Cost",AU1123,AU1123*(AG1123/VLOOKUP(K1123,OFFSET(Lists!$A$1,0,0,COUNTA(Lists!$A:$A),22),22,FALSE)))),IF(AR1123="","",IF(AR1123="Cost",ROUND(AU1123*IF(AQ1123=0,1,AQ1123),4),ROUND(ROUND(AU1123*(AG1123/VLOOKUP(K1123,OFFSET(Lists!$A$1,0,0,COUNTA(Lists!$A:$A),22),22,FALSE)),4)*IF(AQ1123=0,1,AQ1123),4))))</f>
        <v/>
      </c>
      <c r="CH1123" s="53" t="str">
        <f t="shared" si="432"/>
        <v/>
      </c>
      <c r="CI1123"/>
      <c r="CJ1123" s="57"/>
      <c r="CK1123" s="57"/>
      <c r="CO1123" s="85" t="str">
        <f t="shared" si="434"/>
        <v/>
      </c>
      <c r="ER1123" s="68" t="str">
        <f t="shared" si="435"/>
        <v/>
      </c>
      <c r="ES1123" s="55"/>
      <c r="EV1123" t="str">
        <f t="shared" si="436"/>
        <v/>
      </c>
      <c r="EW1123" s="67" t="str">
        <f t="shared" si="429"/>
        <v/>
      </c>
      <c r="EX1123" s="68" t="str">
        <f t="shared" si="430"/>
        <v/>
      </c>
      <c r="EY1123" s="68" t="str">
        <f t="shared" si="431"/>
        <v/>
      </c>
      <c r="EZ1123" s="53" t="str">
        <f t="shared" si="437"/>
        <v/>
      </c>
      <c r="FA1123" s="53" t="str">
        <f t="shared" si="438"/>
        <v/>
      </c>
      <c r="FB1123" s="53" t="str">
        <f t="shared" si="439"/>
        <v/>
      </c>
      <c r="FC1123" s="85" t="str">
        <f t="shared" si="440"/>
        <v/>
      </c>
    </row>
    <row r="1124" spans="4:159">
      <c r="D1124" s="12"/>
      <c r="E1124" s="12"/>
      <c r="F1124" s="12"/>
      <c r="AQ1124" s="82"/>
      <c r="AV1124" s="53" t="str">
        <f ca="1">IF(AQ1124="",IF(AR1124="","",IF(AR1124="Cost",AU1124,AU1124*(AG1124/VLOOKUP(K1124,OFFSET(Lists!$A$1,0,0,COUNTA(Lists!$A:$A),22),22,FALSE)))),IF(AR1124="","",IF(AR1124="Cost",ROUND(AU1124*IF(AQ1124=0,1,AQ1124),4),ROUND(ROUND(AU1124*(AG1124/VLOOKUP(K1124,OFFSET(Lists!$A$1,0,0,COUNTA(Lists!$A:$A),22),22,FALSE)),4)*IF(AQ1124=0,1,AQ1124),4))))</f>
        <v/>
      </c>
      <c r="CH1124" s="53" t="str">
        <f t="shared" si="432"/>
        <v/>
      </c>
      <c r="CI1124"/>
      <c r="CJ1124" s="57"/>
      <c r="CK1124" s="57"/>
      <c r="CO1124" s="85" t="str">
        <f t="shared" si="434"/>
        <v/>
      </c>
      <c r="ER1124" s="68" t="str">
        <f t="shared" si="435"/>
        <v/>
      </c>
      <c r="ES1124" s="55"/>
      <c r="EV1124" t="str">
        <f t="shared" si="436"/>
        <v/>
      </c>
      <c r="EW1124" s="67" t="str">
        <f t="shared" si="429"/>
        <v/>
      </c>
      <c r="EX1124" s="68" t="str">
        <f t="shared" si="430"/>
        <v/>
      </c>
      <c r="EY1124" s="68" t="str">
        <f t="shared" si="431"/>
        <v/>
      </c>
      <c r="EZ1124" s="53" t="str">
        <f t="shared" si="437"/>
        <v/>
      </c>
      <c r="FA1124" s="53" t="str">
        <f t="shared" si="438"/>
        <v/>
      </c>
      <c r="FB1124" s="53" t="str">
        <f t="shared" si="439"/>
        <v/>
      </c>
      <c r="FC1124" s="85" t="str">
        <f t="shared" si="440"/>
        <v/>
      </c>
    </row>
    <row r="1125" spans="4:159">
      <c r="D1125" s="12"/>
      <c r="E1125" s="12"/>
      <c r="F1125" s="12"/>
      <c r="AQ1125" s="82"/>
      <c r="AV1125" s="53" t="str">
        <f ca="1">IF(AQ1125="",IF(AR1125="","",IF(AR1125="Cost",AU1125,AU1125*(AG1125/VLOOKUP(K1125,OFFSET(Lists!$A$1,0,0,COUNTA(Lists!$A:$A),22),22,FALSE)))),IF(AR1125="","",IF(AR1125="Cost",ROUND(AU1125*IF(AQ1125=0,1,AQ1125),4),ROUND(ROUND(AU1125*(AG1125/VLOOKUP(K1125,OFFSET(Lists!$A$1,0,0,COUNTA(Lists!$A:$A),22),22,FALSE)),4)*IF(AQ1125=0,1,AQ1125),4))))</f>
        <v/>
      </c>
      <c r="CH1125" s="53" t="str">
        <f t="shared" si="432"/>
        <v/>
      </c>
      <c r="CI1125"/>
      <c r="CJ1125" s="57"/>
      <c r="CK1125" s="57"/>
      <c r="CO1125" s="85" t="str">
        <f t="shared" si="434"/>
        <v/>
      </c>
      <c r="ER1125" s="68" t="str">
        <f t="shared" si="435"/>
        <v/>
      </c>
      <c r="ES1125" s="55"/>
      <c r="EV1125" t="str">
        <f t="shared" si="436"/>
        <v/>
      </c>
      <c r="EW1125" s="67" t="str">
        <f t="shared" si="429"/>
        <v/>
      </c>
      <c r="EX1125" s="68" t="str">
        <f t="shared" si="430"/>
        <v/>
      </c>
      <c r="EY1125" s="68" t="str">
        <f t="shared" si="431"/>
        <v/>
      </c>
      <c r="EZ1125" s="53" t="str">
        <f t="shared" si="437"/>
        <v/>
      </c>
      <c r="FA1125" s="53" t="str">
        <f t="shared" si="438"/>
        <v/>
      </c>
      <c r="FB1125" s="53" t="str">
        <f t="shared" si="439"/>
        <v/>
      </c>
      <c r="FC1125" s="85" t="str">
        <f t="shared" si="440"/>
        <v/>
      </c>
    </row>
    <row r="1126" spans="4:159">
      <c r="D1126" s="12"/>
      <c r="E1126" s="12"/>
      <c r="F1126" s="12"/>
      <c r="AQ1126" s="82"/>
      <c r="AV1126" s="53" t="str">
        <f ca="1">IF(AQ1126="",IF(AR1126="","",IF(AR1126="Cost",AU1126,AU1126*(AG1126/VLOOKUP(K1126,OFFSET(Lists!$A$1,0,0,COUNTA(Lists!$A:$A),22),22,FALSE)))),IF(AR1126="","",IF(AR1126="Cost",ROUND(AU1126*IF(AQ1126=0,1,AQ1126),4),ROUND(ROUND(AU1126*(AG1126/VLOOKUP(K1126,OFFSET(Lists!$A$1,0,0,COUNTA(Lists!$A:$A),22),22,FALSE)),4)*IF(AQ1126=0,1,AQ1126),4))))</f>
        <v/>
      </c>
      <c r="CH1126" s="53" t="str">
        <f t="shared" si="432"/>
        <v/>
      </c>
      <c r="CI1126"/>
      <c r="CJ1126" s="57"/>
      <c r="CK1126" s="57"/>
      <c r="CO1126" s="85" t="str">
        <f t="shared" si="434"/>
        <v/>
      </c>
      <c r="ER1126" s="68" t="str">
        <f t="shared" si="435"/>
        <v/>
      </c>
      <c r="ES1126" s="55"/>
      <c r="EV1126" t="str">
        <f t="shared" si="436"/>
        <v/>
      </c>
      <c r="EW1126" s="67" t="str">
        <f t="shared" si="429"/>
        <v/>
      </c>
      <c r="EX1126" s="68" t="str">
        <f t="shared" si="430"/>
        <v/>
      </c>
      <c r="EY1126" s="68" t="str">
        <f t="shared" si="431"/>
        <v/>
      </c>
      <c r="EZ1126" s="53" t="str">
        <f t="shared" si="437"/>
        <v/>
      </c>
      <c r="FA1126" s="53" t="str">
        <f t="shared" si="438"/>
        <v/>
      </c>
      <c r="FB1126" s="53" t="str">
        <f t="shared" si="439"/>
        <v/>
      </c>
      <c r="FC1126" s="85" t="str">
        <f t="shared" si="440"/>
        <v/>
      </c>
    </row>
    <row r="1127" spans="4:159">
      <c r="D1127" s="12"/>
      <c r="E1127" s="12"/>
      <c r="F1127" s="12"/>
      <c r="AQ1127" s="82"/>
      <c r="AV1127" s="53" t="str">
        <f ca="1">IF(AQ1127="",IF(AR1127="","",IF(AR1127="Cost",AU1127,AU1127*(AG1127/VLOOKUP(K1127,OFFSET(Lists!$A$1,0,0,COUNTA(Lists!$A:$A),22),22,FALSE)))),IF(AR1127="","",IF(AR1127="Cost",ROUND(AU1127*IF(AQ1127=0,1,AQ1127),4),ROUND(ROUND(AU1127*(AG1127/VLOOKUP(K1127,OFFSET(Lists!$A$1,0,0,COUNTA(Lists!$A:$A),22),22,FALSE)),4)*IF(AQ1127=0,1,AQ1127),4))))</f>
        <v/>
      </c>
      <c r="CH1127" s="53" t="str">
        <f t="shared" si="432"/>
        <v/>
      </c>
      <c r="CI1127"/>
      <c r="CJ1127" s="57"/>
      <c r="CK1127" s="57"/>
      <c r="CO1127" s="85" t="str">
        <f t="shared" si="434"/>
        <v/>
      </c>
      <c r="ER1127" s="68" t="str">
        <f t="shared" si="435"/>
        <v/>
      </c>
      <c r="ES1127" s="55"/>
      <c r="EV1127" t="str">
        <f t="shared" si="436"/>
        <v/>
      </c>
      <c r="EW1127" s="67" t="str">
        <f t="shared" si="429"/>
        <v/>
      </c>
      <c r="EX1127" s="68" t="str">
        <f t="shared" si="430"/>
        <v/>
      </c>
      <c r="EY1127" s="68" t="str">
        <f t="shared" si="431"/>
        <v/>
      </c>
      <c r="EZ1127" s="53" t="str">
        <f t="shared" si="437"/>
        <v/>
      </c>
      <c r="FA1127" s="53" t="str">
        <f t="shared" si="438"/>
        <v/>
      </c>
      <c r="FB1127" s="53" t="str">
        <f t="shared" si="439"/>
        <v/>
      </c>
      <c r="FC1127" s="85" t="str">
        <f t="shared" si="440"/>
        <v/>
      </c>
    </row>
    <row r="1128" spans="4:159">
      <c r="D1128" s="12"/>
      <c r="E1128" s="12"/>
      <c r="F1128" s="12"/>
      <c r="AQ1128" s="82"/>
      <c r="AV1128" s="53" t="str">
        <f ca="1">IF(AQ1128="",IF(AR1128="","",IF(AR1128="Cost",AU1128,AU1128*(AG1128/VLOOKUP(K1128,OFFSET(Lists!$A$1,0,0,COUNTA(Lists!$A:$A),22),22,FALSE)))),IF(AR1128="","",IF(AR1128="Cost",ROUND(AU1128*IF(AQ1128=0,1,AQ1128),4),ROUND(ROUND(AU1128*(AG1128/VLOOKUP(K1128,OFFSET(Lists!$A$1,0,0,COUNTA(Lists!$A:$A),22),22,FALSE)),4)*IF(AQ1128=0,1,AQ1128),4))))</f>
        <v/>
      </c>
      <c r="CH1128" s="53" t="str">
        <f t="shared" si="432"/>
        <v/>
      </c>
      <c r="CI1128"/>
      <c r="CJ1128" s="57"/>
      <c r="CK1128" s="57"/>
      <c r="CO1128" s="85" t="str">
        <f t="shared" si="434"/>
        <v/>
      </c>
      <c r="ER1128" s="68" t="str">
        <f t="shared" si="435"/>
        <v/>
      </c>
      <c r="ES1128" s="55"/>
      <c r="EV1128" t="str">
        <f t="shared" si="436"/>
        <v/>
      </c>
      <c r="EW1128" s="67" t="str">
        <f t="shared" si="429"/>
        <v/>
      </c>
      <c r="EX1128" s="68" t="str">
        <f t="shared" si="430"/>
        <v/>
      </c>
      <c r="EY1128" s="68" t="str">
        <f t="shared" si="431"/>
        <v/>
      </c>
      <c r="EZ1128" s="53" t="str">
        <f t="shared" si="437"/>
        <v/>
      </c>
      <c r="FA1128" s="53" t="str">
        <f t="shared" si="438"/>
        <v/>
      </c>
      <c r="FB1128" s="53" t="str">
        <f t="shared" si="439"/>
        <v/>
      </c>
      <c r="FC1128" s="85" t="str">
        <f t="shared" si="440"/>
        <v/>
      </c>
    </row>
    <row r="1129" spans="4:159">
      <c r="D1129" s="12"/>
      <c r="E1129" s="12"/>
      <c r="F1129" s="12"/>
      <c r="AQ1129" s="82"/>
      <c r="AV1129" s="53" t="str">
        <f ca="1">IF(AQ1129="",IF(AR1129="","",IF(AR1129="Cost",AU1129,AU1129*(AG1129/VLOOKUP(K1129,OFFSET(Lists!$A$1,0,0,COUNTA(Lists!$A:$A),22),22,FALSE)))),IF(AR1129="","",IF(AR1129="Cost",ROUND(AU1129*IF(AQ1129=0,1,AQ1129),4),ROUND(ROUND(AU1129*(AG1129/VLOOKUP(K1129,OFFSET(Lists!$A$1,0,0,COUNTA(Lists!$A:$A),22),22,FALSE)),4)*IF(AQ1129=0,1,AQ1129),4))))</f>
        <v/>
      </c>
      <c r="CH1129" s="53" t="str">
        <f t="shared" si="432"/>
        <v/>
      </c>
      <c r="CI1129"/>
      <c r="CJ1129" s="57"/>
      <c r="CK1129" s="57"/>
      <c r="CO1129" s="85" t="str">
        <f t="shared" si="434"/>
        <v/>
      </c>
      <c r="ER1129" s="68" t="str">
        <f t="shared" si="435"/>
        <v/>
      </c>
      <c r="ES1129" s="55"/>
      <c r="EV1129" t="str">
        <f t="shared" si="436"/>
        <v/>
      </c>
      <c r="EW1129" s="67" t="str">
        <f t="shared" si="429"/>
        <v/>
      </c>
      <c r="EX1129" s="68" t="str">
        <f t="shared" si="430"/>
        <v/>
      </c>
      <c r="EY1129" s="68" t="str">
        <f t="shared" si="431"/>
        <v/>
      </c>
      <c r="EZ1129" s="53" t="str">
        <f t="shared" si="437"/>
        <v/>
      </c>
      <c r="FA1129" s="53" t="str">
        <f t="shared" si="438"/>
        <v/>
      </c>
      <c r="FB1129" s="53" t="str">
        <f t="shared" si="439"/>
        <v/>
      </c>
      <c r="FC1129" s="85" t="str">
        <f t="shared" si="440"/>
        <v/>
      </c>
    </row>
    <row r="1130" spans="4:159">
      <c r="D1130" s="12"/>
      <c r="E1130" s="12"/>
      <c r="F1130" s="12"/>
      <c r="AQ1130" s="82"/>
      <c r="AV1130" s="53" t="str">
        <f ca="1">IF(AQ1130="",IF(AR1130="","",IF(AR1130="Cost",AU1130,AU1130*(AG1130/VLOOKUP(K1130,OFFSET(Lists!$A$1,0,0,COUNTA(Lists!$A:$A),22),22,FALSE)))),IF(AR1130="","",IF(AR1130="Cost",ROUND(AU1130*IF(AQ1130=0,1,AQ1130),4),ROUND(ROUND(AU1130*(AG1130/VLOOKUP(K1130,OFFSET(Lists!$A$1,0,0,COUNTA(Lists!$A:$A),22),22,FALSE)),4)*IF(AQ1130=0,1,AQ1130),4))))</f>
        <v/>
      </c>
      <c r="CH1130" s="53" t="str">
        <f t="shared" si="432"/>
        <v/>
      </c>
      <c r="CI1130"/>
      <c r="CJ1130" s="57"/>
      <c r="CK1130" s="57"/>
      <c r="CO1130" s="85" t="str">
        <f t="shared" si="434"/>
        <v/>
      </c>
      <c r="ER1130" s="68" t="str">
        <f t="shared" si="435"/>
        <v/>
      </c>
      <c r="ES1130" s="55"/>
      <c r="EV1130" t="str">
        <f t="shared" si="436"/>
        <v/>
      </c>
      <c r="EW1130" s="67" t="str">
        <f t="shared" si="429"/>
        <v/>
      </c>
      <c r="EX1130" s="68" t="str">
        <f t="shared" si="430"/>
        <v/>
      </c>
      <c r="EY1130" s="68" t="str">
        <f t="shared" si="431"/>
        <v/>
      </c>
      <c r="EZ1130" s="53" t="str">
        <f t="shared" si="437"/>
        <v/>
      </c>
      <c r="FA1130" s="53" t="str">
        <f t="shared" si="438"/>
        <v/>
      </c>
      <c r="FB1130" s="53" t="str">
        <f t="shared" si="439"/>
        <v/>
      </c>
      <c r="FC1130" s="85" t="str">
        <f t="shared" si="440"/>
        <v/>
      </c>
    </row>
    <row r="1131" spans="4:159">
      <c r="D1131" s="12"/>
      <c r="E1131" s="12"/>
      <c r="F1131" s="12"/>
      <c r="AQ1131" s="82"/>
      <c r="AV1131" s="53" t="str">
        <f ca="1">IF(AQ1131="",IF(AR1131="","",IF(AR1131="Cost",AU1131,AU1131*(AG1131/VLOOKUP(K1131,OFFSET(Lists!$A$1,0,0,COUNTA(Lists!$A:$A),22),22,FALSE)))),IF(AR1131="","",IF(AR1131="Cost",ROUND(AU1131*IF(AQ1131=0,1,AQ1131),4),ROUND(ROUND(AU1131*(AG1131/VLOOKUP(K1131,OFFSET(Lists!$A$1,0,0,COUNTA(Lists!$A:$A),22),22,FALSE)),4)*IF(AQ1131=0,1,AQ1131),4))))</f>
        <v/>
      </c>
      <c r="CH1131" s="53" t="str">
        <f t="shared" si="432"/>
        <v/>
      </c>
      <c r="CI1131"/>
      <c r="CJ1131" s="57"/>
      <c r="CK1131" s="57"/>
      <c r="CO1131" s="85" t="str">
        <f t="shared" si="434"/>
        <v/>
      </c>
      <c r="ER1131" s="68" t="str">
        <f t="shared" si="435"/>
        <v/>
      </c>
      <c r="ES1131" s="55"/>
      <c r="EV1131" t="str">
        <f t="shared" si="436"/>
        <v/>
      </c>
      <c r="EW1131" s="67" t="str">
        <f t="shared" ref="EW1131:EW1143" si="441">IF(CI1131="","",CI1131)</f>
        <v/>
      </c>
      <c r="EX1131" s="68" t="str">
        <f t="shared" ref="EX1131:EX1143" si="442">IF(CJ1131="","",CJ1131)</f>
        <v/>
      </c>
      <c r="EY1131" s="68" t="str">
        <f t="shared" ref="EY1131:EY1143" si="443">IF(CK1131="","",CK1131)</f>
        <v/>
      </c>
      <c r="EZ1131" s="53" t="str">
        <f t="shared" si="437"/>
        <v/>
      </c>
      <c r="FA1131" s="53" t="str">
        <f t="shared" si="438"/>
        <v/>
      </c>
      <c r="FB1131" s="53" t="str">
        <f t="shared" si="439"/>
        <v/>
      </c>
      <c r="FC1131" s="85" t="str">
        <f t="shared" si="440"/>
        <v/>
      </c>
    </row>
    <row r="1132" spans="4:159">
      <c r="D1132" s="12"/>
      <c r="E1132" s="12"/>
      <c r="F1132" s="12"/>
      <c r="AQ1132" s="82"/>
      <c r="AV1132" s="53" t="str">
        <f ca="1">IF(AQ1132="",IF(AR1132="","",IF(AR1132="Cost",AU1132,AU1132*(AG1132/VLOOKUP(K1132,OFFSET(Lists!$A$1,0,0,COUNTA(Lists!$A:$A),22),22,FALSE)))),IF(AR1132="","",IF(AR1132="Cost",ROUND(AU1132*IF(AQ1132=0,1,AQ1132),4),ROUND(ROUND(AU1132*(AG1132/VLOOKUP(K1132,OFFSET(Lists!$A$1,0,0,COUNTA(Lists!$A:$A),22),22,FALSE)),4)*IF(AQ1132=0,1,AQ1132),4))))</f>
        <v/>
      </c>
      <c r="CH1132" s="53" t="str">
        <f t="shared" si="432"/>
        <v/>
      </c>
      <c r="CI1132"/>
      <c r="CJ1132" s="57"/>
      <c r="CK1132" s="57"/>
      <c r="CO1132" s="85" t="str">
        <f t="shared" si="434"/>
        <v/>
      </c>
      <c r="ER1132" s="68" t="str">
        <f t="shared" si="435"/>
        <v/>
      </c>
      <c r="ES1132" s="55"/>
      <c r="EV1132" t="str">
        <f t="shared" si="436"/>
        <v/>
      </c>
      <c r="EW1132" s="67" t="str">
        <f t="shared" si="441"/>
        <v/>
      </c>
      <c r="EX1132" s="68" t="str">
        <f t="shared" si="442"/>
        <v/>
      </c>
      <c r="EY1132" s="68" t="str">
        <f t="shared" si="443"/>
        <v/>
      </c>
      <c r="EZ1132" s="53" t="str">
        <f t="shared" si="437"/>
        <v/>
      </c>
      <c r="FA1132" s="53" t="str">
        <f t="shared" si="438"/>
        <v/>
      </c>
      <c r="FB1132" s="53" t="str">
        <f t="shared" si="439"/>
        <v/>
      </c>
      <c r="FC1132" s="85" t="str">
        <f t="shared" si="440"/>
        <v/>
      </c>
    </row>
    <row r="1133" spans="4:159">
      <c r="D1133" s="12"/>
      <c r="E1133" s="12"/>
      <c r="F1133" s="12"/>
      <c r="AQ1133" s="82"/>
      <c r="AV1133" s="53" t="str">
        <f ca="1">IF(AQ1133="",IF(AR1133="","",IF(AR1133="Cost",AU1133,AU1133*(AG1133/VLOOKUP(K1133,OFFSET(Lists!$A$1,0,0,COUNTA(Lists!$A:$A),22),22,FALSE)))),IF(AR1133="","",IF(AR1133="Cost",ROUND(AU1133*IF(AQ1133=0,1,AQ1133),4),ROUND(ROUND(AU1133*(AG1133/VLOOKUP(K1133,OFFSET(Lists!$A$1,0,0,COUNTA(Lists!$A:$A),22),22,FALSE)),4)*IF(AQ1133=0,1,AQ1133),4))))</f>
        <v/>
      </c>
      <c r="CH1133" s="53" t="str">
        <f t="shared" si="432"/>
        <v/>
      </c>
      <c r="CI1133"/>
      <c r="CJ1133" s="57"/>
      <c r="CK1133" s="57"/>
      <c r="CO1133" s="85" t="str">
        <f t="shared" si="434"/>
        <v/>
      </c>
      <c r="ER1133" s="68" t="str">
        <f t="shared" si="435"/>
        <v/>
      </c>
      <c r="ES1133" s="55"/>
      <c r="EV1133" t="str">
        <f t="shared" si="436"/>
        <v/>
      </c>
      <c r="EW1133" s="67" t="str">
        <f t="shared" si="441"/>
        <v/>
      </c>
      <c r="EX1133" s="68" t="str">
        <f t="shared" si="442"/>
        <v/>
      </c>
      <c r="EY1133" s="68" t="str">
        <f t="shared" si="443"/>
        <v/>
      </c>
      <c r="EZ1133" s="53" t="str">
        <f t="shared" si="437"/>
        <v/>
      </c>
      <c r="FA1133" s="53" t="str">
        <f t="shared" si="438"/>
        <v/>
      </c>
      <c r="FB1133" s="53" t="str">
        <f t="shared" si="439"/>
        <v/>
      </c>
      <c r="FC1133" s="85" t="str">
        <f t="shared" si="440"/>
        <v/>
      </c>
    </row>
    <row r="1134" spans="4:159">
      <c r="D1134" s="12"/>
      <c r="E1134" s="12"/>
      <c r="F1134" s="12"/>
      <c r="AQ1134" s="82"/>
      <c r="AV1134" s="53" t="str">
        <f ca="1">IF(AQ1134="",IF(AR1134="","",IF(AR1134="Cost",AU1134,AU1134*(AG1134/VLOOKUP(K1134,OFFSET(Lists!$A$1,0,0,COUNTA(Lists!$A:$A),22),22,FALSE)))),IF(AR1134="","",IF(AR1134="Cost",ROUND(AU1134*IF(AQ1134=0,1,AQ1134),4),ROUND(ROUND(AU1134*(AG1134/VLOOKUP(K1134,OFFSET(Lists!$A$1,0,0,COUNTA(Lists!$A:$A),22),22,FALSE)),4)*IF(AQ1134=0,1,AQ1134),4))))</f>
        <v/>
      </c>
      <c r="CH1134" s="53" t="str">
        <f t="shared" si="432"/>
        <v/>
      </c>
      <c r="CI1134"/>
      <c r="CJ1134" s="57"/>
      <c r="CK1134" s="57"/>
      <c r="CO1134" s="85" t="str">
        <f t="shared" si="434"/>
        <v/>
      </c>
      <c r="ER1134" s="68" t="str">
        <f t="shared" si="435"/>
        <v/>
      </c>
      <c r="ES1134" s="55"/>
      <c r="EV1134" t="str">
        <f t="shared" si="436"/>
        <v/>
      </c>
      <c r="EW1134" s="67" t="str">
        <f t="shared" si="441"/>
        <v/>
      </c>
      <c r="EX1134" s="68" t="str">
        <f t="shared" si="442"/>
        <v/>
      </c>
      <c r="EY1134" s="68" t="str">
        <f t="shared" si="443"/>
        <v/>
      </c>
      <c r="EZ1134" s="53" t="str">
        <f t="shared" si="437"/>
        <v/>
      </c>
      <c r="FA1134" s="53" t="str">
        <f t="shared" si="438"/>
        <v/>
      </c>
      <c r="FB1134" s="53" t="str">
        <f t="shared" si="439"/>
        <v/>
      </c>
      <c r="FC1134" s="85" t="str">
        <f t="shared" si="440"/>
        <v/>
      </c>
    </row>
    <row r="1135" spans="4:159">
      <c r="D1135" s="12"/>
      <c r="E1135" s="12"/>
      <c r="F1135" s="12"/>
      <c r="AQ1135" s="82"/>
      <c r="AV1135" s="53" t="str">
        <f ca="1">IF(AQ1135="",IF(AR1135="","",IF(AR1135="Cost",AU1135,AU1135*(AG1135/VLOOKUP(K1135,OFFSET(Lists!$A$1,0,0,COUNTA(Lists!$A:$A),22),22,FALSE)))),IF(AR1135="","",IF(AR1135="Cost",ROUND(AU1135*IF(AQ1135=0,1,AQ1135),4),ROUND(ROUND(AU1135*(AG1135/VLOOKUP(K1135,OFFSET(Lists!$A$1,0,0,COUNTA(Lists!$A:$A),22),22,FALSE)),4)*IF(AQ1135=0,1,AQ1135),4))))</f>
        <v/>
      </c>
      <c r="CH1135" s="53" t="str">
        <f t="shared" si="432"/>
        <v/>
      </c>
      <c r="CI1135"/>
      <c r="CJ1135" s="57"/>
      <c r="CK1135" s="57"/>
      <c r="CO1135" s="85" t="str">
        <f t="shared" si="434"/>
        <v/>
      </c>
      <c r="ER1135" s="68" t="str">
        <f t="shared" si="435"/>
        <v/>
      </c>
      <c r="ES1135" s="55"/>
      <c r="EV1135" t="str">
        <f t="shared" si="436"/>
        <v/>
      </c>
      <c r="EW1135" s="67" t="str">
        <f t="shared" si="441"/>
        <v/>
      </c>
      <c r="EX1135" s="68" t="str">
        <f t="shared" si="442"/>
        <v/>
      </c>
      <c r="EY1135" s="68" t="str">
        <f t="shared" si="443"/>
        <v/>
      </c>
      <c r="EZ1135" s="53" t="str">
        <f t="shared" si="437"/>
        <v/>
      </c>
      <c r="FA1135" s="53" t="str">
        <f t="shared" si="438"/>
        <v/>
      </c>
      <c r="FB1135" s="53" t="str">
        <f t="shared" si="439"/>
        <v/>
      </c>
      <c r="FC1135" s="85" t="str">
        <f t="shared" si="440"/>
        <v/>
      </c>
    </row>
    <row r="1136" spans="4:159">
      <c r="D1136" s="12"/>
      <c r="E1136" s="12"/>
      <c r="F1136" s="12"/>
      <c r="AQ1136" s="82"/>
      <c r="AV1136" s="53" t="str">
        <f ca="1">IF(AQ1136="",IF(AR1136="","",IF(AR1136="Cost",AU1136,AU1136*(AG1136/VLOOKUP(K1136,OFFSET(Lists!$A$1,0,0,COUNTA(Lists!$A:$A),22),22,FALSE)))),IF(AR1136="","",IF(AR1136="Cost",ROUND(AU1136*IF(AQ1136=0,1,AQ1136),4),ROUND(ROUND(AU1136*(AG1136/VLOOKUP(K1136,OFFSET(Lists!$A$1,0,0,COUNTA(Lists!$A:$A),22),22,FALSE)),4)*IF(AQ1136=0,1,AQ1136),4))))</f>
        <v/>
      </c>
      <c r="CH1136" s="53" t="str">
        <f t="shared" si="432"/>
        <v/>
      </c>
      <c r="CI1136"/>
      <c r="CJ1136" s="57"/>
      <c r="CK1136" s="57"/>
      <c r="CO1136" s="85" t="str">
        <f t="shared" si="434"/>
        <v/>
      </c>
      <c r="ER1136" s="68" t="str">
        <f t="shared" si="435"/>
        <v/>
      </c>
      <c r="ES1136" s="55"/>
      <c r="EV1136" t="str">
        <f t="shared" si="436"/>
        <v/>
      </c>
      <c r="EW1136" s="67" t="str">
        <f t="shared" si="441"/>
        <v/>
      </c>
      <c r="EX1136" s="68" t="str">
        <f t="shared" si="442"/>
        <v/>
      </c>
      <c r="EY1136" s="68" t="str">
        <f t="shared" si="443"/>
        <v/>
      </c>
      <c r="EZ1136" s="53" t="str">
        <f t="shared" si="437"/>
        <v/>
      </c>
      <c r="FA1136" s="53" t="str">
        <f t="shared" si="438"/>
        <v/>
      </c>
      <c r="FB1136" s="53" t="str">
        <f t="shared" si="439"/>
        <v/>
      </c>
      <c r="FC1136" s="85" t="str">
        <f t="shared" si="440"/>
        <v/>
      </c>
    </row>
    <row r="1137" spans="4:159">
      <c r="D1137" s="12"/>
      <c r="E1137" s="12"/>
      <c r="F1137" s="12"/>
      <c r="AQ1137" s="82"/>
      <c r="AV1137" s="53" t="str">
        <f ca="1">IF(AQ1137="",IF(AR1137="","",IF(AR1137="Cost",AU1137,AU1137*(AG1137/VLOOKUP(K1137,OFFSET(Lists!$A$1,0,0,COUNTA(Lists!$A:$A),22),22,FALSE)))),IF(AR1137="","",IF(AR1137="Cost",ROUND(AU1137*IF(AQ1137=0,1,AQ1137),4),ROUND(ROUND(AU1137*(AG1137/VLOOKUP(K1137,OFFSET(Lists!$A$1,0,0,COUNTA(Lists!$A:$A),22),22,FALSE)),4)*IF(AQ1137=0,1,AQ1137),4))))</f>
        <v/>
      </c>
      <c r="CH1137" s="53" t="str">
        <f t="shared" si="432"/>
        <v/>
      </c>
      <c r="CI1137"/>
      <c r="CJ1137" s="57"/>
      <c r="CK1137" s="57"/>
      <c r="CO1137" s="85" t="str">
        <f t="shared" si="434"/>
        <v/>
      </c>
      <c r="ER1137" s="68" t="str">
        <f t="shared" si="435"/>
        <v/>
      </c>
      <c r="ES1137" s="55"/>
      <c r="EV1137" t="str">
        <f t="shared" si="436"/>
        <v/>
      </c>
      <c r="EW1137" s="67" t="str">
        <f t="shared" si="441"/>
        <v/>
      </c>
      <c r="EX1137" s="68" t="str">
        <f t="shared" si="442"/>
        <v/>
      </c>
      <c r="EY1137" s="68" t="str">
        <f t="shared" si="443"/>
        <v/>
      </c>
      <c r="EZ1137" s="53" t="str">
        <f t="shared" si="437"/>
        <v/>
      </c>
      <c r="FA1137" s="53" t="str">
        <f t="shared" si="438"/>
        <v/>
      </c>
      <c r="FB1137" s="53" t="str">
        <f t="shared" si="439"/>
        <v/>
      </c>
      <c r="FC1137" s="85" t="str">
        <f t="shared" si="440"/>
        <v/>
      </c>
    </row>
    <row r="1138" spans="4:159">
      <c r="D1138" s="12"/>
      <c r="E1138" s="12"/>
      <c r="F1138" s="12"/>
      <c r="AQ1138" s="82"/>
      <c r="AV1138" s="53" t="str">
        <f ca="1">IF(AQ1138="",IF(AR1138="","",IF(AR1138="Cost",AU1138,AU1138*(AG1138/VLOOKUP(K1138,OFFSET(Lists!$A$1,0,0,COUNTA(Lists!$A:$A),22),22,FALSE)))),IF(AR1138="","",IF(AR1138="Cost",ROUND(AU1138*IF(AQ1138=0,1,AQ1138),4),ROUND(ROUND(AU1138*(AG1138/VLOOKUP(K1138,OFFSET(Lists!$A$1,0,0,COUNTA(Lists!$A:$A),22),22,FALSE)),4)*IF(AQ1138=0,1,AQ1138),4))))</f>
        <v/>
      </c>
      <c r="CH1138" s="53" t="str">
        <f t="shared" si="432"/>
        <v/>
      </c>
      <c r="CI1138"/>
      <c r="CJ1138" s="57"/>
      <c r="CK1138" s="57"/>
      <c r="CO1138" s="85" t="str">
        <f t="shared" si="434"/>
        <v/>
      </c>
      <c r="ER1138" s="68" t="str">
        <f t="shared" si="435"/>
        <v/>
      </c>
      <c r="ES1138" s="55"/>
      <c r="EV1138" t="str">
        <f t="shared" si="436"/>
        <v/>
      </c>
      <c r="EW1138" s="67" t="str">
        <f t="shared" si="441"/>
        <v/>
      </c>
      <c r="EX1138" s="68" t="str">
        <f t="shared" si="442"/>
        <v/>
      </c>
      <c r="EY1138" s="68" t="str">
        <f t="shared" si="443"/>
        <v/>
      </c>
      <c r="EZ1138" s="53" t="str">
        <f t="shared" si="437"/>
        <v/>
      </c>
      <c r="FA1138" s="53" t="str">
        <f t="shared" si="438"/>
        <v/>
      </c>
      <c r="FB1138" s="53" t="str">
        <f t="shared" si="439"/>
        <v/>
      </c>
      <c r="FC1138" s="85" t="str">
        <f t="shared" si="440"/>
        <v/>
      </c>
    </row>
    <row r="1139" spans="4:159">
      <c r="D1139" s="12"/>
      <c r="E1139" s="12"/>
      <c r="F1139" s="12"/>
      <c r="AQ1139" s="82"/>
      <c r="AV1139" s="53" t="str">
        <f ca="1">IF(AQ1139="",IF(AR1139="","",IF(AR1139="Cost",AU1139,AU1139*(AG1139/VLOOKUP(K1139,OFFSET(Lists!$A$1,0,0,COUNTA(Lists!$A:$A),22),22,FALSE)))),IF(AR1139="","",IF(AR1139="Cost",ROUND(AU1139*IF(AQ1139=0,1,AQ1139),4),ROUND(ROUND(AU1139*(AG1139/VLOOKUP(K1139,OFFSET(Lists!$A$1,0,0,COUNTA(Lists!$A:$A),22),22,FALSE)),4)*IF(AQ1139=0,1,AQ1139),4))))</f>
        <v/>
      </c>
      <c r="CH1139" s="53" t="str">
        <f t="shared" si="432"/>
        <v/>
      </c>
      <c r="CI1139"/>
      <c r="CJ1139" s="57"/>
      <c r="CK1139" s="57"/>
      <c r="CO1139" s="85" t="str">
        <f t="shared" si="434"/>
        <v/>
      </c>
      <c r="ER1139" s="68" t="str">
        <f t="shared" si="435"/>
        <v/>
      </c>
      <c r="ES1139" s="55"/>
      <c r="EV1139" t="str">
        <f t="shared" si="436"/>
        <v/>
      </c>
      <c r="EW1139" s="67" t="str">
        <f t="shared" si="441"/>
        <v/>
      </c>
      <c r="EX1139" s="68" t="str">
        <f t="shared" si="442"/>
        <v/>
      </c>
      <c r="EY1139" s="68" t="str">
        <f t="shared" si="443"/>
        <v/>
      </c>
      <c r="EZ1139" s="53" t="str">
        <f t="shared" si="437"/>
        <v/>
      </c>
      <c r="FA1139" s="53" t="str">
        <f t="shared" si="438"/>
        <v/>
      </c>
      <c r="FB1139" s="53" t="str">
        <f t="shared" si="439"/>
        <v/>
      </c>
      <c r="FC1139" s="85" t="str">
        <f t="shared" si="440"/>
        <v/>
      </c>
    </row>
    <row r="1140" spans="4:159">
      <c r="D1140" s="12"/>
      <c r="E1140" s="12"/>
      <c r="F1140" s="12"/>
      <c r="AQ1140" s="82"/>
      <c r="AV1140" s="53" t="str">
        <f ca="1">IF(AQ1140="",IF(AR1140="","",IF(AR1140="Cost",AU1140,AU1140*(AG1140/VLOOKUP(K1140,OFFSET(Lists!$A$1,0,0,COUNTA(Lists!$A:$A),22),22,FALSE)))),IF(AR1140="","",IF(AR1140="Cost",ROUND(AU1140*IF(AQ1140=0,1,AQ1140),4),ROUND(ROUND(AU1140*(AG1140/VLOOKUP(K1140,OFFSET(Lists!$A$1,0,0,COUNTA(Lists!$A:$A),22),22,FALSE)),4)*IF(AQ1140=0,1,AQ1140),4))))</f>
        <v/>
      </c>
      <c r="CH1140" s="53" t="str">
        <f t="shared" si="432"/>
        <v/>
      </c>
      <c r="CI1140"/>
      <c r="CJ1140" s="57"/>
      <c r="CK1140" s="57"/>
      <c r="CO1140" s="85" t="str">
        <f t="shared" si="434"/>
        <v/>
      </c>
      <c r="ER1140" s="68" t="str">
        <f t="shared" si="435"/>
        <v/>
      </c>
      <c r="ES1140" s="55"/>
      <c r="EV1140" t="str">
        <f t="shared" si="436"/>
        <v/>
      </c>
      <c r="EW1140" s="67" t="str">
        <f t="shared" si="441"/>
        <v/>
      </c>
      <c r="EX1140" s="68" t="str">
        <f t="shared" si="442"/>
        <v/>
      </c>
      <c r="EY1140" s="68" t="str">
        <f t="shared" si="443"/>
        <v/>
      </c>
      <c r="EZ1140" s="53" t="str">
        <f t="shared" si="437"/>
        <v/>
      </c>
      <c r="FA1140" s="53" t="str">
        <f t="shared" si="438"/>
        <v/>
      </c>
      <c r="FB1140" s="53" t="str">
        <f t="shared" si="439"/>
        <v/>
      </c>
      <c r="FC1140" s="85" t="str">
        <f t="shared" si="440"/>
        <v/>
      </c>
    </row>
    <row r="1141" spans="4:159">
      <c r="D1141" s="12"/>
      <c r="E1141" s="12"/>
      <c r="F1141" s="12"/>
      <c r="AQ1141" s="82"/>
      <c r="AV1141" s="53" t="str">
        <f ca="1">IF(AQ1141="",IF(AR1141="","",IF(AR1141="Cost",AU1141,AU1141*(AG1141/VLOOKUP(K1141,OFFSET(Lists!$A$1,0,0,COUNTA(Lists!$A:$A),22),22,FALSE)))),IF(AR1141="","",IF(AR1141="Cost",ROUND(AU1141*IF(AQ1141=0,1,AQ1141),4),ROUND(ROUND(AU1141*(AG1141/VLOOKUP(K1141,OFFSET(Lists!$A$1,0,0,COUNTA(Lists!$A:$A),22),22,FALSE)),4)*IF(AQ1141=0,1,AQ1141),4))))</f>
        <v/>
      </c>
      <c r="CH1141" s="53" t="str">
        <f t="shared" si="432"/>
        <v/>
      </c>
      <c r="CI1141"/>
      <c r="CJ1141" s="57"/>
      <c r="CK1141" s="57"/>
      <c r="CO1141" s="85" t="str">
        <f t="shared" si="434"/>
        <v/>
      </c>
      <c r="ER1141" s="68" t="str">
        <f t="shared" si="435"/>
        <v/>
      </c>
      <c r="ES1141" s="55"/>
      <c r="EV1141" t="str">
        <f t="shared" si="436"/>
        <v/>
      </c>
      <c r="EW1141" s="67" t="str">
        <f t="shared" si="441"/>
        <v/>
      </c>
      <c r="EX1141" s="68" t="str">
        <f t="shared" si="442"/>
        <v/>
      </c>
      <c r="EY1141" s="68" t="str">
        <f t="shared" si="443"/>
        <v/>
      </c>
      <c r="EZ1141" s="53" t="str">
        <f t="shared" si="437"/>
        <v/>
      </c>
      <c r="FA1141" s="53" t="str">
        <f t="shared" si="438"/>
        <v/>
      </c>
      <c r="FB1141" s="53" t="str">
        <f t="shared" si="439"/>
        <v/>
      </c>
      <c r="FC1141" s="85" t="str">
        <f t="shared" si="440"/>
        <v/>
      </c>
    </row>
    <row r="1142" spans="4:159">
      <c r="D1142" s="12"/>
      <c r="E1142" s="12"/>
      <c r="F1142" s="12"/>
      <c r="AQ1142" s="82"/>
      <c r="AV1142" s="53" t="str">
        <f ca="1">IF(AQ1142="",IF(AR1142="","",IF(AR1142="Cost",AU1142,AU1142*(AG1142/VLOOKUP(K1142,OFFSET(Lists!$A$1,0,0,COUNTA(Lists!$A:$A),22),22,FALSE)))),IF(AR1142="","",IF(AR1142="Cost",ROUND(AU1142*IF(AQ1142=0,1,AQ1142),4),ROUND(ROUND(AU1142*(AG1142/VLOOKUP(K1142,OFFSET(Lists!$A$1,0,0,COUNTA(Lists!$A:$A),22),22,FALSE)),4)*IF(AQ1142=0,1,AQ1142),4))))</f>
        <v/>
      </c>
      <c r="CH1142" s="53" t="str">
        <f t="shared" si="432"/>
        <v/>
      </c>
      <c r="CI1142"/>
      <c r="CJ1142" s="57"/>
      <c r="CK1142" s="57"/>
      <c r="CO1142" s="85" t="str">
        <f t="shared" si="434"/>
        <v/>
      </c>
      <c r="ER1142" s="68" t="str">
        <f t="shared" si="435"/>
        <v/>
      </c>
      <c r="ES1142" s="55"/>
      <c r="EV1142" t="str">
        <f t="shared" si="436"/>
        <v/>
      </c>
      <c r="EW1142" s="67" t="str">
        <f t="shared" si="441"/>
        <v/>
      </c>
      <c r="EX1142" s="68" t="str">
        <f t="shared" si="442"/>
        <v/>
      </c>
      <c r="EY1142" s="68" t="str">
        <f t="shared" si="443"/>
        <v/>
      </c>
      <c r="EZ1142" s="53" t="str">
        <f t="shared" si="437"/>
        <v/>
      </c>
      <c r="FA1142" s="53" t="str">
        <f t="shared" si="438"/>
        <v/>
      </c>
      <c r="FB1142" s="53" t="str">
        <f t="shared" si="439"/>
        <v/>
      </c>
      <c r="FC1142" s="85" t="str">
        <f t="shared" si="440"/>
        <v/>
      </c>
    </row>
    <row r="1143" spans="4:159">
      <c r="D1143" s="12"/>
      <c r="E1143" s="12"/>
      <c r="F1143" s="12"/>
      <c r="AQ1143" s="82"/>
      <c r="AV1143" s="53" t="str">
        <f ca="1">IF(AQ1143="",IF(AR1143="","",IF(AR1143="Cost",AU1143,AU1143*(AG1143/VLOOKUP(K1143,OFFSET(Lists!$A$1,0,0,COUNTA(Lists!$A:$A),22),22,FALSE)))),IF(AR1143="","",IF(AR1143="Cost",ROUND(AU1143*IF(AQ1143=0,1,AQ1143),4),ROUND(ROUND(AU1143*(AG1143/VLOOKUP(K1143,OFFSET(Lists!$A$1,0,0,COUNTA(Lists!$A:$A),22),22,FALSE)),4)*IF(AQ1143=0,1,AQ1143),4))))</f>
        <v/>
      </c>
      <c r="CH1143" s="53" t="str">
        <f t="shared" si="432"/>
        <v/>
      </c>
      <c r="CI1143"/>
      <c r="CJ1143" s="57"/>
      <c r="CK1143" s="57"/>
      <c r="CO1143" s="85" t="str">
        <f t="shared" si="434"/>
        <v/>
      </c>
      <c r="ER1143" s="68" t="str">
        <f t="shared" si="435"/>
        <v/>
      </c>
      <c r="ES1143" s="55"/>
      <c r="EV1143" t="str">
        <f t="shared" si="436"/>
        <v/>
      </c>
      <c r="EW1143" s="67" t="str">
        <f t="shared" si="441"/>
        <v/>
      </c>
      <c r="EX1143" s="68" t="str">
        <f t="shared" si="442"/>
        <v/>
      </c>
      <c r="EY1143" s="68" t="str">
        <f t="shared" si="443"/>
        <v/>
      </c>
      <c r="EZ1143" s="53" t="str">
        <f t="shared" si="437"/>
        <v/>
      </c>
      <c r="FA1143" s="53" t="str">
        <f t="shared" si="438"/>
        <v/>
      </c>
      <c r="FB1143" s="53" t="str">
        <f t="shared" si="439"/>
        <v/>
      </c>
      <c r="FC1143" s="85" t="str">
        <f t="shared" si="440"/>
        <v/>
      </c>
    </row>
    <row r="1144" spans="4:159">
      <c r="D1144" s="12"/>
      <c r="E1144" s="12"/>
      <c r="F1144" s="12"/>
      <c r="AQ1144" s="82"/>
      <c r="AV1144" s="53" t="str">
        <f ca="1">IF(AQ1144="",IF(AR1144="","",IF(AR1144="Cost",AU1144,AU1144*(AG1144/VLOOKUP(K1144,OFFSET(Lists!$A$1,0,0,COUNTA(Lists!$A:$A),22),22,FALSE)))),IF(AR1144="","",IF(AR1144="Cost",ROUND(AU1144*IF(AQ1144=0,1,AQ1144),4),ROUND(ROUND(AU1144*(AG1144/VLOOKUP(K1144,OFFSET(Lists!$A$1,0,0,COUNTA(Lists!$A:$A),22),22,FALSE)),4)*IF(AQ1144=0,1,AQ1144),4))))</f>
        <v/>
      </c>
      <c r="CH1144" s="53" t="str">
        <f t="shared" si="432"/>
        <v/>
      </c>
      <c r="CI1144"/>
      <c r="CJ1144" s="57"/>
      <c r="CK1144" s="57"/>
      <c r="CO1144" s="85" t="str">
        <f t="shared" si="434"/>
        <v/>
      </c>
      <c r="ER1144" s="68" t="str">
        <f t="shared" si="435"/>
        <v/>
      </c>
      <c r="ES1144" s="55"/>
      <c r="EV1144" t="str">
        <f t="shared" si="436"/>
        <v/>
      </c>
      <c r="EX1144" s="68" t="str">
        <f t="shared" ref="EX1144:EX1175" si="444">IF(CQ1144="","",CQ1144)</f>
        <v/>
      </c>
      <c r="EY1144" s="68" t="str">
        <f t="shared" ref="EY1144:EY1175" si="445">IF(CR1144="","",CR1144)</f>
        <v/>
      </c>
      <c r="EZ1144" s="53" t="str">
        <f t="shared" si="437"/>
        <v/>
      </c>
      <c r="FA1144" s="53" t="str">
        <f t="shared" si="438"/>
        <v/>
      </c>
      <c r="FB1144" s="53" t="str">
        <f t="shared" si="439"/>
        <v/>
      </c>
      <c r="FC1144" s="85" t="str">
        <f t="shared" si="440"/>
        <v/>
      </c>
    </row>
    <row r="1145" spans="4:159">
      <c r="D1145" s="12"/>
      <c r="E1145" s="12"/>
      <c r="F1145" s="12"/>
      <c r="AQ1145" s="82"/>
      <c r="AV1145" s="53" t="str">
        <f ca="1">IF(AQ1145="",IF(AR1145="","",IF(AR1145="Cost",AU1145,AU1145*(AG1145/VLOOKUP(K1145,OFFSET(Lists!$A$1,0,0,COUNTA(Lists!$A:$A),22),22,FALSE)))),IF(AR1145="","",IF(AR1145="Cost",ROUND(AU1145*IF(AQ1145=0,1,AQ1145),4),ROUND(ROUND(AU1145*(AG1145/VLOOKUP(K1145,OFFSET(Lists!$A$1,0,0,COUNTA(Lists!$A:$A),22),22,FALSE)),4)*IF(AQ1145=0,1,AQ1145),4))))</f>
        <v/>
      </c>
      <c r="CH1145" s="53" t="str">
        <f t="shared" si="432"/>
        <v/>
      </c>
      <c r="CI1145"/>
      <c r="CJ1145" s="57"/>
      <c r="CK1145" s="57"/>
      <c r="CO1145" s="85" t="str">
        <f t="shared" si="434"/>
        <v/>
      </c>
      <c r="ER1145" s="68" t="str">
        <f t="shared" si="435"/>
        <v/>
      </c>
      <c r="ES1145" s="55"/>
      <c r="EV1145" t="str">
        <f t="shared" si="436"/>
        <v/>
      </c>
      <c r="EX1145" s="68" t="str">
        <f t="shared" si="444"/>
        <v/>
      </c>
      <c r="EY1145" s="68" t="str">
        <f t="shared" si="445"/>
        <v/>
      </c>
      <c r="EZ1145" s="53" t="str">
        <f t="shared" si="437"/>
        <v/>
      </c>
      <c r="FA1145" s="53" t="str">
        <f t="shared" si="438"/>
        <v/>
      </c>
      <c r="FB1145" s="53" t="str">
        <f t="shared" si="439"/>
        <v/>
      </c>
      <c r="FC1145" s="85" t="str">
        <f t="shared" si="440"/>
        <v/>
      </c>
    </row>
    <row r="1146" spans="4:159">
      <c r="D1146" s="12"/>
      <c r="E1146" s="12"/>
      <c r="F1146" s="12"/>
      <c r="AQ1146" s="82"/>
      <c r="AV1146" s="53" t="str">
        <f ca="1">IF(AQ1146="",IF(AR1146="","",IF(AR1146="Cost",AU1146,AU1146*(AG1146/VLOOKUP(K1146,OFFSET(Lists!$A$1,0,0,COUNTA(Lists!$A:$A),22),22,FALSE)))),IF(AR1146="","",IF(AR1146="Cost",ROUND(AU1146*IF(AQ1146=0,1,AQ1146),4),ROUND(ROUND(AU1146*(AG1146/VLOOKUP(K1146,OFFSET(Lists!$A$1,0,0,COUNTA(Lists!$A:$A),22),22,FALSE)),4)*IF(AQ1146=0,1,AQ1146),4))))</f>
        <v/>
      </c>
      <c r="CH1146" s="53" t="str">
        <f t="shared" si="432"/>
        <v/>
      </c>
      <c r="CI1146"/>
      <c r="CJ1146" s="57"/>
      <c r="CK1146" s="57"/>
      <c r="CO1146" s="85" t="str">
        <f t="shared" si="434"/>
        <v/>
      </c>
      <c r="ER1146" s="68" t="str">
        <f t="shared" si="435"/>
        <v/>
      </c>
      <c r="ES1146" s="55"/>
      <c r="EV1146" t="str">
        <f t="shared" si="436"/>
        <v/>
      </c>
      <c r="EX1146" s="68" t="str">
        <f t="shared" si="444"/>
        <v/>
      </c>
      <c r="EY1146" s="68" t="str">
        <f t="shared" si="445"/>
        <v/>
      </c>
      <c r="EZ1146" s="53" t="str">
        <f t="shared" si="437"/>
        <v/>
      </c>
      <c r="FA1146" s="53" t="str">
        <f t="shared" si="438"/>
        <v/>
      </c>
      <c r="FB1146" s="53" t="str">
        <f t="shared" si="439"/>
        <v/>
      </c>
      <c r="FC1146" s="85" t="str">
        <f t="shared" si="440"/>
        <v/>
      </c>
    </row>
    <row r="1147" spans="4:159">
      <c r="D1147" s="12"/>
      <c r="E1147" s="12"/>
      <c r="F1147" s="12"/>
      <c r="AQ1147" s="82"/>
      <c r="AV1147" s="53" t="str">
        <f ca="1">IF(AQ1147="",IF(AR1147="","",IF(AR1147="Cost",AU1147,AU1147*(AG1147/VLOOKUP(K1147,OFFSET(Lists!$A$1,0,0,COUNTA(Lists!$A:$A),22),22,FALSE)))),IF(AR1147="","",IF(AR1147="Cost",ROUND(AU1147*IF(AQ1147=0,1,AQ1147),4),ROUND(ROUND(AU1147*(AG1147/VLOOKUP(K1147,OFFSET(Lists!$A$1,0,0,COUNTA(Lists!$A:$A),22),22,FALSE)),4)*IF(AQ1147=0,1,AQ1147),4))))</f>
        <v/>
      </c>
      <c r="CH1147" s="53" t="str">
        <f t="shared" si="432"/>
        <v/>
      </c>
      <c r="CI1147"/>
      <c r="CJ1147" s="57"/>
      <c r="CK1147" s="57"/>
      <c r="CO1147" s="85" t="str">
        <f t="shared" si="434"/>
        <v/>
      </c>
      <c r="ER1147" s="68" t="str">
        <f t="shared" si="435"/>
        <v/>
      </c>
      <c r="ES1147" s="55"/>
      <c r="EV1147" t="str">
        <f t="shared" si="436"/>
        <v/>
      </c>
      <c r="EX1147" s="68" t="str">
        <f t="shared" si="444"/>
        <v/>
      </c>
      <c r="EY1147" s="68" t="str">
        <f t="shared" si="445"/>
        <v/>
      </c>
      <c r="EZ1147" s="53" t="str">
        <f t="shared" si="437"/>
        <v/>
      </c>
      <c r="FA1147" s="53" t="str">
        <f t="shared" si="438"/>
        <v/>
      </c>
      <c r="FB1147" s="53" t="str">
        <f t="shared" si="439"/>
        <v/>
      </c>
      <c r="FC1147" s="85" t="str">
        <f t="shared" si="440"/>
        <v/>
      </c>
    </row>
    <row r="1148" spans="4:159">
      <c r="D1148" s="12"/>
      <c r="E1148" s="12"/>
      <c r="F1148" s="12"/>
      <c r="AQ1148" s="82"/>
      <c r="AV1148" s="53" t="str">
        <f ca="1">IF(AQ1148="",IF(AR1148="","",IF(AR1148="Cost",AU1148,AU1148*(AG1148/VLOOKUP(K1148,OFFSET(Lists!$A$1,0,0,COUNTA(Lists!$A:$A),22),22,FALSE)))),IF(AR1148="","",IF(AR1148="Cost",ROUND(AU1148*IF(AQ1148=0,1,AQ1148),4),ROUND(ROUND(AU1148*(AG1148/VLOOKUP(K1148,OFFSET(Lists!$A$1,0,0,COUNTA(Lists!$A:$A),22),22,FALSE)),4)*IF(AQ1148=0,1,AQ1148),4))))</f>
        <v/>
      </c>
      <c r="CH1148" s="53" t="str">
        <f t="shared" si="432"/>
        <v/>
      </c>
      <c r="CI1148"/>
      <c r="CJ1148" s="57"/>
      <c r="CK1148" s="57"/>
      <c r="CO1148" s="85" t="str">
        <f t="shared" si="434"/>
        <v/>
      </c>
      <c r="ER1148" s="68" t="str">
        <f t="shared" si="435"/>
        <v/>
      </c>
      <c r="ES1148" s="55"/>
      <c r="EV1148" t="str">
        <f t="shared" si="436"/>
        <v/>
      </c>
      <c r="EX1148" s="68" t="str">
        <f t="shared" si="444"/>
        <v/>
      </c>
      <c r="EY1148" s="68" t="str">
        <f t="shared" si="445"/>
        <v/>
      </c>
      <c r="EZ1148" s="53" t="str">
        <f t="shared" si="437"/>
        <v/>
      </c>
      <c r="FA1148" s="53" t="str">
        <f t="shared" si="438"/>
        <v/>
      </c>
      <c r="FB1148" s="53" t="str">
        <f t="shared" si="439"/>
        <v/>
      </c>
      <c r="FC1148" s="85" t="str">
        <f t="shared" si="440"/>
        <v/>
      </c>
    </row>
    <row r="1149" spans="4:159">
      <c r="D1149" s="12"/>
      <c r="E1149" s="12"/>
      <c r="F1149" s="12"/>
      <c r="AQ1149" s="82"/>
      <c r="AV1149" s="53" t="str">
        <f ca="1">IF(AQ1149="",IF(AR1149="","",IF(AR1149="Cost",AU1149,AU1149*(AG1149/VLOOKUP(K1149,OFFSET(Lists!$A$1,0,0,COUNTA(Lists!$A:$A),22),22,FALSE)))),IF(AR1149="","",IF(AR1149="Cost",ROUND(AU1149*IF(AQ1149=0,1,AQ1149),4),ROUND(ROUND(AU1149*(AG1149/VLOOKUP(K1149,OFFSET(Lists!$A$1,0,0,COUNTA(Lists!$A:$A),22),22,FALSE)),4)*IF(AQ1149=0,1,AQ1149),4))))</f>
        <v/>
      </c>
      <c r="CH1149" s="53" t="str">
        <f t="shared" si="432"/>
        <v/>
      </c>
      <c r="CI1149"/>
      <c r="CJ1149" s="57"/>
      <c r="CK1149" s="57"/>
      <c r="CO1149" s="85" t="str">
        <f t="shared" si="434"/>
        <v/>
      </c>
      <c r="ER1149" s="68" t="str">
        <f t="shared" si="435"/>
        <v/>
      </c>
      <c r="ES1149" s="55"/>
      <c r="EV1149" t="str">
        <f t="shared" si="436"/>
        <v/>
      </c>
      <c r="EX1149" s="68" t="str">
        <f t="shared" si="444"/>
        <v/>
      </c>
      <c r="EY1149" s="68" t="str">
        <f t="shared" si="445"/>
        <v/>
      </c>
      <c r="EZ1149" s="53" t="str">
        <f t="shared" si="437"/>
        <v/>
      </c>
      <c r="FA1149" s="53" t="str">
        <f t="shared" si="438"/>
        <v/>
      </c>
      <c r="FB1149" s="53" t="str">
        <f t="shared" si="439"/>
        <v/>
      </c>
      <c r="FC1149" s="85" t="str">
        <f t="shared" si="440"/>
        <v/>
      </c>
    </row>
    <row r="1150" spans="4:159">
      <c r="D1150" s="12"/>
      <c r="E1150" s="12"/>
      <c r="F1150" s="12"/>
      <c r="AQ1150" s="82"/>
      <c r="AV1150" s="53" t="str">
        <f ca="1">IF(AQ1150="",IF(AR1150="","",IF(AR1150="Cost",AU1150,AU1150*(AG1150/VLOOKUP(K1150,OFFSET(Lists!$A$1,0,0,COUNTA(Lists!$A:$A),22),22,FALSE)))),IF(AR1150="","",IF(AR1150="Cost",ROUND(AU1150*IF(AQ1150=0,1,AQ1150),4),ROUND(ROUND(AU1150*(AG1150/VLOOKUP(K1150,OFFSET(Lists!$A$1,0,0,COUNTA(Lists!$A:$A),22),22,FALSE)),4)*IF(AQ1150=0,1,AQ1150),4))))</f>
        <v/>
      </c>
      <c r="CH1150" s="53" t="str">
        <f t="shared" si="432"/>
        <v/>
      </c>
      <c r="CI1150"/>
      <c r="CJ1150" s="57"/>
      <c r="CK1150" s="57"/>
      <c r="CO1150" s="85" t="str">
        <f t="shared" si="434"/>
        <v/>
      </c>
      <c r="ER1150" s="68" t="str">
        <f t="shared" si="435"/>
        <v/>
      </c>
      <c r="ES1150" s="55"/>
      <c r="EV1150" t="str">
        <f t="shared" si="436"/>
        <v/>
      </c>
      <c r="EX1150" s="68" t="str">
        <f t="shared" si="444"/>
        <v/>
      </c>
      <c r="EY1150" s="68" t="str">
        <f t="shared" si="445"/>
        <v/>
      </c>
      <c r="EZ1150" s="53" t="str">
        <f t="shared" si="437"/>
        <v/>
      </c>
      <c r="FA1150" s="53" t="str">
        <f t="shared" si="438"/>
        <v/>
      </c>
      <c r="FB1150" s="53" t="str">
        <f t="shared" si="439"/>
        <v/>
      </c>
      <c r="FC1150" s="85" t="str">
        <f t="shared" si="440"/>
        <v/>
      </c>
    </row>
    <row r="1151" spans="4:159">
      <c r="D1151" s="12"/>
      <c r="E1151" s="12"/>
      <c r="F1151" s="12"/>
      <c r="AQ1151" s="82"/>
      <c r="AV1151" s="53" t="str">
        <f ca="1">IF(AQ1151="",IF(AR1151="","",IF(AR1151="Cost",AU1151,AU1151*(AG1151/VLOOKUP(K1151,OFFSET(Lists!$A$1,0,0,COUNTA(Lists!$A:$A),22),22,FALSE)))),IF(AR1151="","",IF(AR1151="Cost",ROUND(AU1151*IF(AQ1151=0,1,AQ1151),4),ROUND(ROUND(AU1151*(AG1151/VLOOKUP(K1151,OFFSET(Lists!$A$1,0,0,COUNTA(Lists!$A:$A),22),22,FALSE)),4)*IF(AQ1151=0,1,AQ1151),4))))</f>
        <v/>
      </c>
      <c r="CH1151" s="53" t="str">
        <f t="shared" si="432"/>
        <v/>
      </c>
      <c r="CI1151"/>
      <c r="CJ1151" s="57"/>
      <c r="CK1151" s="57"/>
      <c r="CO1151" s="85" t="str">
        <f t="shared" si="434"/>
        <v/>
      </c>
      <c r="ER1151" s="68" t="str">
        <f t="shared" si="435"/>
        <v/>
      </c>
      <c r="ES1151" s="55"/>
      <c r="EV1151" t="str">
        <f t="shared" si="436"/>
        <v/>
      </c>
      <c r="EX1151" s="68" t="str">
        <f t="shared" si="444"/>
        <v/>
      </c>
      <c r="EY1151" s="68" t="str">
        <f t="shared" si="445"/>
        <v/>
      </c>
      <c r="EZ1151" s="53" t="str">
        <f t="shared" si="437"/>
        <v/>
      </c>
      <c r="FA1151" s="53" t="str">
        <f t="shared" si="438"/>
        <v/>
      </c>
      <c r="FB1151" s="53" t="str">
        <f t="shared" si="439"/>
        <v/>
      </c>
      <c r="FC1151" s="85" t="str">
        <f t="shared" si="440"/>
        <v/>
      </c>
    </row>
    <row r="1152" spans="4:159">
      <c r="D1152" s="12"/>
      <c r="E1152" s="12"/>
      <c r="F1152" s="12"/>
      <c r="AQ1152" s="82"/>
      <c r="AV1152" s="53" t="str">
        <f ca="1">IF(AQ1152="",IF(AR1152="","",IF(AR1152="Cost",AU1152,AU1152*(AG1152/VLOOKUP(K1152,OFFSET(Lists!$A$1,0,0,COUNTA(Lists!$A:$A),22),22,FALSE)))),IF(AR1152="","",IF(AR1152="Cost",ROUND(AU1152*IF(AQ1152=0,1,AQ1152),4),ROUND(ROUND(AU1152*(AG1152/VLOOKUP(K1152,OFFSET(Lists!$A$1,0,0,COUNTA(Lists!$A:$A),22),22,FALSE)),4)*IF(AQ1152=0,1,AQ1152),4))))</f>
        <v/>
      </c>
      <c r="CH1152" s="53" t="str">
        <f t="shared" si="432"/>
        <v/>
      </c>
      <c r="CI1152"/>
      <c r="CJ1152" s="57"/>
      <c r="CK1152" s="57"/>
      <c r="CO1152" s="85" t="str">
        <f t="shared" si="434"/>
        <v/>
      </c>
      <c r="ER1152" s="68" t="str">
        <f t="shared" si="435"/>
        <v/>
      </c>
      <c r="ES1152" s="55"/>
      <c r="EV1152" t="str">
        <f t="shared" si="436"/>
        <v/>
      </c>
      <c r="EX1152" s="68" t="str">
        <f t="shared" si="444"/>
        <v/>
      </c>
      <c r="EY1152" s="68" t="str">
        <f t="shared" si="445"/>
        <v/>
      </c>
      <c r="EZ1152" s="53" t="str">
        <f t="shared" si="437"/>
        <v/>
      </c>
      <c r="FA1152" s="53" t="str">
        <f t="shared" si="438"/>
        <v/>
      </c>
      <c r="FB1152" s="53" t="str">
        <f t="shared" si="439"/>
        <v/>
      </c>
      <c r="FC1152" s="85" t="str">
        <f t="shared" si="440"/>
        <v/>
      </c>
    </row>
    <row r="1153" spans="4:159">
      <c r="D1153" s="12"/>
      <c r="E1153" s="12"/>
      <c r="F1153" s="12"/>
      <c r="AQ1153" s="82"/>
      <c r="AV1153" s="53" t="str">
        <f ca="1">IF(AQ1153="",IF(AR1153="","",IF(AR1153="Cost",AU1153,AU1153*(AG1153/VLOOKUP(K1153,OFFSET(Lists!$A$1,0,0,COUNTA(Lists!$A:$A),22),22,FALSE)))),IF(AR1153="","",IF(AR1153="Cost",ROUND(AU1153*IF(AQ1153=0,1,AQ1153),4),ROUND(ROUND(AU1153*(AG1153/VLOOKUP(K1153,OFFSET(Lists!$A$1,0,0,COUNTA(Lists!$A:$A),22),22,FALSE)),4)*IF(AQ1153=0,1,AQ1153),4))))</f>
        <v/>
      </c>
      <c r="CH1153" s="53" t="str">
        <f t="shared" si="432"/>
        <v/>
      </c>
      <c r="CI1153"/>
      <c r="CJ1153" s="57"/>
      <c r="CK1153" s="57"/>
      <c r="CO1153" s="85" t="str">
        <f t="shared" si="434"/>
        <v/>
      </c>
      <c r="ER1153" s="68" t="str">
        <f t="shared" si="435"/>
        <v/>
      </c>
      <c r="ES1153" s="55"/>
      <c r="EV1153" t="str">
        <f t="shared" si="436"/>
        <v/>
      </c>
      <c r="EX1153" s="68" t="str">
        <f t="shared" si="444"/>
        <v/>
      </c>
      <c r="EY1153" s="68" t="str">
        <f t="shared" si="445"/>
        <v/>
      </c>
      <c r="EZ1153" s="53" t="str">
        <f t="shared" si="437"/>
        <v/>
      </c>
      <c r="FA1153" s="53" t="str">
        <f t="shared" si="438"/>
        <v/>
      </c>
      <c r="FB1153" s="53" t="str">
        <f t="shared" si="439"/>
        <v/>
      </c>
      <c r="FC1153" s="85" t="str">
        <f t="shared" si="440"/>
        <v/>
      </c>
    </row>
    <row r="1154" spans="4:159">
      <c r="D1154" s="12"/>
      <c r="E1154" s="12"/>
      <c r="F1154" s="12"/>
      <c r="AQ1154" s="82"/>
      <c r="AV1154" s="53" t="str">
        <f ca="1">IF(AQ1154="",IF(AR1154="","",IF(AR1154="Cost",AU1154,AU1154*(AG1154/VLOOKUP(K1154,OFFSET(Lists!$A$1,0,0,COUNTA(Lists!$A:$A),22),22,FALSE)))),IF(AR1154="","",IF(AR1154="Cost",ROUND(AU1154*IF(AQ1154=0,1,AQ1154),4),ROUND(ROUND(AU1154*(AG1154/VLOOKUP(K1154,OFFSET(Lists!$A$1,0,0,COUNTA(Lists!$A:$A),22),22,FALSE)),4)*IF(AQ1154=0,1,AQ1154),4))))</f>
        <v/>
      </c>
      <c r="CH1154" s="53" t="str">
        <f t="shared" si="432"/>
        <v/>
      </c>
      <c r="CI1154"/>
      <c r="CJ1154" s="57"/>
      <c r="CK1154" s="57"/>
      <c r="CO1154" s="85" t="str">
        <f t="shared" si="434"/>
        <v/>
      </c>
      <c r="ER1154" s="68" t="str">
        <f t="shared" si="435"/>
        <v/>
      </c>
      <c r="ES1154" s="55"/>
      <c r="EV1154" t="str">
        <f t="shared" si="436"/>
        <v/>
      </c>
      <c r="EX1154" s="68" t="str">
        <f t="shared" si="444"/>
        <v/>
      </c>
      <c r="EY1154" s="68" t="str">
        <f t="shared" si="445"/>
        <v/>
      </c>
      <c r="EZ1154" s="53" t="str">
        <f t="shared" si="437"/>
        <v/>
      </c>
      <c r="FA1154" s="53" t="str">
        <f t="shared" si="438"/>
        <v/>
      </c>
      <c r="FB1154" s="53" t="str">
        <f t="shared" si="439"/>
        <v/>
      </c>
      <c r="FC1154" s="85" t="str">
        <f t="shared" si="440"/>
        <v/>
      </c>
    </row>
    <row r="1155" spans="4:159">
      <c r="D1155" s="12"/>
      <c r="E1155" s="12"/>
      <c r="F1155" s="12"/>
      <c r="AQ1155" s="82"/>
      <c r="AV1155" s="53" t="str">
        <f ca="1">IF(AQ1155="",IF(AR1155="","",IF(AR1155="Cost",AU1155,AU1155*(AG1155/VLOOKUP(K1155,OFFSET(Lists!$A$1,0,0,COUNTA(Lists!$A:$A),22),22,FALSE)))),IF(AR1155="","",IF(AR1155="Cost",ROUND(AU1155*IF(AQ1155=0,1,AQ1155),4),ROUND(ROUND(AU1155*(AG1155/VLOOKUP(K1155,OFFSET(Lists!$A$1,0,0,COUNTA(Lists!$A:$A),22),22,FALSE)),4)*IF(AQ1155=0,1,AQ1155),4))))</f>
        <v/>
      </c>
      <c r="CH1155" s="53" t="str">
        <f t="shared" si="432"/>
        <v/>
      </c>
      <c r="CI1155"/>
      <c r="CJ1155" s="57"/>
      <c r="CK1155" s="57"/>
      <c r="CO1155" s="85" t="str">
        <f t="shared" si="434"/>
        <v/>
      </c>
      <c r="ER1155" s="68" t="str">
        <f t="shared" si="435"/>
        <v/>
      </c>
      <c r="ES1155" s="55"/>
      <c r="EV1155" t="str">
        <f t="shared" si="436"/>
        <v/>
      </c>
      <c r="EX1155" s="68" t="str">
        <f t="shared" si="444"/>
        <v/>
      </c>
      <c r="EY1155" s="68" t="str">
        <f t="shared" si="445"/>
        <v/>
      </c>
      <c r="EZ1155" s="53" t="str">
        <f t="shared" si="437"/>
        <v/>
      </c>
      <c r="FA1155" s="53" t="str">
        <f t="shared" si="438"/>
        <v/>
      </c>
      <c r="FB1155" s="53" t="str">
        <f t="shared" si="439"/>
        <v/>
      </c>
      <c r="FC1155" s="85" t="str">
        <f t="shared" si="440"/>
        <v/>
      </c>
    </row>
    <row r="1156" spans="4:159">
      <c r="D1156" s="12"/>
      <c r="E1156" s="12"/>
      <c r="F1156" s="12"/>
      <c r="AQ1156" s="82"/>
      <c r="AV1156" s="53" t="str">
        <f ca="1">IF(AQ1156="",IF(AR1156="","",IF(AR1156="Cost",AU1156,AU1156*(AG1156/VLOOKUP(K1156,OFFSET(Lists!$A$1,0,0,COUNTA(Lists!$A:$A),22),22,FALSE)))),IF(AR1156="","",IF(AR1156="Cost",ROUND(AU1156*IF(AQ1156=0,1,AQ1156),4),ROUND(ROUND(AU1156*(AG1156/VLOOKUP(K1156,OFFSET(Lists!$A$1,0,0,COUNTA(Lists!$A:$A),22),22,FALSE)),4)*IF(AQ1156=0,1,AQ1156),4))))</f>
        <v/>
      </c>
      <c r="CH1156" s="53" t="str">
        <f t="shared" si="432"/>
        <v/>
      </c>
      <c r="CI1156"/>
      <c r="CJ1156" s="57"/>
      <c r="CK1156" s="57"/>
      <c r="CO1156" s="85" t="str">
        <f t="shared" si="434"/>
        <v/>
      </c>
      <c r="ER1156" s="68" t="str">
        <f t="shared" si="435"/>
        <v/>
      </c>
      <c r="ES1156" s="55"/>
      <c r="EV1156" t="str">
        <f t="shared" si="436"/>
        <v/>
      </c>
      <c r="EX1156" s="68" t="str">
        <f t="shared" si="444"/>
        <v/>
      </c>
      <c r="EY1156" s="68" t="str">
        <f t="shared" si="445"/>
        <v/>
      </c>
      <c r="EZ1156" s="53" t="str">
        <f t="shared" si="437"/>
        <v/>
      </c>
      <c r="FA1156" s="53" t="str">
        <f t="shared" si="438"/>
        <v/>
      </c>
      <c r="FB1156" s="53" t="str">
        <f t="shared" si="439"/>
        <v/>
      </c>
      <c r="FC1156" s="85" t="str">
        <f t="shared" si="440"/>
        <v/>
      </c>
    </row>
    <row r="1157" spans="4:159">
      <c r="D1157" s="12"/>
      <c r="E1157" s="12"/>
      <c r="F1157" s="12"/>
      <c r="AQ1157" s="82"/>
      <c r="AV1157" s="53" t="str">
        <f ca="1">IF(AQ1157="",IF(AR1157="","",IF(AR1157="Cost",AU1157,AU1157*(AG1157/VLOOKUP(K1157,OFFSET(Lists!$A$1,0,0,COUNTA(Lists!$A:$A),22),22,FALSE)))),IF(AR1157="","",IF(AR1157="Cost",ROUND(AU1157*IF(AQ1157=0,1,AQ1157),4),ROUND(ROUND(AU1157*(AG1157/VLOOKUP(K1157,OFFSET(Lists!$A$1,0,0,COUNTA(Lists!$A:$A),22),22,FALSE)),4)*IF(AQ1157=0,1,AQ1157),4))))</f>
        <v/>
      </c>
      <c r="CH1157" s="53" t="str">
        <f t="shared" si="432"/>
        <v/>
      </c>
      <c r="CI1157"/>
      <c r="CJ1157" s="57"/>
      <c r="CK1157" s="57"/>
      <c r="CO1157" s="85" t="str">
        <f t="shared" si="434"/>
        <v/>
      </c>
      <c r="ER1157" s="68" t="str">
        <f t="shared" si="435"/>
        <v/>
      </c>
      <c r="ES1157" s="55"/>
      <c r="EV1157" t="str">
        <f t="shared" si="436"/>
        <v/>
      </c>
      <c r="EX1157" s="68" t="str">
        <f t="shared" si="444"/>
        <v/>
      </c>
      <c r="EY1157" s="68" t="str">
        <f t="shared" si="445"/>
        <v/>
      </c>
      <c r="EZ1157" s="53" t="str">
        <f t="shared" si="437"/>
        <v/>
      </c>
      <c r="FA1157" s="53" t="str">
        <f t="shared" si="438"/>
        <v/>
      </c>
      <c r="FB1157" s="53" t="str">
        <f t="shared" si="439"/>
        <v/>
      </c>
      <c r="FC1157" s="85" t="str">
        <f t="shared" si="440"/>
        <v/>
      </c>
    </row>
    <row r="1158" spans="4:159">
      <c r="D1158" s="12"/>
      <c r="E1158" s="12"/>
      <c r="F1158" s="12"/>
      <c r="AQ1158" s="82"/>
      <c r="AV1158" s="53" t="str">
        <f ca="1">IF(AQ1158="",IF(AR1158="","",IF(AR1158="Cost",AU1158,AU1158*(AG1158/VLOOKUP(K1158,OFFSET(Lists!$A$1,0,0,COUNTA(Lists!$A:$A),22),22,FALSE)))),IF(AR1158="","",IF(AR1158="Cost",ROUND(AU1158*IF(AQ1158=0,1,AQ1158),4),ROUND(ROUND(AU1158*(AG1158/VLOOKUP(K1158,OFFSET(Lists!$A$1,0,0,COUNTA(Lists!$A:$A),22),22,FALSE)),4)*IF(AQ1158=0,1,AQ1158),4))))</f>
        <v/>
      </c>
      <c r="CH1158" s="53" t="str">
        <f t="shared" ref="CH1158:CH1221" si="446">IF(CE1158="","",CE1158-IF(CG1158="Cost",CF1158,CE1158*CF1158/100))</f>
        <v/>
      </c>
      <c r="CI1158"/>
      <c r="CJ1158" s="57"/>
      <c r="CK1158" s="57"/>
      <c r="CO1158" s="85" t="str">
        <f t="shared" ref="CO1158:CO1221" si="447">IF(CL1158="","",IF(CN1158="Cost",CM1158+CL1158,CL1158+(CL1158*CM1158/100)))</f>
        <v/>
      </c>
      <c r="ER1158" s="68" t="str">
        <f t="shared" ref="ER1158:ER1221" si="448">IF(EO1158="","",EO1158-IF(EQ1158="Cost",EP1158,EO1158*IF(EP1158="",0,EP1158)/100))</f>
        <v/>
      </c>
      <c r="ES1158" s="55"/>
      <c r="EV1158" t="str">
        <f t="shared" ref="EV1158:EV1198" si="449">IF(ER1158="","",ER1158+IFERROR(IF(ET1158="Rate(%)",(ER1158/IF(OR(ES1158="",ES1158=0), 0,((100/ES1158)-1))),IF(ES1158="",0,ES1158)),0))</f>
        <v/>
      </c>
      <c r="EX1158" s="68" t="str">
        <f t="shared" si="444"/>
        <v/>
      </c>
      <c r="EY1158" s="68" t="str">
        <f t="shared" si="445"/>
        <v/>
      </c>
      <c r="EZ1158" s="53" t="str">
        <f t="shared" ref="EZ1158:EZ1168" si="450">IF(EV1158="","",EV1158-IF(EX1158="Cost",IF(EW1158="",0,EW1158),IF(EY1158="Base",EO1158,EV1158)*IF(EW1158="",0,EW1158)/100))</f>
        <v/>
      </c>
      <c r="FA1158" s="53" t="str">
        <f t="shared" ref="FA1158:FA1221" si="451">IF(CM1158="","",CM1158)</f>
        <v/>
      </c>
      <c r="FB1158" s="53" t="str">
        <f t="shared" ref="FB1158:FB1221" si="452">IF(CN1158="","",CN1158)</f>
        <v/>
      </c>
      <c r="FC1158" s="85" t="str">
        <f t="shared" ref="FC1158:FC1221" si="453">IF(EZ1158="","",EZ1158+IF(FB1158="Cost",IF(FA1158="",0,FA1158),(EZ1158*IF(FA1158="",0,FA1158)/100)))</f>
        <v/>
      </c>
    </row>
    <row r="1159" spans="4:159">
      <c r="D1159" s="12"/>
      <c r="E1159" s="12"/>
      <c r="F1159" s="12"/>
      <c r="AQ1159" s="82"/>
      <c r="AV1159" s="53" t="str">
        <f ca="1">IF(AQ1159="",IF(AR1159="","",IF(AR1159="Cost",AU1159,AU1159*(AG1159/VLOOKUP(K1159,OFFSET(Lists!$A$1,0,0,COUNTA(Lists!$A:$A),22),22,FALSE)))),IF(AR1159="","",IF(AR1159="Cost",ROUND(AU1159*IF(AQ1159=0,1,AQ1159),4),ROUND(ROUND(AU1159*(AG1159/VLOOKUP(K1159,OFFSET(Lists!$A$1,0,0,COUNTA(Lists!$A:$A),22),22,FALSE)),4)*IF(AQ1159=0,1,AQ1159),4))))</f>
        <v/>
      </c>
      <c r="CH1159" s="53" t="str">
        <f t="shared" si="446"/>
        <v/>
      </c>
      <c r="CI1159"/>
      <c r="CJ1159" s="57"/>
      <c r="CK1159" s="57"/>
      <c r="CO1159" s="85" t="str">
        <f t="shared" si="447"/>
        <v/>
      </c>
      <c r="ER1159" s="68" t="str">
        <f t="shared" si="448"/>
        <v/>
      </c>
      <c r="ES1159" s="55"/>
      <c r="EV1159" t="str">
        <f t="shared" si="449"/>
        <v/>
      </c>
      <c r="EX1159" s="68" t="str">
        <f t="shared" si="444"/>
        <v/>
      </c>
      <c r="EY1159" s="68" t="str">
        <f t="shared" si="445"/>
        <v/>
      </c>
      <c r="EZ1159" s="53" t="str">
        <f t="shared" si="450"/>
        <v/>
      </c>
      <c r="FA1159" s="53" t="str">
        <f t="shared" si="451"/>
        <v/>
      </c>
      <c r="FB1159" s="53" t="str">
        <f t="shared" si="452"/>
        <v/>
      </c>
      <c r="FC1159" s="85" t="str">
        <f t="shared" si="453"/>
        <v/>
      </c>
    </row>
    <row r="1160" spans="4:159">
      <c r="D1160" s="12"/>
      <c r="E1160" s="12"/>
      <c r="F1160" s="12"/>
      <c r="AQ1160" s="82"/>
      <c r="AV1160" s="53" t="str">
        <f ca="1">IF(AQ1160="",IF(AR1160="","",IF(AR1160="Cost",AU1160,AU1160*(AG1160/VLOOKUP(K1160,OFFSET(Lists!$A$1,0,0,COUNTA(Lists!$A:$A),22),22,FALSE)))),IF(AR1160="","",IF(AR1160="Cost",ROUND(AU1160*IF(AQ1160=0,1,AQ1160),4),ROUND(ROUND(AU1160*(AG1160/VLOOKUP(K1160,OFFSET(Lists!$A$1,0,0,COUNTA(Lists!$A:$A),22),22,FALSE)),4)*IF(AQ1160=0,1,AQ1160),4))))</f>
        <v/>
      </c>
      <c r="CH1160" s="53" t="str">
        <f t="shared" si="446"/>
        <v/>
      </c>
      <c r="CI1160"/>
      <c r="CJ1160" s="57"/>
      <c r="CK1160" s="57"/>
      <c r="CO1160" s="85" t="str">
        <f t="shared" si="447"/>
        <v/>
      </c>
      <c r="ER1160" s="68" t="str">
        <f t="shared" si="448"/>
        <v/>
      </c>
      <c r="ES1160" s="55"/>
      <c r="EV1160" t="str">
        <f t="shared" si="449"/>
        <v/>
      </c>
      <c r="EX1160" s="68" t="str">
        <f t="shared" si="444"/>
        <v/>
      </c>
      <c r="EY1160" s="68" t="str">
        <f t="shared" si="445"/>
        <v/>
      </c>
      <c r="EZ1160" s="53" t="str">
        <f t="shared" si="450"/>
        <v/>
      </c>
      <c r="FA1160" s="53" t="str">
        <f t="shared" si="451"/>
        <v/>
      </c>
      <c r="FB1160" s="53" t="str">
        <f t="shared" si="452"/>
        <v/>
      </c>
      <c r="FC1160" s="85" t="str">
        <f t="shared" si="453"/>
        <v/>
      </c>
    </row>
    <row r="1161" spans="4:159">
      <c r="D1161" s="12"/>
      <c r="E1161" s="12"/>
      <c r="F1161" s="12"/>
      <c r="AQ1161" s="82"/>
      <c r="AV1161" s="53" t="str">
        <f ca="1">IF(AQ1161="",IF(AR1161="","",IF(AR1161="Cost",AU1161,AU1161*(AG1161/VLOOKUP(K1161,OFFSET(Lists!$A$1,0,0,COUNTA(Lists!$A:$A),22),22,FALSE)))),IF(AR1161="","",IF(AR1161="Cost",ROUND(AU1161*IF(AQ1161=0,1,AQ1161),4),ROUND(ROUND(AU1161*(AG1161/VLOOKUP(K1161,OFFSET(Lists!$A$1,0,0,COUNTA(Lists!$A:$A),22),22,FALSE)),4)*IF(AQ1161=0,1,AQ1161),4))))</f>
        <v/>
      </c>
      <c r="CH1161" s="53" t="str">
        <f t="shared" si="446"/>
        <v/>
      </c>
      <c r="CI1161"/>
      <c r="CJ1161" s="57"/>
      <c r="CK1161" s="57"/>
      <c r="CO1161" s="85" t="str">
        <f t="shared" si="447"/>
        <v/>
      </c>
      <c r="ER1161" s="68" t="str">
        <f t="shared" si="448"/>
        <v/>
      </c>
      <c r="ES1161" s="55"/>
      <c r="EV1161" t="str">
        <f t="shared" si="449"/>
        <v/>
      </c>
      <c r="EX1161" s="68" t="str">
        <f t="shared" si="444"/>
        <v/>
      </c>
      <c r="EY1161" s="68" t="str">
        <f t="shared" si="445"/>
        <v/>
      </c>
      <c r="EZ1161" s="53" t="str">
        <f t="shared" si="450"/>
        <v/>
      </c>
      <c r="FA1161" s="53" t="str">
        <f t="shared" si="451"/>
        <v/>
      </c>
      <c r="FB1161" s="53" t="str">
        <f t="shared" si="452"/>
        <v/>
      </c>
      <c r="FC1161" s="85" t="str">
        <f t="shared" si="453"/>
        <v/>
      </c>
    </row>
    <row r="1162" spans="4:159">
      <c r="D1162" s="12"/>
      <c r="E1162" s="12"/>
      <c r="F1162" s="12"/>
      <c r="AQ1162" s="82"/>
      <c r="AV1162" s="53" t="str">
        <f ca="1">IF(AQ1162="",IF(AR1162="","",IF(AR1162="Cost",AU1162,AU1162*(AG1162/VLOOKUP(K1162,OFFSET(Lists!$A$1,0,0,COUNTA(Lists!$A:$A),22),22,FALSE)))),IF(AR1162="","",IF(AR1162="Cost",ROUND(AU1162*IF(AQ1162=0,1,AQ1162),4),ROUND(ROUND(AU1162*(AG1162/VLOOKUP(K1162,OFFSET(Lists!$A$1,0,0,COUNTA(Lists!$A:$A),22),22,FALSE)),4)*IF(AQ1162=0,1,AQ1162),4))))</f>
        <v/>
      </c>
      <c r="CH1162" s="53" t="str">
        <f t="shared" si="446"/>
        <v/>
      </c>
      <c r="CI1162"/>
      <c r="CJ1162" s="57"/>
      <c r="CK1162" s="57"/>
      <c r="CO1162" s="85" t="str">
        <f t="shared" si="447"/>
        <v/>
      </c>
      <c r="ER1162" s="68" t="str">
        <f t="shared" si="448"/>
        <v/>
      </c>
      <c r="ES1162" s="55"/>
      <c r="EV1162" t="str">
        <f t="shared" si="449"/>
        <v/>
      </c>
      <c r="EX1162" s="68" t="str">
        <f t="shared" si="444"/>
        <v/>
      </c>
      <c r="EY1162" s="68" t="str">
        <f t="shared" si="445"/>
        <v/>
      </c>
      <c r="EZ1162" s="53" t="str">
        <f t="shared" si="450"/>
        <v/>
      </c>
      <c r="FA1162" s="53" t="str">
        <f t="shared" si="451"/>
        <v/>
      </c>
      <c r="FB1162" s="53" t="str">
        <f t="shared" si="452"/>
        <v/>
      </c>
      <c r="FC1162" s="85" t="str">
        <f t="shared" si="453"/>
        <v/>
      </c>
    </row>
    <row r="1163" spans="4:159">
      <c r="D1163" s="12"/>
      <c r="E1163" s="12"/>
      <c r="F1163" s="12"/>
      <c r="AQ1163" s="82"/>
      <c r="AV1163" s="53" t="str">
        <f ca="1">IF(AQ1163="",IF(AR1163="","",IF(AR1163="Cost",AU1163,AU1163*(AG1163/VLOOKUP(K1163,OFFSET(Lists!$A$1,0,0,COUNTA(Lists!$A:$A),22),22,FALSE)))),IF(AR1163="","",IF(AR1163="Cost",ROUND(AU1163*IF(AQ1163=0,1,AQ1163),4),ROUND(ROUND(AU1163*(AG1163/VLOOKUP(K1163,OFFSET(Lists!$A$1,0,0,COUNTA(Lists!$A:$A),22),22,FALSE)),4)*IF(AQ1163=0,1,AQ1163),4))))</f>
        <v/>
      </c>
      <c r="CH1163" s="53" t="str">
        <f t="shared" si="446"/>
        <v/>
      </c>
      <c r="CI1163"/>
      <c r="CJ1163" s="57"/>
      <c r="CK1163" s="57"/>
      <c r="CO1163" s="85" t="str">
        <f t="shared" si="447"/>
        <v/>
      </c>
      <c r="ER1163" s="68" t="str">
        <f t="shared" si="448"/>
        <v/>
      </c>
      <c r="ES1163" s="55"/>
      <c r="EV1163" t="str">
        <f t="shared" si="449"/>
        <v/>
      </c>
      <c r="EX1163" s="68" t="str">
        <f t="shared" si="444"/>
        <v/>
      </c>
      <c r="EY1163" s="68" t="str">
        <f t="shared" si="445"/>
        <v/>
      </c>
      <c r="EZ1163" s="53" t="str">
        <f t="shared" si="450"/>
        <v/>
      </c>
      <c r="FA1163" s="53" t="str">
        <f t="shared" si="451"/>
        <v/>
      </c>
      <c r="FB1163" s="53" t="str">
        <f t="shared" si="452"/>
        <v/>
      </c>
      <c r="FC1163" s="85" t="str">
        <f t="shared" si="453"/>
        <v/>
      </c>
    </row>
    <row r="1164" spans="4:159">
      <c r="D1164" s="12"/>
      <c r="E1164" s="12"/>
      <c r="F1164" s="12"/>
      <c r="AQ1164" s="82"/>
      <c r="AV1164" s="53" t="str">
        <f ca="1">IF(AQ1164="",IF(AR1164="","",IF(AR1164="Cost",AU1164,AU1164*(AG1164/VLOOKUP(K1164,OFFSET(Lists!$A$1,0,0,COUNTA(Lists!$A:$A),22),22,FALSE)))),IF(AR1164="","",IF(AR1164="Cost",ROUND(AU1164*IF(AQ1164=0,1,AQ1164),4),ROUND(ROUND(AU1164*(AG1164/VLOOKUP(K1164,OFFSET(Lists!$A$1,0,0,COUNTA(Lists!$A:$A),22),22,FALSE)),4)*IF(AQ1164=0,1,AQ1164),4))))</f>
        <v/>
      </c>
      <c r="CH1164" s="53" t="str">
        <f t="shared" si="446"/>
        <v/>
      </c>
      <c r="CI1164"/>
      <c r="CJ1164" s="57"/>
      <c r="CK1164" s="57"/>
      <c r="CO1164" s="85" t="str">
        <f t="shared" si="447"/>
        <v/>
      </c>
      <c r="ER1164" s="68" t="str">
        <f t="shared" si="448"/>
        <v/>
      </c>
      <c r="ES1164" s="55"/>
      <c r="EV1164" t="str">
        <f t="shared" si="449"/>
        <v/>
      </c>
      <c r="EX1164" s="68" t="str">
        <f t="shared" si="444"/>
        <v/>
      </c>
      <c r="EY1164" s="68" t="str">
        <f t="shared" si="445"/>
        <v/>
      </c>
      <c r="EZ1164" s="53" t="str">
        <f t="shared" si="450"/>
        <v/>
      </c>
      <c r="FA1164" s="53" t="str">
        <f t="shared" si="451"/>
        <v/>
      </c>
      <c r="FB1164" s="53" t="str">
        <f t="shared" si="452"/>
        <v/>
      </c>
      <c r="FC1164" s="85" t="str">
        <f t="shared" si="453"/>
        <v/>
      </c>
    </row>
    <row r="1165" spans="4:159">
      <c r="D1165" s="12"/>
      <c r="E1165" s="12"/>
      <c r="F1165" s="12"/>
      <c r="AQ1165" s="82"/>
      <c r="AV1165" s="53" t="str">
        <f ca="1">IF(AQ1165="",IF(AR1165="","",IF(AR1165="Cost",AU1165,AU1165*(AG1165/VLOOKUP(K1165,OFFSET(Lists!$A$1,0,0,COUNTA(Lists!$A:$A),22),22,FALSE)))),IF(AR1165="","",IF(AR1165="Cost",ROUND(AU1165*IF(AQ1165=0,1,AQ1165),4),ROUND(ROUND(AU1165*(AG1165/VLOOKUP(K1165,OFFSET(Lists!$A$1,0,0,COUNTA(Lists!$A:$A),22),22,FALSE)),4)*IF(AQ1165=0,1,AQ1165),4))))</f>
        <v/>
      </c>
      <c r="CH1165" s="53" t="str">
        <f t="shared" si="446"/>
        <v/>
      </c>
      <c r="CI1165"/>
      <c r="CJ1165" s="57"/>
      <c r="CK1165" s="57"/>
      <c r="CO1165" s="85" t="str">
        <f t="shared" si="447"/>
        <v/>
      </c>
      <c r="ER1165" s="68" t="str">
        <f t="shared" si="448"/>
        <v/>
      </c>
      <c r="ES1165" s="55"/>
      <c r="EV1165" t="str">
        <f t="shared" si="449"/>
        <v/>
      </c>
      <c r="EX1165" s="68" t="str">
        <f t="shared" si="444"/>
        <v/>
      </c>
      <c r="EY1165" s="68" t="str">
        <f t="shared" si="445"/>
        <v/>
      </c>
      <c r="EZ1165" s="53" t="str">
        <f t="shared" si="450"/>
        <v/>
      </c>
      <c r="FA1165" s="53" t="str">
        <f t="shared" si="451"/>
        <v/>
      </c>
      <c r="FB1165" s="53" t="str">
        <f t="shared" si="452"/>
        <v/>
      </c>
      <c r="FC1165" s="85" t="str">
        <f t="shared" si="453"/>
        <v/>
      </c>
    </row>
    <row r="1166" spans="4:159">
      <c r="D1166" s="12"/>
      <c r="E1166" s="12"/>
      <c r="F1166" s="12"/>
      <c r="AQ1166" s="82"/>
      <c r="AV1166" s="53" t="str">
        <f ca="1">IF(AQ1166="",IF(AR1166="","",IF(AR1166="Cost",AU1166,AU1166*(AG1166/VLOOKUP(K1166,OFFSET(Lists!$A$1,0,0,COUNTA(Lists!$A:$A),22),22,FALSE)))),IF(AR1166="","",IF(AR1166="Cost",ROUND(AU1166*IF(AQ1166=0,1,AQ1166),4),ROUND(ROUND(AU1166*(AG1166/VLOOKUP(K1166,OFFSET(Lists!$A$1,0,0,COUNTA(Lists!$A:$A),22),22,FALSE)),4)*IF(AQ1166=0,1,AQ1166),4))))</f>
        <v/>
      </c>
      <c r="CH1166" s="53" t="str">
        <f t="shared" si="446"/>
        <v/>
      </c>
      <c r="CI1166"/>
      <c r="CJ1166" s="57"/>
      <c r="CK1166" s="57"/>
      <c r="CO1166" s="85" t="str">
        <f t="shared" si="447"/>
        <v/>
      </c>
      <c r="ER1166" s="68" t="str">
        <f t="shared" si="448"/>
        <v/>
      </c>
      <c r="ES1166" s="55"/>
      <c r="EV1166" t="str">
        <f t="shared" si="449"/>
        <v/>
      </c>
      <c r="EX1166" s="68" t="str">
        <f t="shared" si="444"/>
        <v/>
      </c>
      <c r="EY1166" s="68" t="str">
        <f t="shared" si="445"/>
        <v/>
      </c>
      <c r="EZ1166" s="53" t="str">
        <f t="shared" si="450"/>
        <v/>
      </c>
      <c r="FA1166" s="53" t="str">
        <f t="shared" si="451"/>
        <v/>
      </c>
      <c r="FB1166" s="53" t="str">
        <f t="shared" si="452"/>
        <v/>
      </c>
      <c r="FC1166" s="85" t="str">
        <f t="shared" si="453"/>
        <v/>
      </c>
    </row>
    <row r="1167" spans="4:159">
      <c r="D1167" s="12"/>
      <c r="E1167" s="12"/>
      <c r="F1167" s="12"/>
      <c r="AQ1167" s="82"/>
      <c r="AV1167" s="53" t="str">
        <f ca="1">IF(AQ1167="",IF(AR1167="","",IF(AR1167="Cost",AU1167,AU1167*(AG1167/VLOOKUP(K1167,OFFSET(Lists!$A$1,0,0,COUNTA(Lists!$A:$A),22),22,FALSE)))),IF(AR1167="","",IF(AR1167="Cost",ROUND(AU1167*IF(AQ1167=0,1,AQ1167),4),ROUND(ROUND(AU1167*(AG1167/VLOOKUP(K1167,OFFSET(Lists!$A$1,0,0,COUNTA(Lists!$A:$A),22),22,FALSE)),4)*IF(AQ1167=0,1,AQ1167),4))))</f>
        <v/>
      </c>
      <c r="CH1167" s="53" t="str">
        <f t="shared" si="446"/>
        <v/>
      </c>
      <c r="CI1167"/>
      <c r="CJ1167" s="57"/>
      <c r="CK1167" s="57"/>
      <c r="CO1167" s="85" t="str">
        <f t="shared" si="447"/>
        <v/>
      </c>
      <c r="ER1167" s="68" t="str">
        <f t="shared" si="448"/>
        <v/>
      </c>
      <c r="ES1167" s="55"/>
      <c r="EV1167" t="str">
        <f t="shared" si="449"/>
        <v/>
      </c>
      <c r="EX1167" s="68" t="str">
        <f t="shared" si="444"/>
        <v/>
      </c>
      <c r="EY1167" s="68" t="str">
        <f t="shared" si="445"/>
        <v/>
      </c>
      <c r="EZ1167" s="53" t="str">
        <f t="shared" si="450"/>
        <v/>
      </c>
      <c r="FA1167" s="53" t="str">
        <f t="shared" si="451"/>
        <v/>
      </c>
      <c r="FB1167" s="53" t="str">
        <f t="shared" si="452"/>
        <v/>
      </c>
      <c r="FC1167" s="85" t="str">
        <f t="shared" si="453"/>
        <v/>
      </c>
    </row>
    <row r="1168" spans="4:159">
      <c r="D1168" s="12"/>
      <c r="E1168" s="12"/>
      <c r="F1168" s="12"/>
      <c r="AQ1168" s="82"/>
      <c r="AV1168" s="53" t="str">
        <f ca="1">IF(AQ1168="",IF(AR1168="","",IF(AR1168="Cost",AU1168,AU1168*(AG1168/VLOOKUP(K1168,OFFSET(Lists!$A$1,0,0,COUNTA(Lists!$A:$A),22),22,FALSE)))),IF(AR1168="","",IF(AR1168="Cost",ROUND(AU1168*IF(AQ1168=0,1,AQ1168),4),ROUND(ROUND(AU1168*(AG1168/VLOOKUP(K1168,OFFSET(Lists!$A$1,0,0,COUNTA(Lists!$A:$A),22),22,FALSE)),4)*IF(AQ1168=0,1,AQ1168),4))))</f>
        <v/>
      </c>
      <c r="CH1168" s="53" t="str">
        <f t="shared" si="446"/>
        <v/>
      </c>
      <c r="CI1168"/>
      <c r="CJ1168" s="57"/>
      <c r="CK1168" s="57"/>
      <c r="CO1168" s="85" t="str">
        <f t="shared" si="447"/>
        <v/>
      </c>
      <c r="ER1168" s="68" t="str">
        <f t="shared" si="448"/>
        <v/>
      </c>
      <c r="ES1168" s="55"/>
      <c r="EV1168" t="str">
        <f t="shared" si="449"/>
        <v/>
      </c>
      <c r="EX1168" s="68" t="str">
        <f t="shared" si="444"/>
        <v/>
      </c>
      <c r="EY1168" s="68" t="str">
        <f t="shared" si="445"/>
        <v/>
      </c>
      <c r="EZ1168" s="53" t="str">
        <f t="shared" si="450"/>
        <v/>
      </c>
      <c r="FA1168" s="53" t="str">
        <f t="shared" si="451"/>
        <v/>
      </c>
      <c r="FB1168" s="53" t="str">
        <f t="shared" si="452"/>
        <v/>
      </c>
      <c r="FC1168" s="85" t="str">
        <f t="shared" si="453"/>
        <v/>
      </c>
    </row>
    <row r="1169" spans="4:159">
      <c r="D1169" s="12"/>
      <c r="E1169" s="12"/>
      <c r="F1169" s="12"/>
      <c r="AQ1169" s="82"/>
      <c r="AV1169" s="53" t="str">
        <f ca="1">IF(AQ1169="",IF(AR1169="","",IF(AR1169="Cost",AU1169,AU1169*(AG1169/VLOOKUP(K1169,OFFSET(Lists!$A$1,0,0,COUNTA(Lists!$A:$A),22),22,FALSE)))),IF(AR1169="","",IF(AR1169="Cost",ROUND(AU1169*IF(AQ1169=0,1,AQ1169),4),ROUND(ROUND(AU1169*(AG1169/VLOOKUP(K1169,OFFSET(Lists!$A$1,0,0,COUNTA(Lists!$A:$A),22),22,FALSE)),4)*IF(AQ1169=0,1,AQ1169),4))))</f>
        <v/>
      </c>
      <c r="CH1169" s="53" t="str">
        <f t="shared" si="446"/>
        <v/>
      </c>
      <c r="CI1169"/>
      <c r="CJ1169" s="57"/>
      <c r="CK1169" s="57"/>
      <c r="CO1169" s="85" t="str">
        <f t="shared" si="447"/>
        <v/>
      </c>
      <c r="ER1169" s="68" t="str">
        <f t="shared" si="448"/>
        <v/>
      </c>
      <c r="ES1169" s="55"/>
      <c r="EV1169" t="str">
        <f t="shared" si="449"/>
        <v/>
      </c>
      <c r="EX1169" s="68" t="str">
        <f t="shared" si="444"/>
        <v/>
      </c>
      <c r="EY1169" s="68" t="str">
        <f t="shared" si="445"/>
        <v/>
      </c>
      <c r="FA1169" s="53" t="str">
        <f t="shared" si="451"/>
        <v/>
      </c>
      <c r="FB1169" s="53" t="str">
        <f t="shared" si="452"/>
        <v/>
      </c>
      <c r="FC1169" s="85" t="str">
        <f t="shared" si="453"/>
        <v/>
      </c>
    </row>
    <row r="1170" spans="4:159">
      <c r="D1170" s="12"/>
      <c r="E1170" s="12"/>
      <c r="F1170" s="12"/>
      <c r="AQ1170" s="82"/>
      <c r="AV1170" s="53" t="str">
        <f ca="1">IF(AQ1170="",IF(AR1170="","",IF(AR1170="Cost",AU1170,AU1170*(AG1170/VLOOKUP(K1170,OFFSET(Lists!$A$1,0,0,COUNTA(Lists!$A:$A),22),22,FALSE)))),IF(AR1170="","",IF(AR1170="Cost",ROUND(AU1170*IF(AQ1170=0,1,AQ1170),4),ROUND(ROUND(AU1170*(AG1170/VLOOKUP(K1170,OFFSET(Lists!$A$1,0,0,COUNTA(Lists!$A:$A),22),22,FALSE)),4)*IF(AQ1170=0,1,AQ1170),4))))</f>
        <v/>
      </c>
      <c r="CH1170" s="53" t="str">
        <f t="shared" si="446"/>
        <v/>
      </c>
      <c r="CI1170"/>
      <c r="CJ1170" s="57"/>
      <c r="CK1170" s="57"/>
      <c r="CO1170" s="85" t="str">
        <f t="shared" si="447"/>
        <v/>
      </c>
      <c r="ER1170" s="68" t="str">
        <f t="shared" si="448"/>
        <v/>
      </c>
      <c r="ES1170" s="55"/>
      <c r="EV1170" t="str">
        <f t="shared" si="449"/>
        <v/>
      </c>
      <c r="EX1170" s="68" t="str">
        <f t="shared" si="444"/>
        <v/>
      </c>
      <c r="EY1170" s="68" t="str">
        <f t="shared" si="445"/>
        <v/>
      </c>
      <c r="FA1170" s="53" t="str">
        <f t="shared" si="451"/>
        <v/>
      </c>
      <c r="FB1170" s="53" t="str">
        <f t="shared" si="452"/>
        <v/>
      </c>
      <c r="FC1170" s="85" t="str">
        <f t="shared" si="453"/>
        <v/>
      </c>
    </row>
    <row r="1171" spans="4:159">
      <c r="D1171" s="12"/>
      <c r="E1171" s="12"/>
      <c r="F1171" s="12"/>
      <c r="AQ1171" s="82"/>
      <c r="AV1171" s="53" t="str">
        <f ca="1">IF(AQ1171="",IF(AR1171="","",IF(AR1171="Cost",AU1171,AU1171*(AG1171/VLOOKUP(K1171,OFFSET(Lists!$A$1,0,0,COUNTA(Lists!$A:$A),22),22,FALSE)))),IF(AR1171="","",IF(AR1171="Cost",ROUND(AU1171*IF(AQ1171=0,1,AQ1171),4),ROUND(ROUND(AU1171*(AG1171/VLOOKUP(K1171,OFFSET(Lists!$A$1,0,0,COUNTA(Lists!$A:$A),22),22,FALSE)),4)*IF(AQ1171=0,1,AQ1171),4))))</f>
        <v/>
      </c>
      <c r="CH1171" s="53" t="str">
        <f t="shared" si="446"/>
        <v/>
      </c>
      <c r="CI1171"/>
      <c r="CJ1171" s="57"/>
      <c r="CK1171" s="57"/>
      <c r="CO1171" s="85" t="str">
        <f t="shared" si="447"/>
        <v/>
      </c>
      <c r="ER1171" s="68" t="str">
        <f t="shared" si="448"/>
        <v/>
      </c>
      <c r="ES1171" s="55"/>
      <c r="EV1171" t="str">
        <f t="shared" si="449"/>
        <v/>
      </c>
      <c r="EX1171" s="68" t="str">
        <f t="shared" si="444"/>
        <v/>
      </c>
      <c r="EY1171" s="68" t="str">
        <f t="shared" si="445"/>
        <v/>
      </c>
      <c r="FA1171" s="53" t="str">
        <f t="shared" si="451"/>
        <v/>
      </c>
      <c r="FB1171" s="53" t="str">
        <f t="shared" si="452"/>
        <v/>
      </c>
      <c r="FC1171" s="85" t="str">
        <f t="shared" si="453"/>
        <v/>
      </c>
    </row>
    <row r="1172" spans="4:159">
      <c r="D1172" s="12"/>
      <c r="E1172" s="12"/>
      <c r="F1172" s="12"/>
      <c r="AQ1172" s="82"/>
      <c r="AV1172" s="53" t="str">
        <f ca="1">IF(AQ1172="",IF(AR1172="","",IF(AR1172="Cost",AU1172,AU1172*(AG1172/VLOOKUP(K1172,OFFSET(Lists!$A$1,0,0,COUNTA(Lists!$A:$A),22),22,FALSE)))),IF(AR1172="","",IF(AR1172="Cost",ROUND(AU1172*IF(AQ1172=0,1,AQ1172),4),ROUND(ROUND(AU1172*(AG1172/VLOOKUP(K1172,OFFSET(Lists!$A$1,0,0,COUNTA(Lists!$A:$A),22),22,FALSE)),4)*IF(AQ1172=0,1,AQ1172),4))))</f>
        <v/>
      </c>
      <c r="CH1172" s="53" t="str">
        <f t="shared" si="446"/>
        <v/>
      </c>
      <c r="CI1172"/>
      <c r="CJ1172" s="57"/>
      <c r="CK1172" s="57"/>
      <c r="CO1172" s="85" t="str">
        <f t="shared" si="447"/>
        <v/>
      </c>
      <c r="ER1172" s="68" t="str">
        <f t="shared" si="448"/>
        <v/>
      </c>
      <c r="ES1172" s="55"/>
      <c r="EV1172" t="str">
        <f t="shared" si="449"/>
        <v/>
      </c>
      <c r="EX1172" s="68" t="str">
        <f t="shared" si="444"/>
        <v/>
      </c>
      <c r="EY1172" s="68" t="str">
        <f t="shared" si="445"/>
        <v/>
      </c>
      <c r="FA1172" s="53" t="str">
        <f t="shared" si="451"/>
        <v/>
      </c>
      <c r="FB1172" s="53" t="str">
        <f t="shared" si="452"/>
        <v/>
      </c>
      <c r="FC1172" s="85" t="str">
        <f t="shared" si="453"/>
        <v/>
      </c>
    </row>
    <row r="1173" spans="4:159">
      <c r="D1173" s="12"/>
      <c r="E1173" s="12"/>
      <c r="F1173" s="12"/>
      <c r="AQ1173" s="82"/>
      <c r="AV1173" s="53" t="str">
        <f ca="1">IF(AQ1173="",IF(AR1173="","",IF(AR1173="Cost",AU1173,AU1173*(AG1173/VLOOKUP(K1173,OFFSET(Lists!$A$1,0,0,COUNTA(Lists!$A:$A),22),22,FALSE)))),IF(AR1173="","",IF(AR1173="Cost",ROUND(AU1173*IF(AQ1173=0,1,AQ1173),4),ROUND(ROUND(AU1173*(AG1173/VLOOKUP(K1173,OFFSET(Lists!$A$1,0,0,COUNTA(Lists!$A:$A),22),22,FALSE)),4)*IF(AQ1173=0,1,AQ1173),4))))</f>
        <v/>
      </c>
      <c r="CH1173" s="53" t="str">
        <f t="shared" si="446"/>
        <v/>
      </c>
      <c r="CI1173"/>
      <c r="CJ1173" s="57"/>
      <c r="CK1173" s="57"/>
      <c r="CO1173" s="85" t="str">
        <f t="shared" si="447"/>
        <v/>
      </c>
      <c r="ER1173" s="68" t="str">
        <f t="shared" si="448"/>
        <v/>
      </c>
      <c r="ES1173" s="55"/>
      <c r="EV1173" t="str">
        <f t="shared" si="449"/>
        <v/>
      </c>
      <c r="EX1173" s="68" t="str">
        <f t="shared" si="444"/>
        <v/>
      </c>
      <c r="EY1173" s="68" t="str">
        <f t="shared" si="445"/>
        <v/>
      </c>
      <c r="FA1173" s="53" t="str">
        <f t="shared" si="451"/>
        <v/>
      </c>
      <c r="FB1173" s="53" t="str">
        <f t="shared" si="452"/>
        <v/>
      </c>
      <c r="FC1173" s="85" t="str">
        <f t="shared" si="453"/>
        <v/>
      </c>
    </row>
    <row r="1174" spans="4:159">
      <c r="D1174" s="12"/>
      <c r="E1174" s="12"/>
      <c r="F1174" s="12"/>
      <c r="AQ1174" s="82"/>
      <c r="AV1174" s="53" t="str">
        <f ca="1">IF(AQ1174="",IF(AR1174="","",IF(AR1174="Cost",AU1174,AU1174*(AG1174/VLOOKUP(K1174,OFFSET(Lists!$A$1,0,0,COUNTA(Lists!$A:$A),22),22,FALSE)))),IF(AR1174="","",IF(AR1174="Cost",ROUND(AU1174*IF(AQ1174=0,1,AQ1174),4),ROUND(ROUND(AU1174*(AG1174/VLOOKUP(K1174,OFFSET(Lists!$A$1,0,0,COUNTA(Lists!$A:$A),22),22,FALSE)),4)*IF(AQ1174=0,1,AQ1174),4))))</f>
        <v/>
      </c>
      <c r="CH1174" s="53" t="str">
        <f t="shared" si="446"/>
        <v/>
      </c>
      <c r="CI1174"/>
      <c r="CJ1174" s="57"/>
      <c r="CK1174" s="57"/>
      <c r="CO1174" s="85" t="str">
        <f t="shared" si="447"/>
        <v/>
      </c>
      <c r="ER1174" s="68" t="str">
        <f t="shared" si="448"/>
        <v/>
      </c>
      <c r="ES1174" s="55"/>
      <c r="EV1174" t="str">
        <f t="shared" si="449"/>
        <v/>
      </c>
      <c r="EX1174" s="68" t="str">
        <f t="shared" si="444"/>
        <v/>
      </c>
      <c r="EY1174" s="68" t="str">
        <f t="shared" si="445"/>
        <v/>
      </c>
      <c r="FA1174" s="53" t="str">
        <f t="shared" si="451"/>
        <v/>
      </c>
      <c r="FB1174" s="53" t="str">
        <f t="shared" si="452"/>
        <v/>
      </c>
      <c r="FC1174" s="85" t="str">
        <f t="shared" si="453"/>
        <v/>
      </c>
    </row>
    <row r="1175" spans="4:159">
      <c r="D1175" s="12"/>
      <c r="E1175" s="12"/>
      <c r="F1175" s="12"/>
      <c r="AQ1175" s="82"/>
      <c r="AV1175" s="53" t="str">
        <f ca="1">IF(AQ1175="",IF(AR1175="","",IF(AR1175="Cost",AU1175,AU1175*(AG1175/VLOOKUP(K1175,OFFSET(Lists!$A$1,0,0,COUNTA(Lists!$A:$A),22),22,FALSE)))),IF(AR1175="","",IF(AR1175="Cost",ROUND(AU1175*IF(AQ1175=0,1,AQ1175),4),ROUND(ROUND(AU1175*(AG1175/VLOOKUP(K1175,OFFSET(Lists!$A$1,0,0,COUNTA(Lists!$A:$A),22),22,FALSE)),4)*IF(AQ1175=0,1,AQ1175),4))))</f>
        <v/>
      </c>
      <c r="CH1175" s="53" t="str">
        <f t="shared" si="446"/>
        <v/>
      </c>
      <c r="CI1175"/>
      <c r="CJ1175" s="57"/>
      <c r="CK1175" s="57"/>
      <c r="CO1175" s="85" t="str">
        <f t="shared" si="447"/>
        <v/>
      </c>
      <c r="ER1175" s="68" t="str">
        <f t="shared" si="448"/>
        <v/>
      </c>
      <c r="ES1175" s="55"/>
      <c r="EV1175" t="str">
        <f t="shared" si="449"/>
        <v/>
      </c>
      <c r="EX1175" s="68" t="str">
        <f t="shared" si="444"/>
        <v/>
      </c>
      <c r="EY1175" s="68" t="str">
        <f t="shared" si="445"/>
        <v/>
      </c>
      <c r="FA1175" s="53" t="str">
        <f t="shared" si="451"/>
        <v/>
      </c>
      <c r="FB1175" s="53" t="str">
        <f t="shared" si="452"/>
        <v/>
      </c>
      <c r="FC1175" s="85" t="str">
        <f t="shared" si="453"/>
        <v/>
      </c>
    </row>
    <row r="1176" spans="4:159">
      <c r="D1176" s="12"/>
      <c r="E1176" s="12"/>
      <c r="F1176" s="12"/>
      <c r="AQ1176" s="82"/>
      <c r="AV1176" s="53" t="str">
        <f ca="1">IF(AQ1176="",IF(AR1176="","",IF(AR1176="Cost",AU1176,AU1176*(AG1176/VLOOKUP(K1176,OFFSET(Lists!$A$1,0,0,COUNTA(Lists!$A:$A),22),22,FALSE)))),IF(AR1176="","",IF(AR1176="Cost",ROUND(AU1176*IF(AQ1176=0,1,AQ1176),4),ROUND(ROUND(AU1176*(AG1176/VLOOKUP(K1176,OFFSET(Lists!$A$1,0,0,COUNTA(Lists!$A:$A),22),22,FALSE)),4)*IF(AQ1176=0,1,AQ1176),4))))</f>
        <v/>
      </c>
      <c r="CH1176" s="53" t="str">
        <f t="shared" si="446"/>
        <v/>
      </c>
      <c r="CI1176"/>
      <c r="CJ1176" s="57"/>
      <c r="CK1176" s="57"/>
      <c r="CO1176" s="85" t="str">
        <f t="shared" si="447"/>
        <v/>
      </c>
      <c r="ER1176" s="68" t="str">
        <f t="shared" si="448"/>
        <v/>
      </c>
      <c r="ES1176" s="55"/>
      <c r="EV1176" t="str">
        <f t="shared" si="449"/>
        <v/>
      </c>
      <c r="EX1176" s="68" t="str">
        <f t="shared" ref="EX1176:EX1193" si="454">IF(CQ1176="","",CQ1176)</f>
        <v/>
      </c>
      <c r="EY1176" s="68" t="str">
        <f t="shared" ref="EY1176:EY1193" si="455">IF(CR1176="","",CR1176)</f>
        <v/>
      </c>
      <c r="FA1176" s="53" t="str">
        <f t="shared" si="451"/>
        <v/>
      </c>
      <c r="FB1176" s="53" t="str">
        <f t="shared" si="452"/>
        <v/>
      </c>
      <c r="FC1176" s="85" t="str">
        <f t="shared" si="453"/>
        <v/>
      </c>
    </row>
    <row r="1177" spans="4:159">
      <c r="D1177" s="12"/>
      <c r="E1177" s="12"/>
      <c r="F1177" s="12"/>
      <c r="AQ1177" s="82"/>
      <c r="AV1177" s="53" t="str">
        <f ca="1">IF(AQ1177="",IF(AR1177="","",IF(AR1177="Cost",AU1177,AU1177*(AG1177/VLOOKUP(K1177,OFFSET(Lists!$A$1,0,0,COUNTA(Lists!$A:$A),22),22,FALSE)))),IF(AR1177="","",IF(AR1177="Cost",ROUND(AU1177*IF(AQ1177=0,1,AQ1177),4),ROUND(ROUND(AU1177*(AG1177/VLOOKUP(K1177,OFFSET(Lists!$A$1,0,0,COUNTA(Lists!$A:$A),22),22,FALSE)),4)*IF(AQ1177=0,1,AQ1177),4))))</f>
        <v/>
      </c>
      <c r="CH1177" s="53" t="str">
        <f t="shared" si="446"/>
        <v/>
      </c>
      <c r="CI1177"/>
      <c r="CJ1177" s="57"/>
      <c r="CK1177" s="57"/>
      <c r="CO1177" s="85" t="str">
        <f t="shared" si="447"/>
        <v/>
      </c>
      <c r="ER1177" s="68" t="str">
        <f t="shared" si="448"/>
        <v/>
      </c>
      <c r="ES1177" s="55"/>
      <c r="EV1177" t="str">
        <f t="shared" si="449"/>
        <v/>
      </c>
      <c r="EX1177" s="68" t="str">
        <f t="shared" si="454"/>
        <v/>
      </c>
      <c r="EY1177" s="68" t="str">
        <f t="shared" si="455"/>
        <v/>
      </c>
      <c r="FA1177" s="53" t="str">
        <f t="shared" si="451"/>
        <v/>
      </c>
      <c r="FB1177" s="53" t="str">
        <f t="shared" si="452"/>
        <v/>
      </c>
      <c r="FC1177" s="85" t="str">
        <f t="shared" si="453"/>
        <v/>
      </c>
    </row>
    <row r="1178" spans="4:159">
      <c r="D1178" s="12"/>
      <c r="E1178" s="12"/>
      <c r="F1178" s="12"/>
      <c r="AQ1178" s="82"/>
      <c r="AV1178" s="53" t="str">
        <f ca="1">IF(AQ1178="",IF(AR1178="","",IF(AR1178="Cost",AU1178,AU1178*(AG1178/VLOOKUP(K1178,OFFSET(Lists!$A$1,0,0,COUNTA(Lists!$A:$A),22),22,FALSE)))),IF(AR1178="","",IF(AR1178="Cost",ROUND(AU1178*IF(AQ1178=0,1,AQ1178),4),ROUND(ROUND(AU1178*(AG1178/VLOOKUP(K1178,OFFSET(Lists!$A$1,0,0,COUNTA(Lists!$A:$A),22),22,FALSE)),4)*IF(AQ1178=0,1,AQ1178),4))))</f>
        <v/>
      </c>
      <c r="CH1178" s="53" t="str">
        <f t="shared" si="446"/>
        <v/>
      </c>
      <c r="CI1178"/>
      <c r="CJ1178" s="57"/>
      <c r="CK1178" s="57"/>
      <c r="CO1178" s="85" t="str">
        <f t="shared" si="447"/>
        <v/>
      </c>
      <c r="ER1178" s="68" t="str">
        <f t="shared" si="448"/>
        <v/>
      </c>
      <c r="ES1178" s="55"/>
      <c r="EV1178" t="str">
        <f t="shared" si="449"/>
        <v/>
      </c>
      <c r="EX1178" s="68" t="str">
        <f t="shared" si="454"/>
        <v/>
      </c>
      <c r="EY1178" s="68" t="str">
        <f t="shared" si="455"/>
        <v/>
      </c>
      <c r="FA1178" s="53" t="str">
        <f t="shared" si="451"/>
        <v/>
      </c>
      <c r="FB1178" s="53" t="str">
        <f t="shared" si="452"/>
        <v/>
      </c>
      <c r="FC1178" s="85" t="str">
        <f t="shared" si="453"/>
        <v/>
      </c>
    </row>
    <row r="1179" spans="4:159">
      <c r="D1179" s="12"/>
      <c r="E1179" s="12"/>
      <c r="F1179" s="12"/>
      <c r="AQ1179" s="82"/>
      <c r="AV1179" s="53" t="str">
        <f ca="1">IF(AQ1179="",IF(AR1179="","",IF(AR1179="Cost",AU1179,AU1179*(AG1179/VLOOKUP(K1179,OFFSET(Lists!$A$1,0,0,COUNTA(Lists!$A:$A),22),22,FALSE)))),IF(AR1179="","",IF(AR1179="Cost",ROUND(AU1179*IF(AQ1179=0,1,AQ1179),4),ROUND(ROUND(AU1179*(AG1179/VLOOKUP(K1179,OFFSET(Lists!$A$1,0,0,COUNTA(Lists!$A:$A),22),22,FALSE)),4)*IF(AQ1179=0,1,AQ1179),4))))</f>
        <v/>
      </c>
      <c r="CH1179" s="53" t="str">
        <f t="shared" si="446"/>
        <v/>
      </c>
      <c r="CI1179"/>
      <c r="CJ1179" s="57"/>
      <c r="CK1179" s="57"/>
      <c r="CO1179" s="85" t="str">
        <f t="shared" si="447"/>
        <v/>
      </c>
      <c r="ER1179" s="68" t="str">
        <f t="shared" si="448"/>
        <v/>
      </c>
      <c r="ES1179" s="55"/>
      <c r="EV1179" t="str">
        <f t="shared" si="449"/>
        <v/>
      </c>
      <c r="EX1179" s="68" t="str">
        <f t="shared" si="454"/>
        <v/>
      </c>
      <c r="EY1179" s="68" t="str">
        <f t="shared" si="455"/>
        <v/>
      </c>
      <c r="FA1179" s="53" t="str">
        <f t="shared" si="451"/>
        <v/>
      </c>
      <c r="FB1179" s="53" t="str">
        <f t="shared" si="452"/>
        <v/>
      </c>
      <c r="FC1179" s="85" t="str">
        <f t="shared" si="453"/>
        <v/>
      </c>
    </row>
    <row r="1180" spans="4:159">
      <c r="D1180" s="12"/>
      <c r="E1180" s="12"/>
      <c r="F1180" s="12"/>
      <c r="AQ1180" s="82"/>
      <c r="AV1180" s="53" t="str">
        <f ca="1">IF(AQ1180="",IF(AR1180="","",IF(AR1180="Cost",AU1180,AU1180*(AG1180/VLOOKUP(K1180,OFFSET(Lists!$A$1,0,0,COUNTA(Lists!$A:$A),22),22,FALSE)))),IF(AR1180="","",IF(AR1180="Cost",ROUND(AU1180*IF(AQ1180=0,1,AQ1180),4),ROUND(ROUND(AU1180*(AG1180/VLOOKUP(K1180,OFFSET(Lists!$A$1,0,0,COUNTA(Lists!$A:$A),22),22,FALSE)),4)*IF(AQ1180=0,1,AQ1180),4))))</f>
        <v/>
      </c>
      <c r="CH1180" s="53" t="str">
        <f t="shared" si="446"/>
        <v/>
      </c>
      <c r="CI1180"/>
      <c r="CJ1180" s="57"/>
      <c r="CK1180" s="57"/>
      <c r="CO1180" s="85" t="str">
        <f t="shared" si="447"/>
        <v/>
      </c>
      <c r="ER1180" s="68" t="str">
        <f t="shared" si="448"/>
        <v/>
      </c>
      <c r="ES1180" s="55"/>
      <c r="EV1180" t="str">
        <f t="shared" si="449"/>
        <v/>
      </c>
      <c r="EX1180" s="68" t="str">
        <f t="shared" si="454"/>
        <v/>
      </c>
      <c r="EY1180" s="68" t="str">
        <f t="shared" si="455"/>
        <v/>
      </c>
      <c r="FA1180" s="53" t="str">
        <f t="shared" si="451"/>
        <v/>
      </c>
      <c r="FB1180" s="53" t="str">
        <f t="shared" si="452"/>
        <v/>
      </c>
      <c r="FC1180" s="85" t="str">
        <f t="shared" si="453"/>
        <v/>
      </c>
    </row>
    <row r="1181" spans="4:159">
      <c r="D1181" s="12"/>
      <c r="E1181" s="12"/>
      <c r="F1181" s="12"/>
      <c r="AQ1181" s="82"/>
      <c r="AV1181" s="53" t="str">
        <f ca="1">IF(AQ1181="",IF(AR1181="","",IF(AR1181="Cost",AU1181,AU1181*(AG1181/VLOOKUP(K1181,OFFSET(Lists!$A$1,0,0,COUNTA(Lists!$A:$A),22),22,FALSE)))),IF(AR1181="","",IF(AR1181="Cost",ROUND(AU1181*IF(AQ1181=0,1,AQ1181),4),ROUND(ROUND(AU1181*(AG1181/VLOOKUP(K1181,OFFSET(Lists!$A$1,0,0,COUNTA(Lists!$A:$A),22),22,FALSE)),4)*IF(AQ1181=0,1,AQ1181),4))))</f>
        <v/>
      </c>
      <c r="CH1181" s="53" t="str">
        <f t="shared" si="446"/>
        <v/>
      </c>
      <c r="CI1181"/>
      <c r="CJ1181" s="57"/>
      <c r="CK1181" s="57"/>
      <c r="CO1181" s="85" t="str">
        <f t="shared" si="447"/>
        <v/>
      </c>
      <c r="ER1181" s="68" t="str">
        <f t="shared" si="448"/>
        <v/>
      </c>
      <c r="ES1181" s="55"/>
      <c r="EV1181" t="str">
        <f t="shared" si="449"/>
        <v/>
      </c>
      <c r="EX1181" s="68" t="str">
        <f t="shared" si="454"/>
        <v/>
      </c>
      <c r="EY1181" s="68" t="str">
        <f t="shared" si="455"/>
        <v/>
      </c>
      <c r="FA1181" s="53" t="str">
        <f t="shared" si="451"/>
        <v/>
      </c>
      <c r="FB1181" s="53" t="str">
        <f t="shared" si="452"/>
        <v/>
      </c>
      <c r="FC1181" s="85" t="str">
        <f t="shared" si="453"/>
        <v/>
      </c>
    </row>
    <row r="1182" spans="4:159">
      <c r="D1182" s="12"/>
      <c r="E1182" s="12"/>
      <c r="F1182" s="12"/>
      <c r="AQ1182" s="82"/>
      <c r="AV1182" s="53" t="str">
        <f ca="1">IF(AQ1182="",IF(AR1182="","",IF(AR1182="Cost",AU1182,AU1182*(AG1182/VLOOKUP(K1182,OFFSET(Lists!$A$1,0,0,COUNTA(Lists!$A:$A),22),22,FALSE)))),IF(AR1182="","",IF(AR1182="Cost",ROUND(AU1182*IF(AQ1182=0,1,AQ1182),4),ROUND(ROUND(AU1182*(AG1182/VLOOKUP(K1182,OFFSET(Lists!$A$1,0,0,COUNTA(Lists!$A:$A),22),22,FALSE)),4)*IF(AQ1182=0,1,AQ1182),4))))</f>
        <v/>
      </c>
      <c r="CH1182" s="53" t="str">
        <f t="shared" si="446"/>
        <v/>
      </c>
      <c r="CI1182"/>
      <c r="CJ1182" s="57"/>
      <c r="CK1182" s="57"/>
      <c r="CO1182" s="85" t="str">
        <f t="shared" si="447"/>
        <v/>
      </c>
      <c r="ER1182" s="68" t="str">
        <f t="shared" si="448"/>
        <v/>
      </c>
      <c r="ES1182" s="55"/>
      <c r="EV1182" t="str">
        <f t="shared" si="449"/>
        <v/>
      </c>
      <c r="EX1182" s="68" t="str">
        <f t="shared" si="454"/>
        <v/>
      </c>
      <c r="EY1182" s="68" t="str">
        <f t="shared" si="455"/>
        <v/>
      </c>
      <c r="FA1182" s="53" t="str">
        <f t="shared" si="451"/>
        <v/>
      </c>
      <c r="FB1182" s="53" t="str">
        <f t="shared" si="452"/>
        <v/>
      </c>
      <c r="FC1182" s="85" t="str">
        <f t="shared" si="453"/>
        <v/>
      </c>
    </row>
    <row r="1183" spans="4:159">
      <c r="D1183" s="12"/>
      <c r="E1183" s="12"/>
      <c r="F1183" s="12"/>
      <c r="AQ1183" s="82"/>
      <c r="AV1183" s="53" t="str">
        <f ca="1">IF(AQ1183="",IF(AR1183="","",IF(AR1183="Cost",AU1183,AU1183*(AG1183/VLOOKUP(K1183,OFFSET(Lists!$A$1,0,0,COUNTA(Lists!$A:$A),22),22,FALSE)))),IF(AR1183="","",IF(AR1183="Cost",ROUND(AU1183*IF(AQ1183=0,1,AQ1183),4),ROUND(ROUND(AU1183*(AG1183/VLOOKUP(K1183,OFFSET(Lists!$A$1,0,0,COUNTA(Lists!$A:$A),22),22,FALSE)),4)*IF(AQ1183=0,1,AQ1183),4))))</f>
        <v/>
      </c>
      <c r="CH1183" s="53" t="str">
        <f t="shared" si="446"/>
        <v/>
      </c>
      <c r="CI1183"/>
      <c r="CJ1183" s="57"/>
      <c r="CK1183" s="57"/>
      <c r="CO1183" s="85" t="str">
        <f t="shared" si="447"/>
        <v/>
      </c>
      <c r="ER1183" s="68" t="str">
        <f t="shared" si="448"/>
        <v/>
      </c>
      <c r="ES1183" s="55"/>
      <c r="EV1183" t="str">
        <f t="shared" si="449"/>
        <v/>
      </c>
      <c r="EX1183" s="68" t="str">
        <f t="shared" si="454"/>
        <v/>
      </c>
      <c r="EY1183" s="68" t="str">
        <f t="shared" si="455"/>
        <v/>
      </c>
      <c r="FA1183" s="53" t="str">
        <f t="shared" si="451"/>
        <v/>
      </c>
      <c r="FB1183" s="53" t="str">
        <f t="shared" si="452"/>
        <v/>
      </c>
      <c r="FC1183" s="85" t="str">
        <f t="shared" si="453"/>
        <v/>
      </c>
    </row>
    <row r="1184" spans="4:159">
      <c r="D1184" s="12"/>
      <c r="E1184" s="12"/>
      <c r="F1184" s="12"/>
      <c r="AQ1184" s="82"/>
      <c r="AV1184" s="53" t="str">
        <f ca="1">IF(AQ1184="",IF(AR1184="","",IF(AR1184="Cost",AU1184,AU1184*(AG1184/VLOOKUP(K1184,OFFSET(Lists!$A$1,0,0,COUNTA(Lists!$A:$A),22),22,FALSE)))),IF(AR1184="","",IF(AR1184="Cost",ROUND(AU1184*IF(AQ1184=0,1,AQ1184),4),ROUND(ROUND(AU1184*(AG1184/VLOOKUP(K1184,OFFSET(Lists!$A$1,0,0,COUNTA(Lists!$A:$A),22),22,FALSE)),4)*IF(AQ1184=0,1,AQ1184),4))))</f>
        <v/>
      </c>
      <c r="CH1184" s="53" t="str">
        <f t="shared" si="446"/>
        <v/>
      </c>
      <c r="CI1184"/>
      <c r="CJ1184" s="57"/>
      <c r="CK1184" s="57"/>
      <c r="CO1184" s="85" t="str">
        <f t="shared" si="447"/>
        <v/>
      </c>
      <c r="ER1184" s="68" t="str">
        <f t="shared" si="448"/>
        <v/>
      </c>
      <c r="ES1184" s="55"/>
      <c r="EV1184" t="str">
        <f t="shared" si="449"/>
        <v/>
      </c>
      <c r="EX1184" s="68" t="str">
        <f t="shared" si="454"/>
        <v/>
      </c>
      <c r="EY1184" s="68" t="str">
        <f t="shared" si="455"/>
        <v/>
      </c>
      <c r="FA1184" s="53" t="str">
        <f t="shared" si="451"/>
        <v/>
      </c>
      <c r="FB1184" s="53" t="str">
        <f t="shared" si="452"/>
        <v/>
      </c>
      <c r="FC1184" s="85" t="str">
        <f t="shared" si="453"/>
        <v/>
      </c>
    </row>
    <row r="1185" spans="4:159">
      <c r="D1185" s="12"/>
      <c r="E1185" s="12"/>
      <c r="F1185" s="12"/>
      <c r="AQ1185" s="82"/>
      <c r="AV1185" s="53" t="str">
        <f ca="1">IF(AQ1185="",IF(AR1185="","",IF(AR1185="Cost",AU1185,AU1185*(AG1185/VLOOKUP(K1185,OFFSET(Lists!$A$1,0,0,COUNTA(Lists!$A:$A),22),22,FALSE)))),IF(AR1185="","",IF(AR1185="Cost",ROUND(AU1185*IF(AQ1185=0,1,AQ1185),4),ROUND(ROUND(AU1185*(AG1185/VLOOKUP(K1185,OFFSET(Lists!$A$1,0,0,COUNTA(Lists!$A:$A),22),22,FALSE)),4)*IF(AQ1185=0,1,AQ1185),4))))</f>
        <v/>
      </c>
      <c r="CH1185" s="53" t="str">
        <f t="shared" si="446"/>
        <v/>
      </c>
      <c r="CI1185"/>
      <c r="CJ1185" s="57"/>
      <c r="CK1185" s="57"/>
      <c r="CO1185" s="85" t="str">
        <f t="shared" si="447"/>
        <v/>
      </c>
      <c r="ER1185" s="68" t="str">
        <f t="shared" si="448"/>
        <v/>
      </c>
      <c r="ES1185" s="55"/>
      <c r="EV1185" t="str">
        <f t="shared" si="449"/>
        <v/>
      </c>
      <c r="EX1185" s="68" t="str">
        <f t="shared" si="454"/>
        <v/>
      </c>
      <c r="EY1185" s="68" t="str">
        <f t="shared" si="455"/>
        <v/>
      </c>
      <c r="FA1185" s="53" t="str">
        <f t="shared" si="451"/>
        <v/>
      </c>
      <c r="FB1185" s="53" t="str">
        <f t="shared" si="452"/>
        <v/>
      </c>
      <c r="FC1185" s="85" t="str">
        <f t="shared" si="453"/>
        <v/>
      </c>
    </row>
    <row r="1186" spans="4:159">
      <c r="D1186" s="12"/>
      <c r="E1186" s="12"/>
      <c r="F1186" s="12"/>
      <c r="AQ1186" s="82"/>
      <c r="AV1186" s="53" t="str">
        <f ca="1">IF(AQ1186="",IF(AR1186="","",IF(AR1186="Cost",AU1186,AU1186*(AG1186/VLOOKUP(K1186,OFFSET(Lists!$A$1,0,0,COUNTA(Lists!$A:$A),22),22,FALSE)))),IF(AR1186="","",IF(AR1186="Cost",ROUND(AU1186*IF(AQ1186=0,1,AQ1186),4),ROUND(ROUND(AU1186*(AG1186/VLOOKUP(K1186,OFFSET(Lists!$A$1,0,0,COUNTA(Lists!$A:$A),22),22,FALSE)),4)*IF(AQ1186=0,1,AQ1186),4))))</f>
        <v/>
      </c>
      <c r="CH1186" s="53" t="str">
        <f t="shared" si="446"/>
        <v/>
      </c>
      <c r="CI1186"/>
      <c r="CJ1186" s="57"/>
      <c r="CK1186" s="57"/>
      <c r="CO1186" s="85" t="str">
        <f t="shared" si="447"/>
        <v/>
      </c>
      <c r="ER1186" s="68" t="str">
        <f t="shared" si="448"/>
        <v/>
      </c>
      <c r="ES1186" s="55"/>
      <c r="EV1186" t="str">
        <f t="shared" si="449"/>
        <v/>
      </c>
      <c r="EX1186" s="68" t="str">
        <f t="shared" si="454"/>
        <v/>
      </c>
      <c r="EY1186" s="68" t="str">
        <f t="shared" si="455"/>
        <v/>
      </c>
      <c r="FA1186" s="53" t="str">
        <f t="shared" si="451"/>
        <v/>
      </c>
      <c r="FB1186" s="53" t="str">
        <f t="shared" si="452"/>
        <v/>
      </c>
      <c r="FC1186" s="85" t="str">
        <f t="shared" si="453"/>
        <v/>
      </c>
    </row>
    <row r="1187" spans="4:159">
      <c r="D1187" s="12"/>
      <c r="E1187" s="12"/>
      <c r="F1187" s="12"/>
      <c r="AQ1187" s="82"/>
      <c r="AV1187" s="53" t="str">
        <f ca="1">IF(AQ1187="",IF(AR1187="","",IF(AR1187="Cost",AU1187,AU1187*(AG1187/VLOOKUP(K1187,OFFSET(Lists!$A$1,0,0,COUNTA(Lists!$A:$A),22),22,FALSE)))),IF(AR1187="","",IF(AR1187="Cost",ROUND(AU1187*IF(AQ1187=0,1,AQ1187),4),ROUND(ROUND(AU1187*(AG1187/VLOOKUP(K1187,OFFSET(Lists!$A$1,0,0,COUNTA(Lists!$A:$A),22),22,FALSE)),4)*IF(AQ1187=0,1,AQ1187),4))))</f>
        <v/>
      </c>
      <c r="CH1187" s="53" t="str">
        <f t="shared" si="446"/>
        <v/>
      </c>
      <c r="CI1187"/>
      <c r="CJ1187" s="57"/>
      <c r="CK1187" s="57"/>
      <c r="CO1187" s="85" t="str">
        <f t="shared" si="447"/>
        <v/>
      </c>
      <c r="ER1187" s="68" t="str">
        <f t="shared" si="448"/>
        <v/>
      </c>
      <c r="ES1187" s="55"/>
      <c r="EV1187" t="str">
        <f t="shared" si="449"/>
        <v/>
      </c>
      <c r="EX1187" s="68" t="str">
        <f t="shared" si="454"/>
        <v/>
      </c>
      <c r="EY1187" s="68" t="str">
        <f t="shared" si="455"/>
        <v/>
      </c>
      <c r="FA1187" s="53" t="str">
        <f t="shared" si="451"/>
        <v/>
      </c>
      <c r="FB1187" s="53" t="str">
        <f t="shared" si="452"/>
        <v/>
      </c>
      <c r="FC1187" s="85" t="str">
        <f t="shared" si="453"/>
        <v/>
      </c>
    </row>
    <row r="1188" spans="4:159">
      <c r="D1188" s="12"/>
      <c r="E1188" s="12"/>
      <c r="F1188" s="12"/>
      <c r="AQ1188" s="82"/>
      <c r="AV1188" s="53" t="str">
        <f ca="1">IF(AQ1188="",IF(AR1188="","",IF(AR1188="Cost",AU1188,AU1188*(AG1188/VLOOKUP(K1188,OFFSET(Lists!$A$1,0,0,COUNTA(Lists!$A:$A),22),22,FALSE)))),IF(AR1188="","",IF(AR1188="Cost",ROUND(AU1188*IF(AQ1188=0,1,AQ1188),4),ROUND(ROUND(AU1188*(AG1188/VLOOKUP(K1188,OFFSET(Lists!$A$1,0,0,COUNTA(Lists!$A:$A),22),22,FALSE)),4)*IF(AQ1188=0,1,AQ1188),4))))</f>
        <v/>
      </c>
      <c r="CH1188" s="53" t="str">
        <f t="shared" si="446"/>
        <v/>
      </c>
      <c r="CI1188"/>
      <c r="CJ1188" s="57"/>
      <c r="CK1188" s="57"/>
      <c r="CO1188" s="85" t="str">
        <f t="shared" si="447"/>
        <v/>
      </c>
      <c r="ER1188" s="68" t="str">
        <f t="shared" si="448"/>
        <v/>
      </c>
      <c r="ES1188" s="55"/>
      <c r="EV1188" t="str">
        <f t="shared" si="449"/>
        <v/>
      </c>
      <c r="EX1188" s="68" t="str">
        <f t="shared" si="454"/>
        <v/>
      </c>
      <c r="EY1188" s="68" t="str">
        <f t="shared" si="455"/>
        <v/>
      </c>
      <c r="FA1188" s="53" t="str">
        <f t="shared" si="451"/>
        <v/>
      </c>
      <c r="FB1188" s="53" t="str">
        <f t="shared" si="452"/>
        <v/>
      </c>
      <c r="FC1188" s="85" t="str">
        <f t="shared" si="453"/>
        <v/>
      </c>
    </row>
    <row r="1189" spans="4:159">
      <c r="D1189" s="12"/>
      <c r="E1189" s="12"/>
      <c r="F1189" s="12"/>
      <c r="AQ1189" s="82"/>
      <c r="AV1189" s="53" t="str">
        <f ca="1">IF(AQ1189="",IF(AR1189="","",IF(AR1189="Cost",AU1189,AU1189*(AG1189/VLOOKUP(K1189,OFFSET(Lists!$A$1,0,0,COUNTA(Lists!$A:$A),22),22,FALSE)))),IF(AR1189="","",IF(AR1189="Cost",ROUND(AU1189*IF(AQ1189=0,1,AQ1189),4),ROUND(ROUND(AU1189*(AG1189/VLOOKUP(K1189,OFFSET(Lists!$A$1,0,0,COUNTA(Lists!$A:$A),22),22,FALSE)),4)*IF(AQ1189=0,1,AQ1189),4))))</f>
        <v/>
      </c>
      <c r="CH1189" s="53" t="str">
        <f t="shared" si="446"/>
        <v/>
      </c>
      <c r="CI1189"/>
      <c r="CJ1189" s="57"/>
      <c r="CK1189" s="57"/>
      <c r="CO1189" s="85" t="str">
        <f t="shared" si="447"/>
        <v/>
      </c>
      <c r="ER1189" s="68" t="str">
        <f t="shared" si="448"/>
        <v/>
      </c>
      <c r="ES1189" s="55"/>
      <c r="EV1189" t="str">
        <f t="shared" si="449"/>
        <v/>
      </c>
      <c r="EX1189" s="68" t="str">
        <f t="shared" si="454"/>
        <v/>
      </c>
      <c r="EY1189" s="68" t="str">
        <f t="shared" si="455"/>
        <v/>
      </c>
      <c r="FA1189" s="53" t="str">
        <f t="shared" si="451"/>
        <v/>
      </c>
      <c r="FB1189" s="53" t="str">
        <f t="shared" si="452"/>
        <v/>
      </c>
      <c r="FC1189" s="85" t="str">
        <f t="shared" si="453"/>
        <v/>
      </c>
    </row>
    <row r="1190" spans="4:159">
      <c r="D1190" s="12"/>
      <c r="E1190" s="12"/>
      <c r="F1190" s="12"/>
      <c r="AQ1190" s="82"/>
      <c r="AV1190" s="53" t="str">
        <f ca="1">IF(AQ1190="",IF(AR1190="","",IF(AR1190="Cost",AU1190,AU1190*(AG1190/VLOOKUP(K1190,OFFSET(Lists!$A$1,0,0,COUNTA(Lists!$A:$A),22),22,FALSE)))),IF(AR1190="","",IF(AR1190="Cost",ROUND(AU1190*IF(AQ1190=0,1,AQ1190),4),ROUND(ROUND(AU1190*(AG1190/VLOOKUP(K1190,OFFSET(Lists!$A$1,0,0,COUNTA(Lists!$A:$A),22),22,FALSE)),4)*IF(AQ1190=0,1,AQ1190),4))))</f>
        <v/>
      </c>
      <c r="CH1190" s="53" t="str">
        <f t="shared" si="446"/>
        <v/>
      </c>
      <c r="CI1190"/>
      <c r="CJ1190" s="57"/>
      <c r="CK1190" s="57"/>
      <c r="CO1190" s="85" t="str">
        <f t="shared" si="447"/>
        <v/>
      </c>
      <c r="ER1190" s="68" t="str">
        <f t="shared" si="448"/>
        <v/>
      </c>
      <c r="ES1190" s="55"/>
      <c r="EV1190" t="str">
        <f t="shared" si="449"/>
        <v/>
      </c>
      <c r="EX1190" s="68" t="str">
        <f t="shared" si="454"/>
        <v/>
      </c>
      <c r="EY1190" s="68" t="str">
        <f t="shared" si="455"/>
        <v/>
      </c>
      <c r="FA1190" s="53" t="str">
        <f t="shared" si="451"/>
        <v/>
      </c>
      <c r="FB1190" s="53" t="str">
        <f t="shared" si="452"/>
        <v/>
      </c>
      <c r="FC1190" s="85" t="str">
        <f t="shared" si="453"/>
        <v/>
      </c>
    </row>
    <row r="1191" spans="4:159">
      <c r="D1191" s="12"/>
      <c r="E1191" s="12"/>
      <c r="F1191" s="12"/>
      <c r="AQ1191" s="82"/>
      <c r="AV1191" s="53" t="str">
        <f ca="1">IF(AQ1191="",IF(AR1191="","",IF(AR1191="Cost",AU1191,AU1191*(AG1191/VLOOKUP(K1191,OFFSET(Lists!$A$1,0,0,COUNTA(Lists!$A:$A),22),22,FALSE)))),IF(AR1191="","",IF(AR1191="Cost",ROUND(AU1191*IF(AQ1191=0,1,AQ1191),4),ROUND(ROUND(AU1191*(AG1191/VLOOKUP(K1191,OFFSET(Lists!$A$1,0,0,COUNTA(Lists!$A:$A),22),22,FALSE)),4)*IF(AQ1191=0,1,AQ1191),4))))</f>
        <v/>
      </c>
      <c r="CH1191" s="53" t="str">
        <f t="shared" si="446"/>
        <v/>
      </c>
      <c r="CI1191"/>
      <c r="CJ1191" s="57"/>
      <c r="CK1191" s="57"/>
      <c r="CO1191" s="85" t="str">
        <f t="shared" si="447"/>
        <v/>
      </c>
      <c r="ER1191" s="68" t="str">
        <f t="shared" si="448"/>
        <v/>
      </c>
      <c r="ES1191" s="55"/>
      <c r="EV1191" t="str">
        <f t="shared" si="449"/>
        <v/>
      </c>
      <c r="EX1191" s="68" t="str">
        <f t="shared" si="454"/>
        <v/>
      </c>
      <c r="EY1191" s="68" t="str">
        <f t="shared" si="455"/>
        <v/>
      </c>
      <c r="FA1191" s="53" t="str">
        <f t="shared" si="451"/>
        <v/>
      </c>
      <c r="FB1191" s="53" t="str">
        <f t="shared" si="452"/>
        <v/>
      </c>
      <c r="FC1191" s="85" t="str">
        <f t="shared" si="453"/>
        <v/>
      </c>
    </row>
    <row r="1192" spans="4:159">
      <c r="D1192" s="12"/>
      <c r="E1192" s="12"/>
      <c r="F1192" s="12"/>
      <c r="AQ1192" s="82"/>
      <c r="AV1192" s="53" t="str">
        <f ca="1">IF(AQ1192="",IF(AR1192="","",IF(AR1192="Cost",AU1192,AU1192*(AG1192/VLOOKUP(K1192,OFFSET(Lists!$A$1,0,0,COUNTA(Lists!$A:$A),22),22,FALSE)))),IF(AR1192="","",IF(AR1192="Cost",ROUND(AU1192*IF(AQ1192=0,1,AQ1192),4),ROUND(ROUND(AU1192*(AG1192/VLOOKUP(K1192,OFFSET(Lists!$A$1,0,0,COUNTA(Lists!$A:$A),22),22,FALSE)),4)*IF(AQ1192=0,1,AQ1192),4))))</f>
        <v/>
      </c>
      <c r="CH1192" s="53" t="str">
        <f t="shared" si="446"/>
        <v/>
      </c>
      <c r="CI1192"/>
      <c r="CJ1192" s="57"/>
      <c r="CK1192" s="57"/>
      <c r="CO1192" s="85" t="str">
        <f t="shared" si="447"/>
        <v/>
      </c>
      <c r="ER1192" s="68" t="str">
        <f t="shared" si="448"/>
        <v/>
      </c>
      <c r="ES1192" s="55"/>
      <c r="EV1192" t="str">
        <f t="shared" si="449"/>
        <v/>
      </c>
      <c r="EX1192" s="68" t="str">
        <f t="shared" si="454"/>
        <v/>
      </c>
      <c r="EY1192" s="68" t="str">
        <f t="shared" si="455"/>
        <v/>
      </c>
      <c r="FA1192" s="53" t="str">
        <f t="shared" si="451"/>
        <v/>
      </c>
      <c r="FB1192" s="53" t="str">
        <f t="shared" si="452"/>
        <v/>
      </c>
      <c r="FC1192" s="85" t="str">
        <f t="shared" si="453"/>
        <v/>
      </c>
    </row>
    <row r="1193" spans="4:159">
      <c r="D1193" s="12"/>
      <c r="E1193" s="12"/>
      <c r="F1193" s="12"/>
      <c r="AQ1193" s="82"/>
      <c r="AV1193" s="53" t="str">
        <f ca="1">IF(AQ1193="",IF(AR1193="","",IF(AR1193="Cost",AU1193,AU1193*(AG1193/VLOOKUP(K1193,OFFSET(Lists!$A$1,0,0,COUNTA(Lists!$A:$A),22),22,FALSE)))),IF(AR1193="","",IF(AR1193="Cost",ROUND(AU1193*IF(AQ1193=0,1,AQ1193),4),ROUND(ROUND(AU1193*(AG1193/VLOOKUP(K1193,OFFSET(Lists!$A$1,0,0,COUNTA(Lists!$A:$A),22),22,FALSE)),4)*IF(AQ1193=0,1,AQ1193),4))))</f>
        <v/>
      </c>
      <c r="CH1193" s="53" t="str">
        <f t="shared" si="446"/>
        <v/>
      </c>
      <c r="CI1193"/>
      <c r="CJ1193" s="57"/>
      <c r="CK1193" s="57"/>
      <c r="CO1193" s="85" t="str">
        <f t="shared" si="447"/>
        <v/>
      </c>
      <c r="ER1193" s="68" t="str">
        <f t="shared" si="448"/>
        <v/>
      </c>
      <c r="ES1193" s="55"/>
      <c r="EV1193" t="str">
        <f t="shared" si="449"/>
        <v/>
      </c>
      <c r="EX1193" s="68" t="str">
        <f t="shared" si="454"/>
        <v/>
      </c>
      <c r="EY1193" s="68" t="str">
        <f t="shared" si="455"/>
        <v/>
      </c>
      <c r="FA1193" s="53" t="str">
        <f t="shared" si="451"/>
        <v/>
      </c>
      <c r="FB1193" s="53" t="str">
        <f t="shared" si="452"/>
        <v/>
      </c>
      <c r="FC1193" s="85" t="str">
        <f t="shared" si="453"/>
        <v/>
      </c>
    </row>
    <row r="1194" spans="4:159">
      <c r="D1194" s="12"/>
      <c r="E1194" s="12"/>
      <c r="F1194" s="12"/>
      <c r="AQ1194" s="82"/>
      <c r="AV1194" s="53" t="str">
        <f ca="1">IF(AQ1194="",IF(AR1194="","",IF(AR1194="Cost",AU1194,AU1194*(AG1194/VLOOKUP(K1194,OFFSET(Lists!$A$1,0,0,COUNTA(Lists!$A:$A),22),22,FALSE)))),IF(AR1194="","",IF(AR1194="Cost",ROUND(AU1194*IF(AQ1194=0,1,AQ1194),4),ROUND(ROUND(AU1194*(AG1194/VLOOKUP(K1194,OFFSET(Lists!$A$1,0,0,COUNTA(Lists!$A:$A),22),22,FALSE)),4)*IF(AQ1194=0,1,AQ1194),4))))</f>
        <v/>
      </c>
      <c r="CH1194" s="53" t="str">
        <f t="shared" si="446"/>
        <v/>
      </c>
      <c r="CI1194"/>
      <c r="CJ1194" s="57"/>
      <c r="CK1194" s="57"/>
      <c r="CO1194" s="85" t="str">
        <f t="shared" si="447"/>
        <v/>
      </c>
      <c r="ER1194" s="68" t="str">
        <f t="shared" si="448"/>
        <v/>
      </c>
      <c r="ES1194" s="55"/>
      <c r="EV1194" t="str">
        <f t="shared" si="449"/>
        <v/>
      </c>
      <c r="EX1194"/>
      <c r="EY1194"/>
      <c r="FA1194" s="53" t="str">
        <f t="shared" si="451"/>
        <v/>
      </c>
      <c r="FB1194" s="53" t="str">
        <f t="shared" si="452"/>
        <v/>
      </c>
      <c r="FC1194" s="85" t="str">
        <f t="shared" si="453"/>
        <v/>
      </c>
    </row>
    <row r="1195" spans="4:159">
      <c r="D1195" s="12"/>
      <c r="E1195" s="12"/>
      <c r="F1195" s="12"/>
      <c r="AQ1195" s="82"/>
      <c r="AV1195" s="53" t="str">
        <f ca="1">IF(AQ1195="",IF(AR1195="","",IF(AR1195="Cost",AU1195,AU1195*(AG1195/VLOOKUP(K1195,OFFSET(Lists!$A$1,0,0,COUNTA(Lists!$A:$A),22),22,FALSE)))),IF(AR1195="","",IF(AR1195="Cost",ROUND(AU1195*IF(AQ1195=0,1,AQ1195),4),ROUND(ROUND(AU1195*(AG1195/VLOOKUP(K1195,OFFSET(Lists!$A$1,0,0,COUNTA(Lists!$A:$A),22),22,FALSE)),4)*IF(AQ1195=0,1,AQ1195),4))))</f>
        <v/>
      </c>
      <c r="CH1195" s="53" t="str">
        <f t="shared" si="446"/>
        <v/>
      </c>
      <c r="CI1195"/>
      <c r="CJ1195" s="57"/>
      <c r="CK1195" s="57"/>
      <c r="CO1195" s="85" t="str">
        <f t="shared" si="447"/>
        <v/>
      </c>
      <c r="ER1195" s="68" t="str">
        <f t="shared" si="448"/>
        <v/>
      </c>
      <c r="ES1195" s="55"/>
      <c r="EV1195" t="str">
        <f t="shared" si="449"/>
        <v/>
      </c>
      <c r="EX1195"/>
      <c r="EY1195"/>
      <c r="FA1195" s="53" t="str">
        <f t="shared" si="451"/>
        <v/>
      </c>
      <c r="FB1195" s="53" t="str">
        <f t="shared" si="452"/>
        <v/>
      </c>
      <c r="FC1195" s="85" t="str">
        <f t="shared" si="453"/>
        <v/>
      </c>
    </row>
    <row r="1196" spans="4:159">
      <c r="D1196" s="12"/>
      <c r="E1196" s="12"/>
      <c r="F1196" s="12"/>
      <c r="AQ1196" s="82"/>
      <c r="AV1196" s="53" t="str">
        <f ca="1">IF(AQ1196="",IF(AR1196="","",IF(AR1196="Cost",AU1196,AU1196*(AG1196/VLOOKUP(K1196,OFFSET(Lists!$A$1,0,0,COUNTA(Lists!$A:$A),22),22,FALSE)))),IF(AR1196="","",IF(AR1196="Cost",ROUND(AU1196*IF(AQ1196=0,1,AQ1196),4),ROUND(ROUND(AU1196*(AG1196/VLOOKUP(K1196,OFFSET(Lists!$A$1,0,0,COUNTA(Lists!$A:$A),22),22,FALSE)),4)*IF(AQ1196=0,1,AQ1196),4))))</f>
        <v/>
      </c>
      <c r="CH1196" s="53" t="str">
        <f t="shared" si="446"/>
        <v/>
      </c>
      <c r="CI1196"/>
      <c r="CJ1196" s="57"/>
      <c r="CK1196" s="57"/>
      <c r="CO1196" s="85" t="str">
        <f t="shared" si="447"/>
        <v/>
      </c>
      <c r="ER1196" s="68" t="str">
        <f t="shared" si="448"/>
        <v/>
      </c>
      <c r="ES1196" s="55"/>
      <c r="EV1196" t="str">
        <f t="shared" si="449"/>
        <v/>
      </c>
      <c r="EX1196"/>
      <c r="EY1196"/>
      <c r="FA1196" s="53" t="str">
        <f t="shared" si="451"/>
        <v/>
      </c>
      <c r="FB1196" s="53" t="str">
        <f t="shared" si="452"/>
        <v/>
      </c>
      <c r="FC1196" s="85" t="str">
        <f t="shared" si="453"/>
        <v/>
      </c>
    </row>
    <row r="1197" spans="4:159">
      <c r="D1197" s="12"/>
      <c r="E1197" s="12"/>
      <c r="F1197" s="12"/>
      <c r="AQ1197" s="82"/>
      <c r="AV1197" s="53" t="str">
        <f ca="1">IF(AQ1197="",IF(AR1197="","",IF(AR1197="Cost",AU1197,AU1197*(AG1197/VLOOKUP(K1197,OFFSET(Lists!$A$1,0,0,COUNTA(Lists!$A:$A),22),22,FALSE)))),IF(AR1197="","",IF(AR1197="Cost",ROUND(AU1197*IF(AQ1197=0,1,AQ1197),4),ROUND(ROUND(AU1197*(AG1197/VLOOKUP(K1197,OFFSET(Lists!$A$1,0,0,COUNTA(Lists!$A:$A),22),22,FALSE)),4)*IF(AQ1197=0,1,AQ1197),4))))</f>
        <v/>
      </c>
      <c r="CH1197" s="53" t="str">
        <f t="shared" si="446"/>
        <v/>
      </c>
      <c r="CI1197"/>
      <c r="CJ1197" s="57"/>
      <c r="CK1197" s="57"/>
      <c r="CO1197" s="85" t="str">
        <f t="shared" si="447"/>
        <v/>
      </c>
      <c r="ER1197" s="68" t="str">
        <f t="shared" si="448"/>
        <v/>
      </c>
      <c r="ES1197" s="55"/>
      <c r="EV1197" t="str">
        <f t="shared" si="449"/>
        <v/>
      </c>
      <c r="EX1197"/>
      <c r="EY1197"/>
      <c r="FA1197" s="53" t="str">
        <f t="shared" si="451"/>
        <v/>
      </c>
      <c r="FB1197" s="53" t="str">
        <f t="shared" si="452"/>
        <v/>
      </c>
      <c r="FC1197" s="85" t="str">
        <f t="shared" si="453"/>
        <v/>
      </c>
    </row>
    <row r="1198" spans="4:159">
      <c r="D1198" s="12"/>
      <c r="E1198" s="12"/>
      <c r="F1198" s="12"/>
      <c r="AQ1198" s="82"/>
      <c r="AV1198" s="53" t="str">
        <f ca="1">IF(AQ1198="",IF(AR1198="","",IF(AR1198="Cost",AU1198,AU1198*(AG1198/VLOOKUP(K1198,OFFSET(Lists!$A$1,0,0,COUNTA(Lists!$A:$A),22),22,FALSE)))),IF(AR1198="","",IF(AR1198="Cost",ROUND(AU1198*IF(AQ1198=0,1,AQ1198),4),ROUND(ROUND(AU1198*(AG1198/VLOOKUP(K1198,OFFSET(Lists!$A$1,0,0,COUNTA(Lists!$A:$A),22),22,FALSE)),4)*IF(AQ1198=0,1,AQ1198),4))))</f>
        <v/>
      </c>
      <c r="CH1198" s="53" t="str">
        <f t="shared" si="446"/>
        <v/>
      </c>
      <c r="CI1198"/>
      <c r="CJ1198" s="57"/>
      <c r="CK1198" s="57"/>
      <c r="CO1198" s="85" t="str">
        <f t="shared" si="447"/>
        <v/>
      </c>
      <c r="ER1198" s="68" t="str">
        <f t="shared" si="448"/>
        <v/>
      </c>
      <c r="ES1198" s="55"/>
      <c r="EV1198" t="str">
        <f t="shared" si="449"/>
        <v/>
      </c>
      <c r="EX1198"/>
      <c r="EY1198"/>
      <c r="FA1198" s="53" t="str">
        <f t="shared" si="451"/>
        <v/>
      </c>
      <c r="FB1198" s="53" t="str">
        <f t="shared" si="452"/>
        <v/>
      </c>
      <c r="FC1198" s="85" t="str">
        <f t="shared" si="453"/>
        <v/>
      </c>
    </row>
    <row r="1199" spans="4:159">
      <c r="D1199" s="12"/>
      <c r="E1199" s="12"/>
      <c r="F1199" s="12"/>
      <c r="AQ1199" s="82"/>
      <c r="AV1199" s="53" t="str">
        <f ca="1">IF(AQ1199="",IF(AR1199="","",IF(AR1199="Cost",AU1199,AU1199*(AG1199/VLOOKUP(K1199,OFFSET(Lists!$A$1,0,0,COUNTA(Lists!$A:$A),22),22,FALSE)))),IF(AR1199="","",IF(AR1199="Cost",ROUND(AU1199*IF(AQ1199=0,1,AQ1199),4),ROUND(ROUND(AU1199*(AG1199/VLOOKUP(K1199,OFFSET(Lists!$A$1,0,0,COUNTA(Lists!$A:$A),22),22,FALSE)),4)*IF(AQ1199=0,1,AQ1199),4))))</f>
        <v/>
      </c>
      <c r="CH1199" s="53" t="str">
        <f t="shared" si="446"/>
        <v/>
      </c>
      <c r="CI1199"/>
      <c r="CJ1199" s="57"/>
      <c r="CK1199" s="57"/>
      <c r="CO1199" s="85" t="str">
        <f t="shared" si="447"/>
        <v/>
      </c>
      <c r="ER1199" s="68" t="str">
        <f t="shared" si="448"/>
        <v/>
      </c>
      <c r="ES1199" s="55"/>
      <c r="EX1199"/>
      <c r="EY1199"/>
      <c r="FA1199" s="53" t="str">
        <f t="shared" si="451"/>
        <v/>
      </c>
      <c r="FB1199" s="53" t="str">
        <f t="shared" si="452"/>
        <v/>
      </c>
      <c r="FC1199" s="85" t="str">
        <f t="shared" si="453"/>
        <v/>
      </c>
    </row>
    <row r="1200" spans="4:159">
      <c r="D1200" s="12"/>
      <c r="E1200" s="12"/>
      <c r="F1200" s="12"/>
      <c r="AQ1200" s="82"/>
      <c r="AV1200" s="53" t="str">
        <f ca="1">IF(AQ1200="",IF(AR1200="","",IF(AR1200="Cost",AU1200,AU1200*(AG1200/VLOOKUP(K1200,OFFSET(Lists!$A$1,0,0,COUNTA(Lists!$A:$A),22),22,FALSE)))),IF(AR1200="","",IF(AR1200="Cost",ROUND(AU1200*IF(AQ1200=0,1,AQ1200),4),ROUND(ROUND(AU1200*(AG1200/VLOOKUP(K1200,OFFSET(Lists!$A$1,0,0,COUNTA(Lists!$A:$A),22),22,FALSE)),4)*IF(AQ1200=0,1,AQ1200),4))))</f>
        <v/>
      </c>
      <c r="CH1200" s="53" t="str">
        <f t="shared" si="446"/>
        <v/>
      </c>
      <c r="CI1200"/>
      <c r="CJ1200" s="57"/>
      <c r="CK1200" s="57"/>
      <c r="CO1200" s="85" t="str">
        <f t="shared" si="447"/>
        <v/>
      </c>
      <c r="ER1200" s="68" t="str">
        <f t="shared" si="448"/>
        <v/>
      </c>
      <c r="ES1200" s="55"/>
      <c r="EX1200"/>
      <c r="EY1200"/>
      <c r="FA1200" s="53" t="str">
        <f t="shared" si="451"/>
        <v/>
      </c>
      <c r="FB1200" s="53" t="str">
        <f t="shared" si="452"/>
        <v/>
      </c>
      <c r="FC1200" s="85" t="str">
        <f t="shared" si="453"/>
        <v/>
      </c>
    </row>
    <row r="1201" spans="4:159">
      <c r="D1201" s="12"/>
      <c r="E1201" s="12"/>
      <c r="F1201" s="12"/>
      <c r="AQ1201" s="82"/>
      <c r="AV1201" s="53" t="str">
        <f ca="1">IF(AQ1201="",IF(AR1201="","",IF(AR1201="Cost",AU1201,AU1201*(AG1201/VLOOKUP(K1201,OFFSET(Lists!$A$1,0,0,COUNTA(Lists!$A:$A),22),22,FALSE)))),IF(AR1201="","",IF(AR1201="Cost",ROUND(AU1201*IF(AQ1201=0,1,AQ1201),4),ROUND(ROUND(AU1201*(AG1201/VLOOKUP(K1201,OFFSET(Lists!$A$1,0,0,COUNTA(Lists!$A:$A),22),22,FALSE)),4)*IF(AQ1201=0,1,AQ1201),4))))</f>
        <v/>
      </c>
      <c r="CH1201" s="53" t="str">
        <f t="shared" si="446"/>
        <v/>
      </c>
      <c r="CI1201"/>
      <c r="CJ1201" s="57"/>
      <c r="CK1201" s="57"/>
      <c r="CO1201" s="85" t="str">
        <f t="shared" si="447"/>
        <v/>
      </c>
      <c r="ER1201" s="68" t="str">
        <f t="shared" si="448"/>
        <v/>
      </c>
      <c r="ES1201" s="55"/>
      <c r="EX1201"/>
      <c r="EY1201"/>
      <c r="FA1201" s="53" t="str">
        <f t="shared" si="451"/>
        <v/>
      </c>
      <c r="FB1201" s="53" t="str">
        <f t="shared" si="452"/>
        <v/>
      </c>
      <c r="FC1201" s="85" t="str">
        <f t="shared" si="453"/>
        <v/>
      </c>
    </row>
    <row r="1202" spans="4:159">
      <c r="D1202" s="12"/>
      <c r="E1202" s="12"/>
      <c r="F1202" s="12"/>
      <c r="AQ1202" s="82"/>
      <c r="AV1202" s="53" t="str">
        <f ca="1">IF(AQ1202="",IF(AR1202="","",IF(AR1202="Cost",AU1202,AU1202*(AG1202/VLOOKUP(K1202,OFFSET(Lists!$A$1,0,0,COUNTA(Lists!$A:$A),22),22,FALSE)))),IF(AR1202="","",IF(AR1202="Cost",ROUND(AU1202*IF(AQ1202=0,1,AQ1202),4),ROUND(ROUND(AU1202*(AG1202/VLOOKUP(K1202,OFFSET(Lists!$A$1,0,0,COUNTA(Lists!$A:$A),22),22,FALSE)),4)*IF(AQ1202=0,1,AQ1202),4))))</f>
        <v/>
      </c>
      <c r="CH1202" s="53" t="str">
        <f t="shared" si="446"/>
        <v/>
      </c>
      <c r="CI1202"/>
      <c r="CJ1202" s="57"/>
      <c r="CK1202" s="57"/>
      <c r="CO1202" s="85" t="str">
        <f t="shared" si="447"/>
        <v/>
      </c>
      <c r="ER1202" s="68" t="str">
        <f t="shared" si="448"/>
        <v/>
      </c>
      <c r="ES1202" s="55"/>
      <c r="EX1202"/>
      <c r="EY1202"/>
      <c r="FA1202" s="53" t="str">
        <f t="shared" si="451"/>
        <v/>
      </c>
      <c r="FB1202" s="53" t="str">
        <f t="shared" si="452"/>
        <v/>
      </c>
      <c r="FC1202" s="85" t="str">
        <f t="shared" si="453"/>
        <v/>
      </c>
    </row>
    <row r="1203" spans="4:159">
      <c r="D1203" s="12"/>
      <c r="E1203" s="12"/>
      <c r="F1203" s="12"/>
      <c r="AQ1203" s="82"/>
      <c r="AV1203" s="53" t="str">
        <f ca="1">IF(AQ1203="",IF(AR1203="","",IF(AR1203="Cost",AU1203,AU1203*(AG1203/VLOOKUP(K1203,OFFSET(Lists!$A$1,0,0,COUNTA(Lists!$A:$A),22),22,FALSE)))),IF(AR1203="","",IF(AR1203="Cost",ROUND(AU1203*IF(AQ1203=0,1,AQ1203),4),ROUND(ROUND(AU1203*(AG1203/VLOOKUP(K1203,OFFSET(Lists!$A$1,0,0,COUNTA(Lists!$A:$A),22),22,FALSE)),4)*IF(AQ1203=0,1,AQ1203),4))))</f>
        <v/>
      </c>
      <c r="CH1203" s="53" t="str">
        <f t="shared" si="446"/>
        <v/>
      </c>
      <c r="CI1203"/>
      <c r="CJ1203" s="57"/>
      <c r="CK1203" s="57"/>
      <c r="CO1203" s="85" t="str">
        <f t="shared" si="447"/>
        <v/>
      </c>
      <c r="ER1203" s="68" t="str">
        <f t="shared" si="448"/>
        <v/>
      </c>
      <c r="ES1203" s="55"/>
      <c r="EX1203"/>
      <c r="EY1203"/>
      <c r="FA1203" s="53" t="str">
        <f t="shared" si="451"/>
        <v/>
      </c>
      <c r="FB1203" s="53" t="str">
        <f t="shared" si="452"/>
        <v/>
      </c>
      <c r="FC1203" s="85" t="str">
        <f t="shared" si="453"/>
        <v/>
      </c>
    </row>
    <row r="1204" spans="4:159">
      <c r="D1204" s="12"/>
      <c r="E1204" s="12"/>
      <c r="F1204" s="12"/>
      <c r="AQ1204" s="82"/>
      <c r="AV1204" s="53" t="str">
        <f ca="1">IF(AQ1204="",IF(AR1204="","",IF(AR1204="Cost",AU1204,AU1204*(AG1204/VLOOKUP(K1204,OFFSET(Lists!$A$1,0,0,COUNTA(Lists!$A:$A),22),22,FALSE)))),IF(AR1204="","",IF(AR1204="Cost",ROUND(AU1204*IF(AQ1204=0,1,AQ1204),4),ROUND(ROUND(AU1204*(AG1204/VLOOKUP(K1204,OFFSET(Lists!$A$1,0,0,COUNTA(Lists!$A:$A),22),22,FALSE)),4)*IF(AQ1204=0,1,AQ1204),4))))</f>
        <v/>
      </c>
      <c r="CH1204" s="53" t="str">
        <f t="shared" si="446"/>
        <v/>
      </c>
      <c r="CI1204"/>
      <c r="CJ1204" s="57"/>
      <c r="CK1204" s="57"/>
      <c r="CO1204" s="85" t="str">
        <f t="shared" si="447"/>
        <v/>
      </c>
      <c r="ER1204" s="68" t="str">
        <f t="shared" si="448"/>
        <v/>
      </c>
      <c r="ES1204" s="55"/>
      <c r="EX1204"/>
      <c r="EY1204"/>
      <c r="FA1204" s="53" t="str">
        <f t="shared" si="451"/>
        <v/>
      </c>
      <c r="FB1204" s="53" t="str">
        <f t="shared" si="452"/>
        <v/>
      </c>
      <c r="FC1204" s="85" t="str">
        <f t="shared" si="453"/>
        <v/>
      </c>
    </row>
    <row r="1205" spans="4:159">
      <c r="D1205" s="12"/>
      <c r="E1205" s="12"/>
      <c r="F1205" s="12"/>
      <c r="AQ1205" s="82"/>
      <c r="AV1205" s="53" t="str">
        <f ca="1">IF(AQ1205="",IF(AR1205="","",IF(AR1205="Cost",AU1205,AU1205*(AG1205/VLOOKUP(K1205,OFFSET(Lists!$A$1,0,0,COUNTA(Lists!$A:$A),22),22,FALSE)))),IF(AR1205="","",IF(AR1205="Cost",ROUND(AU1205*IF(AQ1205=0,1,AQ1205),4),ROUND(ROUND(AU1205*(AG1205/VLOOKUP(K1205,OFFSET(Lists!$A$1,0,0,COUNTA(Lists!$A:$A),22),22,FALSE)),4)*IF(AQ1205=0,1,AQ1205),4))))</f>
        <v/>
      </c>
      <c r="CH1205" s="53" t="str">
        <f t="shared" si="446"/>
        <v/>
      </c>
      <c r="CI1205"/>
      <c r="CJ1205" s="57"/>
      <c r="CK1205" s="57"/>
      <c r="CO1205" s="85" t="str">
        <f t="shared" si="447"/>
        <v/>
      </c>
      <c r="ER1205" s="68" t="str">
        <f t="shared" si="448"/>
        <v/>
      </c>
      <c r="ES1205" s="55"/>
      <c r="EX1205"/>
      <c r="EY1205"/>
      <c r="FA1205" s="53" t="str">
        <f t="shared" si="451"/>
        <v/>
      </c>
      <c r="FB1205" s="53" t="str">
        <f t="shared" si="452"/>
        <v/>
      </c>
      <c r="FC1205" s="85" t="str">
        <f t="shared" si="453"/>
        <v/>
      </c>
    </row>
    <row r="1206" spans="4:159">
      <c r="D1206" s="12"/>
      <c r="E1206" s="12"/>
      <c r="F1206" s="12"/>
      <c r="AQ1206" s="82"/>
      <c r="AV1206" s="53" t="str">
        <f ca="1">IF(AQ1206="",IF(AR1206="","",IF(AR1206="Cost",AU1206,AU1206*(AG1206/VLOOKUP(K1206,OFFSET(Lists!$A$1,0,0,COUNTA(Lists!$A:$A),22),22,FALSE)))),IF(AR1206="","",IF(AR1206="Cost",ROUND(AU1206*IF(AQ1206=0,1,AQ1206),4),ROUND(ROUND(AU1206*(AG1206/VLOOKUP(K1206,OFFSET(Lists!$A$1,0,0,COUNTA(Lists!$A:$A),22),22,FALSE)),4)*IF(AQ1206=0,1,AQ1206),4))))</f>
        <v/>
      </c>
      <c r="CH1206" s="53" t="str">
        <f t="shared" si="446"/>
        <v/>
      </c>
      <c r="CI1206"/>
      <c r="CJ1206" s="57"/>
      <c r="CK1206" s="57"/>
      <c r="CO1206" s="85" t="str">
        <f t="shared" si="447"/>
        <v/>
      </c>
      <c r="ER1206" s="68" t="str">
        <f t="shared" si="448"/>
        <v/>
      </c>
      <c r="ES1206" s="55"/>
      <c r="EX1206"/>
      <c r="EY1206"/>
      <c r="FA1206" s="53" t="str">
        <f t="shared" si="451"/>
        <v/>
      </c>
      <c r="FB1206" s="53" t="str">
        <f t="shared" si="452"/>
        <v/>
      </c>
      <c r="FC1206" s="85" t="str">
        <f t="shared" si="453"/>
        <v/>
      </c>
    </row>
    <row r="1207" spans="4:159">
      <c r="D1207" s="12"/>
      <c r="E1207" s="12"/>
      <c r="F1207" s="12"/>
      <c r="AQ1207" s="82"/>
      <c r="AV1207" s="53" t="str">
        <f ca="1">IF(AQ1207="",IF(AR1207="","",IF(AR1207="Cost",AU1207,AU1207*(AG1207/VLOOKUP(K1207,OFFSET(Lists!$A$1,0,0,COUNTA(Lists!$A:$A),22),22,FALSE)))),IF(AR1207="","",IF(AR1207="Cost",ROUND(AU1207*IF(AQ1207=0,1,AQ1207),4),ROUND(ROUND(AU1207*(AG1207/VLOOKUP(K1207,OFFSET(Lists!$A$1,0,0,COUNTA(Lists!$A:$A),22),22,FALSE)),4)*IF(AQ1207=0,1,AQ1207),4))))</f>
        <v/>
      </c>
      <c r="CH1207" s="53" t="str">
        <f t="shared" si="446"/>
        <v/>
      </c>
      <c r="CI1207"/>
      <c r="CJ1207" s="57"/>
      <c r="CK1207" s="57"/>
      <c r="CO1207" s="85" t="str">
        <f t="shared" si="447"/>
        <v/>
      </c>
      <c r="ER1207" s="68" t="str">
        <f t="shared" si="448"/>
        <v/>
      </c>
      <c r="ES1207" s="55"/>
      <c r="EX1207"/>
      <c r="EY1207"/>
      <c r="FA1207" s="53" t="str">
        <f t="shared" si="451"/>
        <v/>
      </c>
      <c r="FB1207" s="53" t="str">
        <f t="shared" si="452"/>
        <v/>
      </c>
      <c r="FC1207" s="85" t="str">
        <f t="shared" si="453"/>
        <v/>
      </c>
    </row>
    <row r="1208" spans="4:159">
      <c r="D1208" s="12"/>
      <c r="E1208" s="12"/>
      <c r="F1208" s="12"/>
      <c r="AQ1208" s="82"/>
      <c r="AV1208" s="53" t="str">
        <f ca="1">IF(AQ1208="",IF(AR1208="","",IF(AR1208="Cost",AU1208,AU1208*(AG1208/VLOOKUP(K1208,OFFSET(Lists!$A$1,0,0,COUNTA(Lists!$A:$A),22),22,FALSE)))),IF(AR1208="","",IF(AR1208="Cost",ROUND(AU1208*IF(AQ1208=0,1,AQ1208),4),ROUND(ROUND(AU1208*(AG1208/VLOOKUP(K1208,OFFSET(Lists!$A$1,0,0,COUNTA(Lists!$A:$A),22),22,FALSE)),4)*IF(AQ1208=0,1,AQ1208),4))))</f>
        <v/>
      </c>
      <c r="CH1208" s="53" t="str">
        <f t="shared" si="446"/>
        <v/>
      </c>
      <c r="CI1208"/>
      <c r="CJ1208" s="57"/>
      <c r="CK1208" s="57"/>
      <c r="CO1208" s="85" t="str">
        <f t="shared" si="447"/>
        <v/>
      </c>
      <c r="ER1208" s="68" t="str">
        <f t="shared" si="448"/>
        <v/>
      </c>
      <c r="ES1208" s="55"/>
      <c r="EX1208"/>
      <c r="EY1208"/>
      <c r="FA1208" s="53" t="str">
        <f t="shared" si="451"/>
        <v/>
      </c>
      <c r="FB1208" s="53" t="str">
        <f t="shared" si="452"/>
        <v/>
      </c>
      <c r="FC1208" s="85" t="str">
        <f t="shared" si="453"/>
        <v/>
      </c>
    </row>
    <row r="1209" spans="4:159">
      <c r="D1209" s="12"/>
      <c r="E1209" s="12"/>
      <c r="F1209" s="12"/>
      <c r="AQ1209" s="82"/>
      <c r="AV1209" s="53" t="str">
        <f ca="1">IF(AQ1209="",IF(AR1209="","",IF(AR1209="Cost",AU1209,AU1209*(AG1209/VLOOKUP(K1209,OFFSET(Lists!$A$1,0,0,COUNTA(Lists!$A:$A),22),22,FALSE)))),IF(AR1209="","",IF(AR1209="Cost",ROUND(AU1209*IF(AQ1209=0,1,AQ1209),4),ROUND(ROUND(AU1209*(AG1209/VLOOKUP(K1209,OFFSET(Lists!$A$1,0,0,COUNTA(Lists!$A:$A),22),22,FALSE)),4)*IF(AQ1209=0,1,AQ1209),4))))</f>
        <v/>
      </c>
      <c r="CH1209" s="53" t="str">
        <f t="shared" si="446"/>
        <v/>
      </c>
      <c r="CI1209"/>
      <c r="CJ1209" s="57"/>
      <c r="CK1209" s="57"/>
      <c r="CO1209" s="85" t="str">
        <f t="shared" si="447"/>
        <v/>
      </c>
      <c r="ER1209" s="68" t="str">
        <f t="shared" si="448"/>
        <v/>
      </c>
      <c r="ES1209" s="55"/>
      <c r="EX1209"/>
      <c r="EY1209"/>
      <c r="FA1209" s="53" t="str">
        <f t="shared" si="451"/>
        <v/>
      </c>
      <c r="FB1209" s="53" t="str">
        <f t="shared" si="452"/>
        <v/>
      </c>
      <c r="FC1209" s="85" t="str">
        <f t="shared" si="453"/>
        <v/>
      </c>
    </row>
    <row r="1210" spans="4:159">
      <c r="D1210" s="12"/>
      <c r="E1210" s="12"/>
      <c r="F1210" s="12"/>
      <c r="AQ1210" s="82"/>
      <c r="AV1210" s="53" t="str">
        <f ca="1">IF(AQ1210="",IF(AR1210="","",IF(AR1210="Cost",AU1210,AU1210*(AG1210/VLOOKUP(K1210,OFFSET(Lists!$A$1,0,0,COUNTA(Lists!$A:$A),22),22,FALSE)))),IF(AR1210="","",IF(AR1210="Cost",ROUND(AU1210*IF(AQ1210=0,1,AQ1210),4),ROUND(ROUND(AU1210*(AG1210/VLOOKUP(K1210,OFFSET(Lists!$A$1,0,0,COUNTA(Lists!$A:$A),22),22,FALSE)),4)*IF(AQ1210=0,1,AQ1210),4))))</f>
        <v/>
      </c>
      <c r="CH1210" s="53" t="str">
        <f t="shared" si="446"/>
        <v/>
      </c>
      <c r="CI1210"/>
      <c r="CJ1210" s="57"/>
      <c r="CK1210" s="57"/>
      <c r="CO1210" s="85" t="str">
        <f t="shared" si="447"/>
        <v/>
      </c>
      <c r="ER1210" s="68" t="str">
        <f t="shared" si="448"/>
        <v/>
      </c>
      <c r="ES1210" s="55"/>
      <c r="EX1210"/>
      <c r="EY1210"/>
      <c r="FA1210" s="53" t="str">
        <f t="shared" si="451"/>
        <v/>
      </c>
      <c r="FB1210" s="53" t="str">
        <f t="shared" si="452"/>
        <v/>
      </c>
      <c r="FC1210" s="85" t="str">
        <f t="shared" si="453"/>
        <v/>
      </c>
    </row>
    <row r="1211" spans="4:159">
      <c r="D1211" s="12"/>
      <c r="E1211" s="12"/>
      <c r="F1211" s="12"/>
      <c r="AQ1211" s="82"/>
      <c r="AV1211" s="53" t="str">
        <f ca="1">IF(AQ1211="",IF(AR1211="","",IF(AR1211="Cost",AU1211,AU1211*(AG1211/VLOOKUP(K1211,OFFSET(Lists!$A$1,0,0,COUNTA(Lists!$A:$A),22),22,FALSE)))),IF(AR1211="","",IF(AR1211="Cost",ROUND(AU1211*IF(AQ1211=0,1,AQ1211),4),ROUND(ROUND(AU1211*(AG1211/VLOOKUP(K1211,OFFSET(Lists!$A$1,0,0,COUNTA(Lists!$A:$A),22),22,FALSE)),4)*IF(AQ1211=0,1,AQ1211),4))))</f>
        <v/>
      </c>
      <c r="CH1211" s="53" t="str">
        <f t="shared" si="446"/>
        <v/>
      </c>
      <c r="CI1211"/>
      <c r="CJ1211" s="57"/>
      <c r="CK1211" s="57"/>
      <c r="CO1211" s="85" t="str">
        <f t="shared" si="447"/>
        <v/>
      </c>
      <c r="ER1211" s="68" t="str">
        <f t="shared" si="448"/>
        <v/>
      </c>
      <c r="ES1211" s="55"/>
      <c r="EX1211"/>
      <c r="EY1211"/>
      <c r="FA1211" s="53" t="str">
        <f t="shared" si="451"/>
        <v/>
      </c>
      <c r="FB1211" s="53" t="str">
        <f t="shared" si="452"/>
        <v/>
      </c>
      <c r="FC1211" s="85" t="str">
        <f t="shared" si="453"/>
        <v/>
      </c>
    </row>
    <row r="1212" spans="4:159">
      <c r="D1212" s="12"/>
      <c r="E1212" s="12"/>
      <c r="F1212" s="12"/>
      <c r="AQ1212" s="82"/>
      <c r="AV1212" s="53" t="str">
        <f ca="1">IF(AQ1212="",IF(AR1212="","",IF(AR1212="Cost",AU1212,AU1212*(AG1212/VLOOKUP(K1212,OFFSET(Lists!$A$1,0,0,COUNTA(Lists!$A:$A),22),22,FALSE)))),IF(AR1212="","",IF(AR1212="Cost",ROUND(AU1212*IF(AQ1212=0,1,AQ1212),4),ROUND(ROUND(AU1212*(AG1212/VLOOKUP(K1212,OFFSET(Lists!$A$1,0,0,COUNTA(Lists!$A:$A),22),22,FALSE)),4)*IF(AQ1212=0,1,AQ1212),4))))</f>
        <v/>
      </c>
      <c r="CH1212" s="53" t="str">
        <f t="shared" si="446"/>
        <v/>
      </c>
      <c r="CI1212"/>
      <c r="CJ1212" s="57"/>
      <c r="CK1212" s="57"/>
      <c r="CO1212" s="85" t="str">
        <f t="shared" si="447"/>
        <v/>
      </c>
      <c r="ER1212" s="68" t="str">
        <f t="shared" si="448"/>
        <v/>
      </c>
      <c r="ES1212" s="55"/>
      <c r="EX1212"/>
      <c r="EY1212"/>
      <c r="FA1212" s="53" t="str">
        <f t="shared" si="451"/>
        <v/>
      </c>
      <c r="FB1212" s="53" t="str">
        <f t="shared" si="452"/>
        <v/>
      </c>
      <c r="FC1212" s="85" t="str">
        <f t="shared" si="453"/>
        <v/>
      </c>
    </row>
    <row r="1213" spans="4:159">
      <c r="D1213" s="12"/>
      <c r="E1213" s="12"/>
      <c r="F1213" s="12"/>
      <c r="AQ1213" s="82"/>
      <c r="AV1213" s="53" t="str">
        <f ca="1">IF(AQ1213="",IF(AR1213="","",IF(AR1213="Cost",AU1213,AU1213*(AG1213/VLOOKUP(K1213,OFFSET(Lists!$A$1,0,0,COUNTA(Lists!$A:$A),22),22,FALSE)))),IF(AR1213="","",IF(AR1213="Cost",ROUND(AU1213*IF(AQ1213=0,1,AQ1213),4),ROUND(ROUND(AU1213*(AG1213/VLOOKUP(K1213,OFFSET(Lists!$A$1,0,0,COUNTA(Lists!$A:$A),22),22,FALSE)),4)*IF(AQ1213=0,1,AQ1213),4))))</f>
        <v/>
      </c>
      <c r="CH1213" s="53" t="str">
        <f t="shared" si="446"/>
        <v/>
      </c>
      <c r="CI1213"/>
      <c r="CJ1213" s="57"/>
      <c r="CK1213" s="57"/>
      <c r="CO1213" s="85" t="str">
        <f t="shared" si="447"/>
        <v/>
      </c>
      <c r="ER1213" s="68" t="str">
        <f t="shared" si="448"/>
        <v/>
      </c>
      <c r="ES1213" s="55"/>
      <c r="EX1213"/>
      <c r="EY1213"/>
      <c r="FA1213" s="53" t="str">
        <f t="shared" si="451"/>
        <v/>
      </c>
      <c r="FB1213" s="53" t="str">
        <f t="shared" si="452"/>
        <v/>
      </c>
      <c r="FC1213" s="85" t="str">
        <f t="shared" si="453"/>
        <v/>
      </c>
    </row>
    <row r="1214" spans="4:159">
      <c r="D1214" s="12"/>
      <c r="E1214" s="12"/>
      <c r="F1214" s="12"/>
      <c r="AQ1214" s="82"/>
      <c r="AV1214" s="53" t="str">
        <f ca="1">IF(AQ1214="",IF(AR1214="","",IF(AR1214="Cost",AU1214,AU1214*(AG1214/VLOOKUP(K1214,OFFSET(Lists!$A$1,0,0,COUNTA(Lists!$A:$A),22),22,FALSE)))),IF(AR1214="","",IF(AR1214="Cost",ROUND(AU1214*IF(AQ1214=0,1,AQ1214),4),ROUND(ROUND(AU1214*(AG1214/VLOOKUP(K1214,OFFSET(Lists!$A$1,0,0,COUNTA(Lists!$A:$A),22),22,FALSE)),4)*IF(AQ1214=0,1,AQ1214),4))))</f>
        <v/>
      </c>
      <c r="CH1214" s="53" t="str">
        <f t="shared" si="446"/>
        <v/>
      </c>
      <c r="CI1214"/>
      <c r="CJ1214" s="57"/>
      <c r="CK1214" s="57"/>
      <c r="CO1214" s="85" t="str">
        <f t="shared" si="447"/>
        <v/>
      </c>
      <c r="ER1214" s="68" t="str">
        <f t="shared" si="448"/>
        <v/>
      </c>
      <c r="ES1214" s="55"/>
      <c r="EX1214"/>
      <c r="EY1214"/>
      <c r="FA1214" s="53" t="str">
        <f t="shared" si="451"/>
        <v/>
      </c>
      <c r="FB1214" s="53" t="str">
        <f t="shared" si="452"/>
        <v/>
      </c>
      <c r="FC1214" s="85" t="str">
        <f t="shared" si="453"/>
        <v/>
      </c>
    </row>
    <row r="1215" spans="4:159">
      <c r="D1215" s="12"/>
      <c r="E1215" s="12"/>
      <c r="F1215" s="12"/>
      <c r="AQ1215" s="82"/>
      <c r="AV1215" s="53" t="str">
        <f ca="1">IF(AQ1215="",IF(AR1215="","",IF(AR1215="Cost",AU1215,AU1215*(AG1215/VLOOKUP(K1215,OFFSET(Lists!$A$1,0,0,COUNTA(Lists!$A:$A),22),22,FALSE)))),IF(AR1215="","",IF(AR1215="Cost",ROUND(AU1215*IF(AQ1215=0,1,AQ1215),4),ROUND(ROUND(AU1215*(AG1215/VLOOKUP(K1215,OFFSET(Lists!$A$1,0,0,COUNTA(Lists!$A:$A),22),22,FALSE)),4)*IF(AQ1215=0,1,AQ1215),4))))</f>
        <v/>
      </c>
      <c r="CH1215" s="53" t="str">
        <f t="shared" si="446"/>
        <v/>
      </c>
      <c r="CI1215"/>
      <c r="CJ1215" s="57"/>
      <c r="CK1215" s="57"/>
      <c r="CO1215" s="85" t="str">
        <f t="shared" si="447"/>
        <v/>
      </c>
      <c r="ER1215" s="68" t="str">
        <f t="shared" si="448"/>
        <v/>
      </c>
      <c r="ES1215" s="55"/>
      <c r="EX1215"/>
      <c r="EY1215"/>
      <c r="FA1215" s="53" t="str">
        <f t="shared" si="451"/>
        <v/>
      </c>
      <c r="FB1215" s="53" t="str">
        <f t="shared" si="452"/>
        <v/>
      </c>
      <c r="FC1215" s="85" t="str">
        <f t="shared" si="453"/>
        <v/>
      </c>
    </row>
    <row r="1216" spans="4:159">
      <c r="D1216" s="12"/>
      <c r="E1216" s="12"/>
      <c r="F1216" s="12"/>
      <c r="AQ1216" s="82"/>
      <c r="AV1216" s="53" t="str">
        <f ca="1">IF(AQ1216="",IF(AR1216="","",IF(AR1216="Cost",AU1216,AU1216*(AG1216/VLOOKUP(K1216,OFFSET(Lists!$A$1,0,0,COUNTA(Lists!$A:$A),22),22,FALSE)))),IF(AR1216="","",IF(AR1216="Cost",ROUND(AU1216*IF(AQ1216=0,1,AQ1216),4),ROUND(ROUND(AU1216*(AG1216/VLOOKUP(K1216,OFFSET(Lists!$A$1,0,0,COUNTA(Lists!$A:$A),22),22,FALSE)),4)*IF(AQ1216=0,1,AQ1216),4))))</f>
        <v/>
      </c>
      <c r="CH1216" s="53" t="str">
        <f t="shared" si="446"/>
        <v/>
      </c>
      <c r="CI1216"/>
      <c r="CJ1216" s="57"/>
      <c r="CK1216" s="57"/>
      <c r="CO1216" s="85" t="str">
        <f t="shared" si="447"/>
        <v/>
      </c>
      <c r="ER1216" s="68" t="str">
        <f t="shared" si="448"/>
        <v/>
      </c>
      <c r="ES1216" s="55"/>
      <c r="EX1216"/>
      <c r="EY1216"/>
      <c r="FA1216" s="53" t="str">
        <f t="shared" si="451"/>
        <v/>
      </c>
      <c r="FB1216" s="53" t="str">
        <f t="shared" si="452"/>
        <v/>
      </c>
      <c r="FC1216" s="85" t="str">
        <f t="shared" si="453"/>
        <v/>
      </c>
    </row>
    <row r="1217" spans="4:159">
      <c r="D1217" s="12"/>
      <c r="E1217" s="12"/>
      <c r="F1217" s="12"/>
      <c r="AQ1217" s="82"/>
      <c r="AV1217" s="53" t="str">
        <f ca="1">IF(AQ1217="",IF(AR1217="","",IF(AR1217="Cost",AU1217,AU1217*(AG1217/VLOOKUP(K1217,OFFSET(Lists!$A$1,0,0,COUNTA(Lists!$A:$A),22),22,FALSE)))),IF(AR1217="","",IF(AR1217="Cost",ROUND(AU1217*IF(AQ1217=0,1,AQ1217),4),ROUND(ROUND(AU1217*(AG1217/VLOOKUP(K1217,OFFSET(Lists!$A$1,0,0,COUNTA(Lists!$A:$A),22),22,FALSE)),4)*IF(AQ1217=0,1,AQ1217),4))))</f>
        <v/>
      </c>
      <c r="CH1217" s="53" t="str">
        <f t="shared" si="446"/>
        <v/>
      </c>
      <c r="CI1217"/>
      <c r="CJ1217" s="57"/>
      <c r="CK1217" s="57"/>
      <c r="CO1217" s="85" t="str">
        <f t="shared" si="447"/>
        <v/>
      </c>
      <c r="ER1217" s="68" t="str">
        <f t="shared" si="448"/>
        <v/>
      </c>
      <c r="ES1217" s="55"/>
      <c r="EX1217"/>
      <c r="EY1217"/>
      <c r="FA1217" s="53" t="str">
        <f t="shared" si="451"/>
        <v/>
      </c>
      <c r="FB1217" s="53" t="str">
        <f t="shared" si="452"/>
        <v/>
      </c>
      <c r="FC1217" s="85" t="str">
        <f t="shared" si="453"/>
        <v/>
      </c>
    </row>
    <row r="1218" spans="4:159">
      <c r="D1218" s="12"/>
      <c r="E1218" s="12"/>
      <c r="F1218" s="12"/>
      <c r="AQ1218" s="82"/>
      <c r="AV1218" s="53" t="str">
        <f ca="1">IF(AQ1218="",IF(AR1218="","",IF(AR1218="Cost",AU1218,AU1218*(AG1218/VLOOKUP(K1218,OFFSET(Lists!$A$1,0,0,COUNTA(Lists!$A:$A),22),22,FALSE)))),IF(AR1218="","",IF(AR1218="Cost",ROUND(AU1218*IF(AQ1218=0,1,AQ1218),4),ROUND(ROUND(AU1218*(AG1218/VLOOKUP(K1218,OFFSET(Lists!$A$1,0,0,COUNTA(Lists!$A:$A),22),22,FALSE)),4)*IF(AQ1218=0,1,AQ1218),4))))</f>
        <v/>
      </c>
      <c r="CH1218" s="53" t="str">
        <f t="shared" si="446"/>
        <v/>
      </c>
      <c r="CI1218"/>
      <c r="CJ1218" s="57"/>
      <c r="CK1218" s="57"/>
      <c r="CO1218" s="85" t="str">
        <f t="shared" si="447"/>
        <v/>
      </c>
      <c r="ER1218" s="68" t="str">
        <f t="shared" si="448"/>
        <v/>
      </c>
      <c r="ES1218" s="55"/>
      <c r="EX1218"/>
      <c r="EY1218"/>
      <c r="FA1218" s="53" t="str">
        <f t="shared" si="451"/>
        <v/>
      </c>
      <c r="FB1218" s="53" t="str">
        <f t="shared" si="452"/>
        <v/>
      </c>
      <c r="FC1218" s="85" t="str">
        <f t="shared" si="453"/>
        <v/>
      </c>
    </row>
    <row r="1219" spans="4:159">
      <c r="D1219" s="12"/>
      <c r="E1219" s="12"/>
      <c r="F1219" s="12"/>
      <c r="AQ1219" s="82"/>
      <c r="AV1219" s="53" t="str">
        <f ca="1">IF(AQ1219="",IF(AR1219="","",IF(AR1219="Cost",AU1219,AU1219*(AG1219/VLOOKUP(K1219,OFFSET(Lists!$A$1,0,0,COUNTA(Lists!$A:$A),22),22,FALSE)))),IF(AR1219="","",IF(AR1219="Cost",ROUND(AU1219*IF(AQ1219=0,1,AQ1219),4),ROUND(ROUND(AU1219*(AG1219/VLOOKUP(K1219,OFFSET(Lists!$A$1,0,0,COUNTA(Lists!$A:$A),22),22,FALSE)),4)*IF(AQ1219=0,1,AQ1219),4))))</f>
        <v/>
      </c>
      <c r="CH1219" s="53" t="str">
        <f t="shared" si="446"/>
        <v/>
      </c>
      <c r="CI1219"/>
      <c r="CJ1219" s="57"/>
      <c r="CK1219" s="57"/>
      <c r="CO1219" s="85" t="str">
        <f t="shared" si="447"/>
        <v/>
      </c>
      <c r="ER1219" s="68" t="str">
        <f t="shared" si="448"/>
        <v/>
      </c>
      <c r="ES1219" s="55"/>
      <c r="EX1219"/>
      <c r="EY1219"/>
      <c r="FA1219" s="53" t="str">
        <f t="shared" si="451"/>
        <v/>
      </c>
      <c r="FB1219" s="53" t="str">
        <f t="shared" si="452"/>
        <v/>
      </c>
      <c r="FC1219" s="85" t="str">
        <f t="shared" si="453"/>
        <v/>
      </c>
    </row>
    <row r="1220" spans="4:159">
      <c r="D1220" s="12"/>
      <c r="E1220" s="12"/>
      <c r="F1220" s="12"/>
      <c r="AQ1220" s="82"/>
      <c r="AV1220" s="53" t="str">
        <f ca="1">IF(AQ1220="",IF(AR1220="","",IF(AR1220="Cost",AU1220,AU1220*(AG1220/VLOOKUP(K1220,OFFSET(Lists!$A$1,0,0,COUNTA(Lists!$A:$A),22),22,FALSE)))),IF(AR1220="","",IF(AR1220="Cost",ROUND(AU1220*IF(AQ1220=0,1,AQ1220),4),ROUND(ROUND(AU1220*(AG1220/VLOOKUP(K1220,OFFSET(Lists!$A$1,0,0,COUNTA(Lists!$A:$A),22),22,FALSE)),4)*IF(AQ1220=0,1,AQ1220),4))))</f>
        <v/>
      </c>
      <c r="CH1220" s="53" t="str">
        <f t="shared" si="446"/>
        <v/>
      </c>
      <c r="CI1220"/>
      <c r="CJ1220" s="57"/>
      <c r="CK1220" s="57"/>
      <c r="CO1220" s="85" t="str">
        <f t="shared" si="447"/>
        <v/>
      </c>
      <c r="ER1220" s="68" t="str">
        <f t="shared" si="448"/>
        <v/>
      </c>
      <c r="ES1220" s="55"/>
      <c r="EX1220"/>
      <c r="EY1220"/>
      <c r="FA1220" s="53" t="str">
        <f t="shared" si="451"/>
        <v/>
      </c>
      <c r="FB1220" s="53" t="str">
        <f t="shared" si="452"/>
        <v/>
      </c>
      <c r="FC1220" s="85" t="str">
        <f t="shared" si="453"/>
        <v/>
      </c>
    </row>
    <row r="1221" spans="4:159">
      <c r="D1221" s="12"/>
      <c r="E1221" s="12"/>
      <c r="F1221" s="12"/>
      <c r="AQ1221" s="82"/>
      <c r="AV1221" s="53" t="str">
        <f ca="1">IF(AQ1221="",IF(AR1221="","",IF(AR1221="Cost",AU1221,AU1221*(AG1221/VLOOKUP(K1221,OFFSET(Lists!$A$1,0,0,COUNTA(Lists!$A:$A),22),22,FALSE)))),IF(AR1221="","",IF(AR1221="Cost",ROUND(AU1221*IF(AQ1221=0,1,AQ1221),4),ROUND(ROUND(AU1221*(AG1221/VLOOKUP(K1221,OFFSET(Lists!$A$1,0,0,COUNTA(Lists!$A:$A),22),22,FALSE)),4)*IF(AQ1221=0,1,AQ1221),4))))</f>
        <v/>
      </c>
      <c r="CH1221" s="53" t="str">
        <f t="shared" si="446"/>
        <v/>
      </c>
      <c r="CI1221"/>
      <c r="CJ1221" s="57"/>
      <c r="CK1221" s="57"/>
      <c r="CO1221" s="85" t="str">
        <f t="shared" si="447"/>
        <v/>
      </c>
      <c r="ER1221" s="68" t="str">
        <f t="shared" si="448"/>
        <v/>
      </c>
      <c r="ES1221" s="55"/>
      <c r="EX1221"/>
      <c r="EY1221"/>
      <c r="FA1221" s="53" t="str">
        <f t="shared" si="451"/>
        <v/>
      </c>
      <c r="FB1221" s="53" t="str">
        <f t="shared" si="452"/>
        <v/>
      </c>
      <c r="FC1221" s="85" t="str">
        <f t="shared" si="453"/>
        <v/>
      </c>
    </row>
    <row r="1222" spans="4:159">
      <c r="D1222" s="12"/>
      <c r="E1222" s="12"/>
      <c r="F1222" s="12"/>
      <c r="AQ1222" s="82"/>
      <c r="AV1222" s="53" t="str">
        <f ca="1">IF(AQ1222="",IF(AR1222="","",IF(AR1222="Cost",AU1222,AU1222*(AG1222/VLOOKUP(K1222,OFFSET(Lists!$A$1,0,0,COUNTA(Lists!$A:$A),22),22,FALSE)))),IF(AR1222="","",IF(AR1222="Cost",ROUND(AU1222*IF(AQ1222=0,1,AQ1222),4),ROUND(ROUND(AU1222*(AG1222/VLOOKUP(K1222,OFFSET(Lists!$A$1,0,0,COUNTA(Lists!$A:$A),22),22,FALSE)),4)*IF(AQ1222=0,1,AQ1222),4))))</f>
        <v/>
      </c>
      <c r="CH1222" s="53" t="str">
        <f t="shared" ref="CH1222:CH1285" si="456">IF(CE1222="","",CE1222-IF(CG1222="Cost",CF1222,CE1222*CF1222/100))</f>
        <v/>
      </c>
      <c r="CI1222"/>
      <c r="CJ1222" s="57"/>
      <c r="CK1222" s="57"/>
      <c r="CO1222" s="85" t="str">
        <f t="shared" ref="CO1222:CO1285" si="457">IF(CL1222="","",IF(CN1222="Cost",CM1222+CL1222,CL1222+(CL1222*CM1222/100)))</f>
        <v/>
      </c>
      <c r="ER1222" s="68" t="str">
        <f t="shared" ref="ER1222:ER1285" si="458">IF(EO1222="","",EO1222-IF(EQ1222="Cost",EP1222,EO1222*IF(EP1222="",0,EP1222)/100))</f>
        <v/>
      </c>
      <c r="ES1222" s="55"/>
      <c r="EX1222"/>
      <c r="EY1222"/>
      <c r="FA1222" s="53" t="str">
        <f t="shared" ref="FA1222:FA1285" si="459">IF(CM1222="","",CM1222)</f>
        <v/>
      </c>
      <c r="FB1222" s="53" t="str">
        <f t="shared" ref="FB1222:FB1285" si="460">IF(CN1222="","",CN1222)</f>
        <v/>
      </c>
      <c r="FC1222" s="85" t="str">
        <f t="shared" ref="FC1222:FC1285" si="461">IF(EZ1222="","",EZ1222+IF(FB1222="Cost",IF(FA1222="",0,FA1222),(EZ1222*IF(FA1222="",0,FA1222)/100)))</f>
        <v/>
      </c>
    </row>
    <row r="1223" spans="4:159">
      <c r="D1223" s="12"/>
      <c r="E1223" s="12"/>
      <c r="F1223" s="12"/>
      <c r="AQ1223" s="82"/>
      <c r="AV1223" s="53" t="str">
        <f ca="1">IF(AQ1223="",IF(AR1223="","",IF(AR1223="Cost",AU1223,AU1223*(AG1223/VLOOKUP(K1223,OFFSET(Lists!$A$1,0,0,COUNTA(Lists!$A:$A),22),22,FALSE)))),IF(AR1223="","",IF(AR1223="Cost",ROUND(AU1223*IF(AQ1223=0,1,AQ1223),4),ROUND(ROUND(AU1223*(AG1223/VLOOKUP(K1223,OFFSET(Lists!$A$1,0,0,COUNTA(Lists!$A:$A),22),22,FALSE)),4)*IF(AQ1223=0,1,AQ1223),4))))</f>
        <v/>
      </c>
      <c r="CH1223" s="53" t="str">
        <f t="shared" si="456"/>
        <v/>
      </c>
      <c r="CI1223"/>
      <c r="CJ1223" s="57"/>
      <c r="CK1223" s="57"/>
      <c r="CO1223" s="85" t="str">
        <f t="shared" si="457"/>
        <v/>
      </c>
      <c r="ER1223" s="68" t="str">
        <f t="shared" si="458"/>
        <v/>
      </c>
      <c r="ES1223" s="55"/>
      <c r="EX1223"/>
      <c r="EY1223"/>
      <c r="FA1223" s="53" t="str">
        <f t="shared" si="459"/>
        <v/>
      </c>
      <c r="FB1223" s="53" t="str">
        <f t="shared" si="460"/>
        <v/>
      </c>
      <c r="FC1223" s="85" t="str">
        <f t="shared" si="461"/>
        <v/>
      </c>
    </row>
    <row r="1224" spans="4:159">
      <c r="D1224" s="12"/>
      <c r="E1224" s="12"/>
      <c r="F1224" s="12"/>
      <c r="AQ1224" s="82"/>
      <c r="AV1224" s="53" t="str">
        <f ca="1">IF(AQ1224="",IF(AR1224="","",IF(AR1224="Cost",AU1224,AU1224*(AG1224/VLOOKUP(K1224,OFFSET(Lists!$A$1,0,0,COUNTA(Lists!$A:$A),22),22,FALSE)))),IF(AR1224="","",IF(AR1224="Cost",ROUND(AU1224*IF(AQ1224=0,1,AQ1224),4),ROUND(ROUND(AU1224*(AG1224/VLOOKUP(K1224,OFFSET(Lists!$A$1,0,0,COUNTA(Lists!$A:$A),22),22,FALSE)),4)*IF(AQ1224=0,1,AQ1224),4))))</f>
        <v/>
      </c>
      <c r="CH1224" s="53" t="str">
        <f t="shared" si="456"/>
        <v/>
      </c>
      <c r="CI1224"/>
      <c r="CJ1224" s="57"/>
      <c r="CK1224" s="57"/>
      <c r="CO1224" s="85" t="str">
        <f t="shared" si="457"/>
        <v/>
      </c>
      <c r="ER1224" s="68" t="str">
        <f t="shared" si="458"/>
        <v/>
      </c>
      <c r="ES1224" s="55"/>
      <c r="EX1224"/>
      <c r="EY1224"/>
      <c r="FA1224" s="53" t="str">
        <f t="shared" si="459"/>
        <v/>
      </c>
      <c r="FB1224" s="53" t="str">
        <f t="shared" si="460"/>
        <v/>
      </c>
      <c r="FC1224" s="85" t="str">
        <f t="shared" si="461"/>
        <v/>
      </c>
    </row>
    <row r="1225" spans="4:159">
      <c r="D1225" s="12"/>
      <c r="E1225" s="12"/>
      <c r="F1225" s="12"/>
      <c r="AQ1225" s="82"/>
      <c r="AV1225" s="53" t="str">
        <f ca="1">IF(AQ1225="",IF(AR1225="","",IF(AR1225="Cost",AU1225,AU1225*(AG1225/VLOOKUP(K1225,OFFSET(Lists!$A$1,0,0,COUNTA(Lists!$A:$A),22),22,FALSE)))),IF(AR1225="","",IF(AR1225="Cost",ROUND(AU1225*IF(AQ1225=0,1,AQ1225),4),ROUND(ROUND(AU1225*(AG1225/VLOOKUP(K1225,OFFSET(Lists!$A$1,0,0,COUNTA(Lists!$A:$A),22),22,FALSE)),4)*IF(AQ1225=0,1,AQ1225),4))))</f>
        <v/>
      </c>
      <c r="CH1225" s="53" t="str">
        <f t="shared" si="456"/>
        <v/>
      </c>
      <c r="CI1225"/>
      <c r="CJ1225" s="57"/>
      <c r="CK1225" s="57"/>
      <c r="CO1225" s="85" t="str">
        <f t="shared" si="457"/>
        <v/>
      </c>
      <c r="ER1225" s="68" t="str">
        <f t="shared" si="458"/>
        <v/>
      </c>
      <c r="ES1225" s="55"/>
      <c r="EX1225"/>
      <c r="EY1225"/>
      <c r="FA1225" s="53" t="str">
        <f t="shared" si="459"/>
        <v/>
      </c>
      <c r="FB1225" s="53" t="str">
        <f t="shared" si="460"/>
        <v/>
      </c>
      <c r="FC1225" s="85" t="str">
        <f t="shared" si="461"/>
        <v/>
      </c>
    </row>
    <row r="1226" spans="4:159">
      <c r="D1226" s="12"/>
      <c r="E1226" s="12"/>
      <c r="F1226" s="12"/>
      <c r="AQ1226" s="82"/>
      <c r="AV1226" s="53" t="str">
        <f ca="1">IF(AQ1226="",IF(AR1226="","",IF(AR1226="Cost",AU1226,AU1226*(AG1226/VLOOKUP(K1226,OFFSET(Lists!$A$1,0,0,COUNTA(Lists!$A:$A),22),22,FALSE)))),IF(AR1226="","",IF(AR1226="Cost",ROUND(AU1226*IF(AQ1226=0,1,AQ1226),4),ROUND(ROUND(AU1226*(AG1226/VLOOKUP(K1226,OFFSET(Lists!$A$1,0,0,COUNTA(Lists!$A:$A),22),22,FALSE)),4)*IF(AQ1226=0,1,AQ1226),4))))</f>
        <v/>
      </c>
      <c r="CH1226" s="53" t="str">
        <f t="shared" si="456"/>
        <v/>
      </c>
      <c r="CI1226"/>
      <c r="CJ1226" s="57"/>
      <c r="CK1226" s="57"/>
      <c r="CO1226" s="85" t="str">
        <f t="shared" si="457"/>
        <v/>
      </c>
      <c r="ER1226" s="68" t="str">
        <f t="shared" si="458"/>
        <v/>
      </c>
      <c r="ES1226" s="55"/>
      <c r="EX1226"/>
      <c r="EY1226"/>
      <c r="FA1226" s="53" t="str">
        <f t="shared" si="459"/>
        <v/>
      </c>
      <c r="FB1226" s="53" t="str">
        <f t="shared" si="460"/>
        <v/>
      </c>
      <c r="FC1226" s="85" t="str">
        <f t="shared" si="461"/>
        <v/>
      </c>
    </row>
    <row r="1227" spans="4:159">
      <c r="D1227" s="12"/>
      <c r="E1227" s="12"/>
      <c r="F1227" s="12"/>
      <c r="AQ1227" s="82"/>
      <c r="AV1227" s="53" t="str">
        <f ca="1">IF(AQ1227="",IF(AR1227="","",IF(AR1227="Cost",AU1227,AU1227*(AG1227/VLOOKUP(K1227,OFFSET(Lists!$A$1,0,0,COUNTA(Lists!$A:$A),22),22,FALSE)))),IF(AR1227="","",IF(AR1227="Cost",ROUND(AU1227*IF(AQ1227=0,1,AQ1227),4),ROUND(ROUND(AU1227*(AG1227/VLOOKUP(K1227,OFFSET(Lists!$A$1,0,0,COUNTA(Lists!$A:$A),22),22,FALSE)),4)*IF(AQ1227=0,1,AQ1227),4))))</f>
        <v/>
      </c>
      <c r="CH1227" s="53" t="str">
        <f t="shared" si="456"/>
        <v/>
      </c>
      <c r="CI1227"/>
      <c r="CJ1227" s="57"/>
      <c r="CK1227" s="57"/>
      <c r="CO1227" s="85" t="str">
        <f t="shared" si="457"/>
        <v/>
      </c>
      <c r="ER1227" s="68" t="str">
        <f t="shared" si="458"/>
        <v/>
      </c>
      <c r="ES1227" s="55"/>
      <c r="EX1227"/>
      <c r="EY1227"/>
      <c r="FA1227" s="53" t="str">
        <f t="shared" si="459"/>
        <v/>
      </c>
      <c r="FB1227" s="53" t="str">
        <f t="shared" si="460"/>
        <v/>
      </c>
      <c r="FC1227" s="85" t="str">
        <f t="shared" si="461"/>
        <v/>
      </c>
    </row>
    <row r="1228" spans="4:159">
      <c r="D1228" s="12"/>
      <c r="E1228" s="12"/>
      <c r="F1228" s="12"/>
      <c r="AQ1228" s="82"/>
      <c r="AV1228" s="53" t="str">
        <f ca="1">IF(AQ1228="",IF(AR1228="","",IF(AR1228="Cost",AU1228,AU1228*(AG1228/VLOOKUP(K1228,OFFSET(Lists!$A$1,0,0,COUNTA(Lists!$A:$A),22),22,FALSE)))),IF(AR1228="","",IF(AR1228="Cost",ROUND(AU1228*IF(AQ1228=0,1,AQ1228),4),ROUND(ROUND(AU1228*(AG1228/VLOOKUP(K1228,OFFSET(Lists!$A$1,0,0,COUNTA(Lists!$A:$A),22),22,FALSE)),4)*IF(AQ1228=0,1,AQ1228),4))))</f>
        <v/>
      </c>
      <c r="CH1228" s="53" t="str">
        <f t="shared" si="456"/>
        <v/>
      </c>
      <c r="CI1228"/>
      <c r="CJ1228" s="57"/>
      <c r="CK1228" s="57"/>
      <c r="CO1228" s="85" t="str">
        <f t="shared" si="457"/>
        <v/>
      </c>
      <c r="ER1228" s="68" t="str">
        <f t="shared" si="458"/>
        <v/>
      </c>
      <c r="ES1228" s="55"/>
      <c r="EX1228"/>
      <c r="EY1228"/>
      <c r="FA1228" s="53" t="str">
        <f t="shared" si="459"/>
        <v/>
      </c>
      <c r="FB1228" s="53" t="str">
        <f t="shared" si="460"/>
        <v/>
      </c>
      <c r="FC1228" s="85" t="str">
        <f t="shared" si="461"/>
        <v/>
      </c>
    </row>
    <row r="1229" spans="4:159">
      <c r="D1229" s="12"/>
      <c r="E1229" s="12"/>
      <c r="F1229" s="12"/>
      <c r="AQ1229" s="82"/>
      <c r="AV1229" s="53" t="str">
        <f ca="1">IF(AQ1229="",IF(AR1229="","",IF(AR1229="Cost",AU1229,AU1229*(AG1229/VLOOKUP(K1229,OFFSET(Lists!$A$1,0,0,COUNTA(Lists!$A:$A),22),22,FALSE)))),IF(AR1229="","",IF(AR1229="Cost",ROUND(AU1229*IF(AQ1229=0,1,AQ1229),4),ROUND(ROUND(AU1229*(AG1229/VLOOKUP(K1229,OFFSET(Lists!$A$1,0,0,COUNTA(Lists!$A:$A),22),22,FALSE)),4)*IF(AQ1229=0,1,AQ1229),4))))</f>
        <v/>
      </c>
      <c r="CH1229" s="53" t="str">
        <f t="shared" si="456"/>
        <v/>
      </c>
      <c r="CI1229"/>
      <c r="CJ1229" s="57"/>
      <c r="CK1229" s="57"/>
      <c r="CO1229" s="85" t="str">
        <f t="shared" si="457"/>
        <v/>
      </c>
      <c r="ER1229" s="68" t="str">
        <f t="shared" si="458"/>
        <v/>
      </c>
      <c r="ES1229" s="55"/>
      <c r="EX1229"/>
      <c r="EY1229"/>
      <c r="FA1229" s="53" t="str">
        <f t="shared" si="459"/>
        <v/>
      </c>
      <c r="FB1229" s="53" t="str">
        <f t="shared" si="460"/>
        <v/>
      </c>
      <c r="FC1229" s="85" t="str">
        <f t="shared" si="461"/>
        <v/>
      </c>
    </row>
    <row r="1230" spans="4:159">
      <c r="D1230" s="12"/>
      <c r="E1230" s="12"/>
      <c r="F1230" s="12"/>
      <c r="AQ1230" s="82"/>
      <c r="AV1230" s="53" t="str">
        <f ca="1">IF(AQ1230="",IF(AR1230="","",IF(AR1230="Cost",AU1230,AU1230*(AG1230/VLOOKUP(K1230,OFFSET(Lists!$A$1,0,0,COUNTA(Lists!$A:$A),22),22,FALSE)))),IF(AR1230="","",IF(AR1230="Cost",ROUND(AU1230*IF(AQ1230=0,1,AQ1230),4),ROUND(ROUND(AU1230*(AG1230/VLOOKUP(K1230,OFFSET(Lists!$A$1,0,0,COUNTA(Lists!$A:$A),22),22,FALSE)),4)*IF(AQ1230=0,1,AQ1230),4))))</f>
        <v/>
      </c>
      <c r="CH1230" s="53" t="str">
        <f t="shared" si="456"/>
        <v/>
      </c>
      <c r="CI1230"/>
      <c r="CJ1230" s="57"/>
      <c r="CK1230" s="57"/>
      <c r="CO1230" s="85" t="str">
        <f t="shared" si="457"/>
        <v/>
      </c>
      <c r="ER1230" s="68" t="str">
        <f t="shared" si="458"/>
        <v/>
      </c>
      <c r="ES1230" s="55"/>
      <c r="EX1230"/>
      <c r="EY1230"/>
      <c r="FA1230" s="53" t="str">
        <f t="shared" si="459"/>
        <v/>
      </c>
      <c r="FB1230" s="53" t="str">
        <f t="shared" si="460"/>
        <v/>
      </c>
      <c r="FC1230" s="85" t="str">
        <f t="shared" si="461"/>
        <v/>
      </c>
    </row>
    <row r="1231" spans="4:159">
      <c r="D1231" s="12"/>
      <c r="E1231" s="12"/>
      <c r="F1231" s="12"/>
      <c r="AQ1231" s="82"/>
      <c r="AV1231" s="53" t="str">
        <f ca="1">IF(AQ1231="",IF(AR1231="","",IF(AR1231="Cost",AU1231,AU1231*(AG1231/VLOOKUP(K1231,OFFSET(Lists!$A$1,0,0,COUNTA(Lists!$A:$A),22),22,FALSE)))),IF(AR1231="","",IF(AR1231="Cost",ROUND(AU1231*IF(AQ1231=0,1,AQ1231),4),ROUND(ROUND(AU1231*(AG1231/VLOOKUP(K1231,OFFSET(Lists!$A$1,0,0,COUNTA(Lists!$A:$A),22),22,FALSE)),4)*IF(AQ1231=0,1,AQ1231),4))))</f>
        <v/>
      </c>
      <c r="CH1231" s="53" t="str">
        <f t="shared" si="456"/>
        <v/>
      </c>
      <c r="CI1231"/>
      <c r="CJ1231" s="57"/>
      <c r="CK1231" s="57"/>
      <c r="CO1231" s="85" t="str">
        <f t="shared" si="457"/>
        <v/>
      </c>
      <c r="ER1231" s="68" t="str">
        <f t="shared" si="458"/>
        <v/>
      </c>
      <c r="ES1231" s="55"/>
      <c r="EX1231"/>
      <c r="EY1231"/>
      <c r="FA1231" s="53" t="str">
        <f t="shared" si="459"/>
        <v/>
      </c>
      <c r="FB1231" s="53" t="str">
        <f t="shared" si="460"/>
        <v/>
      </c>
      <c r="FC1231" s="85" t="str">
        <f t="shared" si="461"/>
        <v/>
      </c>
    </row>
    <row r="1232" spans="4:159">
      <c r="D1232" s="12"/>
      <c r="E1232" s="12"/>
      <c r="F1232" s="12"/>
      <c r="AQ1232" s="82"/>
      <c r="AV1232" s="53" t="str">
        <f ca="1">IF(AQ1232="",IF(AR1232="","",IF(AR1232="Cost",AU1232,AU1232*(AG1232/VLOOKUP(K1232,OFFSET(Lists!$A$1,0,0,COUNTA(Lists!$A:$A),22),22,FALSE)))),IF(AR1232="","",IF(AR1232="Cost",ROUND(AU1232*IF(AQ1232=0,1,AQ1232),4),ROUND(ROUND(AU1232*(AG1232/VLOOKUP(K1232,OFFSET(Lists!$A$1,0,0,COUNTA(Lists!$A:$A),22),22,FALSE)),4)*IF(AQ1232=0,1,AQ1232),4))))</f>
        <v/>
      </c>
      <c r="CH1232" s="53" t="str">
        <f t="shared" si="456"/>
        <v/>
      </c>
      <c r="CI1232"/>
      <c r="CJ1232" s="57"/>
      <c r="CK1232" s="57"/>
      <c r="CO1232" s="85" t="str">
        <f t="shared" si="457"/>
        <v/>
      </c>
      <c r="ER1232" s="68" t="str">
        <f t="shared" si="458"/>
        <v/>
      </c>
      <c r="ES1232" s="55"/>
      <c r="EX1232"/>
      <c r="EY1232"/>
      <c r="FA1232" s="53" t="str">
        <f t="shared" si="459"/>
        <v/>
      </c>
      <c r="FB1232" s="53" t="str">
        <f t="shared" si="460"/>
        <v/>
      </c>
      <c r="FC1232" s="85" t="str">
        <f t="shared" si="461"/>
        <v/>
      </c>
    </row>
    <row r="1233" spans="4:159">
      <c r="D1233" s="12"/>
      <c r="E1233" s="12"/>
      <c r="F1233" s="12"/>
      <c r="AQ1233" s="82"/>
      <c r="AV1233" s="53" t="str">
        <f ca="1">IF(AQ1233="",IF(AR1233="","",IF(AR1233="Cost",AU1233,AU1233*(AG1233/VLOOKUP(K1233,OFFSET(Lists!$A$1,0,0,COUNTA(Lists!$A:$A),22),22,FALSE)))),IF(AR1233="","",IF(AR1233="Cost",ROUND(AU1233*IF(AQ1233=0,1,AQ1233),4),ROUND(ROUND(AU1233*(AG1233/VLOOKUP(K1233,OFFSET(Lists!$A$1,0,0,COUNTA(Lists!$A:$A),22),22,FALSE)),4)*IF(AQ1233=0,1,AQ1233),4))))</f>
        <v/>
      </c>
      <c r="CH1233" s="53" t="str">
        <f t="shared" si="456"/>
        <v/>
      </c>
      <c r="CI1233"/>
      <c r="CJ1233" s="57"/>
      <c r="CK1233" s="57"/>
      <c r="CO1233" s="85" t="str">
        <f t="shared" si="457"/>
        <v/>
      </c>
      <c r="ER1233" s="68" t="str">
        <f t="shared" si="458"/>
        <v/>
      </c>
      <c r="ES1233" s="55"/>
      <c r="EX1233"/>
      <c r="EY1233"/>
      <c r="FA1233" s="53" t="str">
        <f t="shared" si="459"/>
        <v/>
      </c>
      <c r="FB1233" s="53" t="str">
        <f t="shared" si="460"/>
        <v/>
      </c>
      <c r="FC1233" s="85" t="str">
        <f t="shared" si="461"/>
        <v/>
      </c>
    </row>
    <row r="1234" spans="4:159">
      <c r="D1234" s="12"/>
      <c r="E1234" s="12"/>
      <c r="F1234" s="12"/>
      <c r="AQ1234" s="82"/>
      <c r="AV1234" s="53" t="str">
        <f ca="1">IF(AQ1234="",IF(AR1234="","",IF(AR1234="Cost",AU1234,AU1234*(AG1234/VLOOKUP(K1234,OFFSET(Lists!$A$1,0,0,COUNTA(Lists!$A:$A),22),22,FALSE)))),IF(AR1234="","",IF(AR1234="Cost",ROUND(AU1234*IF(AQ1234=0,1,AQ1234),4),ROUND(ROUND(AU1234*(AG1234/VLOOKUP(K1234,OFFSET(Lists!$A$1,0,0,COUNTA(Lists!$A:$A),22),22,FALSE)),4)*IF(AQ1234=0,1,AQ1234),4))))</f>
        <v/>
      </c>
      <c r="CH1234" s="53" t="str">
        <f t="shared" si="456"/>
        <v/>
      </c>
      <c r="CI1234"/>
      <c r="CJ1234" s="57"/>
      <c r="CK1234" s="57"/>
      <c r="CO1234" s="85" t="str">
        <f t="shared" si="457"/>
        <v/>
      </c>
      <c r="ER1234" s="68" t="str">
        <f t="shared" si="458"/>
        <v/>
      </c>
      <c r="ES1234" s="55"/>
      <c r="EX1234"/>
      <c r="EY1234"/>
      <c r="FA1234" s="53" t="str">
        <f t="shared" si="459"/>
        <v/>
      </c>
      <c r="FB1234" s="53" t="str">
        <f t="shared" si="460"/>
        <v/>
      </c>
      <c r="FC1234" s="85" t="str">
        <f t="shared" si="461"/>
        <v/>
      </c>
    </row>
    <row r="1235" spans="4:159">
      <c r="D1235" s="12"/>
      <c r="E1235" s="12"/>
      <c r="F1235" s="12"/>
      <c r="AQ1235" s="82"/>
      <c r="AV1235" s="53" t="str">
        <f ca="1">IF(AQ1235="",IF(AR1235="","",IF(AR1235="Cost",AU1235,AU1235*(AG1235/VLOOKUP(K1235,OFFSET(Lists!$A$1,0,0,COUNTA(Lists!$A:$A),22),22,FALSE)))),IF(AR1235="","",IF(AR1235="Cost",ROUND(AU1235*IF(AQ1235=0,1,AQ1235),4),ROUND(ROUND(AU1235*(AG1235/VLOOKUP(K1235,OFFSET(Lists!$A$1,0,0,COUNTA(Lists!$A:$A),22),22,FALSE)),4)*IF(AQ1235=0,1,AQ1235),4))))</f>
        <v/>
      </c>
      <c r="CH1235" s="53" t="str">
        <f t="shared" si="456"/>
        <v/>
      </c>
      <c r="CI1235"/>
      <c r="CJ1235" s="57"/>
      <c r="CK1235" s="57"/>
      <c r="CO1235" s="85" t="str">
        <f t="shared" si="457"/>
        <v/>
      </c>
      <c r="ER1235" s="68" t="str">
        <f t="shared" si="458"/>
        <v/>
      </c>
      <c r="ES1235" s="55"/>
      <c r="EX1235"/>
      <c r="EY1235"/>
      <c r="FA1235" s="53" t="str">
        <f t="shared" si="459"/>
        <v/>
      </c>
      <c r="FB1235" s="53" t="str">
        <f t="shared" si="460"/>
        <v/>
      </c>
      <c r="FC1235" s="85" t="str">
        <f t="shared" si="461"/>
        <v/>
      </c>
    </row>
    <row r="1236" spans="4:159">
      <c r="D1236" s="12"/>
      <c r="E1236" s="12"/>
      <c r="F1236" s="12"/>
      <c r="AQ1236" s="82"/>
      <c r="AV1236" s="53" t="str">
        <f ca="1">IF(AQ1236="",IF(AR1236="","",IF(AR1236="Cost",AU1236,AU1236*(AG1236/VLOOKUP(K1236,OFFSET(Lists!$A$1,0,0,COUNTA(Lists!$A:$A),22),22,FALSE)))),IF(AR1236="","",IF(AR1236="Cost",ROUND(AU1236*IF(AQ1236=0,1,AQ1236),4),ROUND(ROUND(AU1236*(AG1236/VLOOKUP(K1236,OFFSET(Lists!$A$1,0,0,COUNTA(Lists!$A:$A),22),22,FALSE)),4)*IF(AQ1236=0,1,AQ1236),4))))</f>
        <v/>
      </c>
      <c r="CH1236" s="53" t="str">
        <f t="shared" si="456"/>
        <v/>
      </c>
      <c r="CI1236"/>
      <c r="CJ1236" s="57"/>
      <c r="CK1236" s="57"/>
      <c r="CO1236" s="85" t="str">
        <f t="shared" si="457"/>
        <v/>
      </c>
      <c r="ER1236" s="68" t="str">
        <f t="shared" si="458"/>
        <v/>
      </c>
      <c r="ES1236" s="55"/>
      <c r="EX1236"/>
      <c r="EY1236"/>
      <c r="FA1236" s="53" t="str">
        <f t="shared" si="459"/>
        <v/>
      </c>
      <c r="FB1236" s="53" t="str">
        <f t="shared" si="460"/>
        <v/>
      </c>
      <c r="FC1236" s="85" t="str">
        <f t="shared" si="461"/>
        <v/>
      </c>
    </row>
    <row r="1237" spans="4:159">
      <c r="D1237" s="12"/>
      <c r="E1237" s="12"/>
      <c r="F1237" s="12"/>
      <c r="AQ1237" s="82"/>
      <c r="AV1237" s="53" t="str">
        <f ca="1">IF(AQ1237="",IF(AR1237="","",IF(AR1237="Cost",AU1237,AU1237*(AG1237/VLOOKUP(K1237,OFFSET(Lists!$A$1,0,0,COUNTA(Lists!$A:$A),22),22,FALSE)))),IF(AR1237="","",IF(AR1237="Cost",ROUND(AU1237*IF(AQ1237=0,1,AQ1237),4),ROUND(ROUND(AU1237*(AG1237/VLOOKUP(K1237,OFFSET(Lists!$A$1,0,0,COUNTA(Lists!$A:$A),22),22,FALSE)),4)*IF(AQ1237=0,1,AQ1237),4))))</f>
        <v/>
      </c>
      <c r="CH1237" s="53" t="str">
        <f t="shared" si="456"/>
        <v/>
      </c>
      <c r="CI1237"/>
      <c r="CJ1237" s="57"/>
      <c r="CK1237" s="57"/>
      <c r="CO1237" s="85" t="str">
        <f t="shared" si="457"/>
        <v/>
      </c>
      <c r="ER1237" s="68" t="str">
        <f t="shared" si="458"/>
        <v/>
      </c>
      <c r="ES1237" s="55"/>
      <c r="EX1237"/>
      <c r="EY1237"/>
      <c r="FA1237" s="53" t="str">
        <f t="shared" si="459"/>
        <v/>
      </c>
      <c r="FB1237" s="53" t="str">
        <f t="shared" si="460"/>
        <v/>
      </c>
      <c r="FC1237" s="85" t="str">
        <f t="shared" si="461"/>
        <v/>
      </c>
    </row>
    <row r="1238" spans="4:159">
      <c r="D1238" s="12"/>
      <c r="E1238" s="12"/>
      <c r="F1238" s="12"/>
      <c r="AQ1238" s="82"/>
      <c r="AV1238" s="53" t="str">
        <f ca="1">IF(AQ1238="",IF(AR1238="","",IF(AR1238="Cost",AU1238,AU1238*(AG1238/VLOOKUP(K1238,OFFSET(Lists!$A$1,0,0,COUNTA(Lists!$A:$A),22),22,FALSE)))),IF(AR1238="","",IF(AR1238="Cost",ROUND(AU1238*IF(AQ1238=0,1,AQ1238),4),ROUND(ROUND(AU1238*(AG1238/VLOOKUP(K1238,OFFSET(Lists!$A$1,0,0,COUNTA(Lists!$A:$A),22),22,FALSE)),4)*IF(AQ1238=0,1,AQ1238),4))))</f>
        <v/>
      </c>
      <c r="CH1238" s="53" t="str">
        <f t="shared" si="456"/>
        <v/>
      </c>
      <c r="CI1238"/>
      <c r="CJ1238" s="57"/>
      <c r="CK1238" s="57"/>
      <c r="CO1238" s="85" t="str">
        <f t="shared" si="457"/>
        <v/>
      </c>
      <c r="ER1238" s="68" t="str">
        <f t="shared" si="458"/>
        <v/>
      </c>
      <c r="ES1238" s="55"/>
      <c r="EX1238"/>
      <c r="EY1238"/>
      <c r="FA1238" s="53" t="str">
        <f t="shared" si="459"/>
        <v/>
      </c>
      <c r="FB1238" s="53" t="str">
        <f t="shared" si="460"/>
        <v/>
      </c>
      <c r="FC1238" s="85" t="str">
        <f t="shared" si="461"/>
        <v/>
      </c>
    </row>
    <row r="1239" spans="4:159">
      <c r="D1239" s="12"/>
      <c r="E1239" s="12"/>
      <c r="F1239" s="12"/>
      <c r="AQ1239" s="82"/>
      <c r="AV1239" s="53" t="str">
        <f ca="1">IF(AQ1239="",IF(AR1239="","",IF(AR1239="Cost",AU1239,AU1239*(AG1239/VLOOKUP(K1239,OFFSET(Lists!$A$1,0,0,COUNTA(Lists!$A:$A),22),22,FALSE)))),IF(AR1239="","",IF(AR1239="Cost",ROUND(AU1239*IF(AQ1239=0,1,AQ1239),4),ROUND(ROUND(AU1239*(AG1239/VLOOKUP(K1239,OFFSET(Lists!$A$1,0,0,COUNTA(Lists!$A:$A),22),22,FALSE)),4)*IF(AQ1239=0,1,AQ1239),4))))</f>
        <v/>
      </c>
      <c r="CH1239" s="53" t="str">
        <f t="shared" si="456"/>
        <v/>
      </c>
      <c r="CI1239"/>
      <c r="CJ1239" s="57"/>
      <c r="CK1239" s="57"/>
      <c r="CO1239" s="85" t="str">
        <f t="shared" si="457"/>
        <v/>
      </c>
      <c r="ER1239" s="68" t="str">
        <f t="shared" si="458"/>
        <v/>
      </c>
      <c r="ES1239" s="55"/>
      <c r="EX1239"/>
      <c r="EY1239"/>
      <c r="FA1239" s="53" t="str">
        <f t="shared" si="459"/>
        <v/>
      </c>
      <c r="FB1239" s="53" t="str">
        <f t="shared" si="460"/>
        <v/>
      </c>
      <c r="FC1239" s="85" t="str">
        <f t="shared" si="461"/>
        <v/>
      </c>
    </row>
    <row r="1240" spans="4:159">
      <c r="D1240" s="12"/>
      <c r="E1240" s="12"/>
      <c r="F1240" s="12"/>
      <c r="AQ1240" s="82"/>
      <c r="AV1240" s="53"/>
      <c r="CH1240" s="53" t="str">
        <f t="shared" si="456"/>
        <v/>
      </c>
      <c r="CI1240"/>
      <c r="CJ1240" s="57"/>
      <c r="CK1240" s="57"/>
      <c r="CO1240" s="85" t="str">
        <f t="shared" si="457"/>
        <v/>
      </c>
      <c r="ER1240" s="68" t="str">
        <f t="shared" si="458"/>
        <v/>
      </c>
      <c r="ES1240" s="55"/>
      <c r="EX1240"/>
      <c r="EY1240"/>
      <c r="FA1240" s="53" t="str">
        <f t="shared" si="459"/>
        <v/>
      </c>
      <c r="FB1240" s="53" t="str">
        <f t="shared" si="460"/>
        <v/>
      </c>
      <c r="FC1240" s="85" t="str">
        <f t="shared" si="461"/>
        <v/>
      </c>
    </row>
    <row r="1241" spans="4:159">
      <c r="D1241" s="12"/>
      <c r="E1241" s="12"/>
      <c r="F1241" s="12"/>
      <c r="AQ1241" s="82"/>
      <c r="AV1241" s="53"/>
      <c r="CH1241" s="53" t="str">
        <f t="shared" si="456"/>
        <v/>
      </c>
      <c r="CI1241"/>
      <c r="CJ1241" s="57"/>
      <c r="CK1241" s="57"/>
      <c r="CO1241" s="85" t="str">
        <f t="shared" si="457"/>
        <v/>
      </c>
      <c r="ER1241" s="68" t="str">
        <f t="shared" si="458"/>
        <v/>
      </c>
      <c r="ES1241" s="55"/>
      <c r="EX1241"/>
      <c r="EY1241"/>
      <c r="FA1241" s="53" t="str">
        <f t="shared" si="459"/>
        <v/>
      </c>
      <c r="FB1241" s="53" t="str">
        <f t="shared" si="460"/>
        <v/>
      </c>
      <c r="FC1241" s="85" t="str">
        <f t="shared" si="461"/>
        <v/>
      </c>
    </row>
    <row r="1242" spans="4:159">
      <c r="D1242" s="12"/>
      <c r="E1242" s="12"/>
      <c r="F1242" s="12"/>
      <c r="AQ1242" s="82"/>
      <c r="AV1242" s="53"/>
      <c r="CH1242" s="53" t="str">
        <f t="shared" si="456"/>
        <v/>
      </c>
      <c r="CI1242"/>
      <c r="CJ1242" s="57"/>
      <c r="CK1242" s="57"/>
      <c r="CO1242" s="85" t="str">
        <f t="shared" si="457"/>
        <v/>
      </c>
      <c r="ER1242" s="68" t="str">
        <f t="shared" si="458"/>
        <v/>
      </c>
      <c r="ES1242" s="55"/>
      <c r="EX1242"/>
      <c r="EY1242"/>
      <c r="FA1242" s="53" t="str">
        <f t="shared" si="459"/>
        <v/>
      </c>
      <c r="FB1242" s="53" t="str">
        <f t="shared" si="460"/>
        <v/>
      </c>
      <c r="FC1242" s="85" t="str">
        <f t="shared" si="461"/>
        <v/>
      </c>
    </row>
    <row r="1243" spans="4:159">
      <c r="D1243" s="12"/>
      <c r="E1243" s="12"/>
      <c r="F1243" s="12"/>
      <c r="AQ1243" s="82"/>
      <c r="AV1243" s="53"/>
      <c r="CH1243" s="53" t="str">
        <f t="shared" si="456"/>
        <v/>
      </c>
      <c r="CI1243"/>
      <c r="CJ1243" s="57"/>
      <c r="CK1243" s="57"/>
      <c r="CO1243" s="85" t="str">
        <f t="shared" si="457"/>
        <v/>
      </c>
      <c r="ER1243" s="68" t="str">
        <f t="shared" si="458"/>
        <v/>
      </c>
      <c r="ES1243" s="55"/>
      <c r="EX1243"/>
      <c r="EY1243"/>
      <c r="FA1243" s="53" t="str">
        <f t="shared" si="459"/>
        <v/>
      </c>
      <c r="FB1243" s="53" t="str">
        <f t="shared" si="460"/>
        <v/>
      </c>
      <c r="FC1243" s="85" t="str">
        <f t="shared" si="461"/>
        <v/>
      </c>
    </row>
    <row r="1244" spans="4:159">
      <c r="D1244" s="12"/>
      <c r="E1244" s="12"/>
      <c r="F1244" s="12"/>
      <c r="AQ1244" s="82"/>
      <c r="AV1244" s="53"/>
      <c r="CH1244" s="53" t="str">
        <f t="shared" si="456"/>
        <v/>
      </c>
      <c r="CI1244"/>
      <c r="CJ1244" s="57"/>
      <c r="CK1244" s="57"/>
      <c r="CO1244" s="85" t="str">
        <f t="shared" si="457"/>
        <v/>
      </c>
      <c r="ER1244" s="68" t="str">
        <f t="shared" si="458"/>
        <v/>
      </c>
      <c r="ES1244" s="55"/>
      <c r="EX1244"/>
      <c r="EY1244"/>
      <c r="FA1244" s="53" t="str">
        <f t="shared" si="459"/>
        <v/>
      </c>
      <c r="FB1244" s="53" t="str">
        <f t="shared" si="460"/>
        <v/>
      </c>
      <c r="FC1244" s="85" t="str">
        <f t="shared" si="461"/>
        <v/>
      </c>
    </row>
    <row r="1245" spans="4:159">
      <c r="D1245" s="12"/>
      <c r="E1245" s="12"/>
      <c r="F1245" s="12"/>
      <c r="AQ1245" s="82"/>
      <c r="AV1245" s="53"/>
      <c r="CH1245" s="53" t="str">
        <f t="shared" si="456"/>
        <v/>
      </c>
      <c r="CI1245"/>
      <c r="CJ1245" s="57"/>
      <c r="CK1245" s="57"/>
      <c r="CO1245" s="85" t="str">
        <f t="shared" si="457"/>
        <v/>
      </c>
      <c r="ER1245" s="68" t="str">
        <f t="shared" si="458"/>
        <v/>
      </c>
      <c r="ES1245" s="55"/>
      <c r="EX1245"/>
      <c r="EY1245"/>
      <c r="FA1245" s="53" t="str">
        <f t="shared" si="459"/>
        <v/>
      </c>
      <c r="FB1245" s="53" t="str">
        <f t="shared" si="460"/>
        <v/>
      </c>
      <c r="FC1245" s="85" t="str">
        <f t="shared" si="461"/>
        <v/>
      </c>
    </row>
    <row r="1246" spans="4:159">
      <c r="D1246" s="12"/>
      <c r="E1246" s="12"/>
      <c r="F1246" s="12"/>
      <c r="AQ1246" s="82"/>
      <c r="AV1246" s="53"/>
      <c r="CH1246" s="53" t="str">
        <f t="shared" si="456"/>
        <v/>
      </c>
      <c r="CI1246"/>
      <c r="CJ1246" s="57"/>
      <c r="CK1246" s="57"/>
      <c r="CO1246" s="85" t="str">
        <f t="shared" si="457"/>
        <v/>
      </c>
      <c r="ER1246" s="68" t="str">
        <f t="shared" si="458"/>
        <v/>
      </c>
      <c r="ES1246" s="55"/>
      <c r="EX1246"/>
      <c r="EY1246"/>
      <c r="FA1246" s="53" t="str">
        <f t="shared" si="459"/>
        <v/>
      </c>
      <c r="FB1246" s="53" t="str">
        <f t="shared" si="460"/>
        <v/>
      </c>
      <c r="FC1246" s="85" t="str">
        <f t="shared" si="461"/>
        <v/>
      </c>
    </row>
    <row r="1247" spans="4:159">
      <c r="D1247" s="12"/>
      <c r="E1247" s="12"/>
      <c r="F1247" s="12"/>
      <c r="AQ1247" s="82"/>
      <c r="AV1247" s="53"/>
      <c r="CH1247" s="53" t="str">
        <f t="shared" si="456"/>
        <v/>
      </c>
      <c r="CI1247"/>
      <c r="CJ1247" s="57"/>
      <c r="CK1247" s="57"/>
      <c r="CO1247" s="85" t="str">
        <f t="shared" si="457"/>
        <v/>
      </c>
      <c r="ER1247" s="68" t="str">
        <f t="shared" si="458"/>
        <v/>
      </c>
      <c r="ES1247" s="55"/>
      <c r="EX1247"/>
      <c r="EY1247"/>
      <c r="FA1247" s="53" t="str">
        <f t="shared" si="459"/>
        <v/>
      </c>
      <c r="FB1247" s="53" t="str">
        <f t="shared" si="460"/>
        <v/>
      </c>
      <c r="FC1247" s="85" t="str">
        <f t="shared" si="461"/>
        <v/>
      </c>
    </row>
    <row r="1248" spans="4:159">
      <c r="D1248" s="12"/>
      <c r="E1248" s="12"/>
      <c r="F1248" s="12"/>
      <c r="AQ1248" s="82"/>
      <c r="AV1248" s="53"/>
      <c r="CH1248" s="53" t="str">
        <f t="shared" si="456"/>
        <v/>
      </c>
      <c r="CI1248"/>
      <c r="CJ1248" s="57"/>
      <c r="CK1248" s="57"/>
      <c r="CO1248" s="85" t="str">
        <f t="shared" si="457"/>
        <v/>
      </c>
      <c r="ER1248" s="68" t="str">
        <f t="shared" si="458"/>
        <v/>
      </c>
      <c r="ES1248" s="55"/>
      <c r="EX1248"/>
      <c r="EY1248"/>
      <c r="FA1248" s="53" t="str">
        <f t="shared" si="459"/>
        <v/>
      </c>
      <c r="FB1248" s="53" t="str">
        <f t="shared" si="460"/>
        <v/>
      </c>
      <c r="FC1248" s="85" t="str">
        <f t="shared" si="461"/>
        <v/>
      </c>
    </row>
    <row r="1249" spans="4:159">
      <c r="D1249" s="12"/>
      <c r="E1249" s="12"/>
      <c r="F1249" s="12"/>
      <c r="AQ1249" s="82"/>
      <c r="AV1249" s="53"/>
      <c r="CH1249" s="53" t="str">
        <f t="shared" si="456"/>
        <v/>
      </c>
      <c r="CI1249"/>
      <c r="CJ1249" s="57"/>
      <c r="CK1249" s="57"/>
      <c r="CO1249" s="85" t="str">
        <f t="shared" si="457"/>
        <v/>
      </c>
      <c r="ER1249" s="68" t="str">
        <f t="shared" si="458"/>
        <v/>
      </c>
      <c r="ES1249" s="55"/>
      <c r="EX1249"/>
      <c r="EY1249"/>
      <c r="FA1249" s="53" t="str">
        <f t="shared" si="459"/>
        <v/>
      </c>
      <c r="FB1249" s="53" t="str">
        <f t="shared" si="460"/>
        <v/>
      </c>
      <c r="FC1249" s="85" t="str">
        <f t="shared" si="461"/>
        <v/>
      </c>
    </row>
    <row r="1250" spans="4:159">
      <c r="D1250" s="12"/>
      <c r="E1250" s="12"/>
      <c r="F1250" s="12"/>
      <c r="AQ1250" s="82"/>
      <c r="AV1250" s="53"/>
      <c r="CH1250" s="53" t="str">
        <f t="shared" si="456"/>
        <v/>
      </c>
      <c r="CI1250"/>
      <c r="CJ1250" s="57"/>
      <c r="CK1250" s="57"/>
      <c r="CO1250" s="85" t="str">
        <f t="shared" si="457"/>
        <v/>
      </c>
      <c r="ER1250" s="68" t="str">
        <f t="shared" si="458"/>
        <v/>
      </c>
      <c r="ES1250" s="55"/>
      <c r="EX1250"/>
      <c r="EY1250"/>
      <c r="FA1250" s="53" t="str">
        <f t="shared" si="459"/>
        <v/>
      </c>
      <c r="FB1250" s="53" t="str">
        <f t="shared" si="460"/>
        <v/>
      </c>
      <c r="FC1250" s="85" t="str">
        <f t="shared" si="461"/>
        <v/>
      </c>
    </row>
    <row r="1251" spans="4:159">
      <c r="D1251" s="12"/>
      <c r="E1251" s="12"/>
      <c r="F1251" s="12"/>
      <c r="AQ1251" s="82"/>
      <c r="AV1251" s="53"/>
      <c r="CH1251" s="53" t="str">
        <f t="shared" si="456"/>
        <v/>
      </c>
      <c r="CI1251"/>
      <c r="CJ1251" s="57"/>
      <c r="CK1251" s="57"/>
      <c r="CO1251" s="85" t="str">
        <f t="shared" si="457"/>
        <v/>
      </c>
      <c r="ER1251" s="68" t="str">
        <f t="shared" si="458"/>
        <v/>
      </c>
      <c r="ES1251" s="55"/>
      <c r="EX1251"/>
      <c r="EY1251"/>
      <c r="FA1251" s="53" t="str">
        <f t="shared" si="459"/>
        <v/>
      </c>
      <c r="FB1251" s="53" t="str">
        <f t="shared" si="460"/>
        <v/>
      </c>
      <c r="FC1251" s="85" t="str">
        <f t="shared" si="461"/>
        <v/>
      </c>
    </row>
    <row r="1252" spans="4:159">
      <c r="D1252" s="12"/>
      <c r="E1252" s="12"/>
      <c r="F1252" s="12"/>
      <c r="AQ1252" s="82"/>
      <c r="AV1252" s="53"/>
      <c r="CH1252" s="53" t="str">
        <f t="shared" si="456"/>
        <v/>
      </c>
      <c r="CI1252"/>
      <c r="CJ1252" s="57"/>
      <c r="CK1252" s="57"/>
      <c r="CO1252" s="85" t="str">
        <f t="shared" si="457"/>
        <v/>
      </c>
      <c r="ER1252" s="68" t="str">
        <f t="shared" si="458"/>
        <v/>
      </c>
      <c r="ES1252" s="55"/>
      <c r="EX1252"/>
      <c r="EY1252"/>
      <c r="FA1252" s="53" t="str">
        <f t="shared" si="459"/>
        <v/>
      </c>
      <c r="FB1252" s="53" t="str">
        <f t="shared" si="460"/>
        <v/>
      </c>
      <c r="FC1252" s="85" t="str">
        <f t="shared" si="461"/>
        <v/>
      </c>
    </row>
    <row r="1253" spans="4:159">
      <c r="D1253" s="12"/>
      <c r="E1253" s="12"/>
      <c r="F1253" s="12"/>
      <c r="AQ1253" s="82"/>
      <c r="AV1253" s="53"/>
      <c r="CH1253" s="53" t="str">
        <f t="shared" si="456"/>
        <v/>
      </c>
      <c r="CI1253"/>
      <c r="CJ1253" s="57"/>
      <c r="CK1253" s="57"/>
      <c r="CO1253" s="85" t="str">
        <f t="shared" si="457"/>
        <v/>
      </c>
      <c r="ER1253" s="68" t="str">
        <f t="shared" si="458"/>
        <v/>
      </c>
      <c r="ES1253" s="55"/>
      <c r="EX1253"/>
      <c r="EY1253"/>
      <c r="FA1253" s="53" t="str">
        <f t="shared" si="459"/>
        <v/>
      </c>
      <c r="FB1253" s="53" t="str">
        <f t="shared" si="460"/>
        <v/>
      </c>
      <c r="FC1253" s="85" t="str">
        <f t="shared" si="461"/>
        <v/>
      </c>
    </row>
    <row r="1254" spans="4:159">
      <c r="D1254" s="12"/>
      <c r="E1254" s="12"/>
      <c r="F1254" s="12"/>
      <c r="AQ1254" s="82"/>
      <c r="AV1254" s="53"/>
      <c r="CH1254" s="53" t="str">
        <f t="shared" si="456"/>
        <v/>
      </c>
      <c r="CI1254"/>
      <c r="CJ1254" s="57"/>
      <c r="CK1254" s="57"/>
      <c r="CO1254" s="85" t="str">
        <f t="shared" si="457"/>
        <v/>
      </c>
      <c r="ER1254" s="68" t="str">
        <f t="shared" si="458"/>
        <v/>
      </c>
      <c r="ES1254" s="55"/>
      <c r="EX1254"/>
      <c r="EY1254"/>
      <c r="FA1254" s="53" t="str">
        <f t="shared" si="459"/>
        <v/>
      </c>
      <c r="FB1254" s="53" t="str">
        <f t="shared" si="460"/>
        <v/>
      </c>
      <c r="FC1254" s="85" t="str">
        <f t="shared" si="461"/>
        <v/>
      </c>
    </row>
    <row r="1255" spans="4:159">
      <c r="D1255" s="12"/>
      <c r="E1255" s="12"/>
      <c r="F1255" s="12"/>
      <c r="AQ1255" s="82"/>
      <c r="AV1255" s="53"/>
      <c r="CH1255" s="53" t="str">
        <f t="shared" si="456"/>
        <v/>
      </c>
      <c r="CI1255"/>
      <c r="CJ1255" s="57"/>
      <c r="CK1255" s="57"/>
      <c r="CO1255" s="85" t="str">
        <f t="shared" si="457"/>
        <v/>
      </c>
      <c r="ER1255" s="68" t="str">
        <f t="shared" si="458"/>
        <v/>
      </c>
      <c r="ES1255" s="55"/>
      <c r="EX1255"/>
      <c r="EY1255"/>
      <c r="FA1255" s="53" t="str">
        <f t="shared" si="459"/>
        <v/>
      </c>
      <c r="FB1255" s="53" t="str">
        <f t="shared" si="460"/>
        <v/>
      </c>
      <c r="FC1255" s="85" t="str">
        <f t="shared" si="461"/>
        <v/>
      </c>
    </row>
    <row r="1256" spans="4:159">
      <c r="D1256" s="12"/>
      <c r="E1256" s="12"/>
      <c r="F1256" s="12"/>
      <c r="AQ1256" s="82"/>
      <c r="AV1256" s="53"/>
      <c r="CH1256" s="53" t="str">
        <f t="shared" si="456"/>
        <v/>
      </c>
      <c r="CI1256"/>
      <c r="CJ1256" s="57"/>
      <c r="CK1256" s="57"/>
      <c r="CO1256" s="85" t="str">
        <f t="shared" si="457"/>
        <v/>
      </c>
      <c r="ER1256" s="68" t="str">
        <f t="shared" si="458"/>
        <v/>
      </c>
      <c r="ES1256" s="55"/>
      <c r="EX1256"/>
      <c r="EY1256"/>
      <c r="FA1256" s="53" t="str">
        <f t="shared" si="459"/>
        <v/>
      </c>
      <c r="FB1256" s="53" t="str">
        <f t="shared" si="460"/>
        <v/>
      </c>
      <c r="FC1256" s="85" t="str">
        <f t="shared" si="461"/>
        <v/>
      </c>
    </row>
    <row r="1257" spans="4:159">
      <c r="D1257" s="12"/>
      <c r="E1257" s="12"/>
      <c r="F1257" s="12"/>
      <c r="AQ1257" s="82"/>
      <c r="AV1257" s="53"/>
      <c r="CH1257" s="53" t="str">
        <f t="shared" si="456"/>
        <v/>
      </c>
      <c r="CI1257"/>
      <c r="CJ1257" s="57"/>
      <c r="CK1257" s="57"/>
      <c r="CO1257" s="85" t="str">
        <f t="shared" si="457"/>
        <v/>
      </c>
      <c r="ER1257" s="68" t="str">
        <f t="shared" si="458"/>
        <v/>
      </c>
      <c r="ES1257" s="55"/>
      <c r="FA1257" s="53" t="str">
        <f t="shared" si="459"/>
        <v/>
      </c>
      <c r="FB1257" s="53" t="str">
        <f t="shared" si="460"/>
        <v/>
      </c>
      <c r="FC1257" s="85" t="str">
        <f t="shared" si="461"/>
        <v/>
      </c>
    </row>
    <row r="1258" spans="4:159">
      <c r="D1258" s="12"/>
      <c r="E1258" s="12"/>
      <c r="F1258" s="12"/>
      <c r="AQ1258" s="82"/>
      <c r="AV1258" s="53"/>
      <c r="CH1258" s="53" t="str">
        <f t="shared" si="456"/>
        <v/>
      </c>
      <c r="CI1258"/>
      <c r="CJ1258" s="57"/>
      <c r="CK1258" s="57"/>
      <c r="CO1258" s="85" t="str">
        <f t="shared" si="457"/>
        <v/>
      </c>
      <c r="ER1258" s="68" t="str">
        <f t="shared" si="458"/>
        <v/>
      </c>
      <c r="ES1258" s="55"/>
      <c r="FA1258" s="53" t="str">
        <f t="shared" si="459"/>
        <v/>
      </c>
      <c r="FB1258" s="53" t="str">
        <f t="shared" si="460"/>
        <v/>
      </c>
      <c r="FC1258" s="85" t="str">
        <f t="shared" si="461"/>
        <v/>
      </c>
    </row>
    <row r="1259" spans="4:159">
      <c r="D1259" s="12"/>
      <c r="E1259" s="12"/>
      <c r="F1259" s="12"/>
      <c r="AQ1259" s="82"/>
      <c r="AV1259" s="53"/>
      <c r="CH1259" s="53" t="str">
        <f t="shared" si="456"/>
        <v/>
      </c>
      <c r="CI1259"/>
      <c r="CJ1259" s="57"/>
      <c r="CK1259" s="57"/>
      <c r="CO1259" s="85" t="str">
        <f t="shared" si="457"/>
        <v/>
      </c>
      <c r="ER1259" s="68" t="str">
        <f t="shared" si="458"/>
        <v/>
      </c>
      <c r="ES1259" s="55"/>
      <c r="FA1259" s="53" t="str">
        <f t="shared" si="459"/>
        <v/>
      </c>
      <c r="FB1259" s="53" t="str">
        <f t="shared" si="460"/>
        <v/>
      </c>
      <c r="FC1259" s="85" t="str">
        <f t="shared" si="461"/>
        <v/>
      </c>
    </row>
    <row r="1260" spans="4:159">
      <c r="D1260" s="12"/>
      <c r="E1260" s="12"/>
      <c r="F1260" s="12"/>
      <c r="AQ1260" s="82"/>
      <c r="AV1260" s="53"/>
      <c r="CH1260" s="53" t="str">
        <f t="shared" si="456"/>
        <v/>
      </c>
      <c r="CI1260"/>
      <c r="CJ1260" s="57"/>
      <c r="CK1260" s="57"/>
      <c r="CO1260" s="85" t="str">
        <f t="shared" si="457"/>
        <v/>
      </c>
      <c r="ER1260" s="68" t="str">
        <f t="shared" si="458"/>
        <v/>
      </c>
      <c r="ES1260" s="55"/>
      <c r="FA1260" s="53" t="str">
        <f t="shared" si="459"/>
        <v/>
      </c>
      <c r="FB1260" s="53" t="str">
        <f t="shared" si="460"/>
        <v/>
      </c>
      <c r="FC1260" s="85" t="str">
        <f t="shared" si="461"/>
        <v/>
      </c>
    </row>
    <row r="1261" spans="4:159">
      <c r="D1261" s="12"/>
      <c r="E1261" s="12"/>
      <c r="F1261" s="12"/>
      <c r="AQ1261" s="82"/>
      <c r="AV1261" s="53"/>
      <c r="CH1261" s="53" t="str">
        <f t="shared" si="456"/>
        <v/>
      </c>
      <c r="CI1261"/>
      <c r="CJ1261" s="57"/>
      <c r="CK1261" s="57"/>
      <c r="CO1261" s="85" t="str">
        <f t="shared" si="457"/>
        <v/>
      </c>
      <c r="ER1261" s="68" t="str">
        <f t="shared" si="458"/>
        <v/>
      </c>
      <c r="ES1261" s="55"/>
      <c r="FA1261" s="53" t="str">
        <f t="shared" si="459"/>
        <v/>
      </c>
      <c r="FB1261" s="53" t="str">
        <f t="shared" si="460"/>
        <v/>
      </c>
      <c r="FC1261" s="85" t="str">
        <f t="shared" si="461"/>
        <v/>
      </c>
    </row>
    <row r="1262" spans="4:159">
      <c r="D1262" s="12"/>
      <c r="E1262" s="12"/>
      <c r="F1262" s="12"/>
      <c r="AQ1262" s="82"/>
      <c r="AV1262" s="53"/>
      <c r="CH1262" s="53" t="str">
        <f t="shared" si="456"/>
        <v/>
      </c>
      <c r="CI1262"/>
      <c r="CJ1262" s="57"/>
      <c r="CK1262" s="57"/>
      <c r="CO1262" s="85" t="str">
        <f t="shared" si="457"/>
        <v/>
      </c>
      <c r="ER1262" s="68" t="str">
        <f t="shared" si="458"/>
        <v/>
      </c>
      <c r="ES1262" s="55"/>
      <c r="FA1262" s="53" t="str">
        <f t="shared" si="459"/>
        <v/>
      </c>
      <c r="FB1262" s="53" t="str">
        <f t="shared" si="460"/>
        <v/>
      </c>
      <c r="FC1262" s="85" t="str">
        <f t="shared" si="461"/>
        <v/>
      </c>
    </row>
    <row r="1263" spans="4:159">
      <c r="D1263" s="12"/>
      <c r="E1263" s="12"/>
      <c r="F1263" s="12"/>
      <c r="AQ1263" s="82"/>
      <c r="AV1263" s="53"/>
      <c r="CH1263" s="53" t="str">
        <f t="shared" si="456"/>
        <v/>
      </c>
      <c r="CI1263"/>
      <c r="CJ1263" s="57"/>
      <c r="CK1263" s="57"/>
      <c r="CO1263" s="85" t="str">
        <f t="shared" si="457"/>
        <v/>
      </c>
      <c r="ER1263" s="68" t="str">
        <f t="shared" si="458"/>
        <v/>
      </c>
      <c r="ES1263" s="55"/>
      <c r="FA1263" s="53" t="str">
        <f t="shared" si="459"/>
        <v/>
      </c>
      <c r="FB1263" s="53" t="str">
        <f t="shared" si="460"/>
        <v/>
      </c>
      <c r="FC1263" s="85" t="str">
        <f t="shared" si="461"/>
        <v/>
      </c>
    </row>
    <row r="1264" spans="4:159">
      <c r="D1264" s="12"/>
      <c r="E1264" s="12"/>
      <c r="F1264" s="12"/>
      <c r="AQ1264" s="82"/>
      <c r="AV1264" s="53"/>
      <c r="CH1264" s="53" t="str">
        <f t="shared" si="456"/>
        <v/>
      </c>
      <c r="CI1264"/>
      <c r="CJ1264" s="57"/>
      <c r="CK1264" s="57"/>
      <c r="CO1264" s="85" t="str">
        <f t="shared" si="457"/>
        <v/>
      </c>
      <c r="ER1264" s="68" t="str">
        <f t="shared" si="458"/>
        <v/>
      </c>
      <c r="ES1264" s="55"/>
      <c r="FA1264" s="53" t="str">
        <f t="shared" si="459"/>
        <v/>
      </c>
      <c r="FB1264" s="53" t="str">
        <f t="shared" si="460"/>
        <v/>
      </c>
      <c r="FC1264" s="85" t="str">
        <f t="shared" si="461"/>
        <v/>
      </c>
    </row>
    <row r="1265" spans="4:159">
      <c r="D1265" s="12"/>
      <c r="E1265" s="12"/>
      <c r="F1265" s="12"/>
      <c r="AQ1265" s="82"/>
      <c r="AV1265" s="53"/>
      <c r="CH1265" s="53" t="str">
        <f t="shared" si="456"/>
        <v/>
      </c>
      <c r="CI1265"/>
      <c r="CJ1265" s="57"/>
      <c r="CK1265" s="57"/>
      <c r="CO1265" s="85" t="str">
        <f t="shared" si="457"/>
        <v/>
      </c>
      <c r="ER1265" s="68" t="str">
        <f t="shared" si="458"/>
        <v/>
      </c>
      <c r="ES1265" s="55"/>
      <c r="FA1265" s="53" t="str">
        <f t="shared" si="459"/>
        <v/>
      </c>
      <c r="FB1265" s="53" t="str">
        <f t="shared" si="460"/>
        <v/>
      </c>
      <c r="FC1265" s="85" t="str">
        <f t="shared" si="461"/>
        <v/>
      </c>
    </row>
    <row r="1266" spans="4:159">
      <c r="D1266" s="12"/>
      <c r="E1266" s="12"/>
      <c r="F1266" s="12"/>
      <c r="AQ1266" s="82"/>
      <c r="AV1266" s="53"/>
      <c r="CH1266" s="53" t="str">
        <f t="shared" si="456"/>
        <v/>
      </c>
      <c r="CI1266"/>
      <c r="CJ1266" s="57"/>
      <c r="CK1266" s="57"/>
      <c r="CO1266" s="85" t="str">
        <f t="shared" si="457"/>
        <v/>
      </c>
      <c r="ER1266" s="68" t="str">
        <f t="shared" si="458"/>
        <v/>
      </c>
      <c r="ES1266" s="55"/>
      <c r="FA1266" s="53" t="str">
        <f t="shared" si="459"/>
        <v/>
      </c>
      <c r="FB1266" s="53" t="str">
        <f t="shared" si="460"/>
        <v/>
      </c>
      <c r="FC1266" s="85" t="str">
        <f t="shared" si="461"/>
        <v/>
      </c>
    </row>
    <row r="1267" spans="4:159">
      <c r="D1267" s="12"/>
      <c r="E1267" s="12"/>
      <c r="F1267" s="12"/>
      <c r="AQ1267" s="82"/>
      <c r="AV1267" s="53"/>
      <c r="CH1267" s="53" t="str">
        <f t="shared" si="456"/>
        <v/>
      </c>
      <c r="CI1267"/>
      <c r="CJ1267" s="57"/>
      <c r="CK1267" s="57"/>
      <c r="CO1267" s="85" t="str">
        <f t="shared" si="457"/>
        <v/>
      </c>
      <c r="ER1267" s="68" t="str">
        <f t="shared" si="458"/>
        <v/>
      </c>
      <c r="ES1267" s="55"/>
      <c r="FA1267" s="53" t="str">
        <f t="shared" si="459"/>
        <v/>
      </c>
      <c r="FB1267" s="53" t="str">
        <f t="shared" si="460"/>
        <v/>
      </c>
      <c r="FC1267" s="85" t="str">
        <f t="shared" si="461"/>
        <v/>
      </c>
    </row>
    <row r="1268" spans="4:159">
      <c r="D1268" s="12"/>
      <c r="E1268" s="12"/>
      <c r="F1268" s="12"/>
      <c r="AQ1268" s="82"/>
      <c r="AV1268" s="53"/>
      <c r="CH1268" s="53" t="str">
        <f t="shared" si="456"/>
        <v/>
      </c>
      <c r="CI1268"/>
      <c r="CJ1268" s="57"/>
      <c r="CK1268" s="57"/>
      <c r="CO1268" s="85" t="str">
        <f t="shared" si="457"/>
        <v/>
      </c>
      <c r="ER1268" s="68" t="str">
        <f t="shared" si="458"/>
        <v/>
      </c>
      <c r="ES1268" s="55"/>
      <c r="FA1268" s="53" t="str">
        <f t="shared" si="459"/>
        <v/>
      </c>
      <c r="FB1268" s="53" t="str">
        <f t="shared" si="460"/>
        <v/>
      </c>
      <c r="FC1268" s="85" t="str">
        <f t="shared" si="461"/>
        <v/>
      </c>
    </row>
    <row r="1269" spans="4:159">
      <c r="D1269" s="12"/>
      <c r="E1269" s="12"/>
      <c r="F1269" s="12"/>
      <c r="AQ1269" s="82"/>
      <c r="AV1269" s="53"/>
      <c r="CH1269" s="53" t="str">
        <f t="shared" si="456"/>
        <v/>
      </c>
      <c r="CI1269"/>
      <c r="CJ1269" s="57"/>
      <c r="CK1269" s="57"/>
      <c r="CO1269" s="85" t="str">
        <f t="shared" si="457"/>
        <v/>
      </c>
      <c r="ER1269" s="68" t="str">
        <f t="shared" si="458"/>
        <v/>
      </c>
      <c r="ES1269" s="55"/>
      <c r="FA1269" s="53" t="str">
        <f t="shared" si="459"/>
        <v/>
      </c>
      <c r="FB1269" s="53" t="str">
        <f t="shared" si="460"/>
        <v/>
      </c>
      <c r="FC1269" s="85" t="str">
        <f t="shared" si="461"/>
        <v/>
      </c>
    </row>
    <row r="1270" spans="4:159">
      <c r="D1270" s="12"/>
      <c r="E1270" s="12"/>
      <c r="F1270" s="12"/>
      <c r="AQ1270" s="82"/>
      <c r="AV1270" s="53"/>
      <c r="CH1270" s="53" t="str">
        <f t="shared" si="456"/>
        <v/>
      </c>
      <c r="CI1270"/>
      <c r="CJ1270" s="57"/>
      <c r="CK1270" s="57"/>
      <c r="CO1270" s="85" t="str">
        <f t="shared" si="457"/>
        <v/>
      </c>
      <c r="ER1270" s="68" t="str">
        <f t="shared" si="458"/>
        <v/>
      </c>
      <c r="ES1270" s="55"/>
      <c r="FA1270" s="53" t="str">
        <f t="shared" si="459"/>
        <v/>
      </c>
      <c r="FB1270" s="53" t="str">
        <f t="shared" si="460"/>
        <v/>
      </c>
      <c r="FC1270" s="85" t="str">
        <f t="shared" si="461"/>
        <v/>
      </c>
    </row>
    <row r="1271" spans="4:159">
      <c r="D1271" s="12"/>
      <c r="E1271" s="12"/>
      <c r="F1271" s="12"/>
      <c r="AQ1271" s="82"/>
      <c r="AV1271" s="53"/>
      <c r="CH1271" s="53" t="str">
        <f t="shared" si="456"/>
        <v/>
      </c>
      <c r="CI1271"/>
      <c r="CJ1271" s="57"/>
      <c r="CK1271" s="57"/>
      <c r="CO1271" s="85" t="str">
        <f t="shared" si="457"/>
        <v/>
      </c>
      <c r="ER1271" s="68" t="str">
        <f t="shared" si="458"/>
        <v/>
      </c>
      <c r="ES1271" s="55"/>
      <c r="FA1271" s="53" t="str">
        <f t="shared" si="459"/>
        <v/>
      </c>
      <c r="FB1271" s="53" t="str">
        <f t="shared" si="460"/>
        <v/>
      </c>
      <c r="FC1271" s="85" t="str">
        <f t="shared" si="461"/>
        <v/>
      </c>
    </row>
    <row r="1272" spans="4:159">
      <c r="D1272" s="12"/>
      <c r="E1272" s="12"/>
      <c r="F1272" s="12"/>
      <c r="AQ1272" s="82"/>
      <c r="AV1272" s="53"/>
      <c r="CH1272" s="53" t="str">
        <f t="shared" si="456"/>
        <v/>
      </c>
      <c r="CI1272"/>
      <c r="CJ1272" s="57"/>
      <c r="CK1272" s="57"/>
      <c r="CO1272" s="85" t="str">
        <f t="shared" si="457"/>
        <v/>
      </c>
      <c r="ER1272" s="68" t="str">
        <f t="shared" si="458"/>
        <v/>
      </c>
      <c r="ES1272" s="55"/>
      <c r="FA1272" s="53" t="str">
        <f t="shared" si="459"/>
        <v/>
      </c>
      <c r="FB1272" s="53" t="str">
        <f t="shared" si="460"/>
        <v/>
      </c>
      <c r="FC1272" s="85" t="str">
        <f t="shared" si="461"/>
        <v/>
      </c>
    </row>
    <row r="1273" spans="4:159">
      <c r="D1273" s="12"/>
      <c r="E1273" s="12"/>
      <c r="F1273" s="12"/>
      <c r="AQ1273" s="82"/>
      <c r="AV1273" s="53"/>
      <c r="CH1273" s="53" t="str">
        <f t="shared" si="456"/>
        <v/>
      </c>
      <c r="CI1273"/>
      <c r="CJ1273" s="57"/>
      <c r="CK1273" s="57"/>
      <c r="CO1273" s="85" t="str">
        <f t="shared" si="457"/>
        <v/>
      </c>
      <c r="ER1273" s="68" t="str">
        <f t="shared" si="458"/>
        <v/>
      </c>
      <c r="ES1273" s="55"/>
      <c r="FA1273" s="53" t="str">
        <f t="shared" si="459"/>
        <v/>
      </c>
      <c r="FB1273" s="53" t="str">
        <f t="shared" si="460"/>
        <v/>
      </c>
      <c r="FC1273" s="85" t="str">
        <f t="shared" si="461"/>
        <v/>
      </c>
    </row>
    <row r="1274" spans="4:159">
      <c r="D1274" s="12"/>
      <c r="E1274" s="12"/>
      <c r="F1274" s="12"/>
      <c r="AV1274" s="53"/>
      <c r="CH1274" s="53" t="str">
        <f t="shared" si="456"/>
        <v/>
      </c>
      <c r="CI1274"/>
      <c r="CJ1274" s="57"/>
      <c r="CK1274" s="57"/>
      <c r="CO1274" s="85" t="str">
        <f t="shared" si="457"/>
        <v/>
      </c>
      <c r="ER1274" s="68" t="str">
        <f t="shared" si="458"/>
        <v/>
      </c>
      <c r="ES1274" s="55"/>
      <c r="FA1274" s="53" t="str">
        <f t="shared" si="459"/>
        <v/>
      </c>
      <c r="FB1274" s="53" t="str">
        <f t="shared" si="460"/>
        <v/>
      </c>
      <c r="FC1274" s="85" t="str">
        <f t="shared" si="461"/>
        <v/>
      </c>
    </row>
    <row r="1275" spans="4:159">
      <c r="D1275" s="12"/>
      <c r="E1275" s="12"/>
      <c r="F1275" s="12"/>
      <c r="AV1275" s="53"/>
      <c r="CH1275" s="53" t="str">
        <f t="shared" si="456"/>
        <v/>
      </c>
      <c r="CI1275"/>
      <c r="CJ1275" s="57"/>
      <c r="CK1275" s="57"/>
      <c r="CO1275" s="85" t="str">
        <f t="shared" si="457"/>
        <v/>
      </c>
      <c r="ER1275" s="68" t="str">
        <f t="shared" si="458"/>
        <v/>
      </c>
      <c r="ES1275" s="55"/>
      <c r="FA1275" s="53" t="str">
        <f t="shared" si="459"/>
        <v/>
      </c>
      <c r="FB1275" s="53" t="str">
        <f t="shared" si="460"/>
        <v/>
      </c>
      <c r="FC1275" s="85" t="str">
        <f t="shared" si="461"/>
        <v/>
      </c>
    </row>
    <row r="1276" spans="4:159">
      <c r="D1276" s="12"/>
      <c r="E1276" s="12"/>
      <c r="F1276" s="12"/>
      <c r="AV1276" s="53"/>
      <c r="CH1276" s="53" t="str">
        <f t="shared" si="456"/>
        <v/>
      </c>
      <c r="CI1276"/>
      <c r="CJ1276" s="57"/>
      <c r="CK1276" s="57"/>
      <c r="CO1276" s="85" t="str">
        <f t="shared" si="457"/>
        <v/>
      </c>
      <c r="ER1276" s="68" t="str">
        <f t="shared" si="458"/>
        <v/>
      </c>
      <c r="ES1276" s="55"/>
      <c r="FA1276" s="53" t="str">
        <f t="shared" si="459"/>
        <v/>
      </c>
      <c r="FB1276" s="53" t="str">
        <f t="shared" si="460"/>
        <v/>
      </c>
      <c r="FC1276" s="85" t="str">
        <f t="shared" si="461"/>
        <v/>
      </c>
    </row>
    <row r="1277" spans="4:159">
      <c r="D1277" s="12"/>
      <c r="E1277" s="12"/>
      <c r="F1277" s="12"/>
      <c r="AV1277" s="53"/>
      <c r="CH1277" s="53" t="str">
        <f t="shared" si="456"/>
        <v/>
      </c>
      <c r="CI1277"/>
      <c r="CJ1277" s="57"/>
      <c r="CK1277" s="57"/>
      <c r="CO1277" s="85" t="str">
        <f t="shared" si="457"/>
        <v/>
      </c>
      <c r="ER1277" s="68" t="str">
        <f t="shared" si="458"/>
        <v/>
      </c>
      <c r="ES1277" s="55"/>
      <c r="FA1277" s="53" t="str">
        <f t="shared" si="459"/>
        <v/>
      </c>
      <c r="FB1277" s="53" t="str">
        <f t="shared" si="460"/>
        <v/>
      </c>
      <c r="FC1277" s="85" t="str">
        <f t="shared" si="461"/>
        <v/>
      </c>
    </row>
    <row r="1278" spans="4:159">
      <c r="D1278" s="12"/>
      <c r="E1278" s="12"/>
      <c r="F1278" s="12"/>
      <c r="AV1278" s="53"/>
      <c r="CH1278" s="53" t="str">
        <f t="shared" si="456"/>
        <v/>
      </c>
      <c r="CI1278"/>
      <c r="CJ1278" s="57"/>
      <c r="CK1278" s="57"/>
      <c r="CO1278" s="85" t="str">
        <f t="shared" si="457"/>
        <v/>
      </c>
      <c r="ER1278" s="68" t="str">
        <f t="shared" si="458"/>
        <v/>
      </c>
      <c r="ES1278" s="55"/>
      <c r="FA1278" s="53" t="str">
        <f t="shared" si="459"/>
        <v/>
      </c>
      <c r="FB1278" s="53" t="str">
        <f t="shared" si="460"/>
        <v/>
      </c>
      <c r="FC1278" s="85" t="str">
        <f t="shared" si="461"/>
        <v/>
      </c>
    </row>
    <row r="1279" spans="4:159">
      <c r="D1279" s="12"/>
      <c r="E1279" s="12"/>
      <c r="F1279" s="12"/>
      <c r="AV1279" s="53"/>
      <c r="CH1279" s="53" t="str">
        <f t="shared" si="456"/>
        <v/>
      </c>
      <c r="CI1279"/>
      <c r="CJ1279" s="57"/>
      <c r="CK1279" s="57"/>
      <c r="CO1279" s="85" t="str">
        <f t="shared" si="457"/>
        <v/>
      </c>
      <c r="ER1279" s="68" t="str">
        <f t="shared" si="458"/>
        <v/>
      </c>
      <c r="ES1279" s="55"/>
      <c r="FA1279" s="53" t="str">
        <f t="shared" si="459"/>
        <v/>
      </c>
      <c r="FB1279" s="53" t="str">
        <f t="shared" si="460"/>
        <v/>
      </c>
      <c r="FC1279" s="85" t="str">
        <f t="shared" si="461"/>
        <v/>
      </c>
    </row>
    <row r="1280" spans="4:159">
      <c r="D1280" s="12"/>
      <c r="E1280" s="12"/>
      <c r="F1280" s="12"/>
      <c r="AV1280" s="53"/>
      <c r="CH1280" s="53" t="str">
        <f t="shared" si="456"/>
        <v/>
      </c>
      <c r="CI1280"/>
      <c r="CJ1280" s="57"/>
      <c r="CK1280" s="57"/>
      <c r="CO1280" s="85" t="str">
        <f t="shared" si="457"/>
        <v/>
      </c>
      <c r="ER1280" s="68" t="str">
        <f t="shared" si="458"/>
        <v/>
      </c>
      <c r="ES1280" s="55"/>
      <c r="FA1280" s="53" t="str">
        <f t="shared" si="459"/>
        <v/>
      </c>
      <c r="FB1280" s="53" t="str">
        <f t="shared" si="460"/>
        <v/>
      </c>
      <c r="FC1280" s="85" t="str">
        <f t="shared" si="461"/>
        <v/>
      </c>
    </row>
    <row r="1281" spans="4:159">
      <c r="D1281" s="12"/>
      <c r="E1281" s="12"/>
      <c r="F1281" s="12"/>
      <c r="AV1281" s="53"/>
      <c r="CH1281" s="53" t="str">
        <f t="shared" si="456"/>
        <v/>
      </c>
      <c r="CI1281"/>
      <c r="CJ1281" s="57"/>
      <c r="CK1281" s="57"/>
      <c r="CO1281" s="85" t="str">
        <f t="shared" si="457"/>
        <v/>
      </c>
      <c r="ER1281" s="68" t="str">
        <f t="shared" si="458"/>
        <v/>
      </c>
      <c r="ES1281" s="55"/>
      <c r="FA1281" s="53" t="str">
        <f t="shared" si="459"/>
        <v/>
      </c>
      <c r="FB1281" s="53" t="str">
        <f t="shared" si="460"/>
        <v/>
      </c>
      <c r="FC1281" s="85" t="str">
        <f t="shared" si="461"/>
        <v/>
      </c>
    </row>
    <row r="1282" spans="4:159">
      <c r="D1282" s="12"/>
      <c r="E1282" s="12"/>
      <c r="F1282" s="12"/>
      <c r="AV1282" s="53"/>
      <c r="CH1282" s="53" t="str">
        <f t="shared" si="456"/>
        <v/>
      </c>
      <c r="CI1282"/>
      <c r="CJ1282" s="57"/>
      <c r="CK1282" s="57"/>
      <c r="CO1282" s="85" t="str">
        <f t="shared" si="457"/>
        <v/>
      </c>
      <c r="ER1282" s="68" t="str">
        <f t="shared" si="458"/>
        <v/>
      </c>
      <c r="ES1282" s="55"/>
      <c r="FA1282" s="53" t="str">
        <f t="shared" si="459"/>
        <v/>
      </c>
      <c r="FB1282" s="53" t="str">
        <f t="shared" si="460"/>
        <v/>
      </c>
      <c r="FC1282" s="85" t="str">
        <f t="shared" si="461"/>
        <v/>
      </c>
    </row>
    <row r="1283" spans="4:159">
      <c r="D1283" s="12"/>
      <c r="E1283" s="12"/>
      <c r="F1283" s="12"/>
      <c r="AV1283" s="53"/>
      <c r="CH1283" s="53" t="str">
        <f t="shared" si="456"/>
        <v/>
      </c>
      <c r="CI1283"/>
      <c r="CJ1283" s="57"/>
      <c r="CK1283" s="57"/>
      <c r="CO1283" s="85" t="str">
        <f t="shared" si="457"/>
        <v/>
      </c>
      <c r="ER1283" s="68" t="str">
        <f t="shared" si="458"/>
        <v/>
      </c>
      <c r="ES1283" s="55"/>
      <c r="FA1283" s="53" t="str">
        <f t="shared" si="459"/>
        <v/>
      </c>
      <c r="FB1283" s="53" t="str">
        <f t="shared" si="460"/>
        <v/>
      </c>
      <c r="FC1283" s="85" t="str">
        <f t="shared" si="461"/>
        <v/>
      </c>
    </row>
    <row r="1284" spans="4:159">
      <c r="D1284" s="12"/>
      <c r="E1284" s="12"/>
      <c r="F1284" s="12"/>
      <c r="AV1284" s="53"/>
      <c r="CH1284" s="53" t="str">
        <f t="shared" si="456"/>
        <v/>
      </c>
      <c r="CI1284"/>
      <c r="CJ1284" s="57"/>
      <c r="CK1284" s="57"/>
      <c r="CO1284" s="85" t="str">
        <f t="shared" si="457"/>
        <v/>
      </c>
      <c r="ER1284" s="68" t="str">
        <f t="shared" si="458"/>
        <v/>
      </c>
      <c r="ES1284" s="55"/>
      <c r="FA1284" s="53" t="str">
        <f t="shared" si="459"/>
        <v/>
      </c>
      <c r="FB1284" s="53" t="str">
        <f t="shared" si="460"/>
        <v/>
      </c>
      <c r="FC1284" s="85" t="str">
        <f t="shared" si="461"/>
        <v/>
      </c>
    </row>
    <row r="1285" spans="4:159">
      <c r="D1285" s="12"/>
      <c r="E1285" s="12"/>
      <c r="F1285" s="12"/>
      <c r="AV1285" s="53"/>
      <c r="CH1285" s="53" t="str">
        <f t="shared" si="456"/>
        <v/>
      </c>
      <c r="CI1285"/>
      <c r="CJ1285" s="57"/>
      <c r="CK1285" s="57"/>
      <c r="CO1285" s="85" t="str">
        <f t="shared" si="457"/>
        <v/>
      </c>
      <c r="ER1285" s="68" t="str">
        <f t="shared" si="458"/>
        <v/>
      </c>
      <c r="ES1285" s="55"/>
      <c r="FA1285" s="53" t="str">
        <f t="shared" si="459"/>
        <v/>
      </c>
      <c r="FB1285" s="53" t="str">
        <f t="shared" si="460"/>
        <v/>
      </c>
      <c r="FC1285" s="85" t="str">
        <f t="shared" si="461"/>
        <v/>
      </c>
    </row>
    <row r="1286" spans="4:159">
      <c r="D1286" s="12"/>
      <c r="E1286" s="12"/>
      <c r="F1286" s="12"/>
      <c r="AV1286" s="53"/>
      <c r="CH1286" s="53" t="str">
        <f t="shared" ref="CH1286:CH1349" si="462">IF(CE1286="","",CE1286-IF(CG1286="Cost",CF1286,CE1286*CF1286/100))</f>
        <v/>
      </c>
      <c r="CI1286"/>
      <c r="CJ1286" s="57"/>
      <c r="CK1286" s="57"/>
      <c r="CO1286" s="85" t="str">
        <f t="shared" ref="CO1286:CO1349" si="463">IF(CL1286="","",IF(CN1286="Cost",CM1286+CL1286,CL1286+(CL1286*CM1286/100)))</f>
        <v/>
      </c>
      <c r="ER1286" s="68" t="str">
        <f t="shared" ref="ER1286:ER1349" si="464">IF(EO1286="","",EO1286-IF(EQ1286="Cost",EP1286,EO1286*IF(EP1286="",0,EP1286)/100))</f>
        <v/>
      </c>
      <c r="ES1286" s="55"/>
      <c r="FA1286" s="53" t="str">
        <f t="shared" ref="FA1286:FA1349" si="465">IF(CM1286="","",CM1286)</f>
        <v/>
      </c>
      <c r="FB1286" s="53" t="str">
        <f t="shared" ref="FB1286:FB1349" si="466">IF(CN1286="","",CN1286)</f>
        <v/>
      </c>
      <c r="FC1286" s="85" t="str">
        <f t="shared" ref="FC1286:FC1349" si="467">IF(EZ1286="","",EZ1286+IF(FB1286="Cost",IF(FA1286="",0,FA1286),(EZ1286*IF(FA1286="",0,FA1286)/100)))</f>
        <v/>
      </c>
    </row>
    <row r="1287" spans="4:159">
      <c r="D1287" s="12"/>
      <c r="E1287" s="12"/>
      <c r="F1287" s="12"/>
      <c r="AV1287" s="53"/>
      <c r="CH1287" s="53" t="str">
        <f t="shared" si="462"/>
        <v/>
      </c>
      <c r="CI1287"/>
      <c r="CJ1287" s="57"/>
      <c r="CK1287" s="57"/>
      <c r="CO1287" s="85" t="str">
        <f t="shared" si="463"/>
        <v/>
      </c>
      <c r="ER1287" s="68" t="str">
        <f t="shared" si="464"/>
        <v/>
      </c>
      <c r="ES1287" s="55"/>
      <c r="FA1287" s="53" t="str">
        <f t="shared" si="465"/>
        <v/>
      </c>
      <c r="FB1287" s="53" t="str">
        <f t="shared" si="466"/>
        <v/>
      </c>
      <c r="FC1287" s="85" t="str">
        <f t="shared" si="467"/>
        <v/>
      </c>
    </row>
    <row r="1288" spans="4:159">
      <c r="D1288" s="12"/>
      <c r="E1288" s="12"/>
      <c r="F1288" s="12"/>
      <c r="AV1288" s="53"/>
      <c r="CH1288" s="53" t="str">
        <f t="shared" si="462"/>
        <v/>
      </c>
      <c r="CI1288"/>
      <c r="CJ1288" s="57"/>
      <c r="CK1288" s="57"/>
      <c r="CO1288" s="85" t="str">
        <f t="shared" si="463"/>
        <v/>
      </c>
      <c r="ER1288" s="68" t="str">
        <f t="shared" si="464"/>
        <v/>
      </c>
      <c r="ES1288" s="55"/>
      <c r="FA1288" s="53" t="str">
        <f t="shared" si="465"/>
        <v/>
      </c>
      <c r="FB1288" s="53" t="str">
        <f t="shared" si="466"/>
        <v/>
      </c>
      <c r="FC1288" s="85" t="str">
        <f t="shared" si="467"/>
        <v/>
      </c>
    </row>
    <row r="1289" spans="4:159">
      <c r="D1289" s="12"/>
      <c r="E1289" s="12"/>
      <c r="F1289" s="12"/>
      <c r="AV1289" s="53"/>
      <c r="CH1289" s="53" t="str">
        <f t="shared" si="462"/>
        <v/>
      </c>
      <c r="CI1289"/>
      <c r="CJ1289" s="57"/>
      <c r="CK1289" s="57"/>
      <c r="CO1289" s="85" t="str">
        <f t="shared" si="463"/>
        <v/>
      </c>
      <c r="ER1289" s="68" t="str">
        <f t="shared" si="464"/>
        <v/>
      </c>
      <c r="ES1289" s="55"/>
      <c r="FA1289" s="53" t="str">
        <f t="shared" si="465"/>
        <v/>
      </c>
      <c r="FB1289" s="53" t="str">
        <f t="shared" si="466"/>
        <v/>
      </c>
      <c r="FC1289" s="85" t="str">
        <f t="shared" si="467"/>
        <v/>
      </c>
    </row>
    <row r="1290" spans="4:159">
      <c r="D1290" s="12"/>
      <c r="E1290" s="12"/>
      <c r="F1290" s="12"/>
      <c r="AV1290" s="53"/>
      <c r="CH1290" s="53" t="str">
        <f t="shared" si="462"/>
        <v/>
      </c>
      <c r="CI1290"/>
      <c r="CJ1290" s="57"/>
      <c r="CK1290" s="57"/>
      <c r="CO1290" s="85" t="str">
        <f t="shared" si="463"/>
        <v/>
      </c>
      <c r="ER1290" s="68" t="str">
        <f t="shared" si="464"/>
        <v/>
      </c>
      <c r="ES1290" s="55"/>
      <c r="FA1290" s="53" t="str">
        <f t="shared" si="465"/>
        <v/>
      </c>
      <c r="FB1290" s="53" t="str">
        <f t="shared" si="466"/>
        <v/>
      </c>
      <c r="FC1290" s="85" t="str">
        <f t="shared" si="467"/>
        <v/>
      </c>
    </row>
    <row r="1291" spans="4:159">
      <c r="D1291" s="12"/>
      <c r="E1291" s="12"/>
      <c r="F1291" s="12"/>
      <c r="AV1291" s="53"/>
      <c r="CH1291" s="53" t="str">
        <f t="shared" si="462"/>
        <v/>
      </c>
      <c r="CI1291"/>
      <c r="CJ1291" s="57"/>
      <c r="CK1291" s="57"/>
      <c r="CO1291" s="85" t="str">
        <f t="shared" si="463"/>
        <v/>
      </c>
      <c r="ER1291" s="68" t="str">
        <f t="shared" si="464"/>
        <v/>
      </c>
      <c r="ES1291" s="55"/>
      <c r="FA1291" s="53" t="str">
        <f t="shared" si="465"/>
        <v/>
      </c>
      <c r="FB1291" s="53" t="str">
        <f t="shared" si="466"/>
        <v/>
      </c>
      <c r="FC1291" s="85" t="str">
        <f t="shared" si="467"/>
        <v/>
      </c>
    </row>
    <row r="1292" spans="4:159">
      <c r="D1292" s="12"/>
      <c r="E1292" s="12"/>
      <c r="F1292" s="12"/>
      <c r="AV1292" s="53"/>
      <c r="CH1292" s="53" t="str">
        <f t="shared" si="462"/>
        <v/>
      </c>
      <c r="CI1292"/>
      <c r="CJ1292" s="57"/>
      <c r="CK1292" s="57"/>
      <c r="CO1292" s="85" t="str">
        <f t="shared" si="463"/>
        <v/>
      </c>
      <c r="ER1292" s="68" t="str">
        <f t="shared" si="464"/>
        <v/>
      </c>
      <c r="ES1292" s="55"/>
      <c r="FA1292" s="53" t="str">
        <f t="shared" si="465"/>
        <v/>
      </c>
      <c r="FB1292" s="53" t="str">
        <f t="shared" si="466"/>
        <v/>
      </c>
      <c r="FC1292" s="85" t="str">
        <f t="shared" si="467"/>
        <v/>
      </c>
    </row>
    <row r="1293" spans="4:159">
      <c r="D1293" s="12"/>
      <c r="E1293" s="12"/>
      <c r="F1293" s="12"/>
      <c r="AV1293" s="53"/>
      <c r="CH1293" s="53" t="str">
        <f t="shared" si="462"/>
        <v/>
      </c>
      <c r="CI1293"/>
      <c r="CJ1293" s="57"/>
      <c r="CK1293" s="57"/>
      <c r="CO1293" s="85" t="str">
        <f t="shared" si="463"/>
        <v/>
      </c>
      <c r="ER1293" s="68" t="str">
        <f t="shared" si="464"/>
        <v/>
      </c>
      <c r="ES1293" s="55"/>
      <c r="FA1293" s="53" t="str">
        <f t="shared" si="465"/>
        <v/>
      </c>
      <c r="FB1293" s="53" t="str">
        <f t="shared" si="466"/>
        <v/>
      </c>
      <c r="FC1293" s="85" t="str">
        <f t="shared" si="467"/>
        <v/>
      </c>
    </row>
    <row r="1294" spans="4:159">
      <c r="D1294" s="12"/>
      <c r="E1294" s="12"/>
      <c r="F1294" s="12"/>
      <c r="AV1294" s="53"/>
      <c r="CH1294" s="53" t="str">
        <f t="shared" si="462"/>
        <v/>
      </c>
      <c r="CI1294"/>
      <c r="CJ1294" s="57"/>
      <c r="CK1294" s="57"/>
      <c r="CO1294" s="85" t="str">
        <f t="shared" si="463"/>
        <v/>
      </c>
      <c r="ER1294" s="68" t="str">
        <f t="shared" si="464"/>
        <v/>
      </c>
      <c r="ES1294" s="55"/>
      <c r="FA1294" s="53" t="str">
        <f t="shared" si="465"/>
        <v/>
      </c>
      <c r="FB1294" s="53" t="str">
        <f t="shared" si="466"/>
        <v/>
      </c>
      <c r="FC1294" s="85" t="str">
        <f t="shared" si="467"/>
        <v/>
      </c>
    </row>
    <row r="1295" spans="4:159">
      <c r="D1295" s="12"/>
      <c r="E1295" s="12"/>
      <c r="F1295" s="12"/>
      <c r="AV1295" s="53"/>
      <c r="CH1295" s="53" t="str">
        <f t="shared" si="462"/>
        <v/>
      </c>
      <c r="CI1295"/>
      <c r="CJ1295" s="57"/>
      <c r="CK1295" s="57"/>
      <c r="CO1295" s="85" t="str">
        <f t="shared" si="463"/>
        <v/>
      </c>
      <c r="ER1295" s="68" t="str">
        <f t="shared" si="464"/>
        <v/>
      </c>
      <c r="ES1295" s="55"/>
      <c r="FA1295" s="53" t="str">
        <f t="shared" si="465"/>
        <v/>
      </c>
      <c r="FB1295" s="53" t="str">
        <f t="shared" si="466"/>
        <v/>
      </c>
      <c r="FC1295" s="85" t="str">
        <f t="shared" si="467"/>
        <v/>
      </c>
    </row>
    <row r="1296" spans="4:159">
      <c r="D1296" s="12"/>
      <c r="E1296" s="12"/>
      <c r="F1296" s="12"/>
      <c r="AV1296" s="53"/>
      <c r="CH1296" s="53" t="str">
        <f t="shared" si="462"/>
        <v/>
      </c>
      <c r="CI1296"/>
      <c r="CJ1296" s="57"/>
      <c r="CK1296" s="57"/>
      <c r="CO1296" s="85" t="str">
        <f t="shared" si="463"/>
        <v/>
      </c>
      <c r="ER1296" s="68" t="str">
        <f t="shared" si="464"/>
        <v/>
      </c>
      <c r="ES1296" s="55"/>
      <c r="FA1296" s="53" t="str">
        <f t="shared" si="465"/>
        <v/>
      </c>
      <c r="FB1296" s="53" t="str">
        <f t="shared" si="466"/>
        <v/>
      </c>
      <c r="FC1296" s="85" t="str">
        <f t="shared" si="467"/>
        <v/>
      </c>
    </row>
    <row r="1297" spans="4:159">
      <c r="D1297" s="12"/>
      <c r="E1297" s="12"/>
      <c r="F1297" s="12"/>
      <c r="AV1297" s="53"/>
      <c r="CH1297" s="53" t="str">
        <f t="shared" si="462"/>
        <v/>
      </c>
      <c r="CI1297"/>
      <c r="CJ1297" s="57"/>
      <c r="CK1297" s="57"/>
      <c r="CO1297" s="85" t="str">
        <f t="shared" si="463"/>
        <v/>
      </c>
      <c r="ER1297" s="68" t="str">
        <f t="shared" si="464"/>
        <v/>
      </c>
      <c r="ES1297" s="55"/>
      <c r="FA1297" s="53" t="str">
        <f t="shared" si="465"/>
        <v/>
      </c>
      <c r="FB1297" s="53" t="str">
        <f t="shared" si="466"/>
        <v/>
      </c>
      <c r="FC1297" s="85" t="str">
        <f t="shared" si="467"/>
        <v/>
      </c>
    </row>
    <row r="1298" spans="4:159">
      <c r="D1298" s="12"/>
      <c r="E1298" s="12"/>
      <c r="F1298" s="12"/>
      <c r="AV1298" s="53"/>
      <c r="CH1298" s="53" t="str">
        <f t="shared" si="462"/>
        <v/>
      </c>
      <c r="CI1298"/>
      <c r="CJ1298" s="57"/>
      <c r="CK1298" s="57"/>
      <c r="CO1298" s="85" t="str">
        <f t="shared" si="463"/>
        <v/>
      </c>
      <c r="ER1298" s="68" t="str">
        <f t="shared" si="464"/>
        <v/>
      </c>
      <c r="ES1298" s="55"/>
      <c r="FA1298" s="53" t="str">
        <f t="shared" si="465"/>
        <v/>
      </c>
      <c r="FB1298" s="53" t="str">
        <f t="shared" si="466"/>
        <v/>
      </c>
      <c r="FC1298" s="85" t="str">
        <f t="shared" si="467"/>
        <v/>
      </c>
    </row>
    <row r="1299" spans="4:159">
      <c r="D1299" s="12"/>
      <c r="E1299" s="12"/>
      <c r="F1299" s="12"/>
      <c r="AV1299" s="53"/>
      <c r="CH1299" s="53" t="str">
        <f t="shared" si="462"/>
        <v/>
      </c>
      <c r="CI1299"/>
      <c r="CJ1299" s="57"/>
      <c r="CK1299" s="57"/>
      <c r="CO1299" s="85" t="str">
        <f t="shared" si="463"/>
        <v/>
      </c>
      <c r="ER1299" s="68" t="str">
        <f t="shared" si="464"/>
        <v/>
      </c>
      <c r="ES1299" s="55"/>
      <c r="FA1299" s="53" t="str">
        <f t="shared" si="465"/>
        <v/>
      </c>
      <c r="FB1299" s="53" t="str">
        <f t="shared" si="466"/>
        <v/>
      </c>
      <c r="FC1299" s="85" t="str">
        <f t="shared" si="467"/>
        <v/>
      </c>
    </row>
    <row r="1300" spans="4:159">
      <c r="D1300" s="12"/>
      <c r="E1300" s="12"/>
      <c r="F1300" s="12"/>
      <c r="AV1300" s="53"/>
      <c r="CH1300" s="53" t="str">
        <f t="shared" si="462"/>
        <v/>
      </c>
      <c r="CI1300"/>
      <c r="CJ1300" s="57"/>
      <c r="CK1300" s="57"/>
      <c r="CO1300" s="85" t="str">
        <f t="shared" si="463"/>
        <v/>
      </c>
      <c r="ER1300" s="68" t="str">
        <f t="shared" si="464"/>
        <v/>
      </c>
      <c r="ES1300" s="55"/>
      <c r="FA1300" s="53" t="str">
        <f t="shared" si="465"/>
        <v/>
      </c>
      <c r="FB1300" s="53" t="str">
        <f t="shared" si="466"/>
        <v/>
      </c>
      <c r="FC1300" s="85" t="str">
        <f t="shared" si="467"/>
        <v/>
      </c>
    </row>
    <row r="1301" spans="4:159">
      <c r="D1301" s="12"/>
      <c r="E1301" s="12"/>
      <c r="F1301" s="12"/>
      <c r="AV1301" s="53"/>
      <c r="CH1301" s="53" t="str">
        <f t="shared" si="462"/>
        <v/>
      </c>
      <c r="CI1301"/>
      <c r="CJ1301" s="57"/>
      <c r="CK1301" s="57"/>
      <c r="CO1301" s="85" t="str">
        <f t="shared" si="463"/>
        <v/>
      </c>
      <c r="ER1301" s="68" t="str">
        <f t="shared" si="464"/>
        <v/>
      </c>
      <c r="ES1301" s="55"/>
      <c r="FA1301" s="53" t="str">
        <f t="shared" si="465"/>
        <v/>
      </c>
      <c r="FB1301" s="53" t="str">
        <f t="shared" si="466"/>
        <v/>
      </c>
      <c r="FC1301" s="85" t="str">
        <f t="shared" si="467"/>
        <v/>
      </c>
    </row>
    <row r="1302" spans="4:159">
      <c r="D1302" s="12"/>
      <c r="E1302" s="12"/>
      <c r="F1302" s="12"/>
      <c r="AV1302" s="53"/>
      <c r="CH1302" s="53" t="str">
        <f t="shared" si="462"/>
        <v/>
      </c>
      <c r="CI1302"/>
      <c r="CJ1302" s="57"/>
      <c r="CK1302" s="57"/>
      <c r="CO1302" s="85" t="str">
        <f t="shared" si="463"/>
        <v/>
      </c>
      <c r="ER1302" s="68" t="str">
        <f t="shared" si="464"/>
        <v/>
      </c>
      <c r="ES1302" s="55"/>
      <c r="FA1302" s="53" t="str">
        <f t="shared" si="465"/>
        <v/>
      </c>
      <c r="FB1302" s="53" t="str">
        <f t="shared" si="466"/>
        <v/>
      </c>
      <c r="FC1302" s="85" t="str">
        <f t="shared" si="467"/>
        <v/>
      </c>
    </row>
    <row r="1303" spans="4:159">
      <c r="D1303" s="12"/>
      <c r="E1303" s="12"/>
      <c r="F1303" s="12"/>
      <c r="AV1303" s="53"/>
      <c r="CH1303" s="53" t="str">
        <f t="shared" si="462"/>
        <v/>
      </c>
      <c r="CI1303"/>
      <c r="CJ1303" s="57"/>
      <c r="CK1303" s="57"/>
      <c r="CO1303" s="85" t="str">
        <f t="shared" si="463"/>
        <v/>
      </c>
      <c r="ER1303" s="68" t="str">
        <f t="shared" si="464"/>
        <v/>
      </c>
      <c r="ES1303" s="55"/>
      <c r="FA1303" s="53" t="str">
        <f t="shared" si="465"/>
        <v/>
      </c>
      <c r="FB1303" s="53" t="str">
        <f t="shared" si="466"/>
        <v/>
      </c>
      <c r="FC1303" s="85" t="str">
        <f t="shared" si="467"/>
        <v/>
      </c>
    </row>
    <row r="1304" spans="4:159">
      <c r="D1304" s="12"/>
      <c r="E1304" s="12"/>
      <c r="F1304" s="12"/>
      <c r="AV1304" s="53"/>
      <c r="CH1304" s="53" t="str">
        <f t="shared" si="462"/>
        <v/>
      </c>
      <c r="CI1304"/>
      <c r="CJ1304" s="57"/>
      <c r="CK1304" s="57"/>
      <c r="CO1304" s="85" t="str">
        <f t="shared" si="463"/>
        <v/>
      </c>
      <c r="ER1304" s="68" t="str">
        <f t="shared" si="464"/>
        <v/>
      </c>
      <c r="ES1304" s="55"/>
      <c r="FA1304" s="53" t="str">
        <f t="shared" si="465"/>
        <v/>
      </c>
      <c r="FB1304" s="53" t="str">
        <f t="shared" si="466"/>
        <v/>
      </c>
      <c r="FC1304" s="85" t="str">
        <f t="shared" si="467"/>
        <v/>
      </c>
    </row>
    <row r="1305" spans="4:159">
      <c r="D1305" s="12"/>
      <c r="E1305" s="12"/>
      <c r="F1305" s="12"/>
      <c r="AV1305" s="53"/>
      <c r="CH1305" s="53" t="str">
        <f t="shared" si="462"/>
        <v/>
      </c>
      <c r="CI1305"/>
      <c r="CJ1305" s="57"/>
      <c r="CK1305" s="57"/>
      <c r="CO1305" s="85" t="str">
        <f t="shared" si="463"/>
        <v/>
      </c>
      <c r="ER1305" s="68" t="str">
        <f t="shared" si="464"/>
        <v/>
      </c>
      <c r="ES1305" s="55"/>
      <c r="FA1305" s="53" t="str">
        <f t="shared" si="465"/>
        <v/>
      </c>
      <c r="FB1305" s="53" t="str">
        <f t="shared" si="466"/>
        <v/>
      </c>
      <c r="FC1305" s="85" t="str">
        <f t="shared" si="467"/>
        <v/>
      </c>
    </row>
    <row r="1306" spans="4:159">
      <c r="D1306" s="12"/>
      <c r="E1306" s="12"/>
      <c r="F1306" s="12"/>
      <c r="AV1306" s="53"/>
      <c r="CH1306" s="53" t="str">
        <f t="shared" si="462"/>
        <v/>
      </c>
      <c r="CI1306"/>
      <c r="CJ1306" s="57"/>
      <c r="CK1306" s="57"/>
      <c r="CO1306" s="85" t="str">
        <f t="shared" si="463"/>
        <v/>
      </c>
      <c r="ER1306" s="68" t="str">
        <f t="shared" si="464"/>
        <v/>
      </c>
      <c r="ES1306" s="55"/>
      <c r="FA1306" s="53" t="str">
        <f t="shared" si="465"/>
        <v/>
      </c>
      <c r="FB1306" s="53" t="str">
        <f t="shared" si="466"/>
        <v/>
      </c>
      <c r="FC1306" s="85" t="str">
        <f t="shared" si="467"/>
        <v/>
      </c>
    </row>
    <row r="1307" spans="4:159">
      <c r="D1307" s="12"/>
      <c r="E1307" s="12"/>
      <c r="F1307" s="12"/>
      <c r="AV1307" s="53"/>
      <c r="CH1307" s="53" t="str">
        <f t="shared" si="462"/>
        <v/>
      </c>
      <c r="CI1307"/>
      <c r="CJ1307" s="57"/>
      <c r="CK1307" s="57"/>
      <c r="CO1307" s="85" t="str">
        <f t="shared" si="463"/>
        <v/>
      </c>
      <c r="ER1307" s="68" t="str">
        <f t="shared" si="464"/>
        <v/>
      </c>
      <c r="ES1307" s="55"/>
      <c r="FA1307" s="53" t="str">
        <f t="shared" si="465"/>
        <v/>
      </c>
      <c r="FB1307" s="53" t="str">
        <f t="shared" si="466"/>
        <v/>
      </c>
      <c r="FC1307" s="85" t="str">
        <f t="shared" si="467"/>
        <v/>
      </c>
    </row>
    <row r="1308" spans="4:159">
      <c r="D1308" s="12"/>
      <c r="E1308" s="12"/>
      <c r="F1308" s="12"/>
      <c r="AV1308" s="53"/>
      <c r="CH1308" s="53" t="str">
        <f t="shared" si="462"/>
        <v/>
      </c>
      <c r="CI1308"/>
      <c r="CJ1308" s="57"/>
      <c r="CK1308" s="57"/>
      <c r="CO1308" s="85" t="str">
        <f t="shared" si="463"/>
        <v/>
      </c>
      <c r="ER1308" s="68" t="str">
        <f t="shared" si="464"/>
        <v/>
      </c>
      <c r="ES1308" s="55"/>
      <c r="FA1308" s="53" t="str">
        <f t="shared" si="465"/>
        <v/>
      </c>
      <c r="FB1308" s="53" t="str">
        <f t="shared" si="466"/>
        <v/>
      </c>
      <c r="FC1308" s="85" t="str">
        <f t="shared" si="467"/>
        <v/>
      </c>
    </row>
    <row r="1309" spans="4:159">
      <c r="D1309" s="12"/>
      <c r="E1309" s="12"/>
      <c r="F1309" s="12"/>
      <c r="AV1309" s="53"/>
      <c r="CH1309" s="53" t="str">
        <f t="shared" si="462"/>
        <v/>
      </c>
      <c r="CI1309"/>
      <c r="CJ1309" s="57"/>
      <c r="CK1309" s="57"/>
      <c r="CO1309" s="85" t="str">
        <f t="shared" si="463"/>
        <v/>
      </c>
      <c r="ER1309" s="68" t="str">
        <f t="shared" si="464"/>
        <v/>
      </c>
      <c r="ES1309" s="55"/>
      <c r="FA1309" s="53" t="str">
        <f t="shared" si="465"/>
        <v/>
      </c>
      <c r="FB1309" s="53" t="str">
        <f t="shared" si="466"/>
        <v/>
      </c>
      <c r="FC1309" s="85" t="str">
        <f t="shared" si="467"/>
        <v/>
      </c>
    </row>
    <row r="1310" spans="4:159">
      <c r="D1310" s="12"/>
      <c r="E1310" s="12"/>
      <c r="F1310" s="12"/>
      <c r="AV1310" s="53"/>
      <c r="CH1310" s="53" t="str">
        <f t="shared" si="462"/>
        <v/>
      </c>
      <c r="CI1310"/>
      <c r="CJ1310" s="57"/>
      <c r="CK1310" s="57"/>
      <c r="CO1310" s="85" t="str">
        <f t="shared" si="463"/>
        <v/>
      </c>
      <c r="ER1310" s="68" t="str">
        <f t="shared" si="464"/>
        <v/>
      </c>
      <c r="ES1310" s="55"/>
      <c r="FA1310" s="53" t="str">
        <f t="shared" si="465"/>
        <v/>
      </c>
      <c r="FB1310" s="53" t="str">
        <f t="shared" si="466"/>
        <v/>
      </c>
      <c r="FC1310" s="85" t="str">
        <f t="shared" si="467"/>
        <v/>
      </c>
    </row>
    <row r="1311" spans="4:159">
      <c r="D1311" s="12"/>
      <c r="E1311" s="12"/>
      <c r="F1311" s="12"/>
      <c r="AV1311" s="53"/>
      <c r="CH1311" s="53" t="str">
        <f t="shared" si="462"/>
        <v/>
      </c>
      <c r="CI1311"/>
      <c r="CJ1311" s="57"/>
      <c r="CK1311" s="57"/>
      <c r="CO1311" s="85" t="str">
        <f t="shared" si="463"/>
        <v/>
      </c>
      <c r="ER1311" s="68" t="str">
        <f t="shared" si="464"/>
        <v/>
      </c>
      <c r="ES1311" s="55"/>
      <c r="FA1311" s="53" t="str">
        <f t="shared" si="465"/>
        <v/>
      </c>
      <c r="FB1311" s="53" t="str">
        <f t="shared" si="466"/>
        <v/>
      </c>
      <c r="FC1311" s="85" t="str">
        <f t="shared" si="467"/>
        <v/>
      </c>
    </row>
    <row r="1312" spans="4:159">
      <c r="D1312" s="12"/>
      <c r="E1312" s="12"/>
      <c r="F1312" s="12"/>
      <c r="AV1312" s="53"/>
      <c r="CH1312" s="53" t="str">
        <f t="shared" si="462"/>
        <v/>
      </c>
      <c r="CI1312"/>
      <c r="CJ1312" s="57"/>
      <c r="CK1312" s="57"/>
      <c r="CO1312" s="85" t="str">
        <f t="shared" si="463"/>
        <v/>
      </c>
      <c r="ER1312" s="68" t="str">
        <f t="shared" si="464"/>
        <v/>
      </c>
      <c r="ES1312" s="55"/>
      <c r="FA1312" s="53" t="str">
        <f t="shared" si="465"/>
        <v/>
      </c>
      <c r="FB1312" s="53" t="str">
        <f t="shared" si="466"/>
        <v/>
      </c>
      <c r="FC1312" s="85" t="str">
        <f t="shared" si="467"/>
        <v/>
      </c>
    </row>
    <row r="1313" spans="4:159">
      <c r="D1313" s="12"/>
      <c r="E1313" s="12"/>
      <c r="F1313" s="12"/>
      <c r="AV1313" s="53"/>
      <c r="CH1313" s="53" t="str">
        <f t="shared" si="462"/>
        <v/>
      </c>
      <c r="CI1313"/>
      <c r="CJ1313" s="57"/>
      <c r="CK1313" s="57"/>
      <c r="CO1313" s="85" t="str">
        <f t="shared" si="463"/>
        <v/>
      </c>
      <c r="ER1313" s="68" t="str">
        <f t="shared" si="464"/>
        <v/>
      </c>
      <c r="ES1313" s="55"/>
      <c r="FA1313" s="53" t="str">
        <f t="shared" si="465"/>
        <v/>
      </c>
      <c r="FB1313" s="53" t="str">
        <f t="shared" si="466"/>
        <v/>
      </c>
      <c r="FC1313" s="85" t="str">
        <f t="shared" si="467"/>
        <v/>
      </c>
    </row>
    <row r="1314" spans="4:159">
      <c r="D1314" s="12"/>
      <c r="E1314" s="12"/>
      <c r="F1314" s="12"/>
      <c r="AV1314" s="53"/>
      <c r="CH1314" s="53" t="str">
        <f t="shared" si="462"/>
        <v/>
      </c>
      <c r="CI1314"/>
      <c r="CJ1314" s="57"/>
      <c r="CK1314" s="57"/>
      <c r="CO1314" s="85" t="str">
        <f t="shared" si="463"/>
        <v/>
      </c>
      <c r="ER1314" s="68" t="str">
        <f t="shared" si="464"/>
        <v/>
      </c>
      <c r="ES1314" s="55"/>
      <c r="FA1314" s="53" t="str">
        <f t="shared" si="465"/>
        <v/>
      </c>
      <c r="FB1314" s="53" t="str">
        <f t="shared" si="466"/>
        <v/>
      </c>
      <c r="FC1314" s="85" t="str">
        <f t="shared" si="467"/>
        <v/>
      </c>
    </row>
    <row r="1315" spans="4:159">
      <c r="D1315" s="12"/>
      <c r="E1315" s="12"/>
      <c r="F1315" s="12"/>
      <c r="AV1315" s="53"/>
      <c r="CH1315" s="53" t="str">
        <f t="shared" si="462"/>
        <v/>
      </c>
      <c r="CI1315"/>
      <c r="CJ1315" s="57"/>
      <c r="CK1315" s="57"/>
      <c r="CO1315" s="85" t="str">
        <f t="shared" si="463"/>
        <v/>
      </c>
      <c r="ER1315" s="68" t="str">
        <f t="shared" si="464"/>
        <v/>
      </c>
      <c r="ES1315" s="55"/>
      <c r="FA1315" s="53" t="str">
        <f t="shared" si="465"/>
        <v/>
      </c>
      <c r="FB1315" s="53" t="str">
        <f t="shared" si="466"/>
        <v/>
      </c>
      <c r="FC1315" s="85" t="str">
        <f t="shared" si="467"/>
        <v/>
      </c>
    </row>
    <row r="1316" spans="4:159">
      <c r="D1316" s="12"/>
      <c r="E1316" s="12"/>
      <c r="F1316" s="12"/>
      <c r="AV1316" s="53"/>
      <c r="CH1316" s="53" t="str">
        <f t="shared" si="462"/>
        <v/>
      </c>
      <c r="CI1316"/>
      <c r="CJ1316" s="57"/>
      <c r="CK1316" s="57"/>
      <c r="CO1316" s="85" t="str">
        <f t="shared" si="463"/>
        <v/>
      </c>
      <c r="ER1316" s="68" t="str">
        <f t="shared" si="464"/>
        <v/>
      </c>
      <c r="ES1316" s="55"/>
      <c r="FA1316" s="53" t="str">
        <f t="shared" si="465"/>
        <v/>
      </c>
      <c r="FB1316" s="53" t="str">
        <f t="shared" si="466"/>
        <v/>
      </c>
      <c r="FC1316" s="85" t="str">
        <f t="shared" si="467"/>
        <v/>
      </c>
    </row>
    <row r="1317" spans="4:159">
      <c r="D1317" s="12"/>
      <c r="E1317" s="12"/>
      <c r="F1317" s="12"/>
      <c r="AV1317" s="53"/>
      <c r="CH1317" s="53" t="str">
        <f t="shared" si="462"/>
        <v/>
      </c>
      <c r="CI1317"/>
      <c r="CJ1317" s="57"/>
      <c r="CK1317" s="57"/>
      <c r="CO1317" s="85" t="str">
        <f t="shared" si="463"/>
        <v/>
      </c>
      <c r="ER1317" s="68" t="str">
        <f t="shared" si="464"/>
        <v/>
      </c>
      <c r="ES1317" s="55"/>
      <c r="FA1317" s="53" t="str">
        <f t="shared" si="465"/>
        <v/>
      </c>
      <c r="FB1317" s="53" t="str">
        <f t="shared" si="466"/>
        <v/>
      </c>
      <c r="FC1317" s="85" t="str">
        <f t="shared" si="467"/>
        <v/>
      </c>
    </row>
    <row r="1318" spans="4:159">
      <c r="D1318" s="12"/>
      <c r="E1318" s="12"/>
      <c r="F1318" s="12"/>
      <c r="AV1318" s="53"/>
      <c r="CH1318" s="53" t="str">
        <f t="shared" si="462"/>
        <v/>
      </c>
      <c r="CI1318"/>
      <c r="CJ1318" s="57"/>
      <c r="CK1318" s="57"/>
      <c r="CO1318" s="85" t="str">
        <f t="shared" si="463"/>
        <v/>
      </c>
      <c r="ER1318" s="68" t="str">
        <f t="shared" si="464"/>
        <v/>
      </c>
      <c r="ES1318" s="55"/>
      <c r="FA1318" s="53" t="str">
        <f t="shared" si="465"/>
        <v/>
      </c>
      <c r="FB1318" s="53" t="str">
        <f t="shared" si="466"/>
        <v/>
      </c>
      <c r="FC1318" s="85" t="str">
        <f t="shared" si="467"/>
        <v/>
      </c>
    </row>
    <row r="1319" spans="4:159">
      <c r="D1319" s="12"/>
      <c r="E1319" s="12"/>
      <c r="F1319" s="12"/>
      <c r="AV1319" s="53"/>
      <c r="CH1319" s="53" t="str">
        <f t="shared" si="462"/>
        <v/>
      </c>
      <c r="CI1319"/>
      <c r="CJ1319" s="57"/>
      <c r="CK1319" s="57"/>
      <c r="CO1319" s="85" t="str">
        <f t="shared" si="463"/>
        <v/>
      </c>
      <c r="ER1319" s="68" t="str">
        <f t="shared" si="464"/>
        <v/>
      </c>
      <c r="ES1319" s="55"/>
      <c r="FA1319" s="53" t="str">
        <f t="shared" si="465"/>
        <v/>
      </c>
      <c r="FB1319" s="53" t="str">
        <f t="shared" si="466"/>
        <v/>
      </c>
      <c r="FC1319" s="85" t="str">
        <f t="shared" si="467"/>
        <v/>
      </c>
    </row>
    <row r="1320" spans="4:159">
      <c r="D1320" s="12"/>
      <c r="E1320" s="12"/>
      <c r="F1320" s="12"/>
      <c r="AV1320" s="53"/>
      <c r="CH1320" s="53" t="str">
        <f t="shared" si="462"/>
        <v/>
      </c>
      <c r="CI1320"/>
      <c r="CJ1320" s="57"/>
      <c r="CK1320" s="57"/>
      <c r="CO1320" s="85" t="str">
        <f t="shared" si="463"/>
        <v/>
      </c>
      <c r="ER1320" s="68" t="str">
        <f t="shared" si="464"/>
        <v/>
      </c>
      <c r="ES1320" s="55"/>
      <c r="FA1320" s="53" t="str">
        <f t="shared" si="465"/>
        <v/>
      </c>
      <c r="FB1320" s="53" t="str">
        <f t="shared" si="466"/>
        <v/>
      </c>
      <c r="FC1320" s="85" t="str">
        <f t="shared" si="467"/>
        <v/>
      </c>
    </row>
    <row r="1321" spans="4:159">
      <c r="D1321" s="12"/>
      <c r="E1321" s="12"/>
      <c r="F1321" s="12"/>
      <c r="AV1321" s="53"/>
      <c r="CH1321" s="53" t="str">
        <f t="shared" si="462"/>
        <v/>
      </c>
      <c r="CI1321"/>
      <c r="CJ1321" s="57"/>
      <c r="CK1321" s="57"/>
      <c r="CO1321" s="85" t="str">
        <f t="shared" si="463"/>
        <v/>
      </c>
      <c r="ER1321" s="68" t="str">
        <f t="shared" si="464"/>
        <v/>
      </c>
      <c r="ES1321" s="55"/>
      <c r="FA1321" s="53" t="str">
        <f t="shared" si="465"/>
        <v/>
      </c>
      <c r="FB1321" s="53" t="str">
        <f t="shared" si="466"/>
        <v/>
      </c>
      <c r="FC1321" s="85" t="str">
        <f t="shared" si="467"/>
        <v/>
      </c>
    </row>
    <row r="1322" spans="4:159">
      <c r="D1322" s="12"/>
      <c r="E1322" s="12"/>
      <c r="F1322" s="12"/>
      <c r="AV1322" s="53"/>
      <c r="CH1322" s="53" t="str">
        <f t="shared" si="462"/>
        <v/>
      </c>
      <c r="CI1322"/>
      <c r="CJ1322" s="57"/>
      <c r="CK1322" s="57"/>
      <c r="CO1322" s="85" t="str">
        <f t="shared" si="463"/>
        <v/>
      </c>
      <c r="ER1322" s="68" t="str">
        <f t="shared" si="464"/>
        <v/>
      </c>
      <c r="ES1322" s="55"/>
      <c r="FA1322" s="53" t="str">
        <f t="shared" si="465"/>
        <v/>
      </c>
      <c r="FB1322" s="53" t="str">
        <f t="shared" si="466"/>
        <v/>
      </c>
      <c r="FC1322" s="85" t="str">
        <f t="shared" si="467"/>
        <v/>
      </c>
    </row>
    <row r="1323" spans="4:159">
      <c r="D1323" s="12"/>
      <c r="E1323" s="12"/>
      <c r="F1323" s="12"/>
      <c r="AV1323" s="53"/>
      <c r="CH1323" s="53" t="str">
        <f t="shared" si="462"/>
        <v/>
      </c>
      <c r="CI1323"/>
      <c r="CJ1323" s="57"/>
      <c r="CK1323" s="57"/>
      <c r="CO1323" s="85" t="str">
        <f t="shared" si="463"/>
        <v/>
      </c>
      <c r="ER1323" s="68" t="str">
        <f t="shared" si="464"/>
        <v/>
      </c>
      <c r="ES1323" s="55"/>
      <c r="FA1323" s="53" t="str">
        <f t="shared" si="465"/>
        <v/>
      </c>
      <c r="FB1323" s="53" t="str">
        <f t="shared" si="466"/>
        <v/>
      </c>
      <c r="FC1323" s="85" t="str">
        <f t="shared" si="467"/>
        <v/>
      </c>
    </row>
    <row r="1324" spans="4:159">
      <c r="D1324" s="12"/>
      <c r="E1324" s="12"/>
      <c r="F1324" s="12"/>
      <c r="AV1324" s="53"/>
      <c r="CH1324" s="53" t="str">
        <f t="shared" si="462"/>
        <v/>
      </c>
      <c r="CI1324"/>
      <c r="CJ1324" s="57"/>
      <c r="CK1324" s="57"/>
      <c r="CO1324" s="85" t="str">
        <f t="shared" si="463"/>
        <v/>
      </c>
      <c r="ER1324" s="68" t="str">
        <f t="shared" si="464"/>
        <v/>
      </c>
      <c r="ES1324" s="55"/>
      <c r="FA1324" s="53" t="str">
        <f t="shared" si="465"/>
        <v/>
      </c>
      <c r="FB1324" s="53" t="str">
        <f t="shared" si="466"/>
        <v/>
      </c>
      <c r="FC1324" s="85" t="str">
        <f t="shared" si="467"/>
        <v/>
      </c>
    </row>
    <row r="1325" spans="4:159">
      <c r="D1325" s="12"/>
      <c r="E1325" s="12"/>
      <c r="F1325" s="12"/>
      <c r="AV1325" s="53"/>
      <c r="CH1325" s="53" t="str">
        <f t="shared" si="462"/>
        <v/>
      </c>
      <c r="CI1325"/>
      <c r="CJ1325" s="57"/>
      <c r="CK1325" s="57"/>
      <c r="CO1325" s="85" t="str">
        <f t="shared" si="463"/>
        <v/>
      </c>
      <c r="ER1325" s="68" t="str">
        <f t="shared" si="464"/>
        <v/>
      </c>
      <c r="ES1325" s="55"/>
      <c r="FA1325" s="53" t="str">
        <f t="shared" si="465"/>
        <v/>
      </c>
      <c r="FB1325" s="53" t="str">
        <f t="shared" si="466"/>
        <v/>
      </c>
      <c r="FC1325" s="85" t="str">
        <f t="shared" si="467"/>
        <v/>
      </c>
    </row>
    <row r="1326" spans="4:159">
      <c r="D1326" s="12"/>
      <c r="E1326" s="12"/>
      <c r="F1326" s="12"/>
      <c r="AV1326" s="53"/>
      <c r="CH1326" s="53" t="str">
        <f t="shared" si="462"/>
        <v/>
      </c>
      <c r="CI1326"/>
      <c r="CJ1326" s="57"/>
      <c r="CK1326" s="57"/>
      <c r="CO1326" s="85" t="str">
        <f t="shared" si="463"/>
        <v/>
      </c>
      <c r="ER1326" s="68" t="str">
        <f t="shared" si="464"/>
        <v/>
      </c>
      <c r="ES1326" s="55"/>
      <c r="FA1326" s="53" t="str">
        <f t="shared" si="465"/>
        <v/>
      </c>
      <c r="FB1326" s="53" t="str">
        <f t="shared" si="466"/>
        <v/>
      </c>
      <c r="FC1326" s="85" t="str">
        <f t="shared" si="467"/>
        <v/>
      </c>
    </row>
    <row r="1327" spans="4:159">
      <c r="D1327" s="12"/>
      <c r="E1327" s="12"/>
      <c r="F1327" s="12"/>
      <c r="AV1327" s="53"/>
      <c r="CH1327" s="53" t="str">
        <f t="shared" si="462"/>
        <v/>
      </c>
      <c r="CI1327"/>
      <c r="CJ1327" s="57"/>
      <c r="CK1327" s="57"/>
      <c r="CO1327" s="85" t="str">
        <f t="shared" si="463"/>
        <v/>
      </c>
      <c r="ER1327" s="68" t="str">
        <f t="shared" si="464"/>
        <v/>
      </c>
      <c r="ES1327" s="55"/>
      <c r="FA1327" s="53" t="str">
        <f t="shared" si="465"/>
        <v/>
      </c>
      <c r="FB1327" s="53" t="str">
        <f t="shared" si="466"/>
        <v/>
      </c>
      <c r="FC1327" s="85" t="str">
        <f t="shared" si="467"/>
        <v/>
      </c>
    </row>
    <row r="1328" spans="4:159">
      <c r="D1328" s="12"/>
      <c r="E1328" s="12"/>
      <c r="F1328" s="12"/>
      <c r="AV1328" s="53"/>
      <c r="CH1328" s="53" t="str">
        <f t="shared" si="462"/>
        <v/>
      </c>
      <c r="CI1328"/>
      <c r="CJ1328" s="57"/>
      <c r="CK1328" s="57"/>
      <c r="CO1328" s="85" t="str">
        <f t="shared" si="463"/>
        <v/>
      </c>
      <c r="ER1328" s="68" t="str">
        <f t="shared" si="464"/>
        <v/>
      </c>
      <c r="ES1328" s="55"/>
      <c r="FA1328" s="53" t="str">
        <f t="shared" si="465"/>
        <v/>
      </c>
      <c r="FB1328" s="53" t="str">
        <f t="shared" si="466"/>
        <v/>
      </c>
      <c r="FC1328" s="85" t="str">
        <f t="shared" si="467"/>
        <v/>
      </c>
    </row>
    <row r="1329" spans="4:159">
      <c r="D1329" s="12"/>
      <c r="E1329" s="12"/>
      <c r="F1329" s="12"/>
      <c r="AV1329" s="53"/>
      <c r="CH1329" s="53" t="str">
        <f t="shared" si="462"/>
        <v/>
      </c>
      <c r="CI1329"/>
      <c r="CJ1329" s="57"/>
      <c r="CK1329" s="57"/>
      <c r="CO1329" s="85" t="str">
        <f t="shared" si="463"/>
        <v/>
      </c>
      <c r="ER1329" s="68" t="str">
        <f t="shared" si="464"/>
        <v/>
      </c>
      <c r="ES1329" s="55"/>
      <c r="FA1329" s="53" t="str">
        <f t="shared" si="465"/>
        <v/>
      </c>
      <c r="FB1329" s="53" t="str">
        <f t="shared" si="466"/>
        <v/>
      </c>
      <c r="FC1329" s="85" t="str">
        <f t="shared" si="467"/>
        <v/>
      </c>
    </row>
    <row r="1330" spans="4:159">
      <c r="D1330" s="12"/>
      <c r="E1330" s="12"/>
      <c r="F1330" s="12"/>
      <c r="AV1330" s="53"/>
      <c r="CH1330" s="53" t="str">
        <f t="shared" si="462"/>
        <v/>
      </c>
      <c r="CI1330"/>
      <c r="CJ1330" s="57"/>
      <c r="CK1330" s="57"/>
      <c r="CO1330" s="85" t="str">
        <f t="shared" si="463"/>
        <v/>
      </c>
      <c r="ER1330" s="68" t="str">
        <f t="shared" si="464"/>
        <v/>
      </c>
      <c r="ES1330" s="55"/>
      <c r="FA1330" s="53" t="str">
        <f t="shared" si="465"/>
        <v/>
      </c>
      <c r="FB1330" s="53" t="str">
        <f t="shared" si="466"/>
        <v/>
      </c>
      <c r="FC1330" s="85" t="str">
        <f t="shared" si="467"/>
        <v/>
      </c>
    </row>
    <row r="1331" spans="4:159">
      <c r="D1331" s="12"/>
      <c r="E1331" s="12"/>
      <c r="F1331" s="12"/>
      <c r="AV1331" s="53"/>
      <c r="CH1331" s="53" t="str">
        <f t="shared" si="462"/>
        <v/>
      </c>
      <c r="CI1331"/>
      <c r="CJ1331" s="57"/>
      <c r="CK1331" s="57"/>
      <c r="CO1331" s="85" t="str">
        <f t="shared" si="463"/>
        <v/>
      </c>
      <c r="ER1331" s="68" t="str">
        <f t="shared" si="464"/>
        <v/>
      </c>
      <c r="ES1331" s="55"/>
      <c r="FA1331" s="53" t="str">
        <f t="shared" si="465"/>
        <v/>
      </c>
      <c r="FB1331" s="53" t="str">
        <f t="shared" si="466"/>
        <v/>
      </c>
      <c r="FC1331" s="85" t="str">
        <f t="shared" si="467"/>
        <v/>
      </c>
    </row>
    <row r="1332" spans="4:159">
      <c r="D1332" s="12"/>
      <c r="E1332" s="12"/>
      <c r="F1332" s="12"/>
      <c r="AV1332" s="53"/>
      <c r="CH1332" s="53" t="str">
        <f t="shared" si="462"/>
        <v/>
      </c>
      <c r="CI1332"/>
      <c r="CJ1332" s="57"/>
      <c r="CK1332" s="57"/>
      <c r="CO1332" s="85" t="str">
        <f t="shared" si="463"/>
        <v/>
      </c>
      <c r="ER1332" s="68" t="str">
        <f t="shared" si="464"/>
        <v/>
      </c>
      <c r="ES1332" s="55"/>
      <c r="FA1332" s="53" t="str">
        <f t="shared" si="465"/>
        <v/>
      </c>
      <c r="FB1332" s="53" t="str">
        <f t="shared" si="466"/>
        <v/>
      </c>
      <c r="FC1332" s="85" t="str">
        <f t="shared" si="467"/>
        <v/>
      </c>
    </row>
    <row r="1333" spans="4:159">
      <c r="D1333" s="12"/>
      <c r="E1333" s="12"/>
      <c r="F1333" s="12"/>
      <c r="AV1333" s="53"/>
      <c r="CH1333" s="53" t="str">
        <f t="shared" si="462"/>
        <v/>
      </c>
      <c r="CI1333"/>
      <c r="CJ1333" s="57"/>
      <c r="CK1333" s="57"/>
      <c r="CO1333" s="85" t="str">
        <f t="shared" si="463"/>
        <v/>
      </c>
      <c r="ER1333" s="68" t="str">
        <f t="shared" si="464"/>
        <v/>
      </c>
      <c r="ES1333" s="55"/>
      <c r="FA1333" s="53" t="str">
        <f t="shared" si="465"/>
        <v/>
      </c>
      <c r="FB1333" s="53" t="str">
        <f t="shared" si="466"/>
        <v/>
      </c>
      <c r="FC1333" s="85" t="str">
        <f t="shared" si="467"/>
        <v/>
      </c>
    </row>
    <row r="1334" spans="4:159">
      <c r="D1334" s="12"/>
      <c r="E1334" s="12"/>
      <c r="F1334" s="12"/>
      <c r="AV1334" s="53"/>
      <c r="CH1334" s="53" t="str">
        <f t="shared" si="462"/>
        <v/>
      </c>
      <c r="CI1334"/>
      <c r="CJ1334" s="57"/>
      <c r="CK1334" s="57"/>
      <c r="CO1334" s="85" t="str">
        <f t="shared" si="463"/>
        <v/>
      </c>
      <c r="ER1334" s="68" t="str">
        <f t="shared" si="464"/>
        <v/>
      </c>
      <c r="ES1334" s="55"/>
      <c r="FA1334" s="53" t="str">
        <f t="shared" si="465"/>
        <v/>
      </c>
      <c r="FB1334" s="53" t="str">
        <f t="shared" si="466"/>
        <v/>
      </c>
      <c r="FC1334" s="85" t="str">
        <f t="shared" si="467"/>
        <v/>
      </c>
    </row>
    <row r="1335" spans="4:159">
      <c r="D1335" s="12"/>
      <c r="E1335" s="12"/>
      <c r="F1335" s="12"/>
      <c r="AV1335" s="53"/>
      <c r="CH1335" s="53" t="str">
        <f t="shared" si="462"/>
        <v/>
      </c>
      <c r="CI1335"/>
      <c r="CJ1335" s="57"/>
      <c r="CK1335" s="57"/>
      <c r="CO1335" s="85" t="str">
        <f t="shared" si="463"/>
        <v/>
      </c>
      <c r="ER1335" s="68" t="str">
        <f t="shared" si="464"/>
        <v/>
      </c>
      <c r="ES1335" s="55"/>
      <c r="FA1335" s="53" t="str">
        <f t="shared" si="465"/>
        <v/>
      </c>
      <c r="FB1335" s="53" t="str">
        <f t="shared" si="466"/>
        <v/>
      </c>
      <c r="FC1335" s="85" t="str">
        <f t="shared" si="467"/>
        <v/>
      </c>
    </row>
    <row r="1336" spans="4:159">
      <c r="D1336" s="12"/>
      <c r="E1336" s="12"/>
      <c r="F1336" s="12"/>
      <c r="AV1336" s="53"/>
      <c r="CH1336" s="53" t="str">
        <f t="shared" si="462"/>
        <v/>
      </c>
      <c r="CI1336"/>
      <c r="CJ1336" s="57"/>
      <c r="CK1336" s="57"/>
      <c r="CO1336" s="85" t="str">
        <f t="shared" si="463"/>
        <v/>
      </c>
      <c r="ER1336" s="68" t="str">
        <f t="shared" si="464"/>
        <v/>
      </c>
      <c r="ES1336" s="55"/>
      <c r="FA1336" s="53" t="str">
        <f t="shared" si="465"/>
        <v/>
      </c>
      <c r="FB1336" s="53" t="str">
        <f t="shared" si="466"/>
        <v/>
      </c>
      <c r="FC1336" s="85" t="str">
        <f t="shared" si="467"/>
        <v/>
      </c>
    </row>
    <row r="1337" spans="4:159">
      <c r="D1337" s="12"/>
      <c r="E1337" s="12"/>
      <c r="F1337" s="12"/>
      <c r="AV1337" s="53"/>
      <c r="CH1337" s="53" t="str">
        <f t="shared" si="462"/>
        <v/>
      </c>
      <c r="CI1337"/>
      <c r="CJ1337" s="57"/>
      <c r="CK1337" s="57"/>
      <c r="CO1337" s="85" t="str">
        <f t="shared" si="463"/>
        <v/>
      </c>
      <c r="ER1337" s="68" t="str">
        <f t="shared" si="464"/>
        <v/>
      </c>
      <c r="ES1337" s="55"/>
      <c r="FA1337" s="53" t="str">
        <f t="shared" si="465"/>
        <v/>
      </c>
      <c r="FB1337" s="53" t="str">
        <f t="shared" si="466"/>
        <v/>
      </c>
      <c r="FC1337" s="85" t="str">
        <f t="shared" si="467"/>
        <v/>
      </c>
    </row>
    <row r="1338" spans="4:159">
      <c r="D1338" s="12"/>
      <c r="E1338" s="12"/>
      <c r="F1338" s="12"/>
      <c r="AV1338" s="53"/>
      <c r="CH1338" s="53" t="str">
        <f t="shared" si="462"/>
        <v/>
      </c>
      <c r="CI1338"/>
      <c r="CJ1338" s="57"/>
      <c r="CK1338" s="57"/>
      <c r="CO1338" s="85" t="str">
        <f t="shared" si="463"/>
        <v/>
      </c>
      <c r="ER1338" s="68" t="str">
        <f t="shared" si="464"/>
        <v/>
      </c>
      <c r="ES1338" s="55"/>
      <c r="FA1338" s="53" t="str">
        <f t="shared" si="465"/>
        <v/>
      </c>
      <c r="FB1338" s="53" t="str">
        <f t="shared" si="466"/>
        <v/>
      </c>
      <c r="FC1338" s="85" t="str">
        <f t="shared" si="467"/>
        <v/>
      </c>
    </row>
    <row r="1339" spans="4:159">
      <c r="D1339" s="12"/>
      <c r="E1339" s="12"/>
      <c r="F1339" s="12"/>
      <c r="AV1339" s="53"/>
      <c r="CH1339" s="53" t="str">
        <f t="shared" si="462"/>
        <v/>
      </c>
      <c r="CI1339"/>
      <c r="CJ1339" s="57"/>
      <c r="CK1339" s="57"/>
      <c r="CO1339" s="85" t="str">
        <f t="shared" si="463"/>
        <v/>
      </c>
      <c r="ER1339" s="68" t="str">
        <f t="shared" si="464"/>
        <v/>
      </c>
      <c r="ES1339" s="55"/>
      <c r="FA1339" s="53" t="str">
        <f t="shared" si="465"/>
        <v/>
      </c>
      <c r="FB1339" s="53" t="str">
        <f t="shared" si="466"/>
        <v/>
      </c>
      <c r="FC1339" s="85" t="str">
        <f t="shared" si="467"/>
        <v/>
      </c>
    </row>
    <row r="1340" spans="4:159">
      <c r="D1340" s="12"/>
      <c r="E1340" s="12"/>
      <c r="F1340" s="12"/>
      <c r="AV1340" s="53"/>
      <c r="CH1340" s="53" t="str">
        <f t="shared" si="462"/>
        <v/>
      </c>
      <c r="CI1340"/>
      <c r="CJ1340" s="57"/>
      <c r="CK1340" s="57"/>
      <c r="CO1340" s="85" t="str">
        <f t="shared" si="463"/>
        <v/>
      </c>
      <c r="ER1340" s="68" t="str">
        <f t="shared" si="464"/>
        <v/>
      </c>
      <c r="ES1340" s="55"/>
      <c r="FA1340" s="53" t="str">
        <f t="shared" si="465"/>
        <v/>
      </c>
      <c r="FB1340" s="53" t="str">
        <f t="shared" si="466"/>
        <v/>
      </c>
      <c r="FC1340" s="85" t="str">
        <f t="shared" si="467"/>
        <v/>
      </c>
    </row>
    <row r="1341" spans="4:159">
      <c r="D1341" s="12"/>
      <c r="E1341" s="12"/>
      <c r="F1341" s="12"/>
      <c r="AV1341" s="53"/>
      <c r="CH1341" s="53" t="str">
        <f t="shared" si="462"/>
        <v/>
      </c>
      <c r="CI1341"/>
      <c r="CJ1341" s="57"/>
      <c r="CK1341" s="57"/>
      <c r="CO1341" s="85" t="str">
        <f t="shared" si="463"/>
        <v/>
      </c>
      <c r="ER1341" s="68" t="str">
        <f t="shared" si="464"/>
        <v/>
      </c>
      <c r="ES1341" s="55"/>
      <c r="FA1341" s="53" t="str">
        <f t="shared" si="465"/>
        <v/>
      </c>
      <c r="FB1341" s="53" t="str">
        <f t="shared" si="466"/>
        <v/>
      </c>
      <c r="FC1341" s="85" t="str">
        <f t="shared" si="467"/>
        <v/>
      </c>
    </row>
    <row r="1342" spans="4:159">
      <c r="D1342" s="12"/>
      <c r="E1342" s="12"/>
      <c r="F1342" s="12"/>
      <c r="AV1342" s="53"/>
      <c r="CH1342" s="53" t="str">
        <f t="shared" si="462"/>
        <v/>
      </c>
      <c r="CI1342"/>
      <c r="CJ1342" s="57"/>
      <c r="CK1342" s="57"/>
      <c r="CO1342" s="85" t="str">
        <f t="shared" si="463"/>
        <v/>
      </c>
      <c r="ER1342" s="68" t="str">
        <f t="shared" si="464"/>
        <v/>
      </c>
      <c r="ES1342" s="55"/>
      <c r="FA1342" s="53" t="str">
        <f t="shared" si="465"/>
        <v/>
      </c>
      <c r="FB1342" s="53" t="str">
        <f t="shared" si="466"/>
        <v/>
      </c>
      <c r="FC1342" s="85" t="str">
        <f t="shared" si="467"/>
        <v/>
      </c>
    </row>
    <row r="1343" spans="4:159">
      <c r="D1343" s="12"/>
      <c r="E1343" s="12"/>
      <c r="F1343" s="12"/>
      <c r="AV1343" s="53"/>
      <c r="CH1343" s="53" t="str">
        <f t="shared" si="462"/>
        <v/>
      </c>
      <c r="CI1343"/>
      <c r="CJ1343" s="57"/>
      <c r="CK1343" s="57"/>
      <c r="CO1343" s="85" t="str">
        <f t="shared" si="463"/>
        <v/>
      </c>
      <c r="ER1343" s="68" t="str">
        <f t="shared" si="464"/>
        <v/>
      </c>
      <c r="ES1343" s="55"/>
      <c r="FA1343" s="53" t="str">
        <f t="shared" si="465"/>
        <v/>
      </c>
      <c r="FB1343" s="53" t="str">
        <f t="shared" si="466"/>
        <v/>
      </c>
      <c r="FC1343" s="85" t="str">
        <f t="shared" si="467"/>
        <v/>
      </c>
    </row>
    <row r="1344" spans="4:159">
      <c r="D1344" s="12"/>
      <c r="E1344" s="12"/>
      <c r="F1344" s="12"/>
      <c r="AV1344" s="53"/>
      <c r="CH1344" s="53" t="str">
        <f t="shared" si="462"/>
        <v/>
      </c>
      <c r="CI1344"/>
      <c r="CJ1344" s="57"/>
      <c r="CK1344" s="57"/>
      <c r="CO1344" s="85" t="str">
        <f t="shared" si="463"/>
        <v/>
      </c>
      <c r="ER1344" s="68" t="str">
        <f t="shared" si="464"/>
        <v/>
      </c>
      <c r="ES1344" s="55"/>
      <c r="FA1344" s="53" t="str">
        <f t="shared" si="465"/>
        <v/>
      </c>
      <c r="FB1344" s="53" t="str">
        <f t="shared" si="466"/>
        <v/>
      </c>
      <c r="FC1344" s="85" t="str">
        <f t="shared" si="467"/>
        <v/>
      </c>
    </row>
    <row r="1345" spans="4:159">
      <c r="D1345" s="12"/>
      <c r="E1345" s="12"/>
      <c r="F1345" s="12"/>
      <c r="AV1345" s="53"/>
      <c r="CH1345" s="53" t="str">
        <f t="shared" si="462"/>
        <v/>
      </c>
      <c r="CI1345"/>
      <c r="CJ1345"/>
      <c r="CK1345"/>
      <c r="CO1345" s="85" t="str">
        <f t="shared" si="463"/>
        <v/>
      </c>
      <c r="ER1345" s="68" t="str">
        <f t="shared" si="464"/>
        <v/>
      </c>
      <c r="ES1345" s="55"/>
      <c r="FA1345" s="53" t="str">
        <f t="shared" si="465"/>
        <v/>
      </c>
      <c r="FB1345" s="53" t="str">
        <f t="shared" si="466"/>
        <v/>
      </c>
      <c r="FC1345" s="85" t="str">
        <f t="shared" si="467"/>
        <v/>
      </c>
    </row>
    <row r="1346" spans="4:159">
      <c r="D1346" s="12"/>
      <c r="E1346" s="12"/>
      <c r="F1346" s="12"/>
      <c r="AV1346" s="53"/>
      <c r="CH1346" s="53" t="str">
        <f t="shared" si="462"/>
        <v/>
      </c>
      <c r="CI1346"/>
      <c r="CJ1346"/>
      <c r="CK1346"/>
      <c r="CO1346" s="85" t="str">
        <f t="shared" si="463"/>
        <v/>
      </c>
      <c r="ER1346" s="68" t="str">
        <f t="shared" si="464"/>
        <v/>
      </c>
      <c r="ES1346" s="55"/>
      <c r="FA1346" s="53" t="str">
        <f t="shared" si="465"/>
        <v/>
      </c>
      <c r="FB1346" s="53" t="str">
        <f t="shared" si="466"/>
        <v/>
      </c>
      <c r="FC1346" s="85" t="str">
        <f t="shared" si="467"/>
        <v/>
      </c>
    </row>
    <row r="1347" spans="4:159">
      <c r="D1347" s="12"/>
      <c r="E1347" s="12"/>
      <c r="F1347" s="12"/>
      <c r="AV1347" s="53"/>
      <c r="CH1347" s="53" t="str">
        <f t="shared" si="462"/>
        <v/>
      </c>
      <c r="CI1347"/>
      <c r="CJ1347"/>
      <c r="CK1347"/>
      <c r="CO1347" s="85" t="str">
        <f t="shared" si="463"/>
        <v/>
      </c>
      <c r="ER1347" s="68" t="str">
        <f t="shared" si="464"/>
        <v/>
      </c>
      <c r="ES1347" s="55"/>
      <c r="FA1347" s="53" t="str">
        <f t="shared" si="465"/>
        <v/>
      </c>
      <c r="FB1347" s="53" t="str">
        <f t="shared" si="466"/>
        <v/>
      </c>
      <c r="FC1347" s="85" t="str">
        <f t="shared" si="467"/>
        <v/>
      </c>
    </row>
    <row r="1348" spans="4:159">
      <c r="D1348" s="12"/>
      <c r="E1348" s="12"/>
      <c r="F1348" s="12"/>
      <c r="AV1348" s="53"/>
      <c r="CH1348" s="53" t="str">
        <f t="shared" si="462"/>
        <v/>
      </c>
      <c r="CI1348"/>
      <c r="CJ1348"/>
      <c r="CK1348"/>
      <c r="CO1348" s="85" t="str">
        <f t="shared" si="463"/>
        <v/>
      </c>
      <c r="ER1348" s="68" t="str">
        <f t="shared" si="464"/>
        <v/>
      </c>
      <c r="ES1348" s="55"/>
      <c r="FA1348" s="53" t="str">
        <f t="shared" si="465"/>
        <v/>
      </c>
      <c r="FB1348" s="53" t="str">
        <f t="shared" si="466"/>
        <v/>
      </c>
      <c r="FC1348" s="85" t="str">
        <f t="shared" si="467"/>
        <v/>
      </c>
    </row>
    <row r="1349" spans="4:159">
      <c r="D1349" s="12"/>
      <c r="E1349" s="12"/>
      <c r="F1349" s="12"/>
      <c r="AV1349" s="53"/>
      <c r="CH1349" s="53" t="str">
        <f t="shared" si="462"/>
        <v/>
      </c>
      <c r="CI1349"/>
      <c r="CJ1349"/>
      <c r="CK1349"/>
      <c r="CO1349" s="85" t="str">
        <f t="shared" si="463"/>
        <v/>
      </c>
      <c r="ER1349" s="68" t="str">
        <f t="shared" si="464"/>
        <v/>
      </c>
      <c r="ES1349" s="55"/>
      <c r="FA1349" s="53" t="str">
        <f t="shared" si="465"/>
        <v/>
      </c>
      <c r="FB1349" s="53" t="str">
        <f t="shared" si="466"/>
        <v/>
      </c>
      <c r="FC1349" s="85" t="str">
        <f t="shared" si="467"/>
        <v/>
      </c>
    </row>
    <row r="1350" spans="4:159">
      <c r="D1350" s="12"/>
      <c r="E1350" s="12"/>
      <c r="F1350" s="12"/>
      <c r="AV1350" s="53"/>
      <c r="CH1350" s="53" t="str">
        <f t="shared" ref="CH1350:CH1413" si="468">IF(CE1350="","",CE1350-IF(CG1350="Cost",CF1350,CE1350*CF1350/100))</f>
        <v/>
      </c>
      <c r="CI1350"/>
      <c r="CJ1350"/>
      <c r="CK1350"/>
      <c r="CO1350" s="85" t="str">
        <f t="shared" ref="CO1350:CO1413" si="469">IF(CL1350="","",IF(CN1350="Cost",CM1350+CL1350,CL1350+(CL1350*CM1350/100)))</f>
        <v/>
      </c>
      <c r="ER1350" s="68" t="str">
        <f t="shared" ref="ER1350:ER1413" si="470">IF(EO1350="","",EO1350-IF(EQ1350="Cost",EP1350,EO1350*IF(EP1350="",0,EP1350)/100))</f>
        <v/>
      </c>
      <c r="ES1350" s="55"/>
      <c r="FA1350" s="53" t="str">
        <f t="shared" ref="FA1350:FA1413" si="471">IF(CM1350="","",CM1350)</f>
        <v/>
      </c>
      <c r="FB1350" s="53" t="str">
        <f t="shared" ref="FB1350:FB1413" si="472">IF(CN1350="","",CN1350)</f>
        <v/>
      </c>
      <c r="FC1350" s="85" t="str">
        <f t="shared" ref="FC1350:FC1413" si="473">IF(EZ1350="","",EZ1350+IF(FB1350="Cost",IF(FA1350="",0,FA1350),(EZ1350*IF(FA1350="",0,FA1350)/100)))</f>
        <v/>
      </c>
    </row>
    <row r="1351" spans="4:159">
      <c r="D1351" s="12"/>
      <c r="E1351" s="12"/>
      <c r="F1351" s="12"/>
      <c r="AV1351" s="53"/>
      <c r="CH1351" s="53" t="str">
        <f t="shared" si="468"/>
        <v/>
      </c>
      <c r="CI1351"/>
      <c r="CJ1351"/>
      <c r="CK1351"/>
      <c r="CO1351" s="85" t="str">
        <f t="shared" si="469"/>
        <v/>
      </c>
      <c r="ER1351" s="68" t="str">
        <f t="shared" si="470"/>
        <v/>
      </c>
      <c r="ES1351" s="55"/>
      <c r="FA1351" s="53" t="str">
        <f t="shared" si="471"/>
        <v/>
      </c>
      <c r="FB1351" s="53" t="str">
        <f t="shared" si="472"/>
        <v/>
      </c>
      <c r="FC1351" s="85" t="str">
        <f t="shared" si="473"/>
        <v/>
      </c>
    </row>
    <row r="1352" spans="4:159">
      <c r="D1352" s="12"/>
      <c r="E1352" s="12"/>
      <c r="F1352" s="12"/>
      <c r="AV1352" s="53"/>
      <c r="CH1352" s="53" t="str">
        <f t="shared" si="468"/>
        <v/>
      </c>
      <c r="CI1352"/>
      <c r="CJ1352"/>
      <c r="CK1352"/>
      <c r="CO1352" s="85" t="str">
        <f t="shared" si="469"/>
        <v/>
      </c>
      <c r="ER1352" s="68" t="str">
        <f t="shared" si="470"/>
        <v/>
      </c>
      <c r="ES1352" s="55"/>
      <c r="FA1352" s="53" t="str">
        <f t="shared" si="471"/>
        <v/>
      </c>
      <c r="FB1352" s="53" t="str">
        <f t="shared" si="472"/>
        <v/>
      </c>
      <c r="FC1352" s="85" t="str">
        <f t="shared" si="473"/>
        <v/>
      </c>
    </row>
    <row r="1353" spans="4:159">
      <c r="D1353" s="12"/>
      <c r="E1353" s="12"/>
      <c r="F1353" s="12"/>
      <c r="AV1353" s="53"/>
      <c r="CH1353" s="53" t="str">
        <f t="shared" si="468"/>
        <v/>
      </c>
      <c r="CI1353"/>
      <c r="CJ1353"/>
      <c r="CK1353"/>
      <c r="CO1353" s="85" t="str">
        <f t="shared" si="469"/>
        <v/>
      </c>
      <c r="ER1353" s="68" t="str">
        <f t="shared" si="470"/>
        <v/>
      </c>
      <c r="ES1353" s="55"/>
      <c r="FA1353" s="53" t="str">
        <f t="shared" si="471"/>
        <v/>
      </c>
      <c r="FB1353" s="53" t="str">
        <f t="shared" si="472"/>
        <v/>
      </c>
      <c r="FC1353" s="85" t="str">
        <f t="shared" si="473"/>
        <v/>
      </c>
    </row>
    <row r="1354" spans="4:159">
      <c r="D1354" s="12"/>
      <c r="E1354" s="12"/>
      <c r="F1354" s="12"/>
      <c r="AV1354" s="53"/>
      <c r="CH1354" s="53" t="str">
        <f t="shared" si="468"/>
        <v/>
      </c>
      <c r="CI1354"/>
      <c r="CJ1354"/>
      <c r="CK1354"/>
      <c r="CO1354" s="85" t="str">
        <f t="shared" si="469"/>
        <v/>
      </c>
      <c r="ER1354" s="68" t="str">
        <f t="shared" si="470"/>
        <v/>
      </c>
      <c r="ES1354" s="55"/>
      <c r="FA1354" s="53" t="str">
        <f t="shared" si="471"/>
        <v/>
      </c>
      <c r="FB1354" s="53" t="str">
        <f t="shared" si="472"/>
        <v/>
      </c>
      <c r="FC1354" s="85" t="str">
        <f t="shared" si="473"/>
        <v/>
      </c>
    </row>
    <row r="1355" spans="4:159">
      <c r="D1355" s="12"/>
      <c r="E1355" s="12"/>
      <c r="F1355" s="12"/>
      <c r="AV1355" s="53"/>
      <c r="CH1355" s="53" t="str">
        <f t="shared" si="468"/>
        <v/>
      </c>
      <c r="CI1355"/>
      <c r="CJ1355"/>
      <c r="CK1355"/>
      <c r="CO1355" s="85" t="str">
        <f t="shared" si="469"/>
        <v/>
      </c>
      <c r="ER1355" s="68" t="str">
        <f t="shared" si="470"/>
        <v/>
      </c>
      <c r="ES1355" s="55"/>
      <c r="FA1355" s="53" t="str">
        <f t="shared" si="471"/>
        <v/>
      </c>
      <c r="FB1355" s="53" t="str">
        <f t="shared" si="472"/>
        <v/>
      </c>
      <c r="FC1355" s="85" t="str">
        <f t="shared" si="473"/>
        <v/>
      </c>
    </row>
    <row r="1356" spans="4:159">
      <c r="D1356" s="12"/>
      <c r="E1356" s="12"/>
      <c r="F1356" s="12"/>
      <c r="AV1356" s="53"/>
      <c r="CH1356" s="53" t="str">
        <f t="shared" si="468"/>
        <v/>
      </c>
      <c r="CI1356"/>
      <c r="CJ1356"/>
      <c r="CK1356"/>
      <c r="CO1356" s="85" t="str">
        <f t="shared" si="469"/>
        <v/>
      </c>
      <c r="ER1356" s="68" t="str">
        <f t="shared" si="470"/>
        <v/>
      </c>
      <c r="ES1356" s="55"/>
      <c r="FA1356" s="53" t="str">
        <f t="shared" si="471"/>
        <v/>
      </c>
      <c r="FB1356" s="53" t="str">
        <f t="shared" si="472"/>
        <v/>
      </c>
      <c r="FC1356" s="85" t="str">
        <f t="shared" si="473"/>
        <v/>
      </c>
    </row>
    <row r="1357" spans="4:159">
      <c r="D1357" s="12"/>
      <c r="E1357" s="12"/>
      <c r="F1357" s="12"/>
      <c r="AV1357" s="53"/>
      <c r="CH1357" s="53" t="str">
        <f t="shared" si="468"/>
        <v/>
      </c>
      <c r="CI1357"/>
      <c r="CJ1357"/>
      <c r="CK1357"/>
      <c r="CO1357" s="85" t="str">
        <f t="shared" si="469"/>
        <v/>
      </c>
      <c r="ER1357" s="68" t="str">
        <f t="shared" si="470"/>
        <v/>
      </c>
      <c r="ES1357" s="55"/>
      <c r="FA1357" s="53" t="str">
        <f t="shared" si="471"/>
        <v/>
      </c>
      <c r="FB1357" s="53" t="str">
        <f t="shared" si="472"/>
        <v/>
      </c>
      <c r="FC1357" s="85" t="str">
        <f t="shared" si="473"/>
        <v/>
      </c>
    </row>
    <row r="1358" spans="4:159">
      <c r="D1358" s="12"/>
      <c r="E1358" s="12"/>
      <c r="F1358" s="12"/>
      <c r="AV1358" s="53"/>
      <c r="CH1358" s="53" t="str">
        <f t="shared" si="468"/>
        <v/>
      </c>
      <c r="CI1358"/>
      <c r="CJ1358"/>
      <c r="CK1358"/>
      <c r="CO1358" s="85" t="str">
        <f t="shared" si="469"/>
        <v/>
      </c>
      <c r="ER1358" s="68" t="str">
        <f t="shared" si="470"/>
        <v/>
      </c>
      <c r="ES1358" s="55"/>
      <c r="FA1358" s="53" t="str">
        <f t="shared" si="471"/>
        <v/>
      </c>
      <c r="FB1358" s="53" t="str">
        <f t="shared" si="472"/>
        <v/>
      </c>
      <c r="FC1358" s="85" t="str">
        <f t="shared" si="473"/>
        <v/>
      </c>
    </row>
    <row r="1359" spans="4:159">
      <c r="D1359" s="12"/>
      <c r="E1359" s="12"/>
      <c r="F1359" s="12"/>
      <c r="AV1359" s="53"/>
      <c r="CH1359" s="53" t="str">
        <f t="shared" si="468"/>
        <v/>
      </c>
      <c r="CI1359"/>
      <c r="CJ1359"/>
      <c r="CK1359"/>
      <c r="CO1359" s="85" t="str">
        <f t="shared" si="469"/>
        <v/>
      </c>
      <c r="ER1359" s="68" t="str">
        <f t="shared" si="470"/>
        <v/>
      </c>
      <c r="ES1359" s="55"/>
      <c r="FA1359" s="53" t="str">
        <f t="shared" si="471"/>
        <v/>
      </c>
      <c r="FB1359" s="53" t="str">
        <f t="shared" si="472"/>
        <v/>
      </c>
      <c r="FC1359" s="85" t="str">
        <f t="shared" si="473"/>
        <v/>
      </c>
    </row>
    <row r="1360" spans="4:159">
      <c r="D1360" s="12"/>
      <c r="E1360" s="12"/>
      <c r="F1360" s="12"/>
      <c r="AV1360" s="53"/>
      <c r="CH1360" s="53" t="str">
        <f t="shared" si="468"/>
        <v/>
      </c>
      <c r="CI1360"/>
      <c r="CJ1360"/>
      <c r="CK1360"/>
      <c r="CO1360" s="85" t="str">
        <f t="shared" si="469"/>
        <v/>
      </c>
      <c r="ER1360" s="68" t="str">
        <f t="shared" si="470"/>
        <v/>
      </c>
      <c r="ES1360" s="55"/>
      <c r="FA1360" s="53" t="str">
        <f t="shared" si="471"/>
        <v/>
      </c>
      <c r="FB1360" s="53" t="str">
        <f t="shared" si="472"/>
        <v/>
      </c>
      <c r="FC1360" s="85" t="str">
        <f t="shared" si="473"/>
        <v/>
      </c>
    </row>
    <row r="1361" spans="4:159">
      <c r="D1361" s="12"/>
      <c r="E1361" s="12"/>
      <c r="F1361" s="12"/>
      <c r="AV1361" s="53"/>
      <c r="CH1361" s="53" t="str">
        <f t="shared" si="468"/>
        <v/>
      </c>
      <c r="CI1361"/>
      <c r="CJ1361"/>
      <c r="CK1361"/>
      <c r="CO1361" s="85" t="str">
        <f t="shared" si="469"/>
        <v/>
      </c>
      <c r="ER1361" s="68" t="str">
        <f t="shared" si="470"/>
        <v/>
      </c>
      <c r="ES1361" s="55"/>
      <c r="FA1361" s="53" t="str">
        <f t="shared" si="471"/>
        <v/>
      </c>
      <c r="FB1361" s="53" t="str">
        <f t="shared" si="472"/>
        <v/>
      </c>
      <c r="FC1361" s="85" t="str">
        <f t="shared" si="473"/>
        <v/>
      </c>
    </row>
    <row r="1362" spans="4:159">
      <c r="D1362" s="12"/>
      <c r="E1362" s="12"/>
      <c r="F1362" s="12"/>
      <c r="AV1362" s="53"/>
      <c r="CH1362" s="53" t="str">
        <f t="shared" si="468"/>
        <v/>
      </c>
      <c r="CI1362"/>
      <c r="CJ1362"/>
      <c r="CK1362"/>
      <c r="CO1362" s="85" t="str">
        <f t="shared" si="469"/>
        <v/>
      </c>
      <c r="ER1362" s="68" t="str">
        <f t="shared" si="470"/>
        <v/>
      </c>
      <c r="ES1362" s="55"/>
      <c r="FA1362" s="53" t="str">
        <f t="shared" si="471"/>
        <v/>
      </c>
      <c r="FB1362" s="53" t="str">
        <f t="shared" si="472"/>
        <v/>
      </c>
      <c r="FC1362" s="85" t="str">
        <f t="shared" si="473"/>
        <v/>
      </c>
    </row>
    <row r="1363" spans="4:159">
      <c r="D1363" s="12"/>
      <c r="E1363" s="12"/>
      <c r="F1363" s="12"/>
      <c r="AV1363" s="53"/>
      <c r="CH1363" s="53" t="str">
        <f t="shared" si="468"/>
        <v/>
      </c>
      <c r="CI1363"/>
      <c r="CJ1363"/>
      <c r="CK1363"/>
      <c r="CO1363" s="85" t="str">
        <f t="shared" si="469"/>
        <v/>
      </c>
      <c r="ER1363" s="68" t="str">
        <f t="shared" si="470"/>
        <v/>
      </c>
      <c r="ES1363" s="55"/>
      <c r="FA1363" s="53" t="str">
        <f t="shared" si="471"/>
        <v/>
      </c>
      <c r="FB1363" s="53" t="str">
        <f t="shared" si="472"/>
        <v/>
      </c>
      <c r="FC1363" s="85" t="str">
        <f t="shared" si="473"/>
        <v/>
      </c>
    </row>
    <row r="1364" spans="4:159">
      <c r="D1364" s="12"/>
      <c r="E1364" s="12"/>
      <c r="F1364" s="12"/>
      <c r="AV1364" s="53"/>
      <c r="CH1364" s="53" t="str">
        <f t="shared" si="468"/>
        <v/>
      </c>
      <c r="CI1364"/>
      <c r="CJ1364"/>
      <c r="CK1364"/>
      <c r="CO1364" s="85" t="str">
        <f t="shared" si="469"/>
        <v/>
      </c>
      <c r="ER1364" s="68" t="str">
        <f t="shared" si="470"/>
        <v/>
      </c>
      <c r="ES1364" s="55"/>
      <c r="FA1364" s="53" t="str">
        <f t="shared" si="471"/>
        <v/>
      </c>
      <c r="FB1364" s="53" t="str">
        <f t="shared" si="472"/>
        <v/>
      </c>
      <c r="FC1364" s="85" t="str">
        <f t="shared" si="473"/>
        <v/>
      </c>
    </row>
    <row r="1365" spans="4:159">
      <c r="D1365" s="12"/>
      <c r="E1365" s="12"/>
      <c r="F1365" s="12"/>
      <c r="AV1365" s="53"/>
      <c r="CH1365" s="53" t="str">
        <f t="shared" si="468"/>
        <v/>
      </c>
      <c r="CI1365"/>
      <c r="CJ1365"/>
      <c r="CK1365"/>
      <c r="CO1365" s="85" t="str">
        <f t="shared" si="469"/>
        <v/>
      </c>
      <c r="ER1365" s="68" t="str">
        <f t="shared" si="470"/>
        <v/>
      </c>
      <c r="ES1365" s="55"/>
      <c r="FA1365" s="53" t="str">
        <f t="shared" si="471"/>
        <v/>
      </c>
      <c r="FB1365" s="53" t="str">
        <f t="shared" si="472"/>
        <v/>
      </c>
      <c r="FC1365" s="85" t="str">
        <f t="shared" si="473"/>
        <v/>
      </c>
    </row>
    <row r="1366" spans="4:159">
      <c r="D1366" s="12"/>
      <c r="E1366" s="12"/>
      <c r="F1366" s="12"/>
      <c r="AV1366" s="53"/>
      <c r="CH1366" s="53" t="str">
        <f t="shared" si="468"/>
        <v/>
      </c>
      <c r="CI1366"/>
      <c r="CJ1366"/>
      <c r="CK1366"/>
      <c r="CO1366" s="85" t="str">
        <f t="shared" si="469"/>
        <v/>
      </c>
      <c r="ER1366" s="68" t="str">
        <f t="shared" si="470"/>
        <v/>
      </c>
      <c r="ES1366" s="55"/>
      <c r="FA1366" s="53" t="str">
        <f t="shared" si="471"/>
        <v/>
      </c>
      <c r="FB1366" s="53" t="str">
        <f t="shared" si="472"/>
        <v/>
      </c>
      <c r="FC1366" s="85" t="str">
        <f t="shared" si="473"/>
        <v/>
      </c>
    </row>
    <row r="1367" spans="4:159">
      <c r="D1367" s="12"/>
      <c r="E1367" s="12"/>
      <c r="F1367" s="12"/>
      <c r="AV1367" s="53"/>
      <c r="CH1367" s="53" t="str">
        <f t="shared" si="468"/>
        <v/>
      </c>
      <c r="CI1367"/>
      <c r="CJ1367"/>
      <c r="CK1367"/>
      <c r="CO1367" s="85" t="str">
        <f t="shared" si="469"/>
        <v/>
      </c>
      <c r="ER1367" s="68" t="str">
        <f t="shared" si="470"/>
        <v/>
      </c>
      <c r="ES1367" s="55"/>
      <c r="FA1367" s="53" t="str">
        <f t="shared" si="471"/>
        <v/>
      </c>
      <c r="FB1367" s="53" t="str">
        <f t="shared" si="472"/>
        <v/>
      </c>
      <c r="FC1367" s="85" t="str">
        <f t="shared" si="473"/>
        <v/>
      </c>
    </row>
    <row r="1368" spans="4:159">
      <c r="D1368" s="12"/>
      <c r="E1368" s="12"/>
      <c r="F1368" s="12"/>
      <c r="AV1368" s="53"/>
      <c r="CH1368" s="53" t="str">
        <f t="shared" si="468"/>
        <v/>
      </c>
      <c r="CI1368"/>
      <c r="CJ1368"/>
      <c r="CK1368"/>
      <c r="CO1368" s="85" t="str">
        <f t="shared" si="469"/>
        <v/>
      </c>
      <c r="ER1368" s="68" t="str">
        <f t="shared" si="470"/>
        <v/>
      </c>
      <c r="ES1368" s="55"/>
      <c r="FA1368" s="53" t="str">
        <f t="shared" si="471"/>
        <v/>
      </c>
      <c r="FB1368" s="53" t="str">
        <f t="shared" si="472"/>
        <v/>
      </c>
      <c r="FC1368" s="85" t="str">
        <f t="shared" si="473"/>
        <v/>
      </c>
    </row>
    <row r="1369" spans="4:159">
      <c r="D1369" s="12"/>
      <c r="E1369" s="12"/>
      <c r="F1369" s="12"/>
      <c r="AV1369" s="53"/>
      <c r="CH1369" s="53" t="str">
        <f t="shared" si="468"/>
        <v/>
      </c>
      <c r="CI1369"/>
      <c r="CJ1369"/>
      <c r="CK1369"/>
      <c r="CO1369" s="85" t="str">
        <f t="shared" si="469"/>
        <v/>
      </c>
      <c r="ER1369" s="68" t="str">
        <f t="shared" si="470"/>
        <v/>
      </c>
      <c r="ES1369" s="55"/>
      <c r="FA1369" s="53" t="str">
        <f t="shared" si="471"/>
        <v/>
      </c>
      <c r="FB1369" s="53" t="str">
        <f t="shared" si="472"/>
        <v/>
      </c>
      <c r="FC1369" s="85" t="str">
        <f t="shared" si="473"/>
        <v/>
      </c>
    </row>
    <row r="1370" spans="4:159">
      <c r="D1370" s="12"/>
      <c r="E1370" s="12"/>
      <c r="F1370" s="12"/>
      <c r="AV1370" s="53"/>
      <c r="CH1370" s="53" t="str">
        <f t="shared" si="468"/>
        <v/>
      </c>
      <c r="CI1370"/>
      <c r="CJ1370"/>
      <c r="CK1370"/>
      <c r="CO1370" s="85" t="str">
        <f t="shared" si="469"/>
        <v/>
      </c>
      <c r="ER1370" s="68" t="str">
        <f t="shared" si="470"/>
        <v/>
      </c>
      <c r="ES1370" s="55"/>
      <c r="FA1370" s="53" t="str">
        <f t="shared" si="471"/>
        <v/>
      </c>
      <c r="FB1370" s="53" t="str">
        <f t="shared" si="472"/>
        <v/>
      </c>
      <c r="FC1370" s="85" t="str">
        <f t="shared" si="473"/>
        <v/>
      </c>
    </row>
    <row r="1371" spans="4:159">
      <c r="D1371" s="12"/>
      <c r="E1371" s="12"/>
      <c r="F1371" s="12"/>
      <c r="AV1371" s="53"/>
      <c r="CH1371" s="53" t="str">
        <f t="shared" si="468"/>
        <v/>
      </c>
      <c r="CI1371"/>
      <c r="CJ1371"/>
      <c r="CK1371"/>
      <c r="CO1371" s="85" t="str">
        <f t="shared" si="469"/>
        <v/>
      </c>
      <c r="ER1371" s="68" t="str">
        <f t="shared" si="470"/>
        <v/>
      </c>
      <c r="ES1371" s="55"/>
      <c r="FA1371" s="53" t="str">
        <f t="shared" si="471"/>
        <v/>
      </c>
      <c r="FB1371" s="53" t="str">
        <f t="shared" si="472"/>
        <v/>
      </c>
      <c r="FC1371" s="85" t="str">
        <f t="shared" si="473"/>
        <v/>
      </c>
    </row>
    <row r="1372" spans="4:159">
      <c r="D1372" s="12"/>
      <c r="E1372" s="12"/>
      <c r="F1372" s="12"/>
      <c r="AV1372" s="53"/>
      <c r="CH1372" s="53" t="str">
        <f t="shared" si="468"/>
        <v/>
      </c>
      <c r="CI1372"/>
      <c r="CJ1372"/>
      <c r="CK1372"/>
      <c r="CO1372" s="85" t="str">
        <f t="shared" si="469"/>
        <v/>
      </c>
      <c r="ER1372" s="68" t="str">
        <f t="shared" si="470"/>
        <v/>
      </c>
      <c r="ES1372" s="55"/>
      <c r="FA1372" s="53" t="str">
        <f t="shared" si="471"/>
        <v/>
      </c>
      <c r="FB1372" s="53" t="str">
        <f t="shared" si="472"/>
        <v/>
      </c>
      <c r="FC1372" s="85" t="str">
        <f t="shared" si="473"/>
        <v/>
      </c>
    </row>
    <row r="1373" spans="4:159">
      <c r="D1373" s="12"/>
      <c r="E1373" s="12"/>
      <c r="F1373" s="12"/>
      <c r="AV1373" s="53"/>
      <c r="CH1373" s="53" t="str">
        <f t="shared" si="468"/>
        <v/>
      </c>
      <c r="CI1373"/>
      <c r="CJ1373"/>
      <c r="CK1373"/>
      <c r="CO1373" s="85" t="str">
        <f t="shared" si="469"/>
        <v/>
      </c>
      <c r="ER1373" s="68" t="str">
        <f t="shared" si="470"/>
        <v/>
      </c>
      <c r="ES1373" s="55"/>
      <c r="FA1373" s="53" t="str">
        <f t="shared" si="471"/>
        <v/>
      </c>
      <c r="FB1373" s="53" t="str">
        <f t="shared" si="472"/>
        <v/>
      </c>
      <c r="FC1373" s="85" t="str">
        <f t="shared" si="473"/>
        <v/>
      </c>
    </row>
    <row r="1374" spans="4:159">
      <c r="D1374" s="12"/>
      <c r="E1374" s="12"/>
      <c r="F1374" s="12"/>
      <c r="AV1374" s="53"/>
      <c r="CH1374" s="53" t="str">
        <f t="shared" si="468"/>
        <v/>
      </c>
      <c r="CI1374"/>
      <c r="CJ1374"/>
      <c r="CK1374"/>
      <c r="CO1374" s="85" t="str">
        <f t="shared" si="469"/>
        <v/>
      </c>
      <c r="ER1374" s="68" t="str">
        <f t="shared" si="470"/>
        <v/>
      </c>
      <c r="ES1374" s="55"/>
      <c r="FA1374" s="53" t="str">
        <f t="shared" si="471"/>
        <v/>
      </c>
      <c r="FB1374" s="53" t="str">
        <f t="shared" si="472"/>
        <v/>
      </c>
      <c r="FC1374" s="85" t="str">
        <f t="shared" si="473"/>
        <v/>
      </c>
    </row>
    <row r="1375" spans="4:159">
      <c r="D1375" s="12"/>
      <c r="E1375" s="12"/>
      <c r="F1375" s="12"/>
      <c r="AV1375" s="53"/>
      <c r="CH1375" s="53" t="str">
        <f t="shared" si="468"/>
        <v/>
      </c>
      <c r="CI1375"/>
      <c r="CJ1375"/>
      <c r="CK1375"/>
      <c r="CO1375" s="85" t="str">
        <f t="shared" si="469"/>
        <v/>
      </c>
      <c r="ER1375" s="68" t="str">
        <f t="shared" si="470"/>
        <v/>
      </c>
      <c r="ES1375" s="55"/>
      <c r="FA1375" s="53" t="str">
        <f t="shared" si="471"/>
        <v/>
      </c>
      <c r="FB1375" s="53" t="str">
        <f t="shared" si="472"/>
        <v/>
      </c>
      <c r="FC1375" s="85" t="str">
        <f t="shared" si="473"/>
        <v/>
      </c>
    </row>
    <row r="1376" spans="4:159">
      <c r="D1376" s="12"/>
      <c r="E1376" s="12"/>
      <c r="F1376" s="12"/>
      <c r="AV1376" s="53"/>
      <c r="CH1376" s="53" t="str">
        <f t="shared" si="468"/>
        <v/>
      </c>
      <c r="CI1376"/>
      <c r="CJ1376"/>
      <c r="CK1376"/>
      <c r="CO1376" s="85" t="str">
        <f t="shared" si="469"/>
        <v/>
      </c>
      <c r="ER1376" s="68" t="str">
        <f t="shared" si="470"/>
        <v/>
      </c>
      <c r="ES1376" s="55"/>
      <c r="FA1376" s="53" t="str">
        <f t="shared" si="471"/>
        <v/>
      </c>
      <c r="FB1376" s="53" t="str">
        <f t="shared" si="472"/>
        <v/>
      </c>
      <c r="FC1376" s="85" t="str">
        <f t="shared" si="473"/>
        <v/>
      </c>
    </row>
    <row r="1377" spans="4:159">
      <c r="D1377" s="12"/>
      <c r="E1377" s="12"/>
      <c r="F1377" s="12"/>
      <c r="AV1377" s="53"/>
      <c r="CH1377" s="53" t="str">
        <f t="shared" si="468"/>
        <v/>
      </c>
      <c r="CI1377"/>
      <c r="CJ1377"/>
      <c r="CK1377"/>
      <c r="CO1377" s="85" t="str">
        <f t="shared" si="469"/>
        <v/>
      </c>
      <c r="ER1377" s="68" t="str">
        <f t="shared" si="470"/>
        <v/>
      </c>
      <c r="ES1377" s="55"/>
      <c r="FA1377" s="53" t="str">
        <f t="shared" si="471"/>
        <v/>
      </c>
      <c r="FB1377" s="53" t="str">
        <f t="shared" si="472"/>
        <v/>
      </c>
      <c r="FC1377" s="85" t="str">
        <f t="shared" si="473"/>
        <v/>
      </c>
    </row>
    <row r="1378" spans="4:159">
      <c r="D1378" s="12"/>
      <c r="E1378" s="12"/>
      <c r="F1378" s="12"/>
      <c r="AV1378" s="53"/>
      <c r="CH1378" s="53" t="str">
        <f t="shared" si="468"/>
        <v/>
      </c>
      <c r="CI1378"/>
      <c r="CJ1378"/>
      <c r="CK1378"/>
      <c r="CO1378" s="85" t="str">
        <f t="shared" si="469"/>
        <v/>
      </c>
      <c r="ER1378" s="68" t="str">
        <f t="shared" si="470"/>
        <v/>
      </c>
      <c r="ES1378" s="55"/>
      <c r="FA1378" s="53" t="str">
        <f t="shared" si="471"/>
        <v/>
      </c>
      <c r="FB1378" s="53" t="str">
        <f t="shared" si="472"/>
        <v/>
      </c>
      <c r="FC1378" s="85" t="str">
        <f t="shared" si="473"/>
        <v/>
      </c>
    </row>
    <row r="1379" spans="4:159">
      <c r="D1379" s="12"/>
      <c r="E1379" s="12"/>
      <c r="F1379" s="12"/>
      <c r="AV1379" s="53"/>
      <c r="CH1379" s="53" t="str">
        <f t="shared" si="468"/>
        <v/>
      </c>
      <c r="CI1379"/>
      <c r="CJ1379"/>
      <c r="CK1379"/>
      <c r="CO1379" s="85" t="str">
        <f t="shared" si="469"/>
        <v/>
      </c>
      <c r="ER1379" s="68" t="str">
        <f t="shared" si="470"/>
        <v/>
      </c>
      <c r="ES1379" s="55"/>
      <c r="FA1379" s="53" t="str">
        <f t="shared" si="471"/>
        <v/>
      </c>
      <c r="FB1379" s="53" t="str">
        <f t="shared" si="472"/>
        <v/>
      </c>
      <c r="FC1379" s="85" t="str">
        <f t="shared" si="473"/>
        <v/>
      </c>
    </row>
    <row r="1380" spans="4:159">
      <c r="D1380" s="12"/>
      <c r="E1380" s="12"/>
      <c r="F1380" s="12"/>
      <c r="AV1380" s="53"/>
      <c r="CH1380" s="53" t="str">
        <f t="shared" si="468"/>
        <v/>
      </c>
      <c r="CI1380"/>
      <c r="CJ1380"/>
      <c r="CK1380"/>
      <c r="CO1380" s="85" t="str">
        <f t="shared" si="469"/>
        <v/>
      </c>
      <c r="ER1380" s="68" t="str">
        <f t="shared" si="470"/>
        <v/>
      </c>
      <c r="ES1380" s="55"/>
      <c r="FA1380" s="53" t="str">
        <f t="shared" si="471"/>
        <v/>
      </c>
      <c r="FB1380" s="53" t="str">
        <f t="shared" si="472"/>
        <v/>
      </c>
      <c r="FC1380" s="85" t="str">
        <f t="shared" si="473"/>
        <v/>
      </c>
    </row>
    <row r="1381" spans="4:159">
      <c r="D1381" s="12"/>
      <c r="E1381" s="12"/>
      <c r="F1381" s="12"/>
      <c r="AV1381" s="53"/>
      <c r="CH1381" s="53" t="str">
        <f t="shared" si="468"/>
        <v/>
      </c>
      <c r="CI1381"/>
      <c r="CJ1381"/>
      <c r="CK1381"/>
      <c r="CO1381" s="85" t="str">
        <f t="shared" si="469"/>
        <v/>
      </c>
      <c r="ER1381" s="68" t="str">
        <f t="shared" si="470"/>
        <v/>
      </c>
      <c r="ES1381" s="55"/>
      <c r="FA1381" s="53" t="str">
        <f t="shared" si="471"/>
        <v/>
      </c>
      <c r="FB1381" s="53" t="str">
        <f t="shared" si="472"/>
        <v/>
      </c>
      <c r="FC1381" s="85" t="str">
        <f t="shared" si="473"/>
        <v/>
      </c>
    </row>
    <row r="1382" spans="4:159">
      <c r="D1382" s="12"/>
      <c r="E1382" s="12"/>
      <c r="F1382" s="12"/>
      <c r="AV1382" s="53"/>
      <c r="CH1382" s="53" t="str">
        <f t="shared" si="468"/>
        <v/>
      </c>
      <c r="CI1382"/>
      <c r="CJ1382"/>
      <c r="CK1382"/>
      <c r="CO1382" s="85" t="str">
        <f t="shared" si="469"/>
        <v/>
      </c>
      <c r="ER1382" s="68" t="str">
        <f t="shared" si="470"/>
        <v/>
      </c>
      <c r="ES1382" s="55"/>
      <c r="FA1382" s="53" t="str">
        <f t="shared" si="471"/>
        <v/>
      </c>
      <c r="FB1382" s="53" t="str">
        <f t="shared" si="472"/>
        <v/>
      </c>
      <c r="FC1382" s="85" t="str">
        <f t="shared" si="473"/>
        <v/>
      </c>
    </row>
    <row r="1383" spans="4:159">
      <c r="D1383" s="12"/>
      <c r="E1383" s="12"/>
      <c r="F1383" s="12"/>
      <c r="AV1383" s="53"/>
      <c r="CH1383" s="53" t="str">
        <f t="shared" si="468"/>
        <v/>
      </c>
      <c r="CI1383"/>
      <c r="CJ1383"/>
      <c r="CK1383"/>
      <c r="CO1383" s="85" t="str">
        <f t="shared" si="469"/>
        <v/>
      </c>
      <c r="ER1383" s="68" t="str">
        <f t="shared" si="470"/>
        <v/>
      </c>
      <c r="ES1383" s="55"/>
      <c r="FA1383" s="53" t="str">
        <f t="shared" si="471"/>
        <v/>
      </c>
      <c r="FB1383" s="53" t="str">
        <f t="shared" si="472"/>
        <v/>
      </c>
      <c r="FC1383" s="85" t="str">
        <f t="shared" si="473"/>
        <v/>
      </c>
    </row>
    <row r="1384" spans="4:159">
      <c r="D1384" s="12"/>
      <c r="E1384" s="12"/>
      <c r="F1384" s="12"/>
      <c r="AV1384" s="53"/>
      <c r="CH1384" s="53" t="str">
        <f t="shared" si="468"/>
        <v/>
      </c>
      <c r="CI1384"/>
      <c r="CJ1384"/>
      <c r="CK1384"/>
      <c r="CO1384" s="85" t="str">
        <f t="shared" si="469"/>
        <v/>
      </c>
      <c r="ER1384" s="68" t="str">
        <f t="shared" si="470"/>
        <v/>
      </c>
      <c r="ES1384" s="55"/>
      <c r="FA1384" s="53" t="str">
        <f t="shared" si="471"/>
        <v/>
      </c>
      <c r="FB1384" s="53" t="str">
        <f t="shared" si="472"/>
        <v/>
      </c>
      <c r="FC1384" s="85" t="str">
        <f t="shared" si="473"/>
        <v/>
      </c>
    </row>
    <row r="1385" spans="4:159">
      <c r="D1385" s="12"/>
      <c r="E1385" s="12"/>
      <c r="F1385" s="12"/>
      <c r="AV1385" s="53"/>
      <c r="CH1385" s="53" t="str">
        <f t="shared" si="468"/>
        <v/>
      </c>
      <c r="CI1385"/>
      <c r="CJ1385"/>
      <c r="CK1385"/>
      <c r="CO1385" s="85" t="str">
        <f t="shared" si="469"/>
        <v/>
      </c>
      <c r="ER1385" s="68" t="str">
        <f t="shared" si="470"/>
        <v/>
      </c>
      <c r="ES1385" s="55"/>
      <c r="FA1385" s="53" t="str">
        <f t="shared" si="471"/>
        <v/>
      </c>
      <c r="FB1385" s="53" t="str">
        <f t="shared" si="472"/>
        <v/>
      </c>
      <c r="FC1385" s="85" t="str">
        <f t="shared" si="473"/>
        <v/>
      </c>
    </row>
    <row r="1386" spans="4:159">
      <c r="D1386" s="12"/>
      <c r="E1386" s="12"/>
      <c r="F1386" s="12"/>
      <c r="AV1386" s="53"/>
      <c r="CH1386" s="53" t="str">
        <f t="shared" si="468"/>
        <v/>
      </c>
      <c r="CI1386"/>
      <c r="CJ1386"/>
      <c r="CK1386"/>
      <c r="CO1386" s="85" t="str">
        <f t="shared" si="469"/>
        <v/>
      </c>
      <c r="ER1386" s="68" t="str">
        <f t="shared" si="470"/>
        <v/>
      </c>
      <c r="ES1386" s="55"/>
      <c r="FA1386" s="53" t="str">
        <f t="shared" si="471"/>
        <v/>
      </c>
      <c r="FB1386" s="53" t="str">
        <f t="shared" si="472"/>
        <v/>
      </c>
      <c r="FC1386" s="85" t="str">
        <f t="shared" si="473"/>
        <v/>
      </c>
    </row>
    <row r="1387" spans="4:159">
      <c r="D1387" s="12"/>
      <c r="E1387" s="12"/>
      <c r="F1387" s="12"/>
      <c r="AV1387" s="53"/>
      <c r="CH1387" s="53" t="str">
        <f t="shared" si="468"/>
        <v/>
      </c>
      <c r="CI1387"/>
      <c r="CJ1387"/>
      <c r="CK1387"/>
      <c r="CO1387" s="85" t="str">
        <f t="shared" si="469"/>
        <v/>
      </c>
      <c r="ER1387" s="68" t="str">
        <f t="shared" si="470"/>
        <v/>
      </c>
      <c r="ES1387" s="55"/>
      <c r="FA1387" s="53" t="str">
        <f t="shared" si="471"/>
        <v/>
      </c>
      <c r="FB1387" s="53" t="str">
        <f t="shared" si="472"/>
        <v/>
      </c>
      <c r="FC1387" s="85" t="str">
        <f t="shared" si="473"/>
        <v/>
      </c>
    </row>
    <row r="1388" spans="4:159">
      <c r="D1388" s="12"/>
      <c r="E1388" s="12"/>
      <c r="F1388" s="12"/>
      <c r="AV1388" s="53"/>
      <c r="CH1388" s="53" t="str">
        <f t="shared" si="468"/>
        <v/>
      </c>
      <c r="CI1388"/>
      <c r="CJ1388"/>
      <c r="CK1388"/>
      <c r="CO1388" s="85" t="str">
        <f t="shared" si="469"/>
        <v/>
      </c>
      <c r="ER1388" s="68" t="str">
        <f t="shared" si="470"/>
        <v/>
      </c>
      <c r="ES1388" s="55"/>
      <c r="FA1388" s="53" t="str">
        <f t="shared" si="471"/>
        <v/>
      </c>
      <c r="FB1388" s="53" t="str">
        <f t="shared" si="472"/>
        <v/>
      </c>
      <c r="FC1388" s="85" t="str">
        <f t="shared" si="473"/>
        <v/>
      </c>
    </row>
    <row r="1389" spans="4:159">
      <c r="D1389" s="12"/>
      <c r="E1389" s="12"/>
      <c r="F1389" s="12"/>
      <c r="AV1389" s="53"/>
      <c r="CH1389" s="53" t="str">
        <f t="shared" si="468"/>
        <v/>
      </c>
      <c r="CI1389"/>
      <c r="CJ1389"/>
      <c r="CK1389"/>
      <c r="CO1389" s="85" t="str">
        <f t="shared" si="469"/>
        <v/>
      </c>
      <c r="ER1389" s="68" t="str">
        <f t="shared" si="470"/>
        <v/>
      </c>
      <c r="ES1389" s="55"/>
      <c r="FA1389" s="53" t="str">
        <f t="shared" si="471"/>
        <v/>
      </c>
      <c r="FB1389" s="53" t="str">
        <f t="shared" si="472"/>
        <v/>
      </c>
      <c r="FC1389" s="85" t="str">
        <f t="shared" si="473"/>
        <v/>
      </c>
    </row>
    <row r="1390" spans="4:159">
      <c r="D1390" s="12"/>
      <c r="E1390" s="12"/>
      <c r="F1390" s="12"/>
      <c r="AV1390" s="53"/>
      <c r="CH1390" s="53" t="str">
        <f t="shared" si="468"/>
        <v/>
      </c>
      <c r="CI1390"/>
      <c r="CJ1390"/>
      <c r="CK1390"/>
      <c r="CO1390" s="85" t="str">
        <f t="shared" si="469"/>
        <v/>
      </c>
      <c r="ER1390" s="68" t="str">
        <f t="shared" si="470"/>
        <v/>
      </c>
      <c r="ES1390" s="55"/>
      <c r="FA1390" s="53" t="str">
        <f t="shared" si="471"/>
        <v/>
      </c>
      <c r="FB1390" s="53" t="str">
        <f t="shared" si="472"/>
        <v/>
      </c>
      <c r="FC1390" s="85" t="str">
        <f t="shared" si="473"/>
        <v/>
      </c>
    </row>
    <row r="1391" spans="4:159">
      <c r="D1391" s="12"/>
      <c r="E1391" s="12"/>
      <c r="F1391" s="12"/>
      <c r="AV1391" s="53"/>
      <c r="CH1391" s="53" t="str">
        <f t="shared" si="468"/>
        <v/>
      </c>
      <c r="CI1391"/>
      <c r="CJ1391"/>
      <c r="CK1391"/>
      <c r="CO1391" s="85" t="str">
        <f t="shared" si="469"/>
        <v/>
      </c>
      <c r="ER1391" s="68" t="str">
        <f t="shared" si="470"/>
        <v/>
      </c>
      <c r="ES1391" s="55"/>
      <c r="FA1391" s="53" t="str">
        <f t="shared" si="471"/>
        <v/>
      </c>
      <c r="FB1391" s="53" t="str">
        <f t="shared" si="472"/>
        <v/>
      </c>
      <c r="FC1391" s="85" t="str">
        <f t="shared" si="473"/>
        <v/>
      </c>
    </row>
    <row r="1392" spans="4:159">
      <c r="D1392" s="12"/>
      <c r="E1392" s="12"/>
      <c r="F1392" s="12"/>
      <c r="AV1392" s="53"/>
      <c r="CH1392" s="53" t="str">
        <f t="shared" si="468"/>
        <v/>
      </c>
      <c r="CI1392"/>
      <c r="CJ1392"/>
      <c r="CK1392"/>
      <c r="CO1392" s="85" t="str">
        <f t="shared" si="469"/>
        <v/>
      </c>
      <c r="ER1392" s="68" t="str">
        <f t="shared" si="470"/>
        <v/>
      </c>
      <c r="ES1392" s="55"/>
      <c r="FA1392" s="53" t="str">
        <f t="shared" si="471"/>
        <v/>
      </c>
      <c r="FB1392" s="53" t="str">
        <f t="shared" si="472"/>
        <v/>
      </c>
      <c r="FC1392" s="85" t="str">
        <f t="shared" si="473"/>
        <v/>
      </c>
    </row>
    <row r="1393" spans="4:159">
      <c r="D1393" s="12"/>
      <c r="E1393" s="12"/>
      <c r="F1393" s="12"/>
      <c r="AV1393" s="53"/>
      <c r="CH1393" s="53" t="str">
        <f t="shared" si="468"/>
        <v/>
      </c>
      <c r="CI1393"/>
      <c r="CJ1393"/>
      <c r="CK1393"/>
      <c r="CO1393" s="85" t="str">
        <f t="shared" si="469"/>
        <v/>
      </c>
      <c r="ER1393" s="68" t="str">
        <f t="shared" si="470"/>
        <v/>
      </c>
      <c r="ES1393" s="55"/>
      <c r="FA1393" s="53" t="str">
        <f t="shared" si="471"/>
        <v/>
      </c>
      <c r="FB1393" s="53" t="str">
        <f t="shared" si="472"/>
        <v/>
      </c>
      <c r="FC1393" s="85" t="str">
        <f t="shared" si="473"/>
        <v/>
      </c>
    </row>
    <row r="1394" spans="4:159">
      <c r="D1394" s="12"/>
      <c r="E1394" s="12"/>
      <c r="F1394" s="12"/>
      <c r="AV1394" s="53"/>
      <c r="CH1394" s="53" t="str">
        <f t="shared" si="468"/>
        <v/>
      </c>
      <c r="CI1394"/>
      <c r="CJ1394"/>
      <c r="CK1394"/>
      <c r="CO1394" s="85" t="str">
        <f t="shared" si="469"/>
        <v/>
      </c>
      <c r="ER1394" s="68" t="str">
        <f t="shared" si="470"/>
        <v/>
      </c>
      <c r="ES1394" s="55"/>
      <c r="FA1394" s="53" t="str">
        <f t="shared" si="471"/>
        <v/>
      </c>
      <c r="FB1394" s="53" t="str">
        <f t="shared" si="472"/>
        <v/>
      </c>
      <c r="FC1394" s="85" t="str">
        <f t="shared" si="473"/>
        <v/>
      </c>
    </row>
    <row r="1395" spans="4:159">
      <c r="D1395" s="12"/>
      <c r="E1395" s="12"/>
      <c r="F1395" s="12"/>
      <c r="AV1395" s="53"/>
      <c r="CH1395" s="53" t="str">
        <f t="shared" si="468"/>
        <v/>
      </c>
      <c r="CI1395"/>
      <c r="CJ1395"/>
      <c r="CK1395"/>
      <c r="CO1395" s="85" t="str">
        <f t="shared" si="469"/>
        <v/>
      </c>
      <c r="ER1395" s="68" t="str">
        <f t="shared" si="470"/>
        <v/>
      </c>
      <c r="ES1395" s="55"/>
      <c r="FA1395" s="53" t="str">
        <f t="shared" si="471"/>
        <v/>
      </c>
      <c r="FB1395" s="53" t="str">
        <f t="shared" si="472"/>
        <v/>
      </c>
      <c r="FC1395" s="85" t="str">
        <f t="shared" si="473"/>
        <v/>
      </c>
    </row>
    <row r="1396" spans="4:159">
      <c r="D1396" s="12"/>
      <c r="E1396" s="12"/>
      <c r="F1396" s="12"/>
      <c r="AV1396" s="53"/>
      <c r="CH1396" s="53" t="str">
        <f t="shared" si="468"/>
        <v/>
      </c>
      <c r="CI1396"/>
      <c r="CJ1396"/>
      <c r="CK1396"/>
      <c r="CO1396" s="85" t="str">
        <f t="shared" si="469"/>
        <v/>
      </c>
      <c r="ER1396" s="68" t="str">
        <f t="shared" si="470"/>
        <v/>
      </c>
      <c r="ES1396" s="55"/>
      <c r="FA1396" s="53" t="str">
        <f t="shared" si="471"/>
        <v/>
      </c>
      <c r="FB1396" s="53" t="str">
        <f t="shared" si="472"/>
        <v/>
      </c>
      <c r="FC1396" s="85" t="str">
        <f t="shared" si="473"/>
        <v/>
      </c>
    </row>
    <row r="1397" spans="4:159">
      <c r="D1397" s="12"/>
      <c r="E1397" s="12"/>
      <c r="F1397" s="12"/>
      <c r="AV1397" s="53"/>
      <c r="CH1397" s="53" t="str">
        <f t="shared" si="468"/>
        <v/>
      </c>
      <c r="CI1397"/>
      <c r="CJ1397"/>
      <c r="CK1397"/>
      <c r="CO1397" s="85" t="str">
        <f t="shared" si="469"/>
        <v/>
      </c>
      <c r="ER1397" s="68" t="str">
        <f t="shared" si="470"/>
        <v/>
      </c>
      <c r="ES1397" s="55"/>
      <c r="FA1397" s="53" t="str">
        <f t="shared" si="471"/>
        <v/>
      </c>
      <c r="FB1397" s="53" t="str">
        <f t="shared" si="472"/>
        <v/>
      </c>
      <c r="FC1397" s="85" t="str">
        <f t="shared" si="473"/>
        <v/>
      </c>
    </row>
    <row r="1398" spans="4:159">
      <c r="D1398" s="12"/>
      <c r="E1398" s="12"/>
      <c r="F1398" s="12"/>
      <c r="AV1398" s="53"/>
      <c r="CH1398" s="53" t="str">
        <f t="shared" si="468"/>
        <v/>
      </c>
      <c r="CI1398"/>
      <c r="CJ1398"/>
      <c r="CK1398"/>
      <c r="CO1398" s="85" t="str">
        <f t="shared" si="469"/>
        <v/>
      </c>
      <c r="ER1398" s="68" t="str">
        <f t="shared" si="470"/>
        <v/>
      </c>
      <c r="ES1398" s="55"/>
      <c r="FA1398" s="53" t="str">
        <f t="shared" si="471"/>
        <v/>
      </c>
      <c r="FB1398" s="53" t="str">
        <f t="shared" si="472"/>
        <v/>
      </c>
      <c r="FC1398" s="85" t="str">
        <f t="shared" si="473"/>
        <v/>
      </c>
    </row>
    <row r="1399" spans="4:159">
      <c r="D1399" s="12"/>
      <c r="E1399" s="12"/>
      <c r="F1399" s="12"/>
      <c r="CH1399" s="53" t="str">
        <f t="shared" si="468"/>
        <v/>
      </c>
      <c r="CI1399"/>
      <c r="CJ1399"/>
      <c r="CK1399"/>
      <c r="CO1399" s="85" t="str">
        <f t="shared" si="469"/>
        <v/>
      </c>
      <c r="ER1399" s="68" t="str">
        <f t="shared" si="470"/>
        <v/>
      </c>
      <c r="ES1399" s="55"/>
      <c r="FA1399" s="53" t="str">
        <f t="shared" si="471"/>
        <v/>
      </c>
      <c r="FB1399" s="53" t="str">
        <f t="shared" si="472"/>
        <v/>
      </c>
      <c r="FC1399" s="85" t="str">
        <f t="shared" si="473"/>
        <v/>
      </c>
    </row>
    <row r="1400" spans="4:159">
      <c r="D1400" s="12"/>
      <c r="E1400" s="12"/>
      <c r="F1400" s="12"/>
      <c r="CH1400" s="53" t="str">
        <f t="shared" si="468"/>
        <v/>
      </c>
      <c r="CI1400"/>
      <c r="CJ1400"/>
      <c r="CK1400"/>
      <c r="CO1400" s="85" t="str">
        <f t="shared" si="469"/>
        <v/>
      </c>
      <c r="ER1400" s="68" t="str">
        <f t="shared" si="470"/>
        <v/>
      </c>
      <c r="ES1400" s="55"/>
      <c r="FA1400" s="53" t="str">
        <f t="shared" si="471"/>
        <v/>
      </c>
      <c r="FB1400" s="53" t="str">
        <f t="shared" si="472"/>
        <v/>
      </c>
      <c r="FC1400" s="85" t="str">
        <f t="shared" si="473"/>
        <v/>
      </c>
    </row>
    <row r="1401" spans="4:159">
      <c r="D1401" s="12"/>
      <c r="E1401" s="12"/>
      <c r="F1401" s="12"/>
      <c r="CH1401" s="53" t="str">
        <f t="shared" si="468"/>
        <v/>
      </c>
      <c r="CI1401"/>
      <c r="CJ1401"/>
      <c r="CK1401"/>
      <c r="CO1401" s="85" t="str">
        <f t="shared" si="469"/>
        <v/>
      </c>
      <c r="ER1401" s="68" t="str">
        <f t="shared" si="470"/>
        <v/>
      </c>
      <c r="ES1401" s="55"/>
      <c r="FA1401" s="53" t="str">
        <f t="shared" si="471"/>
        <v/>
      </c>
      <c r="FB1401" s="53" t="str">
        <f t="shared" si="472"/>
        <v/>
      </c>
      <c r="FC1401" s="85" t="str">
        <f t="shared" si="473"/>
        <v/>
      </c>
    </row>
    <row r="1402" spans="4:159">
      <c r="D1402" s="12"/>
      <c r="E1402" s="12"/>
      <c r="F1402" s="12"/>
      <c r="CH1402" s="53" t="str">
        <f t="shared" si="468"/>
        <v/>
      </c>
      <c r="CI1402"/>
      <c r="CJ1402"/>
      <c r="CK1402"/>
      <c r="CO1402" s="85" t="str">
        <f t="shared" si="469"/>
        <v/>
      </c>
      <c r="ER1402" s="68" t="str">
        <f t="shared" si="470"/>
        <v/>
      </c>
      <c r="ES1402" s="55"/>
      <c r="FA1402" s="53" t="str">
        <f t="shared" si="471"/>
        <v/>
      </c>
      <c r="FB1402" s="53" t="str">
        <f t="shared" si="472"/>
        <v/>
      </c>
      <c r="FC1402" s="85" t="str">
        <f t="shared" si="473"/>
        <v/>
      </c>
    </row>
    <row r="1403" spans="4:159">
      <c r="D1403" s="12"/>
      <c r="E1403" s="12"/>
      <c r="F1403" s="12"/>
      <c r="CH1403" s="53" t="str">
        <f t="shared" si="468"/>
        <v/>
      </c>
      <c r="CI1403"/>
      <c r="CJ1403"/>
      <c r="CK1403"/>
      <c r="CO1403" s="85" t="str">
        <f t="shared" si="469"/>
        <v/>
      </c>
      <c r="ER1403" s="68" t="str">
        <f t="shared" si="470"/>
        <v/>
      </c>
      <c r="ES1403" s="55"/>
      <c r="FA1403" s="53" t="str">
        <f t="shared" si="471"/>
        <v/>
      </c>
      <c r="FB1403" s="53" t="str">
        <f t="shared" si="472"/>
        <v/>
      </c>
      <c r="FC1403" s="85" t="str">
        <f t="shared" si="473"/>
        <v/>
      </c>
    </row>
    <row r="1404" spans="4:159">
      <c r="D1404" s="12"/>
      <c r="E1404" s="12"/>
      <c r="F1404" s="12"/>
      <c r="CH1404" s="53" t="str">
        <f t="shared" si="468"/>
        <v/>
      </c>
      <c r="CI1404"/>
      <c r="CJ1404"/>
      <c r="CK1404"/>
      <c r="CO1404" s="85" t="str">
        <f t="shared" si="469"/>
        <v/>
      </c>
      <c r="ER1404" s="68" t="str">
        <f t="shared" si="470"/>
        <v/>
      </c>
      <c r="ES1404" s="55"/>
      <c r="FA1404" s="53" t="str">
        <f t="shared" si="471"/>
        <v/>
      </c>
      <c r="FB1404" s="53" t="str">
        <f t="shared" si="472"/>
        <v/>
      </c>
      <c r="FC1404" s="85" t="str">
        <f t="shared" si="473"/>
        <v/>
      </c>
    </row>
    <row r="1405" spans="4:159">
      <c r="D1405" s="12"/>
      <c r="E1405" s="12"/>
      <c r="F1405" s="12"/>
      <c r="CH1405" s="53" t="str">
        <f t="shared" si="468"/>
        <v/>
      </c>
      <c r="CI1405"/>
      <c r="CJ1405"/>
      <c r="CK1405"/>
      <c r="CO1405" s="85" t="str">
        <f t="shared" si="469"/>
        <v/>
      </c>
      <c r="ER1405" s="68" t="str">
        <f t="shared" si="470"/>
        <v/>
      </c>
      <c r="ES1405" s="55"/>
      <c r="FA1405" s="53" t="str">
        <f t="shared" si="471"/>
        <v/>
      </c>
      <c r="FB1405" s="53" t="str">
        <f t="shared" si="472"/>
        <v/>
      </c>
      <c r="FC1405" s="85" t="str">
        <f t="shared" si="473"/>
        <v/>
      </c>
    </row>
    <row r="1406" spans="4:159">
      <c r="D1406" s="12"/>
      <c r="E1406" s="12"/>
      <c r="F1406" s="12"/>
      <c r="CH1406" s="53" t="str">
        <f t="shared" si="468"/>
        <v/>
      </c>
      <c r="CI1406"/>
      <c r="CJ1406"/>
      <c r="CK1406"/>
      <c r="CO1406" s="85" t="str">
        <f t="shared" si="469"/>
        <v/>
      </c>
      <c r="ER1406" s="68" t="str">
        <f t="shared" si="470"/>
        <v/>
      </c>
      <c r="ES1406" s="55"/>
      <c r="FA1406" s="53" t="str">
        <f t="shared" si="471"/>
        <v/>
      </c>
      <c r="FB1406" s="53" t="str">
        <f t="shared" si="472"/>
        <v/>
      </c>
      <c r="FC1406" s="85" t="str">
        <f t="shared" si="473"/>
        <v/>
      </c>
    </row>
    <row r="1407" spans="4:159">
      <c r="D1407" s="12"/>
      <c r="E1407" s="12"/>
      <c r="F1407" s="12"/>
      <c r="CH1407" s="53" t="str">
        <f t="shared" si="468"/>
        <v/>
      </c>
      <c r="CI1407"/>
      <c r="CJ1407"/>
      <c r="CK1407"/>
      <c r="CO1407" s="85" t="str">
        <f t="shared" si="469"/>
        <v/>
      </c>
      <c r="ER1407" s="68" t="str">
        <f t="shared" si="470"/>
        <v/>
      </c>
      <c r="ES1407" s="55"/>
      <c r="FA1407" s="53" t="str">
        <f t="shared" si="471"/>
        <v/>
      </c>
      <c r="FB1407" s="53" t="str">
        <f t="shared" si="472"/>
        <v/>
      </c>
      <c r="FC1407" s="85" t="str">
        <f t="shared" si="473"/>
        <v/>
      </c>
    </row>
    <row r="1408" spans="4:159">
      <c r="D1408" s="12"/>
      <c r="E1408" s="12"/>
      <c r="F1408" s="12"/>
      <c r="CH1408" s="53" t="str">
        <f t="shared" si="468"/>
        <v/>
      </c>
      <c r="CI1408"/>
      <c r="CJ1408"/>
      <c r="CK1408"/>
      <c r="CO1408" s="85" t="str">
        <f t="shared" si="469"/>
        <v/>
      </c>
      <c r="ER1408" s="68" t="str">
        <f t="shared" si="470"/>
        <v/>
      </c>
      <c r="ES1408" s="55"/>
      <c r="FA1408" s="53" t="str">
        <f t="shared" si="471"/>
        <v/>
      </c>
      <c r="FB1408" s="53" t="str">
        <f t="shared" si="472"/>
        <v/>
      </c>
      <c r="FC1408" s="85" t="str">
        <f t="shared" si="473"/>
        <v/>
      </c>
    </row>
    <row r="1409" spans="4:159">
      <c r="D1409" s="12"/>
      <c r="E1409" s="12"/>
      <c r="F1409" s="12"/>
      <c r="CH1409" s="53" t="str">
        <f t="shared" si="468"/>
        <v/>
      </c>
      <c r="CI1409"/>
      <c r="CJ1409"/>
      <c r="CK1409"/>
      <c r="CO1409" s="85" t="str">
        <f t="shared" si="469"/>
        <v/>
      </c>
      <c r="ER1409" s="68" t="str">
        <f t="shared" si="470"/>
        <v/>
      </c>
      <c r="ES1409" s="55"/>
      <c r="FA1409" s="53" t="str">
        <f t="shared" si="471"/>
        <v/>
      </c>
      <c r="FB1409" s="53" t="str">
        <f t="shared" si="472"/>
        <v/>
      </c>
      <c r="FC1409" s="85" t="str">
        <f t="shared" si="473"/>
        <v/>
      </c>
    </row>
    <row r="1410" spans="4:159">
      <c r="D1410" s="12"/>
      <c r="E1410" s="12"/>
      <c r="F1410" s="12"/>
      <c r="CH1410" s="53" t="str">
        <f t="shared" si="468"/>
        <v/>
      </c>
      <c r="CI1410"/>
      <c r="CJ1410"/>
      <c r="CK1410"/>
      <c r="CO1410" s="85" t="str">
        <f t="shared" si="469"/>
        <v/>
      </c>
      <c r="ER1410" s="68" t="str">
        <f t="shared" si="470"/>
        <v/>
      </c>
      <c r="ES1410" s="55"/>
      <c r="FA1410" s="53" t="str">
        <f t="shared" si="471"/>
        <v/>
      </c>
      <c r="FB1410" s="53" t="str">
        <f t="shared" si="472"/>
        <v/>
      </c>
      <c r="FC1410" s="85" t="str">
        <f t="shared" si="473"/>
        <v/>
      </c>
    </row>
    <row r="1411" spans="4:159">
      <c r="D1411" s="12"/>
      <c r="E1411" s="12"/>
      <c r="F1411" s="12"/>
      <c r="CH1411" s="53" t="str">
        <f t="shared" si="468"/>
        <v/>
      </c>
      <c r="CI1411"/>
      <c r="CJ1411"/>
      <c r="CK1411"/>
      <c r="CO1411" s="85" t="str">
        <f t="shared" si="469"/>
        <v/>
      </c>
      <c r="ER1411" s="68" t="str">
        <f t="shared" si="470"/>
        <v/>
      </c>
      <c r="ES1411" s="55"/>
      <c r="FA1411" s="53" t="str">
        <f t="shared" si="471"/>
        <v/>
      </c>
      <c r="FB1411" s="53" t="str">
        <f t="shared" si="472"/>
        <v/>
      </c>
      <c r="FC1411" s="85" t="str">
        <f t="shared" si="473"/>
        <v/>
      </c>
    </row>
    <row r="1412" spans="4:159">
      <c r="D1412" s="12"/>
      <c r="E1412" s="12"/>
      <c r="F1412" s="12"/>
      <c r="CH1412" s="53" t="str">
        <f t="shared" si="468"/>
        <v/>
      </c>
      <c r="CI1412"/>
      <c r="CJ1412"/>
      <c r="CK1412"/>
      <c r="CO1412" s="85" t="str">
        <f t="shared" si="469"/>
        <v/>
      </c>
      <c r="ER1412" s="68" t="str">
        <f t="shared" si="470"/>
        <v/>
      </c>
      <c r="ES1412" s="55"/>
      <c r="FA1412" s="53" t="str">
        <f t="shared" si="471"/>
        <v/>
      </c>
      <c r="FB1412" s="53" t="str">
        <f t="shared" si="472"/>
        <v/>
      </c>
      <c r="FC1412" s="85" t="str">
        <f t="shared" si="473"/>
        <v/>
      </c>
    </row>
    <row r="1413" spans="4:159">
      <c r="D1413" s="12"/>
      <c r="E1413" s="12"/>
      <c r="F1413" s="12"/>
      <c r="CH1413" s="53" t="str">
        <f t="shared" si="468"/>
        <v/>
      </c>
      <c r="CI1413"/>
      <c r="CJ1413"/>
      <c r="CK1413"/>
      <c r="CO1413" s="85" t="str">
        <f t="shared" si="469"/>
        <v/>
      </c>
      <c r="ER1413" s="68" t="str">
        <f t="shared" si="470"/>
        <v/>
      </c>
      <c r="ES1413" s="55"/>
      <c r="FA1413" s="53" t="str">
        <f t="shared" si="471"/>
        <v/>
      </c>
      <c r="FB1413" s="53" t="str">
        <f t="shared" si="472"/>
        <v/>
      </c>
      <c r="FC1413" s="85" t="str">
        <f t="shared" si="473"/>
        <v/>
      </c>
    </row>
    <row r="1414" spans="4:159">
      <c r="D1414" s="12"/>
      <c r="E1414" s="12"/>
      <c r="F1414" s="12"/>
      <c r="CH1414" s="53" t="str">
        <f t="shared" ref="CH1414:CH1477" si="474">IF(CE1414="","",CE1414-IF(CG1414="Cost",CF1414,CE1414*CF1414/100))</f>
        <v/>
      </c>
      <c r="CI1414"/>
      <c r="CJ1414"/>
      <c r="CK1414"/>
      <c r="CO1414" s="85" t="str">
        <f t="shared" ref="CO1414:CO1477" si="475">IF(CL1414="","",IF(CN1414="Cost",CM1414+CL1414,CL1414+(CL1414*CM1414/100)))</f>
        <v/>
      </c>
      <c r="ER1414" s="68" t="str">
        <f t="shared" ref="ER1414:ER1477" si="476">IF(EO1414="","",EO1414-IF(EQ1414="Cost",EP1414,EO1414*IF(EP1414="",0,EP1414)/100))</f>
        <v/>
      </c>
      <c r="ES1414" s="55"/>
      <c r="FA1414" s="53" t="str">
        <f t="shared" ref="FA1414:FA1477" si="477">IF(CM1414="","",CM1414)</f>
        <v/>
      </c>
      <c r="FB1414" s="53" t="str">
        <f t="shared" ref="FB1414:FB1477" si="478">IF(CN1414="","",CN1414)</f>
        <v/>
      </c>
      <c r="FC1414" s="85" t="str">
        <f t="shared" ref="FC1414:FC1477" si="479">IF(EZ1414="","",EZ1414+IF(FB1414="Cost",IF(FA1414="",0,FA1414),(EZ1414*IF(FA1414="",0,FA1414)/100)))</f>
        <v/>
      </c>
    </row>
    <row r="1415" spans="4:159">
      <c r="D1415" s="12"/>
      <c r="E1415" s="12"/>
      <c r="F1415" s="12"/>
      <c r="CH1415" s="53" t="str">
        <f t="shared" si="474"/>
        <v/>
      </c>
      <c r="CI1415"/>
      <c r="CJ1415"/>
      <c r="CK1415"/>
      <c r="CO1415" s="85" t="str">
        <f t="shared" si="475"/>
        <v/>
      </c>
      <c r="ER1415" s="68" t="str">
        <f t="shared" si="476"/>
        <v/>
      </c>
      <c r="ES1415" s="55"/>
      <c r="FA1415" s="53" t="str">
        <f t="shared" si="477"/>
        <v/>
      </c>
      <c r="FB1415" s="53" t="str">
        <f t="shared" si="478"/>
        <v/>
      </c>
      <c r="FC1415" s="85" t="str">
        <f t="shared" si="479"/>
        <v/>
      </c>
    </row>
    <row r="1416" spans="4:159">
      <c r="D1416" s="12"/>
      <c r="E1416" s="12"/>
      <c r="F1416" s="12"/>
      <c r="CH1416" s="53" t="str">
        <f t="shared" si="474"/>
        <v/>
      </c>
      <c r="CI1416"/>
      <c r="CJ1416"/>
      <c r="CK1416"/>
      <c r="CO1416" s="85" t="str">
        <f t="shared" si="475"/>
        <v/>
      </c>
      <c r="ER1416" s="68" t="str">
        <f t="shared" si="476"/>
        <v/>
      </c>
      <c r="ES1416" s="55"/>
      <c r="FA1416" s="53" t="str">
        <f t="shared" si="477"/>
        <v/>
      </c>
      <c r="FB1416" s="53" t="str">
        <f t="shared" si="478"/>
        <v/>
      </c>
      <c r="FC1416" s="85" t="str">
        <f t="shared" si="479"/>
        <v/>
      </c>
    </row>
    <row r="1417" spans="4:159">
      <c r="D1417" s="12"/>
      <c r="E1417" s="12"/>
      <c r="F1417" s="12"/>
      <c r="CH1417" s="53" t="str">
        <f t="shared" si="474"/>
        <v/>
      </c>
      <c r="CI1417"/>
      <c r="CJ1417"/>
      <c r="CK1417"/>
      <c r="CO1417" s="85" t="str">
        <f t="shared" si="475"/>
        <v/>
      </c>
      <c r="ER1417" s="68" t="str">
        <f t="shared" si="476"/>
        <v/>
      </c>
      <c r="ES1417" s="55"/>
      <c r="FA1417" s="53" t="str">
        <f t="shared" si="477"/>
        <v/>
      </c>
      <c r="FB1417" s="53" t="str">
        <f t="shared" si="478"/>
        <v/>
      </c>
      <c r="FC1417" s="85" t="str">
        <f t="shared" si="479"/>
        <v/>
      </c>
    </row>
    <row r="1418" spans="4:159">
      <c r="D1418" s="12"/>
      <c r="E1418" s="12"/>
      <c r="F1418" s="12"/>
      <c r="CH1418" s="53" t="str">
        <f t="shared" si="474"/>
        <v/>
      </c>
      <c r="CI1418"/>
      <c r="CJ1418"/>
      <c r="CK1418"/>
      <c r="CO1418" s="85" t="str">
        <f t="shared" si="475"/>
        <v/>
      </c>
      <c r="ER1418" s="68" t="str">
        <f t="shared" si="476"/>
        <v/>
      </c>
      <c r="ES1418" s="55"/>
      <c r="FA1418" s="53" t="str">
        <f t="shared" si="477"/>
        <v/>
      </c>
      <c r="FB1418" s="53" t="str">
        <f t="shared" si="478"/>
        <v/>
      </c>
      <c r="FC1418" s="85" t="str">
        <f t="shared" si="479"/>
        <v/>
      </c>
    </row>
    <row r="1419" spans="4:159">
      <c r="D1419" s="12"/>
      <c r="E1419" s="12"/>
      <c r="F1419" s="12"/>
      <c r="CH1419" s="53" t="str">
        <f t="shared" si="474"/>
        <v/>
      </c>
      <c r="CI1419"/>
      <c r="CJ1419"/>
      <c r="CK1419"/>
      <c r="CO1419" s="85" t="str">
        <f t="shared" si="475"/>
        <v/>
      </c>
      <c r="ER1419" s="68" t="str">
        <f t="shared" si="476"/>
        <v/>
      </c>
      <c r="ES1419" s="55"/>
      <c r="FA1419" s="53" t="str">
        <f t="shared" si="477"/>
        <v/>
      </c>
      <c r="FB1419" s="53" t="str">
        <f t="shared" si="478"/>
        <v/>
      </c>
      <c r="FC1419" s="85" t="str">
        <f t="shared" si="479"/>
        <v/>
      </c>
    </row>
    <row r="1420" spans="4:159">
      <c r="D1420" s="12"/>
      <c r="E1420" s="12"/>
      <c r="F1420" s="12"/>
      <c r="CH1420" s="53" t="str">
        <f t="shared" si="474"/>
        <v/>
      </c>
      <c r="CI1420"/>
      <c r="CJ1420"/>
      <c r="CK1420"/>
      <c r="CO1420" s="85" t="str">
        <f t="shared" si="475"/>
        <v/>
      </c>
      <c r="ER1420" s="68" t="str">
        <f t="shared" si="476"/>
        <v/>
      </c>
      <c r="ES1420" s="55"/>
      <c r="FA1420" s="53" t="str">
        <f t="shared" si="477"/>
        <v/>
      </c>
      <c r="FB1420" s="53" t="str">
        <f t="shared" si="478"/>
        <v/>
      </c>
      <c r="FC1420" s="85" t="str">
        <f t="shared" si="479"/>
        <v/>
      </c>
    </row>
    <row r="1421" spans="4:159">
      <c r="D1421" s="12"/>
      <c r="E1421" s="12"/>
      <c r="F1421" s="12"/>
      <c r="CH1421" s="53" t="str">
        <f t="shared" si="474"/>
        <v/>
      </c>
      <c r="CI1421"/>
      <c r="CJ1421"/>
      <c r="CK1421"/>
      <c r="CO1421" s="85" t="str">
        <f t="shared" si="475"/>
        <v/>
      </c>
      <c r="ER1421" s="68" t="str">
        <f t="shared" si="476"/>
        <v/>
      </c>
      <c r="ES1421" s="55"/>
      <c r="FA1421" s="53" t="str">
        <f t="shared" si="477"/>
        <v/>
      </c>
      <c r="FB1421" s="53" t="str">
        <f t="shared" si="478"/>
        <v/>
      </c>
      <c r="FC1421" s="85" t="str">
        <f t="shared" si="479"/>
        <v/>
      </c>
    </row>
    <row r="1422" spans="4:159">
      <c r="D1422" s="12"/>
      <c r="E1422" s="12"/>
      <c r="F1422" s="12"/>
      <c r="CH1422" s="53" t="str">
        <f t="shared" si="474"/>
        <v/>
      </c>
      <c r="CI1422"/>
      <c r="CJ1422"/>
      <c r="CK1422"/>
      <c r="CO1422" s="85" t="str">
        <f t="shared" si="475"/>
        <v/>
      </c>
      <c r="ER1422" s="68" t="str">
        <f t="shared" si="476"/>
        <v/>
      </c>
      <c r="ES1422" s="55"/>
      <c r="FA1422" s="53" t="str">
        <f t="shared" si="477"/>
        <v/>
      </c>
      <c r="FB1422" s="53" t="str">
        <f t="shared" si="478"/>
        <v/>
      </c>
      <c r="FC1422" s="85" t="str">
        <f t="shared" si="479"/>
        <v/>
      </c>
    </row>
    <row r="1423" spans="4:159">
      <c r="D1423" s="12"/>
      <c r="E1423" s="12"/>
      <c r="F1423" s="12"/>
      <c r="CH1423" s="53" t="str">
        <f t="shared" si="474"/>
        <v/>
      </c>
      <c r="CI1423"/>
      <c r="CJ1423"/>
      <c r="CK1423"/>
      <c r="CO1423" s="85" t="str">
        <f t="shared" si="475"/>
        <v/>
      </c>
      <c r="ER1423" s="68" t="str">
        <f t="shared" si="476"/>
        <v/>
      </c>
      <c r="ES1423" s="55"/>
      <c r="FA1423" s="53" t="str">
        <f t="shared" si="477"/>
        <v/>
      </c>
      <c r="FB1423" s="53" t="str">
        <f t="shared" si="478"/>
        <v/>
      </c>
      <c r="FC1423" s="85" t="str">
        <f t="shared" si="479"/>
        <v/>
      </c>
    </row>
    <row r="1424" spans="4:159">
      <c r="D1424" s="12"/>
      <c r="E1424" s="12"/>
      <c r="F1424" s="12"/>
      <c r="CH1424" s="53" t="str">
        <f t="shared" si="474"/>
        <v/>
      </c>
      <c r="CI1424"/>
      <c r="CJ1424"/>
      <c r="CK1424"/>
      <c r="CO1424" s="85" t="str">
        <f t="shared" si="475"/>
        <v/>
      </c>
      <c r="ER1424" s="68" t="str">
        <f t="shared" si="476"/>
        <v/>
      </c>
      <c r="ES1424" s="55"/>
      <c r="FA1424" s="53" t="str">
        <f t="shared" si="477"/>
        <v/>
      </c>
      <c r="FB1424" s="53" t="str">
        <f t="shared" si="478"/>
        <v/>
      </c>
      <c r="FC1424" s="85" t="str">
        <f t="shared" si="479"/>
        <v/>
      </c>
    </row>
    <row r="1425" spans="4:159">
      <c r="D1425" s="12"/>
      <c r="E1425" s="12"/>
      <c r="F1425" s="12"/>
      <c r="CH1425" s="53" t="str">
        <f t="shared" si="474"/>
        <v/>
      </c>
      <c r="CI1425"/>
      <c r="CJ1425"/>
      <c r="CK1425"/>
      <c r="CO1425" s="85" t="str">
        <f t="shared" si="475"/>
        <v/>
      </c>
      <c r="ER1425" s="68" t="str">
        <f t="shared" si="476"/>
        <v/>
      </c>
      <c r="ES1425" s="55"/>
      <c r="FA1425" s="53" t="str">
        <f t="shared" si="477"/>
        <v/>
      </c>
      <c r="FB1425" s="53" t="str">
        <f t="shared" si="478"/>
        <v/>
      </c>
      <c r="FC1425" s="85" t="str">
        <f t="shared" si="479"/>
        <v/>
      </c>
    </row>
    <row r="1426" spans="4:159">
      <c r="D1426" s="12"/>
      <c r="E1426" s="12"/>
      <c r="F1426" s="12"/>
      <c r="CH1426" s="53" t="str">
        <f t="shared" si="474"/>
        <v/>
      </c>
      <c r="CI1426"/>
      <c r="CJ1426"/>
      <c r="CK1426"/>
      <c r="CO1426" s="85" t="str">
        <f t="shared" si="475"/>
        <v/>
      </c>
      <c r="ER1426" s="68" t="str">
        <f t="shared" si="476"/>
        <v/>
      </c>
      <c r="ES1426" s="55"/>
      <c r="FA1426" s="53" t="str">
        <f t="shared" si="477"/>
        <v/>
      </c>
      <c r="FB1426" s="53" t="str">
        <f t="shared" si="478"/>
        <v/>
      </c>
      <c r="FC1426" s="85" t="str">
        <f t="shared" si="479"/>
        <v/>
      </c>
    </row>
    <row r="1427" spans="4:159">
      <c r="D1427" s="12"/>
      <c r="E1427" s="12"/>
      <c r="F1427" s="12"/>
      <c r="CH1427" s="53" t="str">
        <f t="shared" si="474"/>
        <v/>
      </c>
      <c r="CI1427"/>
      <c r="CJ1427"/>
      <c r="CK1427"/>
      <c r="CO1427" s="85" t="str">
        <f t="shared" si="475"/>
        <v/>
      </c>
      <c r="ER1427" s="68" t="str">
        <f t="shared" si="476"/>
        <v/>
      </c>
      <c r="ES1427" s="55"/>
      <c r="FA1427" s="53" t="str">
        <f t="shared" si="477"/>
        <v/>
      </c>
      <c r="FB1427" s="53" t="str">
        <f t="shared" si="478"/>
        <v/>
      </c>
      <c r="FC1427" s="85" t="str">
        <f t="shared" si="479"/>
        <v/>
      </c>
    </row>
    <row r="1428" spans="4:159">
      <c r="D1428" s="12"/>
      <c r="E1428" s="12"/>
      <c r="F1428" s="12"/>
      <c r="CH1428" s="53" t="str">
        <f t="shared" si="474"/>
        <v/>
      </c>
      <c r="CI1428"/>
      <c r="CJ1428"/>
      <c r="CK1428"/>
      <c r="CO1428" s="85" t="str">
        <f t="shared" si="475"/>
        <v/>
      </c>
      <c r="ER1428" s="68" t="str">
        <f t="shared" si="476"/>
        <v/>
      </c>
      <c r="ES1428" s="55"/>
      <c r="FA1428" s="53" t="str">
        <f t="shared" si="477"/>
        <v/>
      </c>
      <c r="FB1428" s="53" t="str">
        <f t="shared" si="478"/>
        <v/>
      </c>
      <c r="FC1428" s="85" t="str">
        <f t="shared" si="479"/>
        <v/>
      </c>
    </row>
    <row r="1429" spans="4:159">
      <c r="D1429" s="12"/>
      <c r="E1429" s="12"/>
      <c r="F1429" s="12"/>
      <c r="CH1429" s="53" t="str">
        <f t="shared" si="474"/>
        <v/>
      </c>
      <c r="CI1429"/>
      <c r="CJ1429"/>
      <c r="CK1429"/>
      <c r="CO1429" s="85" t="str">
        <f t="shared" si="475"/>
        <v/>
      </c>
      <c r="ER1429" s="68" t="str">
        <f t="shared" si="476"/>
        <v/>
      </c>
      <c r="ES1429" s="55"/>
      <c r="FA1429" s="53" t="str">
        <f t="shared" si="477"/>
        <v/>
      </c>
      <c r="FB1429" s="53" t="str">
        <f t="shared" si="478"/>
        <v/>
      </c>
      <c r="FC1429" s="85" t="str">
        <f t="shared" si="479"/>
        <v/>
      </c>
    </row>
    <row r="1430" spans="4:159">
      <c r="D1430" s="12"/>
      <c r="E1430" s="12"/>
      <c r="F1430" s="12"/>
      <c r="CH1430" s="53" t="str">
        <f t="shared" si="474"/>
        <v/>
      </c>
      <c r="CI1430"/>
      <c r="CJ1430"/>
      <c r="CK1430"/>
      <c r="CO1430" s="85" t="str">
        <f t="shared" si="475"/>
        <v/>
      </c>
      <c r="ER1430" s="68" t="str">
        <f t="shared" si="476"/>
        <v/>
      </c>
      <c r="ES1430" s="55"/>
      <c r="FA1430" s="53" t="str">
        <f t="shared" si="477"/>
        <v/>
      </c>
      <c r="FB1430" s="53" t="str">
        <f t="shared" si="478"/>
        <v/>
      </c>
      <c r="FC1430" s="85" t="str">
        <f t="shared" si="479"/>
        <v/>
      </c>
    </row>
    <row r="1431" spans="4:159">
      <c r="D1431" s="12"/>
      <c r="E1431" s="12"/>
      <c r="F1431" s="12"/>
      <c r="CH1431" s="53" t="str">
        <f t="shared" si="474"/>
        <v/>
      </c>
      <c r="CI1431"/>
      <c r="CJ1431"/>
      <c r="CK1431"/>
      <c r="CO1431" s="85" t="str">
        <f t="shared" si="475"/>
        <v/>
      </c>
      <c r="ER1431" s="68" t="str">
        <f t="shared" si="476"/>
        <v/>
      </c>
      <c r="ES1431" s="55"/>
      <c r="FA1431" s="53" t="str">
        <f t="shared" si="477"/>
        <v/>
      </c>
      <c r="FB1431" s="53" t="str">
        <f t="shared" si="478"/>
        <v/>
      </c>
      <c r="FC1431" s="85" t="str">
        <f t="shared" si="479"/>
        <v/>
      </c>
    </row>
    <row r="1432" spans="4:159">
      <c r="D1432" s="12"/>
      <c r="E1432" s="12"/>
      <c r="F1432" s="12"/>
      <c r="CH1432" s="53" t="str">
        <f t="shared" si="474"/>
        <v/>
      </c>
      <c r="CI1432"/>
      <c r="CJ1432"/>
      <c r="CK1432"/>
      <c r="CO1432" s="85" t="str">
        <f t="shared" si="475"/>
        <v/>
      </c>
      <c r="ER1432" s="68" t="str">
        <f t="shared" si="476"/>
        <v/>
      </c>
      <c r="ES1432" s="55"/>
      <c r="FA1432" s="53" t="str">
        <f t="shared" si="477"/>
        <v/>
      </c>
      <c r="FB1432" s="53" t="str">
        <f t="shared" si="478"/>
        <v/>
      </c>
      <c r="FC1432" s="85" t="str">
        <f t="shared" si="479"/>
        <v/>
      </c>
    </row>
    <row r="1433" spans="4:159">
      <c r="D1433" s="12"/>
      <c r="E1433" s="12"/>
      <c r="F1433" s="12"/>
      <c r="CH1433" s="53" t="str">
        <f t="shared" si="474"/>
        <v/>
      </c>
      <c r="CI1433"/>
      <c r="CJ1433"/>
      <c r="CK1433"/>
      <c r="CO1433" s="85" t="str">
        <f t="shared" si="475"/>
        <v/>
      </c>
      <c r="ER1433" s="68" t="str">
        <f t="shared" si="476"/>
        <v/>
      </c>
      <c r="ES1433" s="55"/>
      <c r="FA1433" s="53" t="str">
        <f t="shared" si="477"/>
        <v/>
      </c>
      <c r="FB1433" s="53" t="str">
        <f t="shared" si="478"/>
        <v/>
      </c>
      <c r="FC1433" s="85" t="str">
        <f t="shared" si="479"/>
        <v/>
      </c>
    </row>
    <row r="1434" spans="4:159">
      <c r="D1434" s="12"/>
      <c r="E1434" s="12"/>
      <c r="F1434" s="12"/>
      <c r="CH1434" s="53" t="str">
        <f t="shared" si="474"/>
        <v/>
      </c>
      <c r="CI1434"/>
      <c r="CJ1434"/>
      <c r="CK1434"/>
      <c r="CO1434" s="85" t="str">
        <f t="shared" si="475"/>
        <v/>
      </c>
      <c r="ER1434" s="68" t="str">
        <f t="shared" si="476"/>
        <v/>
      </c>
      <c r="ES1434" s="55"/>
      <c r="FA1434" s="53" t="str">
        <f t="shared" si="477"/>
        <v/>
      </c>
      <c r="FB1434" s="53" t="str">
        <f t="shared" si="478"/>
        <v/>
      </c>
      <c r="FC1434" s="85" t="str">
        <f t="shared" si="479"/>
        <v/>
      </c>
    </row>
    <row r="1435" spans="4:159">
      <c r="D1435" s="12"/>
      <c r="E1435" s="12"/>
      <c r="F1435" s="12"/>
      <c r="CH1435" s="53" t="str">
        <f t="shared" si="474"/>
        <v/>
      </c>
      <c r="CI1435"/>
      <c r="CJ1435"/>
      <c r="CK1435"/>
      <c r="CO1435" s="85" t="str">
        <f t="shared" si="475"/>
        <v/>
      </c>
      <c r="ER1435" s="68" t="str">
        <f t="shared" si="476"/>
        <v/>
      </c>
      <c r="ES1435" s="55"/>
      <c r="FA1435" s="53" t="str">
        <f t="shared" si="477"/>
        <v/>
      </c>
      <c r="FB1435" s="53" t="str">
        <f t="shared" si="478"/>
        <v/>
      </c>
      <c r="FC1435" s="85" t="str">
        <f t="shared" si="479"/>
        <v/>
      </c>
    </row>
    <row r="1436" spans="4:159">
      <c r="D1436" s="12"/>
      <c r="E1436" s="12"/>
      <c r="F1436" s="12"/>
      <c r="CH1436" s="53" t="str">
        <f t="shared" si="474"/>
        <v/>
      </c>
      <c r="CI1436"/>
      <c r="CJ1436"/>
      <c r="CK1436"/>
      <c r="CO1436" s="85" t="str">
        <f t="shared" si="475"/>
        <v/>
      </c>
      <c r="ER1436" s="68" t="str">
        <f t="shared" si="476"/>
        <v/>
      </c>
      <c r="ES1436" s="55"/>
      <c r="FA1436" s="53" t="str">
        <f t="shared" si="477"/>
        <v/>
      </c>
      <c r="FB1436" s="53" t="str">
        <f t="shared" si="478"/>
        <v/>
      </c>
      <c r="FC1436" s="85" t="str">
        <f t="shared" si="479"/>
        <v/>
      </c>
    </row>
    <row r="1437" spans="4:159">
      <c r="D1437" s="12"/>
      <c r="E1437" s="12"/>
      <c r="F1437" s="12"/>
      <c r="CH1437" s="53" t="str">
        <f t="shared" si="474"/>
        <v/>
      </c>
      <c r="CI1437"/>
      <c r="CJ1437"/>
      <c r="CK1437"/>
      <c r="CO1437" s="85" t="str">
        <f t="shared" si="475"/>
        <v/>
      </c>
      <c r="ER1437" s="68" t="str">
        <f t="shared" si="476"/>
        <v/>
      </c>
      <c r="ES1437" s="55"/>
      <c r="FA1437" s="53" t="str">
        <f t="shared" si="477"/>
        <v/>
      </c>
      <c r="FB1437" s="53" t="str">
        <f t="shared" si="478"/>
        <v/>
      </c>
      <c r="FC1437" s="85" t="str">
        <f t="shared" si="479"/>
        <v/>
      </c>
    </row>
    <row r="1438" spans="4:159">
      <c r="D1438" s="12"/>
      <c r="E1438" s="12"/>
      <c r="F1438" s="12"/>
      <c r="CH1438" s="53" t="str">
        <f t="shared" si="474"/>
        <v/>
      </c>
      <c r="CI1438"/>
      <c r="CJ1438"/>
      <c r="CK1438"/>
      <c r="CO1438" s="85" t="str">
        <f t="shared" si="475"/>
        <v/>
      </c>
      <c r="ER1438" s="68" t="str">
        <f t="shared" si="476"/>
        <v/>
      </c>
      <c r="ES1438" s="55"/>
      <c r="FA1438" s="53" t="str">
        <f t="shared" si="477"/>
        <v/>
      </c>
      <c r="FB1438" s="53" t="str">
        <f t="shared" si="478"/>
        <v/>
      </c>
      <c r="FC1438" s="85" t="str">
        <f t="shared" si="479"/>
        <v/>
      </c>
    </row>
    <row r="1439" spans="4:159">
      <c r="D1439" s="12"/>
      <c r="E1439" s="12"/>
      <c r="F1439" s="12"/>
      <c r="CH1439" s="53" t="str">
        <f t="shared" si="474"/>
        <v/>
      </c>
      <c r="CI1439"/>
      <c r="CJ1439"/>
      <c r="CK1439"/>
      <c r="CO1439" s="85" t="str">
        <f t="shared" si="475"/>
        <v/>
      </c>
      <c r="ER1439" s="68" t="str">
        <f t="shared" si="476"/>
        <v/>
      </c>
      <c r="ES1439" s="55"/>
      <c r="FA1439" s="53" t="str">
        <f t="shared" si="477"/>
        <v/>
      </c>
      <c r="FB1439" s="53" t="str">
        <f t="shared" si="478"/>
        <v/>
      </c>
      <c r="FC1439" s="85" t="str">
        <f t="shared" si="479"/>
        <v/>
      </c>
    </row>
    <row r="1440" spans="4:159">
      <c r="D1440" s="12"/>
      <c r="E1440" s="12"/>
      <c r="F1440" s="12"/>
      <c r="CH1440" s="53" t="str">
        <f t="shared" si="474"/>
        <v/>
      </c>
      <c r="CI1440"/>
      <c r="CJ1440"/>
      <c r="CK1440"/>
      <c r="CO1440" s="85" t="str">
        <f t="shared" si="475"/>
        <v/>
      </c>
      <c r="ER1440" s="68" t="str">
        <f t="shared" si="476"/>
        <v/>
      </c>
      <c r="ES1440" s="55"/>
      <c r="FA1440" s="53" t="str">
        <f t="shared" si="477"/>
        <v/>
      </c>
      <c r="FB1440" s="53" t="str">
        <f t="shared" si="478"/>
        <v/>
      </c>
      <c r="FC1440" s="85" t="str">
        <f t="shared" si="479"/>
        <v/>
      </c>
    </row>
    <row r="1441" spans="4:159">
      <c r="D1441" s="12"/>
      <c r="E1441" s="12"/>
      <c r="F1441" s="12"/>
      <c r="CH1441" s="53" t="str">
        <f t="shared" si="474"/>
        <v/>
      </c>
      <c r="CI1441"/>
      <c r="CJ1441"/>
      <c r="CK1441"/>
      <c r="CO1441" s="85" t="str">
        <f t="shared" si="475"/>
        <v/>
      </c>
      <c r="ER1441" s="68" t="str">
        <f t="shared" si="476"/>
        <v/>
      </c>
      <c r="ES1441" s="55"/>
      <c r="FA1441" s="53" t="str">
        <f t="shared" si="477"/>
        <v/>
      </c>
      <c r="FB1441" s="53" t="str">
        <f t="shared" si="478"/>
        <v/>
      </c>
      <c r="FC1441" s="85" t="str">
        <f t="shared" si="479"/>
        <v/>
      </c>
    </row>
    <row r="1442" spans="4:159">
      <c r="D1442" s="12"/>
      <c r="E1442" s="12"/>
      <c r="F1442" s="12"/>
      <c r="CH1442" s="53" t="str">
        <f t="shared" si="474"/>
        <v/>
      </c>
      <c r="CI1442"/>
      <c r="CJ1442"/>
      <c r="CK1442"/>
      <c r="CO1442" s="85" t="str">
        <f t="shared" si="475"/>
        <v/>
      </c>
      <c r="ER1442" s="68" t="str">
        <f t="shared" si="476"/>
        <v/>
      </c>
      <c r="ES1442" s="55"/>
      <c r="FA1442" s="53" t="str">
        <f t="shared" si="477"/>
        <v/>
      </c>
      <c r="FB1442" s="53" t="str">
        <f t="shared" si="478"/>
        <v/>
      </c>
      <c r="FC1442" s="85" t="str">
        <f t="shared" si="479"/>
        <v/>
      </c>
    </row>
    <row r="1443" spans="4:159">
      <c r="D1443" s="12"/>
      <c r="E1443" s="12"/>
      <c r="F1443" s="12"/>
      <c r="CH1443" s="53" t="str">
        <f t="shared" si="474"/>
        <v/>
      </c>
      <c r="CI1443"/>
      <c r="CJ1443"/>
      <c r="CK1443"/>
      <c r="CO1443" s="85" t="str">
        <f t="shared" si="475"/>
        <v/>
      </c>
      <c r="ER1443" s="68" t="str">
        <f t="shared" si="476"/>
        <v/>
      </c>
      <c r="ES1443" s="55"/>
      <c r="FA1443" s="53" t="str">
        <f t="shared" si="477"/>
        <v/>
      </c>
      <c r="FB1443" s="53" t="str">
        <f t="shared" si="478"/>
        <v/>
      </c>
      <c r="FC1443" s="85" t="str">
        <f t="shared" si="479"/>
        <v/>
      </c>
    </row>
    <row r="1444" spans="4:159">
      <c r="D1444" s="12"/>
      <c r="E1444" s="12"/>
      <c r="F1444" s="12"/>
      <c r="CH1444" s="53" t="str">
        <f t="shared" si="474"/>
        <v/>
      </c>
      <c r="CI1444"/>
      <c r="CJ1444"/>
      <c r="CK1444"/>
      <c r="CO1444" s="85" t="str">
        <f t="shared" si="475"/>
        <v/>
      </c>
      <c r="ER1444" s="68" t="str">
        <f t="shared" si="476"/>
        <v/>
      </c>
      <c r="ES1444" s="55"/>
      <c r="FA1444" s="53" t="str">
        <f t="shared" si="477"/>
        <v/>
      </c>
      <c r="FB1444" s="53" t="str">
        <f t="shared" si="478"/>
        <v/>
      </c>
      <c r="FC1444" s="85" t="str">
        <f t="shared" si="479"/>
        <v/>
      </c>
    </row>
    <row r="1445" spans="4:159">
      <c r="D1445" s="12"/>
      <c r="E1445" s="12"/>
      <c r="F1445" s="12"/>
      <c r="CH1445" s="53" t="str">
        <f t="shared" si="474"/>
        <v/>
      </c>
      <c r="CI1445"/>
      <c r="CJ1445"/>
      <c r="CK1445"/>
      <c r="CO1445" s="85" t="str">
        <f t="shared" si="475"/>
        <v/>
      </c>
      <c r="ER1445" s="68" t="str">
        <f t="shared" si="476"/>
        <v/>
      </c>
      <c r="ES1445" s="55"/>
      <c r="FA1445" s="53" t="str">
        <f t="shared" si="477"/>
        <v/>
      </c>
      <c r="FB1445" s="53" t="str">
        <f t="shared" si="478"/>
        <v/>
      </c>
      <c r="FC1445" s="85" t="str">
        <f t="shared" si="479"/>
        <v/>
      </c>
    </row>
    <row r="1446" spans="4:159">
      <c r="D1446" s="12"/>
      <c r="E1446" s="12"/>
      <c r="F1446" s="12"/>
      <c r="CH1446" s="53" t="str">
        <f t="shared" si="474"/>
        <v/>
      </c>
      <c r="CI1446"/>
      <c r="CJ1446"/>
      <c r="CK1446"/>
      <c r="CO1446" s="85" t="str">
        <f t="shared" si="475"/>
        <v/>
      </c>
      <c r="ER1446" s="68" t="str">
        <f t="shared" si="476"/>
        <v/>
      </c>
      <c r="ES1446" s="55"/>
      <c r="FA1446" s="53" t="str">
        <f t="shared" si="477"/>
        <v/>
      </c>
      <c r="FB1446" s="53" t="str">
        <f t="shared" si="478"/>
        <v/>
      </c>
      <c r="FC1446" s="85" t="str">
        <f t="shared" si="479"/>
        <v/>
      </c>
    </row>
    <row r="1447" spans="4:159">
      <c r="D1447" s="12"/>
      <c r="E1447" s="12"/>
      <c r="F1447" s="12"/>
      <c r="CH1447" s="53" t="str">
        <f t="shared" si="474"/>
        <v/>
      </c>
      <c r="CI1447"/>
      <c r="CJ1447"/>
      <c r="CK1447"/>
      <c r="CO1447" s="85" t="str">
        <f t="shared" si="475"/>
        <v/>
      </c>
      <c r="ER1447" s="68" t="str">
        <f t="shared" si="476"/>
        <v/>
      </c>
      <c r="ES1447" s="55"/>
      <c r="FA1447" s="53" t="str">
        <f t="shared" si="477"/>
        <v/>
      </c>
      <c r="FB1447" s="53" t="str">
        <f t="shared" si="478"/>
        <v/>
      </c>
      <c r="FC1447" s="85" t="str">
        <f t="shared" si="479"/>
        <v/>
      </c>
    </row>
    <row r="1448" spans="4:159">
      <c r="D1448" s="12"/>
      <c r="E1448" s="12"/>
      <c r="F1448" s="12"/>
      <c r="CH1448" s="53" t="str">
        <f t="shared" si="474"/>
        <v/>
      </c>
      <c r="CI1448"/>
      <c r="CJ1448"/>
      <c r="CK1448"/>
      <c r="CO1448" s="85" t="str">
        <f t="shared" si="475"/>
        <v/>
      </c>
      <c r="ER1448" s="68" t="str">
        <f t="shared" si="476"/>
        <v/>
      </c>
      <c r="ES1448" s="55"/>
      <c r="FA1448" s="53" t="str">
        <f t="shared" si="477"/>
        <v/>
      </c>
      <c r="FB1448" s="53" t="str">
        <f t="shared" si="478"/>
        <v/>
      </c>
      <c r="FC1448" s="85" t="str">
        <f t="shared" si="479"/>
        <v/>
      </c>
    </row>
    <row r="1449" spans="4:159">
      <c r="D1449" s="12"/>
      <c r="E1449" s="12"/>
      <c r="F1449" s="12"/>
      <c r="CH1449" s="53" t="str">
        <f t="shared" si="474"/>
        <v/>
      </c>
      <c r="CI1449"/>
      <c r="CJ1449"/>
      <c r="CK1449"/>
      <c r="CO1449" s="85" t="str">
        <f t="shared" si="475"/>
        <v/>
      </c>
      <c r="ER1449" s="68" t="str">
        <f t="shared" si="476"/>
        <v/>
      </c>
      <c r="ES1449" s="55"/>
      <c r="FA1449" s="53" t="str">
        <f t="shared" si="477"/>
        <v/>
      </c>
      <c r="FB1449" s="53" t="str">
        <f t="shared" si="478"/>
        <v/>
      </c>
      <c r="FC1449" s="85" t="str">
        <f t="shared" si="479"/>
        <v/>
      </c>
    </row>
    <row r="1450" spans="4:159">
      <c r="D1450" s="12"/>
      <c r="E1450" s="12"/>
      <c r="F1450" s="12"/>
      <c r="CH1450" s="53" t="str">
        <f t="shared" si="474"/>
        <v/>
      </c>
      <c r="CI1450"/>
      <c r="CJ1450"/>
      <c r="CK1450"/>
      <c r="CO1450" s="85" t="str">
        <f t="shared" si="475"/>
        <v/>
      </c>
      <c r="ER1450" s="68" t="str">
        <f t="shared" si="476"/>
        <v/>
      </c>
      <c r="ES1450" s="55"/>
      <c r="FA1450" s="53" t="str">
        <f t="shared" si="477"/>
        <v/>
      </c>
      <c r="FB1450" s="53" t="str">
        <f t="shared" si="478"/>
        <v/>
      </c>
      <c r="FC1450" s="85" t="str">
        <f t="shared" si="479"/>
        <v/>
      </c>
    </row>
    <row r="1451" spans="4:159">
      <c r="D1451" s="12"/>
      <c r="E1451" s="12"/>
      <c r="F1451" s="12"/>
      <c r="CH1451" s="53" t="str">
        <f t="shared" si="474"/>
        <v/>
      </c>
      <c r="CI1451"/>
      <c r="CJ1451"/>
      <c r="CK1451"/>
      <c r="CO1451" s="85" t="str">
        <f t="shared" si="475"/>
        <v/>
      </c>
      <c r="ER1451" s="68" t="str">
        <f t="shared" si="476"/>
        <v/>
      </c>
      <c r="ES1451" s="55"/>
      <c r="FA1451" s="53" t="str">
        <f t="shared" si="477"/>
        <v/>
      </c>
      <c r="FB1451" s="53" t="str">
        <f t="shared" si="478"/>
        <v/>
      </c>
      <c r="FC1451" s="85" t="str">
        <f t="shared" si="479"/>
        <v/>
      </c>
    </row>
    <row r="1452" spans="4:159">
      <c r="D1452" s="12"/>
      <c r="E1452" s="12"/>
      <c r="F1452" s="12"/>
      <c r="CH1452" s="53" t="str">
        <f t="shared" si="474"/>
        <v/>
      </c>
      <c r="CI1452"/>
      <c r="CJ1452"/>
      <c r="CK1452"/>
      <c r="CO1452" s="85" t="str">
        <f t="shared" si="475"/>
        <v/>
      </c>
      <c r="ER1452" s="68" t="str">
        <f t="shared" si="476"/>
        <v/>
      </c>
      <c r="ES1452" s="55"/>
      <c r="FA1452" s="53" t="str">
        <f t="shared" si="477"/>
        <v/>
      </c>
      <c r="FB1452" s="53" t="str">
        <f t="shared" si="478"/>
        <v/>
      </c>
      <c r="FC1452" s="85" t="str">
        <f t="shared" si="479"/>
        <v/>
      </c>
    </row>
    <row r="1453" spans="4:159">
      <c r="D1453" s="12"/>
      <c r="E1453" s="12"/>
      <c r="F1453" s="12"/>
      <c r="CH1453" s="53" t="str">
        <f t="shared" si="474"/>
        <v/>
      </c>
      <c r="CI1453"/>
      <c r="CJ1453"/>
      <c r="CK1453"/>
      <c r="CO1453" s="85" t="str">
        <f t="shared" si="475"/>
        <v/>
      </c>
      <c r="ER1453" s="68" t="str">
        <f t="shared" si="476"/>
        <v/>
      </c>
      <c r="ES1453" s="55"/>
      <c r="FA1453" s="53" t="str">
        <f t="shared" si="477"/>
        <v/>
      </c>
      <c r="FB1453" s="53" t="str">
        <f t="shared" si="478"/>
        <v/>
      </c>
      <c r="FC1453" s="85" t="str">
        <f t="shared" si="479"/>
        <v/>
      </c>
    </row>
    <row r="1454" spans="4:159">
      <c r="D1454" s="12"/>
      <c r="E1454" s="12"/>
      <c r="F1454" s="12"/>
      <c r="CH1454" s="53" t="str">
        <f t="shared" si="474"/>
        <v/>
      </c>
      <c r="CI1454"/>
      <c r="CJ1454"/>
      <c r="CK1454"/>
      <c r="CO1454" s="85" t="str">
        <f t="shared" si="475"/>
        <v/>
      </c>
      <c r="ER1454" s="68" t="str">
        <f t="shared" si="476"/>
        <v/>
      </c>
      <c r="ES1454" s="55"/>
      <c r="FA1454" s="53" t="str">
        <f t="shared" si="477"/>
        <v/>
      </c>
      <c r="FB1454" s="53" t="str">
        <f t="shared" si="478"/>
        <v/>
      </c>
      <c r="FC1454" s="85" t="str">
        <f t="shared" si="479"/>
        <v/>
      </c>
    </row>
    <row r="1455" spans="4:159">
      <c r="D1455" s="12"/>
      <c r="E1455" s="12"/>
      <c r="F1455" s="12"/>
      <c r="CH1455" s="53" t="str">
        <f t="shared" si="474"/>
        <v/>
      </c>
      <c r="CI1455"/>
      <c r="CJ1455"/>
      <c r="CK1455"/>
      <c r="CO1455" s="85" t="str">
        <f t="shared" si="475"/>
        <v/>
      </c>
      <c r="ER1455" s="68" t="str">
        <f t="shared" si="476"/>
        <v/>
      </c>
      <c r="ES1455" s="55"/>
      <c r="FA1455" s="53" t="str">
        <f t="shared" si="477"/>
        <v/>
      </c>
      <c r="FB1455" s="53" t="str">
        <f t="shared" si="478"/>
        <v/>
      </c>
      <c r="FC1455" s="85" t="str">
        <f t="shared" si="479"/>
        <v/>
      </c>
    </row>
    <row r="1456" spans="4:159">
      <c r="D1456" s="12"/>
      <c r="E1456" s="12"/>
      <c r="F1456" s="12"/>
      <c r="CH1456" s="53" t="str">
        <f t="shared" si="474"/>
        <v/>
      </c>
      <c r="CI1456"/>
      <c r="CJ1456"/>
      <c r="CK1456"/>
      <c r="CO1456" s="85" t="str">
        <f t="shared" si="475"/>
        <v/>
      </c>
      <c r="ER1456" s="68" t="str">
        <f t="shared" si="476"/>
        <v/>
      </c>
      <c r="ES1456" s="55"/>
      <c r="FA1456" s="53" t="str">
        <f t="shared" si="477"/>
        <v/>
      </c>
      <c r="FB1456" s="53" t="str">
        <f t="shared" si="478"/>
        <v/>
      </c>
      <c r="FC1456" s="85" t="str">
        <f t="shared" si="479"/>
        <v/>
      </c>
    </row>
    <row r="1457" spans="4:159">
      <c r="D1457" s="12"/>
      <c r="E1457" s="12"/>
      <c r="F1457" s="12"/>
      <c r="CH1457" s="53" t="str">
        <f t="shared" si="474"/>
        <v/>
      </c>
      <c r="CI1457"/>
      <c r="CJ1457"/>
      <c r="CK1457"/>
      <c r="CO1457" s="85" t="str">
        <f t="shared" si="475"/>
        <v/>
      </c>
      <c r="ER1457" s="68" t="str">
        <f t="shared" si="476"/>
        <v/>
      </c>
      <c r="FA1457" s="53" t="str">
        <f t="shared" si="477"/>
        <v/>
      </c>
      <c r="FB1457" s="53" t="str">
        <f t="shared" si="478"/>
        <v/>
      </c>
      <c r="FC1457" s="85" t="str">
        <f t="shared" si="479"/>
        <v/>
      </c>
    </row>
    <row r="1458" spans="4:159">
      <c r="D1458" s="12"/>
      <c r="E1458" s="12"/>
      <c r="F1458" s="12"/>
      <c r="CH1458" s="53" t="str">
        <f t="shared" si="474"/>
        <v/>
      </c>
      <c r="CI1458"/>
      <c r="CJ1458"/>
      <c r="CK1458"/>
      <c r="CO1458" s="85" t="str">
        <f t="shared" si="475"/>
        <v/>
      </c>
      <c r="ER1458" s="68" t="str">
        <f t="shared" si="476"/>
        <v/>
      </c>
      <c r="FA1458" s="53" t="str">
        <f t="shared" si="477"/>
        <v/>
      </c>
      <c r="FB1458" s="53" t="str">
        <f t="shared" si="478"/>
        <v/>
      </c>
      <c r="FC1458" s="85" t="str">
        <f t="shared" si="479"/>
        <v/>
      </c>
    </row>
    <row r="1459" spans="4:159">
      <c r="D1459" s="12"/>
      <c r="E1459" s="12"/>
      <c r="F1459" s="12"/>
      <c r="CH1459" s="53" t="str">
        <f t="shared" si="474"/>
        <v/>
      </c>
      <c r="CI1459"/>
      <c r="CJ1459"/>
      <c r="CK1459"/>
      <c r="CO1459" s="85" t="str">
        <f t="shared" si="475"/>
        <v/>
      </c>
      <c r="ER1459" s="68" t="str">
        <f t="shared" si="476"/>
        <v/>
      </c>
      <c r="FA1459" s="53" t="str">
        <f t="shared" si="477"/>
        <v/>
      </c>
      <c r="FB1459" s="53" t="str">
        <f t="shared" si="478"/>
        <v/>
      </c>
      <c r="FC1459" s="85" t="str">
        <f t="shared" si="479"/>
        <v/>
      </c>
    </row>
    <row r="1460" spans="4:159">
      <c r="D1460" s="12"/>
      <c r="E1460" s="12"/>
      <c r="F1460" s="12"/>
      <c r="CH1460" s="53" t="str">
        <f t="shared" si="474"/>
        <v/>
      </c>
      <c r="CI1460"/>
      <c r="CJ1460"/>
      <c r="CK1460"/>
      <c r="CO1460" s="85" t="str">
        <f t="shared" si="475"/>
        <v/>
      </c>
      <c r="ER1460" s="68" t="str">
        <f t="shared" si="476"/>
        <v/>
      </c>
      <c r="FA1460" s="53" t="str">
        <f t="shared" si="477"/>
        <v/>
      </c>
      <c r="FB1460" s="53" t="str">
        <f t="shared" si="478"/>
        <v/>
      </c>
      <c r="FC1460" s="85" t="str">
        <f t="shared" si="479"/>
        <v/>
      </c>
    </row>
    <row r="1461" spans="4:159">
      <c r="D1461" s="12"/>
      <c r="E1461" s="12"/>
      <c r="F1461" s="12"/>
      <c r="CH1461" s="53" t="str">
        <f t="shared" si="474"/>
        <v/>
      </c>
      <c r="CI1461"/>
      <c r="CJ1461"/>
      <c r="CK1461"/>
      <c r="CO1461" s="85" t="str">
        <f t="shared" si="475"/>
        <v/>
      </c>
      <c r="ER1461" s="68" t="str">
        <f t="shared" si="476"/>
        <v/>
      </c>
      <c r="FA1461" s="53" t="str">
        <f t="shared" si="477"/>
        <v/>
      </c>
      <c r="FB1461" s="53" t="str">
        <f t="shared" si="478"/>
        <v/>
      </c>
      <c r="FC1461" s="85" t="str">
        <f t="shared" si="479"/>
        <v/>
      </c>
    </row>
    <row r="1462" spans="4:159">
      <c r="D1462" s="12"/>
      <c r="E1462" s="12"/>
      <c r="F1462" s="12"/>
      <c r="CH1462" s="53" t="str">
        <f t="shared" si="474"/>
        <v/>
      </c>
      <c r="CI1462"/>
      <c r="CJ1462"/>
      <c r="CK1462"/>
      <c r="CO1462" s="85" t="str">
        <f t="shared" si="475"/>
        <v/>
      </c>
      <c r="ER1462" s="68" t="str">
        <f t="shared" si="476"/>
        <v/>
      </c>
      <c r="FA1462" s="53" t="str">
        <f t="shared" si="477"/>
        <v/>
      </c>
      <c r="FB1462" s="53" t="str">
        <f t="shared" si="478"/>
        <v/>
      </c>
      <c r="FC1462" s="85" t="str">
        <f t="shared" si="479"/>
        <v/>
      </c>
    </row>
    <row r="1463" spans="4:159">
      <c r="D1463" s="12"/>
      <c r="E1463" s="12"/>
      <c r="F1463" s="12"/>
      <c r="CH1463" s="53" t="str">
        <f t="shared" si="474"/>
        <v/>
      </c>
      <c r="CI1463"/>
      <c r="CJ1463"/>
      <c r="CK1463"/>
      <c r="CO1463" s="85" t="str">
        <f t="shared" si="475"/>
        <v/>
      </c>
      <c r="ER1463" s="68" t="str">
        <f t="shared" si="476"/>
        <v/>
      </c>
      <c r="FA1463" s="53" t="str">
        <f t="shared" si="477"/>
        <v/>
      </c>
      <c r="FB1463" s="53" t="str">
        <f t="shared" si="478"/>
        <v/>
      </c>
      <c r="FC1463" s="85" t="str">
        <f t="shared" si="479"/>
        <v/>
      </c>
    </row>
    <row r="1464" spans="4:159">
      <c r="D1464" s="12"/>
      <c r="E1464" s="12"/>
      <c r="F1464" s="12"/>
      <c r="CH1464" s="53" t="str">
        <f t="shared" si="474"/>
        <v/>
      </c>
      <c r="CI1464"/>
      <c r="CJ1464"/>
      <c r="CK1464"/>
      <c r="CO1464" s="85" t="str">
        <f t="shared" si="475"/>
        <v/>
      </c>
      <c r="ER1464" s="68" t="str">
        <f t="shared" si="476"/>
        <v/>
      </c>
      <c r="FA1464" s="53" t="str">
        <f t="shared" si="477"/>
        <v/>
      </c>
      <c r="FB1464" s="53" t="str">
        <f t="shared" si="478"/>
        <v/>
      </c>
      <c r="FC1464" s="85" t="str">
        <f t="shared" si="479"/>
        <v/>
      </c>
    </row>
    <row r="1465" spans="4:159">
      <c r="D1465" s="12"/>
      <c r="E1465" s="12"/>
      <c r="F1465" s="12"/>
      <c r="CH1465" s="53" t="str">
        <f t="shared" si="474"/>
        <v/>
      </c>
      <c r="CI1465"/>
      <c r="CJ1465"/>
      <c r="CK1465"/>
      <c r="CO1465" s="85" t="str">
        <f t="shared" si="475"/>
        <v/>
      </c>
      <c r="ER1465" s="68" t="str">
        <f t="shared" si="476"/>
        <v/>
      </c>
      <c r="FA1465" s="53" t="str">
        <f t="shared" si="477"/>
        <v/>
      </c>
      <c r="FB1465" s="53" t="str">
        <f t="shared" si="478"/>
        <v/>
      </c>
      <c r="FC1465" s="85" t="str">
        <f t="shared" si="479"/>
        <v/>
      </c>
    </row>
    <row r="1466" spans="4:159">
      <c r="D1466" s="12"/>
      <c r="E1466" s="12"/>
      <c r="F1466" s="12"/>
      <c r="CH1466" s="53" t="str">
        <f t="shared" si="474"/>
        <v/>
      </c>
      <c r="CI1466"/>
      <c r="CJ1466"/>
      <c r="CK1466"/>
      <c r="CO1466" s="85" t="str">
        <f t="shared" si="475"/>
        <v/>
      </c>
      <c r="ER1466" s="68" t="str">
        <f t="shared" si="476"/>
        <v/>
      </c>
      <c r="FA1466" s="53" t="str">
        <f t="shared" si="477"/>
        <v/>
      </c>
      <c r="FB1466" s="53" t="str">
        <f t="shared" si="478"/>
        <v/>
      </c>
      <c r="FC1466" s="85" t="str">
        <f t="shared" si="479"/>
        <v/>
      </c>
    </row>
    <row r="1467" spans="4:159">
      <c r="D1467" s="12"/>
      <c r="E1467" s="12"/>
      <c r="F1467" s="12"/>
      <c r="CH1467" s="53" t="str">
        <f t="shared" si="474"/>
        <v/>
      </c>
      <c r="CI1467"/>
      <c r="CJ1467"/>
      <c r="CK1467"/>
      <c r="CO1467" s="85" t="str">
        <f t="shared" si="475"/>
        <v/>
      </c>
      <c r="ER1467" s="68" t="str">
        <f t="shared" si="476"/>
        <v/>
      </c>
      <c r="FA1467" s="53" t="str">
        <f t="shared" si="477"/>
        <v/>
      </c>
      <c r="FB1467" s="53" t="str">
        <f t="shared" si="478"/>
        <v/>
      </c>
      <c r="FC1467" s="85" t="str">
        <f t="shared" si="479"/>
        <v/>
      </c>
    </row>
    <row r="1468" spans="4:159">
      <c r="D1468" s="12"/>
      <c r="E1468" s="12"/>
      <c r="F1468" s="12"/>
      <c r="CH1468" s="53" t="str">
        <f t="shared" si="474"/>
        <v/>
      </c>
      <c r="CI1468"/>
      <c r="CJ1468"/>
      <c r="CK1468"/>
      <c r="CO1468" s="85" t="str">
        <f t="shared" si="475"/>
        <v/>
      </c>
      <c r="ER1468" s="68" t="str">
        <f t="shared" si="476"/>
        <v/>
      </c>
      <c r="FA1468" s="53" t="str">
        <f t="shared" si="477"/>
        <v/>
      </c>
      <c r="FB1468" s="53" t="str">
        <f t="shared" si="478"/>
        <v/>
      </c>
      <c r="FC1468" s="85" t="str">
        <f t="shared" si="479"/>
        <v/>
      </c>
    </row>
    <row r="1469" spans="4:159">
      <c r="D1469" s="12"/>
      <c r="E1469" s="12"/>
      <c r="F1469" s="12"/>
      <c r="CH1469" s="53" t="str">
        <f t="shared" si="474"/>
        <v/>
      </c>
      <c r="CI1469"/>
      <c r="CJ1469"/>
      <c r="CK1469"/>
      <c r="CO1469" s="85" t="str">
        <f t="shared" si="475"/>
        <v/>
      </c>
      <c r="ER1469" s="68" t="str">
        <f t="shared" si="476"/>
        <v/>
      </c>
      <c r="FA1469" s="53" t="str">
        <f t="shared" si="477"/>
        <v/>
      </c>
      <c r="FB1469" s="53" t="str">
        <f t="shared" si="478"/>
        <v/>
      </c>
      <c r="FC1469" s="85" t="str">
        <f t="shared" si="479"/>
        <v/>
      </c>
    </row>
    <row r="1470" spans="4:159">
      <c r="D1470" s="12"/>
      <c r="E1470" s="12"/>
      <c r="F1470" s="12"/>
      <c r="CH1470" s="53" t="str">
        <f t="shared" si="474"/>
        <v/>
      </c>
      <c r="CI1470"/>
      <c r="CJ1470"/>
      <c r="CK1470"/>
      <c r="CO1470" s="85" t="str">
        <f t="shared" si="475"/>
        <v/>
      </c>
      <c r="ER1470" s="68" t="str">
        <f t="shared" si="476"/>
        <v/>
      </c>
      <c r="FA1470" s="53" t="str">
        <f t="shared" si="477"/>
        <v/>
      </c>
      <c r="FB1470" s="53" t="str">
        <f t="shared" si="478"/>
        <v/>
      </c>
      <c r="FC1470" s="85" t="str">
        <f t="shared" si="479"/>
        <v/>
      </c>
    </row>
    <row r="1471" spans="4:159">
      <c r="D1471" s="12"/>
      <c r="E1471" s="12"/>
      <c r="F1471" s="12"/>
      <c r="CH1471" s="53" t="str">
        <f t="shared" si="474"/>
        <v/>
      </c>
      <c r="CI1471"/>
      <c r="CJ1471"/>
      <c r="CK1471"/>
      <c r="CO1471" s="85" t="str">
        <f t="shared" si="475"/>
        <v/>
      </c>
      <c r="ER1471" s="68" t="str">
        <f t="shared" si="476"/>
        <v/>
      </c>
      <c r="FA1471" s="53" t="str">
        <f t="shared" si="477"/>
        <v/>
      </c>
      <c r="FB1471" s="53" t="str">
        <f t="shared" si="478"/>
        <v/>
      </c>
      <c r="FC1471" s="85" t="str">
        <f t="shared" si="479"/>
        <v/>
      </c>
    </row>
    <row r="1472" spans="4:159">
      <c r="D1472" s="12"/>
      <c r="E1472" s="12"/>
      <c r="F1472" s="12"/>
      <c r="CH1472" s="53" t="str">
        <f t="shared" si="474"/>
        <v/>
      </c>
      <c r="CI1472"/>
      <c r="CJ1472"/>
      <c r="CK1472"/>
      <c r="CO1472" s="85" t="str">
        <f t="shared" si="475"/>
        <v/>
      </c>
      <c r="ER1472" s="68" t="str">
        <f t="shared" si="476"/>
        <v/>
      </c>
      <c r="FA1472" s="53" t="str">
        <f t="shared" si="477"/>
        <v/>
      </c>
      <c r="FB1472" s="53" t="str">
        <f t="shared" si="478"/>
        <v/>
      </c>
      <c r="FC1472" s="85" t="str">
        <f t="shared" si="479"/>
        <v/>
      </c>
    </row>
    <row r="1473" spans="4:159">
      <c r="D1473" s="12"/>
      <c r="E1473" s="12"/>
      <c r="F1473" s="12"/>
      <c r="CH1473" s="53" t="str">
        <f t="shared" si="474"/>
        <v/>
      </c>
      <c r="CI1473"/>
      <c r="CJ1473"/>
      <c r="CK1473"/>
      <c r="CO1473" s="85" t="str">
        <f t="shared" si="475"/>
        <v/>
      </c>
      <c r="ER1473" s="68" t="str">
        <f t="shared" si="476"/>
        <v/>
      </c>
      <c r="FA1473" s="53" t="str">
        <f t="shared" si="477"/>
        <v/>
      </c>
      <c r="FB1473" s="53" t="str">
        <f t="shared" si="478"/>
        <v/>
      </c>
      <c r="FC1473" s="85" t="str">
        <f t="shared" si="479"/>
        <v/>
      </c>
    </row>
    <row r="1474" spans="4:159">
      <c r="D1474" s="12"/>
      <c r="E1474" s="12"/>
      <c r="F1474" s="12"/>
      <c r="CH1474" s="53" t="str">
        <f t="shared" si="474"/>
        <v/>
      </c>
      <c r="CI1474"/>
      <c r="CJ1474"/>
      <c r="CK1474"/>
      <c r="CO1474" s="85" t="str">
        <f t="shared" si="475"/>
        <v/>
      </c>
      <c r="ER1474" s="68" t="str">
        <f t="shared" si="476"/>
        <v/>
      </c>
      <c r="FA1474" s="53" t="str">
        <f t="shared" si="477"/>
        <v/>
      </c>
      <c r="FB1474" s="53" t="str">
        <f t="shared" si="478"/>
        <v/>
      </c>
      <c r="FC1474" s="85" t="str">
        <f t="shared" si="479"/>
        <v/>
      </c>
    </row>
    <row r="1475" spans="4:159">
      <c r="D1475" s="12"/>
      <c r="E1475" s="12"/>
      <c r="F1475" s="12"/>
      <c r="CH1475" s="53" t="str">
        <f t="shared" si="474"/>
        <v/>
      </c>
      <c r="CI1475"/>
      <c r="CJ1475"/>
      <c r="CK1475"/>
      <c r="CO1475" s="85" t="str">
        <f t="shared" si="475"/>
        <v/>
      </c>
      <c r="ER1475" s="68" t="str">
        <f t="shared" si="476"/>
        <v/>
      </c>
      <c r="FA1475" s="53" t="str">
        <f t="shared" si="477"/>
        <v/>
      </c>
      <c r="FB1475" s="53" t="str">
        <f t="shared" si="478"/>
        <v/>
      </c>
      <c r="FC1475" s="85" t="str">
        <f t="shared" si="479"/>
        <v/>
      </c>
    </row>
    <row r="1476" spans="4:159">
      <c r="D1476" s="12"/>
      <c r="E1476" s="12"/>
      <c r="F1476" s="12"/>
      <c r="CH1476" s="53" t="str">
        <f t="shared" si="474"/>
        <v/>
      </c>
      <c r="CI1476"/>
      <c r="CJ1476"/>
      <c r="CK1476"/>
      <c r="CO1476" s="85" t="str">
        <f t="shared" si="475"/>
        <v/>
      </c>
      <c r="ER1476" s="68" t="str">
        <f t="shared" si="476"/>
        <v/>
      </c>
      <c r="FA1476" s="53" t="str">
        <f t="shared" si="477"/>
        <v/>
      </c>
      <c r="FB1476" s="53" t="str">
        <f t="shared" si="478"/>
        <v/>
      </c>
      <c r="FC1476" s="85" t="str">
        <f t="shared" si="479"/>
        <v/>
      </c>
    </row>
    <row r="1477" spans="4:159">
      <c r="D1477" s="12"/>
      <c r="E1477" s="12"/>
      <c r="F1477" s="12"/>
      <c r="CH1477" s="53" t="str">
        <f t="shared" si="474"/>
        <v/>
      </c>
      <c r="CI1477"/>
      <c r="CJ1477"/>
      <c r="CK1477"/>
      <c r="CO1477" s="85" t="str">
        <f t="shared" si="475"/>
        <v/>
      </c>
      <c r="ER1477" s="68" t="str">
        <f t="shared" si="476"/>
        <v/>
      </c>
      <c r="FA1477" s="53" t="str">
        <f t="shared" si="477"/>
        <v/>
      </c>
      <c r="FB1477" s="53" t="str">
        <f t="shared" si="478"/>
        <v/>
      </c>
      <c r="FC1477" s="85" t="str">
        <f t="shared" si="479"/>
        <v/>
      </c>
    </row>
    <row r="1478" spans="4:159">
      <c r="D1478" s="12"/>
      <c r="E1478" s="12"/>
      <c r="F1478" s="12"/>
      <c r="CH1478" s="53" t="str">
        <f t="shared" ref="CH1478:CH1541" si="480">IF(CE1478="","",CE1478-IF(CG1478="Cost",CF1478,CE1478*CF1478/100))</f>
        <v/>
      </c>
      <c r="CI1478"/>
      <c r="CJ1478"/>
      <c r="CK1478"/>
      <c r="CO1478" s="85" t="str">
        <f t="shared" ref="CO1478:CO1541" si="481">IF(CL1478="","",IF(CN1478="Cost",CM1478+CL1478,CL1478+(CL1478*CM1478/100)))</f>
        <v/>
      </c>
      <c r="ER1478" s="68" t="str">
        <f t="shared" ref="ER1478:ER1541" si="482">IF(EO1478="","",EO1478-IF(EQ1478="Cost",EP1478,EO1478*IF(EP1478="",0,EP1478)/100))</f>
        <v/>
      </c>
      <c r="FA1478" s="53" t="str">
        <f t="shared" ref="FA1478:FA1541" si="483">IF(CM1478="","",CM1478)</f>
        <v/>
      </c>
      <c r="FB1478" s="53" t="str">
        <f t="shared" ref="FB1478:FB1541" si="484">IF(CN1478="","",CN1478)</f>
        <v/>
      </c>
      <c r="FC1478" s="85" t="str">
        <f t="shared" ref="FC1478:FC1541" si="485">IF(EZ1478="","",EZ1478+IF(FB1478="Cost",IF(FA1478="",0,FA1478),(EZ1478*IF(FA1478="",0,FA1478)/100)))</f>
        <v/>
      </c>
    </row>
    <row r="1479" spans="4:159">
      <c r="D1479" s="12"/>
      <c r="E1479" s="12"/>
      <c r="F1479" s="12"/>
      <c r="CH1479" s="53" t="str">
        <f t="shared" si="480"/>
        <v/>
      </c>
      <c r="CI1479"/>
      <c r="CJ1479"/>
      <c r="CK1479"/>
      <c r="CO1479" s="85" t="str">
        <f t="shared" si="481"/>
        <v/>
      </c>
      <c r="ER1479" s="68" t="str">
        <f t="shared" si="482"/>
        <v/>
      </c>
      <c r="FA1479" s="53" t="str">
        <f t="shared" si="483"/>
        <v/>
      </c>
      <c r="FB1479" s="53" t="str">
        <f t="shared" si="484"/>
        <v/>
      </c>
      <c r="FC1479" s="85" t="str">
        <f t="shared" si="485"/>
        <v/>
      </c>
    </row>
    <row r="1480" spans="4:159">
      <c r="D1480" s="12"/>
      <c r="E1480" s="12"/>
      <c r="F1480" s="12"/>
      <c r="CH1480" s="53" t="str">
        <f t="shared" si="480"/>
        <v/>
      </c>
      <c r="CI1480"/>
      <c r="CJ1480"/>
      <c r="CK1480"/>
      <c r="CO1480" s="85" t="str">
        <f t="shared" si="481"/>
        <v/>
      </c>
      <c r="ER1480" s="68" t="str">
        <f t="shared" si="482"/>
        <v/>
      </c>
      <c r="FA1480" s="53" t="str">
        <f t="shared" si="483"/>
        <v/>
      </c>
      <c r="FB1480" s="53" t="str">
        <f t="shared" si="484"/>
        <v/>
      </c>
      <c r="FC1480" s="85" t="str">
        <f t="shared" si="485"/>
        <v/>
      </c>
    </row>
    <row r="1481" spans="4:159">
      <c r="D1481" s="12"/>
      <c r="E1481" s="12"/>
      <c r="F1481" s="12"/>
      <c r="CH1481" s="53" t="str">
        <f t="shared" si="480"/>
        <v/>
      </c>
      <c r="CI1481"/>
      <c r="CJ1481"/>
      <c r="CK1481"/>
      <c r="CO1481" s="85" t="str">
        <f t="shared" si="481"/>
        <v/>
      </c>
      <c r="ER1481" s="68" t="str">
        <f t="shared" si="482"/>
        <v/>
      </c>
      <c r="FA1481" s="53" t="str">
        <f t="shared" si="483"/>
        <v/>
      </c>
      <c r="FB1481" s="53" t="str">
        <f t="shared" si="484"/>
        <v/>
      </c>
      <c r="FC1481" s="85" t="str">
        <f t="shared" si="485"/>
        <v/>
      </c>
    </row>
    <row r="1482" spans="4:159">
      <c r="D1482" s="12"/>
      <c r="E1482" s="12"/>
      <c r="F1482" s="12"/>
      <c r="CH1482" s="53" t="str">
        <f t="shared" si="480"/>
        <v/>
      </c>
      <c r="CI1482"/>
      <c r="CJ1482"/>
      <c r="CK1482"/>
      <c r="CO1482" s="85" t="str">
        <f t="shared" si="481"/>
        <v/>
      </c>
      <c r="ER1482" s="68" t="str">
        <f t="shared" si="482"/>
        <v/>
      </c>
      <c r="FA1482" s="53" t="str">
        <f t="shared" si="483"/>
        <v/>
      </c>
      <c r="FB1482" s="53" t="str">
        <f t="shared" si="484"/>
        <v/>
      </c>
      <c r="FC1482" s="85" t="str">
        <f t="shared" si="485"/>
        <v/>
      </c>
    </row>
    <row r="1483" spans="4:159">
      <c r="D1483" s="12"/>
      <c r="E1483" s="12"/>
      <c r="F1483" s="12"/>
      <c r="CH1483" s="53" t="str">
        <f t="shared" si="480"/>
        <v/>
      </c>
      <c r="CI1483"/>
      <c r="CJ1483"/>
      <c r="CK1483"/>
      <c r="CO1483" s="85" t="str">
        <f t="shared" si="481"/>
        <v/>
      </c>
      <c r="ER1483" s="68" t="str">
        <f t="shared" si="482"/>
        <v/>
      </c>
      <c r="FA1483" s="53" t="str">
        <f t="shared" si="483"/>
        <v/>
      </c>
      <c r="FB1483" s="53" t="str">
        <f t="shared" si="484"/>
        <v/>
      </c>
      <c r="FC1483" s="85" t="str">
        <f t="shared" si="485"/>
        <v/>
      </c>
    </row>
    <row r="1484" spans="4:159">
      <c r="D1484" s="12"/>
      <c r="E1484" s="12"/>
      <c r="F1484" s="12"/>
      <c r="CH1484" s="53" t="str">
        <f t="shared" si="480"/>
        <v/>
      </c>
      <c r="CI1484"/>
      <c r="CJ1484"/>
      <c r="CK1484"/>
      <c r="CO1484" s="85" t="str">
        <f t="shared" si="481"/>
        <v/>
      </c>
      <c r="ER1484" s="68" t="str">
        <f t="shared" si="482"/>
        <v/>
      </c>
      <c r="FA1484" s="53" t="str">
        <f t="shared" si="483"/>
        <v/>
      </c>
      <c r="FB1484" s="53" t="str">
        <f t="shared" si="484"/>
        <v/>
      </c>
      <c r="FC1484" s="85" t="str">
        <f t="shared" si="485"/>
        <v/>
      </c>
    </row>
    <row r="1485" spans="4:159">
      <c r="D1485" s="12"/>
      <c r="E1485" s="12"/>
      <c r="F1485" s="12"/>
      <c r="CH1485" s="53" t="str">
        <f t="shared" si="480"/>
        <v/>
      </c>
      <c r="CI1485"/>
      <c r="CJ1485"/>
      <c r="CK1485"/>
      <c r="CO1485" s="85" t="str">
        <f t="shared" si="481"/>
        <v/>
      </c>
      <c r="ER1485" s="68" t="str">
        <f t="shared" si="482"/>
        <v/>
      </c>
      <c r="FA1485" s="53" t="str">
        <f t="shared" si="483"/>
        <v/>
      </c>
      <c r="FB1485" s="53" t="str">
        <f t="shared" si="484"/>
        <v/>
      </c>
      <c r="FC1485" s="85" t="str">
        <f t="shared" si="485"/>
        <v/>
      </c>
    </row>
    <row r="1486" spans="4:159">
      <c r="D1486" s="12"/>
      <c r="E1486" s="12"/>
      <c r="F1486" s="12"/>
      <c r="CH1486" s="53" t="str">
        <f t="shared" si="480"/>
        <v/>
      </c>
      <c r="CI1486"/>
      <c r="CJ1486"/>
      <c r="CK1486"/>
      <c r="CO1486" s="85" t="str">
        <f t="shared" si="481"/>
        <v/>
      </c>
      <c r="ER1486" s="68" t="str">
        <f t="shared" si="482"/>
        <v/>
      </c>
      <c r="FA1486" s="53" t="str">
        <f t="shared" si="483"/>
        <v/>
      </c>
      <c r="FB1486" s="53" t="str">
        <f t="shared" si="484"/>
        <v/>
      </c>
      <c r="FC1486" s="85" t="str">
        <f t="shared" si="485"/>
        <v/>
      </c>
    </row>
    <row r="1487" spans="4:159">
      <c r="D1487" s="12"/>
      <c r="E1487" s="12"/>
      <c r="F1487" s="12"/>
      <c r="CH1487" s="53" t="str">
        <f t="shared" si="480"/>
        <v/>
      </c>
      <c r="CI1487"/>
      <c r="CJ1487"/>
      <c r="CK1487"/>
      <c r="CO1487" s="85" t="str">
        <f t="shared" si="481"/>
        <v/>
      </c>
      <c r="ER1487" s="68" t="str">
        <f t="shared" si="482"/>
        <v/>
      </c>
      <c r="FA1487" s="53" t="str">
        <f t="shared" si="483"/>
        <v/>
      </c>
      <c r="FB1487" s="53" t="str">
        <f t="shared" si="484"/>
        <v/>
      </c>
      <c r="FC1487" s="85" t="str">
        <f t="shared" si="485"/>
        <v/>
      </c>
    </row>
    <row r="1488" spans="4:159">
      <c r="D1488" s="12"/>
      <c r="E1488" s="12"/>
      <c r="F1488" s="12"/>
      <c r="CH1488" s="53" t="str">
        <f t="shared" si="480"/>
        <v/>
      </c>
      <c r="CI1488"/>
      <c r="CJ1488"/>
      <c r="CK1488"/>
      <c r="CO1488" s="85" t="str">
        <f t="shared" si="481"/>
        <v/>
      </c>
      <c r="ER1488" s="68" t="str">
        <f t="shared" si="482"/>
        <v/>
      </c>
      <c r="FA1488" s="53" t="str">
        <f t="shared" si="483"/>
        <v/>
      </c>
      <c r="FB1488" s="53" t="str">
        <f t="shared" si="484"/>
        <v/>
      </c>
      <c r="FC1488" s="85" t="str">
        <f t="shared" si="485"/>
        <v/>
      </c>
    </row>
    <row r="1489" spans="4:159">
      <c r="D1489" s="12"/>
      <c r="E1489" s="12"/>
      <c r="F1489" s="12"/>
      <c r="CH1489" s="53" t="str">
        <f t="shared" si="480"/>
        <v/>
      </c>
      <c r="CI1489"/>
      <c r="CJ1489"/>
      <c r="CK1489"/>
      <c r="CO1489" s="85" t="str">
        <f t="shared" si="481"/>
        <v/>
      </c>
      <c r="ER1489" s="68" t="str">
        <f t="shared" si="482"/>
        <v/>
      </c>
      <c r="FA1489" s="53" t="str">
        <f t="shared" si="483"/>
        <v/>
      </c>
      <c r="FB1489" s="53" t="str">
        <f t="shared" si="484"/>
        <v/>
      </c>
      <c r="FC1489" s="85" t="str">
        <f t="shared" si="485"/>
        <v/>
      </c>
    </row>
    <row r="1490" spans="4:159">
      <c r="D1490" s="12"/>
      <c r="E1490" s="12"/>
      <c r="F1490" s="12"/>
      <c r="CH1490" s="53" t="str">
        <f t="shared" si="480"/>
        <v/>
      </c>
      <c r="CI1490"/>
      <c r="CJ1490"/>
      <c r="CK1490"/>
      <c r="CO1490" s="85" t="str">
        <f t="shared" si="481"/>
        <v/>
      </c>
      <c r="ER1490" s="68" t="str">
        <f t="shared" si="482"/>
        <v/>
      </c>
      <c r="FA1490" s="53" t="str">
        <f t="shared" si="483"/>
        <v/>
      </c>
      <c r="FB1490" s="53" t="str">
        <f t="shared" si="484"/>
        <v/>
      </c>
      <c r="FC1490" s="85" t="str">
        <f t="shared" si="485"/>
        <v/>
      </c>
    </row>
    <row r="1491" spans="4:159">
      <c r="D1491" s="12"/>
      <c r="E1491" s="12"/>
      <c r="F1491" s="12"/>
      <c r="CH1491" s="53" t="str">
        <f t="shared" si="480"/>
        <v/>
      </c>
      <c r="CI1491"/>
      <c r="CJ1491"/>
      <c r="CK1491"/>
      <c r="CO1491" s="85" t="str">
        <f t="shared" si="481"/>
        <v/>
      </c>
      <c r="ER1491" s="68" t="str">
        <f t="shared" si="482"/>
        <v/>
      </c>
      <c r="FA1491" s="53" t="str">
        <f t="shared" si="483"/>
        <v/>
      </c>
      <c r="FB1491" s="53" t="str">
        <f t="shared" si="484"/>
        <v/>
      </c>
      <c r="FC1491" s="85" t="str">
        <f t="shared" si="485"/>
        <v/>
      </c>
    </row>
    <row r="1492" spans="4:159">
      <c r="D1492" s="12"/>
      <c r="E1492" s="12"/>
      <c r="F1492" s="12"/>
      <c r="CH1492" s="53" t="str">
        <f t="shared" si="480"/>
        <v/>
      </c>
      <c r="CI1492"/>
      <c r="CJ1492"/>
      <c r="CK1492"/>
      <c r="CO1492" s="85" t="str">
        <f t="shared" si="481"/>
        <v/>
      </c>
      <c r="ER1492" s="68" t="str">
        <f t="shared" si="482"/>
        <v/>
      </c>
      <c r="FA1492" s="53" t="str">
        <f t="shared" si="483"/>
        <v/>
      </c>
      <c r="FB1492" s="53" t="str">
        <f t="shared" si="484"/>
        <v/>
      </c>
      <c r="FC1492" s="85" t="str">
        <f t="shared" si="485"/>
        <v/>
      </c>
    </row>
    <row r="1493" spans="4:159">
      <c r="D1493" s="12"/>
      <c r="E1493" s="12"/>
      <c r="F1493" s="12"/>
      <c r="CH1493" s="53" t="str">
        <f t="shared" si="480"/>
        <v/>
      </c>
      <c r="CI1493"/>
      <c r="CJ1493"/>
      <c r="CK1493"/>
      <c r="CO1493" s="85" t="str">
        <f t="shared" si="481"/>
        <v/>
      </c>
      <c r="ER1493" s="68" t="str">
        <f t="shared" si="482"/>
        <v/>
      </c>
      <c r="FA1493" s="53" t="str">
        <f t="shared" si="483"/>
        <v/>
      </c>
      <c r="FB1493" s="53" t="str">
        <f t="shared" si="484"/>
        <v/>
      </c>
      <c r="FC1493" s="85" t="str">
        <f t="shared" si="485"/>
        <v/>
      </c>
    </row>
    <row r="1494" spans="4:159">
      <c r="D1494" s="12"/>
      <c r="E1494" s="12"/>
      <c r="F1494" s="12"/>
      <c r="CH1494" s="53" t="str">
        <f t="shared" si="480"/>
        <v/>
      </c>
      <c r="CI1494"/>
      <c r="CJ1494"/>
      <c r="CK1494"/>
      <c r="CO1494" s="85" t="str">
        <f t="shared" si="481"/>
        <v/>
      </c>
      <c r="ER1494" s="68" t="str">
        <f t="shared" si="482"/>
        <v/>
      </c>
      <c r="FA1494" s="53" t="str">
        <f t="shared" si="483"/>
        <v/>
      </c>
      <c r="FB1494" s="53" t="str">
        <f t="shared" si="484"/>
        <v/>
      </c>
      <c r="FC1494" s="85" t="str">
        <f t="shared" si="485"/>
        <v/>
      </c>
    </row>
    <row r="1495" spans="4:159">
      <c r="D1495" s="12"/>
      <c r="E1495" s="12"/>
      <c r="F1495" s="12"/>
      <c r="CH1495" s="53" t="str">
        <f t="shared" si="480"/>
        <v/>
      </c>
      <c r="CI1495"/>
      <c r="CJ1495"/>
      <c r="CK1495"/>
      <c r="CO1495" s="85" t="str">
        <f t="shared" si="481"/>
        <v/>
      </c>
      <c r="ER1495" s="68" t="str">
        <f t="shared" si="482"/>
        <v/>
      </c>
      <c r="FA1495" s="53" t="str">
        <f t="shared" si="483"/>
        <v/>
      </c>
      <c r="FB1495" s="53" t="str">
        <f t="shared" si="484"/>
        <v/>
      </c>
      <c r="FC1495" s="85" t="str">
        <f t="shared" si="485"/>
        <v/>
      </c>
    </row>
    <row r="1496" spans="4:159">
      <c r="D1496" s="12"/>
      <c r="E1496" s="12"/>
      <c r="F1496" s="12"/>
      <c r="CH1496" s="53" t="str">
        <f t="shared" si="480"/>
        <v/>
      </c>
      <c r="CI1496"/>
      <c r="CJ1496"/>
      <c r="CK1496"/>
      <c r="CO1496" s="85" t="str">
        <f t="shared" si="481"/>
        <v/>
      </c>
      <c r="ER1496" s="68" t="str">
        <f t="shared" si="482"/>
        <v/>
      </c>
      <c r="FA1496" s="53" t="str">
        <f t="shared" si="483"/>
        <v/>
      </c>
      <c r="FB1496" s="53" t="str">
        <f t="shared" si="484"/>
        <v/>
      </c>
      <c r="FC1496" s="85" t="str">
        <f t="shared" si="485"/>
        <v/>
      </c>
    </row>
    <row r="1497" spans="4:159">
      <c r="D1497" s="12"/>
      <c r="E1497" s="12"/>
      <c r="F1497" s="12"/>
      <c r="CH1497" s="53" t="str">
        <f t="shared" si="480"/>
        <v/>
      </c>
      <c r="CI1497"/>
      <c r="CJ1497"/>
      <c r="CK1497"/>
      <c r="CO1497" s="85" t="str">
        <f t="shared" si="481"/>
        <v/>
      </c>
      <c r="ER1497" s="68" t="str">
        <f t="shared" si="482"/>
        <v/>
      </c>
      <c r="FA1497" s="53" t="str">
        <f t="shared" si="483"/>
        <v/>
      </c>
      <c r="FB1497" s="53" t="str">
        <f t="shared" si="484"/>
        <v/>
      </c>
      <c r="FC1497" s="85" t="str">
        <f t="shared" si="485"/>
        <v/>
      </c>
    </row>
    <row r="1498" spans="4:159">
      <c r="D1498" s="12"/>
      <c r="E1498" s="12"/>
      <c r="F1498" s="12"/>
      <c r="CH1498" s="53" t="str">
        <f t="shared" si="480"/>
        <v/>
      </c>
      <c r="CI1498"/>
      <c r="CJ1498"/>
      <c r="CK1498"/>
      <c r="CO1498" s="85" t="str">
        <f t="shared" si="481"/>
        <v/>
      </c>
      <c r="ER1498" s="68" t="str">
        <f t="shared" si="482"/>
        <v/>
      </c>
      <c r="FA1498" s="53" t="str">
        <f t="shared" si="483"/>
        <v/>
      </c>
      <c r="FB1498" s="53" t="str">
        <f t="shared" si="484"/>
        <v/>
      </c>
      <c r="FC1498" s="85" t="str">
        <f t="shared" si="485"/>
        <v/>
      </c>
    </row>
    <row r="1499" spans="4:159">
      <c r="D1499" s="12"/>
      <c r="E1499" s="12"/>
      <c r="F1499" s="12"/>
      <c r="CH1499" s="53" t="str">
        <f t="shared" si="480"/>
        <v/>
      </c>
      <c r="CI1499"/>
      <c r="CJ1499"/>
      <c r="CK1499"/>
      <c r="CO1499" s="85" t="str">
        <f t="shared" si="481"/>
        <v/>
      </c>
      <c r="ER1499" s="68" t="str">
        <f t="shared" si="482"/>
        <v/>
      </c>
      <c r="FA1499" s="53" t="str">
        <f t="shared" si="483"/>
        <v/>
      </c>
      <c r="FB1499" s="53" t="str">
        <f t="shared" si="484"/>
        <v/>
      </c>
      <c r="FC1499" s="85" t="str">
        <f t="shared" si="485"/>
        <v/>
      </c>
    </row>
    <row r="1500" spans="4:159">
      <c r="D1500" s="12"/>
      <c r="E1500" s="12"/>
      <c r="F1500" s="12"/>
      <c r="CH1500" s="53" t="str">
        <f t="shared" si="480"/>
        <v/>
      </c>
      <c r="CI1500"/>
      <c r="CJ1500"/>
      <c r="CK1500"/>
      <c r="CO1500" s="85" t="str">
        <f t="shared" si="481"/>
        <v/>
      </c>
      <c r="ER1500" s="68" t="str">
        <f t="shared" si="482"/>
        <v/>
      </c>
      <c r="FA1500" s="53" t="str">
        <f t="shared" si="483"/>
        <v/>
      </c>
      <c r="FB1500" s="53" t="str">
        <f t="shared" si="484"/>
        <v/>
      </c>
      <c r="FC1500" s="85" t="str">
        <f t="shared" si="485"/>
        <v/>
      </c>
    </row>
    <row r="1501" spans="4:159">
      <c r="D1501" s="12"/>
      <c r="E1501" s="12"/>
      <c r="F1501" s="12"/>
      <c r="CH1501" s="53" t="str">
        <f t="shared" si="480"/>
        <v/>
      </c>
      <c r="CI1501"/>
      <c r="CJ1501"/>
      <c r="CK1501"/>
      <c r="CO1501" s="85" t="str">
        <f t="shared" si="481"/>
        <v/>
      </c>
      <c r="ER1501" s="68" t="str">
        <f t="shared" si="482"/>
        <v/>
      </c>
      <c r="FA1501" s="53" t="str">
        <f t="shared" si="483"/>
        <v/>
      </c>
      <c r="FB1501" s="53" t="str">
        <f t="shared" si="484"/>
        <v/>
      </c>
      <c r="FC1501" s="85" t="str">
        <f t="shared" si="485"/>
        <v/>
      </c>
    </row>
    <row r="1502" spans="4:159">
      <c r="D1502" s="12"/>
      <c r="E1502" s="12"/>
      <c r="F1502" s="12"/>
      <c r="CH1502" s="53" t="str">
        <f t="shared" si="480"/>
        <v/>
      </c>
      <c r="CI1502"/>
      <c r="CJ1502"/>
      <c r="CK1502"/>
      <c r="CO1502" s="85" t="str">
        <f t="shared" si="481"/>
        <v/>
      </c>
      <c r="ER1502" s="68" t="str">
        <f t="shared" si="482"/>
        <v/>
      </c>
      <c r="FA1502" s="53" t="str">
        <f t="shared" si="483"/>
        <v/>
      </c>
      <c r="FB1502" s="53" t="str">
        <f t="shared" si="484"/>
        <v/>
      </c>
      <c r="FC1502" s="85" t="str">
        <f t="shared" si="485"/>
        <v/>
      </c>
    </row>
    <row r="1503" spans="4:159">
      <c r="D1503" s="12"/>
      <c r="E1503" s="12"/>
      <c r="F1503" s="12"/>
      <c r="CH1503" s="53" t="str">
        <f t="shared" si="480"/>
        <v/>
      </c>
      <c r="CI1503"/>
      <c r="CJ1503"/>
      <c r="CK1503"/>
      <c r="CO1503" s="85" t="str">
        <f t="shared" si="481"/>
        <v/>
      </c>
      <c r="ER1503" s="68" t="str">
        <f t="shared" si="482"/>
        <v/>
      </c>
      <c r="FA1503" s="53" t="str">
        <f t="shared" si="483"/>
        <v/>
      </c>
      <c r="FB1503" s="53" t="str">
        <f t="shared" si="484"/>
        <v/>
      </c>
      <c r="FC1503" s="85" t="str">
        <f t="shared" si="485"/>
        <v/>
      </c>
    </row>
    <row r="1504" spans="4:159">
      <c r="D1504" s="12"/>
      <c r="E1504" s="12"/>
      <c r="F1504" s="12"/>
      <c r="CH1504" s="53" t="str">
        <f t="shared" si="480"/>
        <v/>
      </c>
      <c r="CI1504"/>
      <c r="CJ1504"/>
      <c r="CK1504"/>
      <c r="CO1504" s="85" t="str">
        <f t="shared" si="481"/>
        <v/>
      </c>
      <c r="ER1504" s="68" t="str">
        <f t="shared" si="482"/>
        <v/>
      </c>
      <c r="FA1504" s="53" t="str">
        <f t="shared" si="483"/>
        <v/>
      </c>
      <c r="FB1504" s="53" t="str">
        <f t="shared" si="484"/>
        <v/>
      </c>
      <c r="FC1504" s="85" t="str">
        <f t="shared" si="485"/>
        <v/>
      </c>
    </row>
    <row r="1505" spans="4:159">
      <c r="D1505" s="12"/>
      <c r="E1505" s="12"/>
      <c r="F1505" s="12"/>
      <c r="CH1505" s="53" t="str">
        <f t="shared" si="480"/>
        <v/>
      </c>
      <c r="CI1505"/>
      <c r="CJ1505"/>
      <c r="CK1505"/>
      <c r="CO1505" s="85" t="str">
        <f t="shared" si="481"/>
        <v/>
      </c>
      <c r="ER1505" s="68" t="str">
        <f t="shared" si="482"/>
        <v/>
      </c>
      <c r="FA1505" s="53" t="str">
        <f t="shared" si="483"/>
        <v/>
      </c>
      <c r="FB1505" s="53" t="str">
        <f t="shared" si="484"/>
        <v/>
      </c>
      <c r="FC1505" s="85" t="str">
        <f t="shared" si="485"/>
        <v/>
      </c>
    </row>
    <row r="1506" spans="4:159">
      <c r="D1506" s="12"/>
      <c r="E1506" s="12"/>
      <c r="F1506" s="12"/>
      <c r="CH1506" s="53" t="str">
        <f t="shared" si="480"/>
        <v/>
      </c>
      <c r="CI1506"/>
      <c r="CJ1506"/>
      <c r="CK1506"/>
      <c r="CO1506" s="85" t="str">
        <f t="shared" si="481"/>
        <v/>
      </c>
      <c r="ER1506" s="68" t="str">
        <f t="shared" si="482"/>
        <v/>
      </c>
      <c r="FA1506" s="53" t="str">
        <f t="shared" si="483"/>
        <v/>
      </c>
      <c r="FB1506" s="53" t="str">
        <f t="shared" si="484"/>
        <v/>
      </c>
      <c r="FC1506" s="85" t="str">
        <f t="shared" si="485"/>
        <v/>
      </c>
    </row>
    <row r="1507" spans="4:159">
      <c r="D1507" s="12"/>
      <c r="E1507" s="12"/>
      <c r="F1507" s="12"/>
      <c r="CH1507" s="53" t="str">
        <f t="shared" si="480"/>
        <v/>
      </c>
      <c r="CI1507"/>
      <c r="CJ1507"/>
      <c r="CK1507"/>
      <c r="CO1507" s="85" t="str">
        <f t="shared" si="481"/>
        <v/>
      </c>
      <c r="ER1507" s="68" t="str">
        <f t="shared" si="482"/>
        <v/>
      </c>
      <c r="FA1507" s="53" t="str">
        <f t="shared" si="483"/>
        <v/>
      </c>
      <c r="FB1507" s="53" t="str">
        <f t="shared" si="484"/>
        <v/>
      </c>
      <c r="FC1507" s="85" t="str">
        <f t="shared" si="485"/>
        <v/>
      </c>
    </row>
    <row r="1508" spans="4:159">
      <c r="D1508" s="12"/>
      <c r="E1508" s="12"/>
      <c r="F1508" s="12"/>
      <c r="CH1508" s="53" t="str">
        <f t="shared" si="480"/>
        <v/>
      </c>
      <c r="CI1508"/>
      <c r="CJ1508"/>
      <c r="CK1508"/>
      <c r="CO1508" s="85" t="str">
        <f t="shared" si="481"/>
        <v/>
      </c>
      <c r="ER1508" s="68" t="str">
        <f t="shared" si="482"/>
        <v/>
      </c>
      <c r="FA1508" s="53" t="str">
        <f t="shared" si="483"/>
        <v/>
      </c>
      <c r="FB1508" s="53" t="str">
        <f t="shared" si="484"/>
        <v/>
      </c>
      <c r="FC1508" s="85" t="str">
        <f t="shared" si="485"/>
        <v/>
      </c>
    </row>
    <row r="1509" spans="4:159">
      <c r="D1509" s="12"/>
      <c r="E1509" s="12"/>
      <c r="F1509" s="12"/>
      <c r="CH1509" s="53" t="str">
        <f t="shared" si="480"/>
        <v/>
      </c>
      <c r="CI1509"/>
      <c r="CJ1509"/>
      <c r="CK1509"/>
      <c r="CO1509" s="85" t="str">
        <f t="shared" si="481"/>
        <v/>
      </c>
      <c r="ER1509" s="68" t="str">
        <f t="shared" si="482"/>
        <v/>
      </c>
      <c r="FA1509" s="53" t="str">
        <f t="shared" si="483"/>
        <v/>
      </c>
      <c r="FB1509" s="53" t="str">
        <f t="shared" si="484"/>
        <v/>
      </c>
      <c r="FC1509" s="85" t="str">
        <f t="shared" si="485"/>
        <v/>
      </c>
    </row>
    <row r="1510" spans="4:159">
      <c r="D1510" s="12"/>
      <c r="E1510" s="12"/>
      <c r="F1510" s="12"/>
      <c r="CH1510" s="53" t="str">
        <f t="shared" si="480"/>
        <v/>
      </c>
      <c r="CI1510"/>
      <c r="CJ1510"/>
      <c r="CK1510"/>
      <c r="CO1510" s="85" t="str">
        <f t="shared" si="481"/>
        <v/>
      </c>
      <c r="ER1510" s="68" t="str">
        <f t="shared" si="482"/>
        <v/>
      </c>
      <c r="FA1510" s="53" t="str">
        <f t="shared" si="483"/>
        <v/>
      </c>
      <c r="FB1510" s="53" t="str">
        <f t="shared" si="484"/>
        <v/>
      </c>
      <c r="FC1510" s="85" t="str">
        <f t="shared" si="485"/>
        <v/>
      </c>
    </row>
    <row r="1511" spans="4:159">
      <c r="D1511" s="12"/>
      <c r="E1511" s="12"/>
      <c r="F1511" s="12"/>
      <c r="CH1511" s="53" t="str">
        <f t="shared" si="480"/>
        <v/>
      </c>
      <c r="CI1511"/>
      <c r="CJ1511"/>
      <c r="CK1511"/>
      <c r="CO1511" s="85" t="str">
        <f t="shared" si="481"/>
        <v/>
      </c>
      <c r="ER1511" s="68" t="str">
        <f t="shared" si="482"/>
        <v/>
      </c>
      <c r="FA1511" s="53" t="str">
        <f t="shared" si="483"/>
        <v/>
      </c>
      <c r="FB1511" s="53" t="str">
        <f t="shared" si="484"/>
        <v/>
      </c>
      <c r="FC1511" s="85" t="str">
        <f t="shared" si="485"/>
        <v/>
      </c>
    </row>
    <row r="1512" spans="4:159">
      <c r="D1512" s="12"/>
      <c r="E1512" s="12"/>
      <c r="F1512" s="12"/>
      <c r="CH1512" s="53" t="str">
        <f t="shared" si="480"/>
        <v/>
      </c>
      <c r="CI1512"/>
      <c r="CJ1512"/>
      <c r="CK1512"/>
      <c r="CO1512" s="85" t="str">
        <f t="shared" si="481"/>
        <v/>
      </c>
      <c r="ER1512" s="68" t="str">
        <f t="shared" si="482"/>
        <v/>
      </c>
      <c r="FA1512" s="53" t="str">
        <f t="shared" si="483"/>
        <v/>
      </c>
      <c r="FB1512" s="53" t="str">
        <f t="shared" si="484"/>
        <v/>
      </c>
      <c r="FC1512" s="85" t="str">
        <f t="shared" si="485"/>
        <v/>
      </c>
    </row>
    <row r="1513" spans="4:159">
      <c r="D1513" s="12"/>
      <c r="E1513" s="12"/>
      <c r="F1513" s="12"/>
      <c r="CH1513" s="53" t="str">
        <f t="shared" si="480"/>
        <v/>
      </c>
      <c r="CI1513"/>
      <c r="CJ1513"/>
      <c r="CK1513"/>
      <c r="CO1513" s="85" t="str">
        <f t="shared" si="481"/>
        <v/>
      </c>
      <c r="ER1513" s="68" t="str">
        <f t="shared" si="482"/>
        <v/>
      </c>
      <c r="FA1513" s="53" t="str">
        <f t="shared" si="483"/>
        <v/>
      </c>
      <c r="FB1513" s="53" t="str">
        <f t="shared" si="484"/>
        <v/>
      </c>
      <c r="FC1513" s="85" t="str">
        <f t="shared" si="485"/>
        <v/>
      </c>
    </row>
    <row r="1514" spans="4:159">
      <c r="D1514" s="12"/>
      <c r="E1514" s="12"/>
      <c r="F1514" s="12"/>
      <c r="CH1514" s="53" t="str">
        <f t="shared" si="480"/>
        <v/>
      </c>
      <c r="CI1514"/>
      <c r="CJ1514"/>
      <c r="CK1514"/>
      <c r="CO1514" s="85" t="str">
        <f t="shared" si="481"/>
        <v/>
      </c>
      <c r="ER1514" s="68" t="str">
        <f t="shared" si="482"/>
        <v/>
      </c>
      <c r="FA1514" s="53" t="str">
        <f t="shared" si="483"/>
        <v/>
      </c>
      <c r="FB1514" s="53" t="str">
        <f t="shared" si="484"/>
        <v/>
      </c>
      <c r="FC1514" s="85" t="str">
        <f t="shared" si="485"/>
        <v/>
      </c>
    </row>
    <row r="1515" spans="4:159">
      <c r="D1515" s="12"/>
      <c r="E1515" s="12"/>
      <c r="F1515" s="12"/>
      <c r="CH1515" s="53" t="str">
        <f t="shared" si="480"/>
        <v/>
      </c>
      <c r="CI1515"/>
      <c r="CJ1515"/>
      <c r="CK1515"/>
      <c r="CO1515" s="85" t="str">
        <f t="shared" si="481"/>
        <v/>
      </c>
      <c r="ER1515" s="68" t="str">
        <f t="shared" si="482"/>
        <v/>
      </c>
      <c r="FA1515" s="53" t="str">
        <f t="shared" si="483"/>
        <v/>
      </c>
      <c r="FB1515" s="53" t="str">
        <f t="shared" si="484"/>
        <v/>
      </c>
      <c r="FC1515" s="85" t="str">
        <f t="shared" si="485"/>
        <v/>
      </c>
    </row>
    <row r="1516" spans="4:159">
      <c r="D1516" s="12"/>
      <c r="E1516" s="12"/>
      <c r="F1516" s="12"/>
      <c r="CH1516" s="53" t="str">
        <f t="shared" si="480"/>
        <v/>
      </c>
      <c r="CI1516"/>
      <c r="CJ1516"/>
      <c r="CK1516"/>
      <c r="CO1516" s="85" t="str">
        <f t="shared" si="481"/>
        <v/>
      </c>
      <c r="ER1516" s="68" t="str">
        <f t="shared" si="482"/>
        <v/>
      </c>
      <c r="FA1516" s="53" t="str">
        <f t="shared" si="483"/>
        <v/>
      </c>
      <c r="FB1516" s="53" t="str">
        <f t="shared" si="484"/>
        <v/>
      </c>
      <c r="FC1516" s="85" t="str">
        <f t="shared" si="485"/>
        <v/>
      </c>
    </row>
    <row r="1517" spans="4:159">
      <c r="D1517" s="12"/>
      <c r="E1517" s="12"/>
      <c r="F1517" s="12"/>
      <c r="CH1517" s="53" t="str">
        <f t="shared" si="480"/>
        <v/>
      </c>
      <c r="CI1517"/>
      <c r="CJ1517"/>
      <c r="CK1517"/>
      <c r="CO1517" s="85" t="str">
        <f t="shared" si="481"/>
        <v/>
      </c>
      <c r="ER1517" s="68" t="str">
        <f t="shared" si="482"/>
        <v/>
      </c>
      <c r="FA1517" s="53" t="str">
        <f t="shared" si="483"/>
        <v/>
      </c>
      <c r="FB1517" s="53" t="str">
        <f t="shared" si="484"/>
        <v/>
      </c>
      <c r="FC1517" s="85" t="str">
        <f t="shared" si="485"/>
        <v/>
      </c>
    </row>
    <row r="1518" spans="4:159">
      <c r="D1518" s="12"/>
      <c r="E1518" s="12"/>
      <c r="F1518" s="12"/>
      <c r="CH1518" s="53" t="str">
        <f t="shared" si="480"/>
        <v/>
      </c>
      <c r="CI1518"/>
      <c r="CJ1518"/>
      <c r="CK1518"/>
      <c r="CO1518" s="85" t="str">
        <f t="shared" si="481"/>
        <v/>
      </c>
      <c r="ER1518" s="68" t="str">
        <f t="shared" si="482"/>
        <v/>
      </c>
      <c r="FA1518" s="53" t="str">
        <f t="shared" si="483"/>
        <v/>
      </c>
      <c r="FB1518" s="53" t="str">
        <f t="shared" si="484"/>
        <v/>
      </c>
      <c r="FC1518" s="85" t="str">
        <f t="shared" si="485"/>
        <v/>
      </c>
    </row>
    <row r="1519" spans="4:159">
      <c r="D1519" s="12"/>
      <c r="E1519" s="12"/>
      <c r="F1519" s="12"/>
      <c r="CH1519" s="53" t="str">
        <f t="shared" si="480"/>
        <v/>
      </c>
      <c r="CI1519"/>
      <c r="CJ1519"/>
      <c r="CK1519"/>
      <c r="CO1519" s="85" t="str">
        <f t="shared" si="481"/>
        <v/>
      </c>
      <c r="ER1519" s="68" t="str">
        <f t="shared" si="482"/>
        <v/>
      </c>
      <c r="FA1519" s="53" t="str">
        <f t="shared" si="483"/>
        <v/>
      </c>
      <c r="FB1519" s="53" t="str">
        <f t="shared" si="484"/>
        <v/>
      </c>
      <c r="FC1519" s="85" t="str">
        <f t="shared" si="485"/>
        <v/>
      </c>
    </row>
    <row r="1520" spans="4:159">
      <c r="D1520" s="12"/>
      <c r="E1520" s="12"/>
      <c r="F1520" s="12"/>
      <c r="CH1520" s="53" t="str">
        <f t="shared" si="480"/>
        <v/>
      </c>
      <c r="CI1520"/>
      <c r="CJ1520"/>
      <c r="CK1520"/>
      <c r="CO1520" s="85" t="str">
        <f t="shared" si="481"/>
        <v/>
      </c>
      <c r="ER1520" s="68" t="str">
        <f t="shared" si="482"/>
        <v/>
      </c>
      <c r="FA1520" s="53" t="str">
        <f t="shared" si="483"/>
        <v/>
      </c>
      <c r="FB1520" s="53" t="str">
        <f t="shared" si="484"/>
        <v/>
      </c>
      <c r="FC1520" s="85" t="str">
        <f t="shared" si="485"/>
        <v/>
      </c>
    </row>
    <row r="1521" spans="4:159">
      <c r="D1521" s="12"/>
      <c r="E1521" s="12"/>
      <c r="F1521" s="12"/>
      <c r="CH1521" s="53" t="str">
        <f t="shared" si="480"/>
        <v/>
      </c>
      <c r="CI1521"/>
      <c r="CJ1521"/>
      <c r="CK1521"/>
      <c r="CO1521" s="85" t="str">
        <f t="shared" si="481"/>
        <v/>
      </c>
      <c r="ER1521" s="68" t="str">
        <f t="shared" si="482"/>
        <v/>
      </c>
      <c r="FA1521" s="53" t="str">
        <f t="shared" si="483"/>
        <v/>
      </c>
      <c r="FB1521" s="53" t="str">
        <f t="shared" si="484"/>
        <v/>
      </c>
      <c r="FC1521" s="85" t="str">
        <f t="shared" si="485"/>
        <v/>
      </c>
    </row>
    <row r="1522" spans="4:159">
      <c r="D1522" s="12"/>
      <c r="E1522" s="12"/>
      <c r="F1522" s="12"/>
      <c r="CH1522" s="53" t="str">
        <f t="shared" si="480"/>
        <v/>
      </c>
      <c r="CI1522"/>
      <c r="CJ1522"/>
      <c r="CK1522"/>
      <c r="CO1522" s="85" t="str">
        <f t="shared" si="481"/>
        <v/>
      </c>
      <c r="ER1522" s="68" t="str">
        <f t="shared" si="482"/>
        <v/>
      </c>
      <c r="FA1522" s="53" t="str">
        <f t="shared" si="483"/>
        <v/>
      </c>
      <c r="FB1522" s="53" t="str">
        <f t="shared" si="484"/>
        <v/>
      </c>
      <c r="FC1522" s="85" t="str">
        <f t="shared" si="485"/>
        <v/>
      </c>
    </row>
    <row r="1523" spans="4:159">
      <c r="D1523" s="12"/>
      <c r="E1523" s="12"/>
      <c r="F1523" s="12"/>
      <c r="CH1523" s="53" t="str">
        <f t="shared" si="480"/>
        <v/>
      </c>
      <c r="CI1523"/>
      <c r="CJ1523"/>
      <c r="CK1523"/>
      <c r="CO1523" s="85" t="str">
        <f t="shared" si="481"/>
        <v/>
      </c>
      <c r="ER1523" s="68" t="str">
        <f t="shared" si="482"/>
        <v/>
      </c>
      <c r="FA1523" s="53" t="str">
        <f t="shared" si="483"/>
        <v/>
      </c>
      <c r="FB1523" s="53" t="str">
        <f t="shared" si="484"/>
        <v/>
      </c>
      <c r="FC1523" s="85" t="str">
        <f t="shared" si="485"/>
        <v/>
      </c>
    </row>
    <row r="1524" spans="4:159">
      <c r="D1524" s="12"/>
      <c r="E1524" s="12"/>
      <c r="F1524" s="12"/>
      <c r="CH1524" s="53" t="str">
        <f t="shared" si="480"/>
        <v/>
      </c>
      <c r="CI1524"/>
      <c r="CJ1524"/>
      <c r="CK1524"/>
      <c r="CO1524" s="85" t="str">
        <f t="shared" si="481"/>
        <v/>
      </c>
      <c r="ER1524" s="68" t="str">
        <f t="shared" si="482"/>
        <v/>
      </c>
      <c r="FA1524" s="53" t="str">
        <f t="shared" si="483"/>
        <v/>
      </c>
      <c r="FB1524" s="53" t="str">
        <f t="shared" si="484"/>
        <v/>
      </c>
      <c r="FC1524" s="85" t="str">
        <f t="shared" si="485"/>
        <v/>
      </c>
    </row>
    <row r="1525" spans="4:159">
      <c r="D1525" s="12"/>
      <c r="E1525" s="12"/>
      <c r="F1525" s="12"/>
      <c r="CH1525" s="53" t="str">
        <f t="shared" si="480"/>
        <v/>
      </c>
      <c r="CI1525"/>
      <c r="CJ1525"/>
      <c r="CK1525"/>
      <c r="CO1525" s="85" t="str">
        <f t="shared" si="481"/>
        <v/>
      </c>
      <c r="ER1525" s="68" t="str">
        <f t="shared" si="482"/>
        <v/>
      </c>
      <c r="FA1525" s="53" t="str">
        <f t="shared" si="483"/>
        <v/>
      </c>
      <c r="FB1525" s="53" t="str">
        <f t="shared" si="484"/>
        <v/>
      </c>
      <c r="FC1525" s="85" t="str">
        <f t="shared" si="485"/>
        <v/>
      </c>
    </row>
    <row r="1526" spans="4:159">
      <c r="D1526" s="12"/>
      <c r="E1526" s="12"/>
      <c r="F1526" s="12"/>
      <c r="CH1526" s="53" t="str">
        <f t="shared" si="480"/>
        <v/>
      </c>
      <c r="CI1526"/>
      <c r="CJ1526"/>
      <c r="CK1526"/>
      <c r="CO1526" s="85" t="str">
        <f t="shared" si="481"/>
        <v/>
      </c>
      <c r="ER1526" s="68" t="str">
        <f t="shared" si="482"/>
        <v/>
      </c>
      <c r="FA1526" s="53" t="str">
        <f t="shared" si="483"/>
        <v/>
      </c>
      <c r="FB1526" s="53" t="str">
        <f t="shared" si="484"/>
        <v/>
      </c>
      <c r="FC1526" s="85" t="str">
        <f t="shared" si="485"/>
        <v/>
      </c>
    </row>
    <row r="1527" spans="4:159">
      <c r="D1527" s="12"/>
      <c r="E1527" s="12"/>
      <c r="F1527" s="12"/>
      <c r="CH1527" s="53" t="str">
        <f t="shared" si="480"/>
        <v/>
      </c>
      <c r="CI1527"/>
      <c r="CJ1527"/>
      <c r="CK1527"/>
      <c r="CO1527" s="85" t="str">
        <f t="shared" si="481"/>
        <v/>
      </c>
      <c r="ER1527" s="68" t="str">
        <f t="shared" si="482"/>
        <v/>
      </c>
      <c r="FA1527" s="53" t="str">
        <f t="shared" si="483"/>
        <v/>
      </c>
      <c r="FB1527" s="53" t="str">
        <f t="shared" si="484"/>
        <v/>
      </c>
      <c r="FC1527" s="85" t="str">
        <f t="shared" si="485"/>
        <v/>
      </c>
    </row>
    <row r="1528" spans="4:159">
      <c r="D1528" s="12"/>
      <c r="E1528" s="12"/>
      <c r="F1528" s="12"/>
      <c r="CH1528" s="53" t="str">
        <f t="shared" si="480"/>
        <v/>
      </c>
      <c r="CI1528"/>
      <c r="CJ1528"/>
      <c r="CK1528"/>
      <c r="CO1528" s="85" t="str">
        <f t="shared" si="481"/>
        <v/>
      </c>
      <c r="ER1528" s="68" t="str">
        <f t="shared" si="482"/>
        <v/>
      </c>
      <c r="FA1528" s="53" t="str">
        <f t="shared" si="483"/>
        <v/>
      </c>
      <c r="FB1528" s="53" t="str">
        <f t="shared" si="484"/>
        <v/>
      </c>
      <c r="FC1528" s="85" t="str">
        <f t="shared" si="485"/>
        <v/>
      </c>
    </row>
    <row r="1529" spans="4:159">
      <c r="D1529" s="12"/>
      <c r="E1529" s="12"/>
      <c r="F1529" s="12"/>
      <c r="CH1529" s="53" t="str">
        <f t="shared" si="480"/>
        <v/>
      </c>
      <c r="CI1529"/>
      <c r="CJ1529"/>
      <c r="CK1529"/>
      <c r="CO1529" s="85" t="str">
        <f t="shared" si="481"/>
        <v/>
      </c>
      <c r="ER1529" s="68" t="str">
        <f t="shared" si="482"/>
        <v/>
      </c>
      <c r="FA1529" s="53" t="str">
        <f t="shared" si="483"/>
        <v/>
      </c>
      <c r="FB1529" s="53" t="str">
        <f t="shared" si="484"/>
        <v/>
      </c>
      <c r="FC1529" s="85" t="str">
        <f t="shared" si="485"/>
        <v/>
      </c>
    </row>
    <row r="1530" spans="4:159">
      <c r="D1530" s="12"/>
      <c r="E1530" s="12"/>
      <c r="F1530" s="12"/>
      <c r="CH1530" s="53" t="str">
        <f t="shared" si="480"/>
        <v/>
      </c>
      <c r="CI1530"/>
      <c r="CJ1530"/>
      <c r="CK1530"/>
      <c r="CO1530" s="85" t="str">
        <f t="shared" si="481"/>
        <v/>
      </c>
      <c r="ER1530" s="68" t="str">
        <f t="shared" si="482"/>
        <v/>
      </c>
      <c r="FA1530" s="53" t="str">
        <f t="shared" si="483"/>
        <v/>
      </c>
      <c r="FB1530" s="53" t="str">
        <f t="shared" si="484"/>
        <v/>
      </c>
      <c r="FC1530" s="85" t="str">
        <f t="shared" si="485"/>
        <v/>
      </c>
    </row>
    <row r="1531" spans="4:159">
      <c r="D1531" s="12"/>
      <c r="E1531" s="12"/>
      <c r="F1531" s="12"/>
      <c r="CH1531" s="53" t="str">
        <f t="shared" si="480"/>
        <v/>
      </c>
      <c r="CI1531"/>
      <c r="CJ1531"/>
      <c r="CK1531"/>
      <c r="CO1531" s="85" t="str">
        <f t="shared" si="481"/>
        <v/>
      </c>
      <c r="ER1531" s="68" t="str">
        <f t="shared" si="482"/>
        <v/>
      </c>
      <c r="FA1531" s="53" t="str">
        <f t="shared" si="483"/>
        <v/>
      </c>
      <c r="FB1531" s="53" t="str">
        <f t="shared" si="484"/>
        <v/>
      </c>
      <c r="FC1531" s="85" t="str">
        <f t="shared" si="485"/>
        <v/>
      </c>
    </row>
    <row r="1532" spans="4:159">
      <c r="D1532" s="12"/>
      <c r="E1532" s="12"/>
      <c r="F1532" s="12"/>
      <c r="CH1532" s="53" t="str">
        <f t="shared" si="480"/>
        <v/>
      </c>
      <c r="CI1532"/>
      <c r="CJ1532"/>
      <c r="CK1532"/>
      <c r="CO1532" s="85" t="str">
        <f t="shared" si="481"/>
        <v/>
      </c>
      <c r="ER1532" s="68" t="str">
        <f t="shared" si="482"/>
        <v/>
      </c>
      <c r="FA1532" s="53" t="str">
        <f t="shared" si="483"/>
        <v/>
      </c>
      <c r="FB1532" s="53" t="str">
        <f t="shared" si="484"/>
        <v/>
      </c>
      <c r="FC1532" s="85" t="str">
        <f t="shared" si="485"/>
        <v/>
      </c>
    </row>
    <row r="1533" spans="4:159">
      <c r="D1533" s="12"/>
      <c r="E1533" s="12"/>
      <c r="F1533" s="12"/>
      <c r="CH1533" s="53" t="str">
        <f t="shared" si="480"/>
        <v/>
      </c>
      <c r="CI1533"/>
      <c r="CJ1533"/>
      <c r="CK1533"/>
      <c r="CO1533" s="85" t="str">
        <f t="shared" si="481"/>
        <v/>
      </c>
      <c r="ER1533" s="68" t="str">
        <f t="shared" si="482"/>
        <v/>
      </c>
      <c r="FA1533" s="53" t="str">
        <f t="shared" si="483"/>
        <v/>
      </c>
      <c r="FB1533" s="53" t="str">
        <f t="shared" si="484"/>
        <v/>
      </c>
      <c r="FC1533" s="85" t="str">
        <f t="shared" si="485"/>
        <v/>
      </c>
    </row>
    <row r="1534" spans="4:159">
      <c r="D1534" s="12"/>
      <c r="E1534" s="12"/>
      <c r="F1534" s="12"/>
      <c r="CH1534" s="53" t="str">
        <f t="shared" si="480"/>
        <v/>
      </c>
      <c r="CI1534"/>
      <c r="CJ1534"/>
      <c r="CK1534"/>
      <c r="CO1534" s="85" t="str">
        <f t="shared" si="481"/>
        <v/>
      </c>
      <c r="ER1534" s="68" t="str">
        <f t="shared" si="482"/>
        <v/>
      </c>
      <c r="FA1534" s="53" t="str">
        <f t="shared" si="483"/>
        <v/>
      </c>
      <c r="FB1534" s="53" t="str">
        <f t="shared" si="484"/>
        <v/>
      </c>
      <c r="FC1534" s="85" t="str">
        <f t="shared" si="485"/>
        <v/>
      </c>
    </row>
    <row r="1535" spans="4:159">
      <c r="D1535" s="12"/>
      <c r="E1535" s="12"/>
      <c r="F1535" s="12"/>
      <c r="CH1535" s="53" t="str">
        <f t="shared" si="480"/>
        <v/>
      </c>
      <c r="CI1535"/>
      <c r="CJ1535"/>
      <c r="CK1535"/>
      <c r="CO1535" s="85" t="str">
        <f t="shared" si="481"/>
        <v/>
      </c>
      <c r="ER1535" s="68" t="str">
        <f t="shared" si="482"/>
        <v/>
      </c>
      <c r="FA1535" s="53" t="str">
        <f t="shared" si="483"/>
        <v/>
      </c>
      <c r="FB1535" s="53" t="str">
        <f t="shared" si="484"/>
        <v/>
      </c>
      <c r="FC1535" s="85" t="str">
        <f t="shared" si="485"/>
        <v/>
      </c>
    </row>
    <row r="1536" spans="4:159">
      <c r="D1536" s="12"/>
      <c r="E1536" s="12"/>
      <c r="F1536" s="12"/>
      <c r="CH1536" s="53" t="str">
        <f t="shared" si="480"/>
        <v/>
      </c>
      <c r="CI1536"/>
      <c r="CJ1536"/>
      <c r="CK1536"/>
      <c r="CO1536" s="85" t="str">
        <f t="shared" si="481"/>
        <v/>
      </c>
      <c r="ER1536" s="68" t="str">
        <f t="shared" si="482"/>
        <v/>
      </c>
      <c r="FA1536" s="53" t="str">
        <f t="shared" si="483"/>
        <v/>
      </c>
      <c r="FB1536" s="53" t="str">
        <f t="shared" si="484"/>
        <v/>
      </c>
      <c r="FC1536" s="85" t="str">
        <f t="shared" si="485"/>
        <v/>
      </c>
    </row>
    <row r="1537" spans="4:159">
      <c r="D1537" s="12"/>
      <c r="E1537" s="12"/>
      <c r="F1537" s="12"/>
      <c r="CH1537" s="53" t="str">
        <f t="shared" si="480"/>
        <v/>
      </c>
      <c r="CI1537"/>
      <c r="CJ1537"/>
      <c r="CK1537"/>
      <c r="CO1537" s="85" t="str">
        <f t="shared" si="481"/>
        <v/>
      </c>
      <c r="ER1537" s="68" t="str">
        <f t="shared" si="482"/>
        <v/>
      </c>
      <c r="FA1537" s="53" t="str">
        <f t="shared" si="483"/>
        <v/>
      </c>
      <c r="FB1537" s="53" t="str">
        <f t="shared" si="484"/>
        <v/>
      </c>
      <c r="FC1537" s="85" t="str">
        <f t="shared" si="485"/>
        <v/>
      </c>
    </row>
    <row r="1538" spans="4:159">
      <c r="D1538" s="12"/>
      <c r="E1538" s="12"/>
      <c r="F1538" s="12"/>
      <c r="CH1538" s="53" t="str">
        <f t="shared" si="480"/>
        <v/>
      </c>
      <c r="CI1538"/>
      <c r="CJ1538"/>
      <c r="CK1538"/>
      <c r="CO1538" s="85" t="str">
        <f t="shared" si="481"/>
        <v/>
      </c>
      <c r="ER1538" s="68" t="str">
        <f t="shared" si="482"/>
        <v/>
      </c>
      <c r="FA1538" s="53" t="str">
        <f t="shared" si="483"/>
        <v/>
      </c>
      <c r="FB1538" s="53" t="str">
        <f t="shared" si="484"/>
        <v/>
      </c>
      <c r="FC1538" s="85" t="str">
        <f t="shared" si="485"/>
        <v/>
      </c>
    </row>
    <row r="1539" spans="4:159">
      <c r="D1539" s="12"/>
      <c r="E1539" s="12"/>
      <c r="F1539" s="12"/>
      <c r="CH1539" s="53" t="str">
        <f t="shared" si="480"/>
        <v/>
      </c>
      <c r="CI1539"/>
      <c r="CJ1539"/>
      <c r="CK1539"/>
      <c r="CO1539" s="85" t="str">
        <f t="shared" si="481"/>
        <v/>
      </c>
      <c r="ER1539" s="68" t="str">
        <f t="shared" si="482"/>
        <v/>
      </c>
      <c r="FA1539" s="53" t="str">
        <f t="shared" si="483"/>
        <v/>
      </c>
      <c r="FB1539" s="53" t="str">
        <f t="shared" si="484"/>
        <v/>
      </c>
      <c r="FC1539" s="85" t="str">
        <f t="shared" si="485"/>
        <v/>
      </c>
    </row>
    <row r="1540" spans="4:159">
      <c r="D1540" s="12"/>
      <c r="E1540" s="12"/>
      <c r="F1540" s="12"/>
      <c r="CH1540" s="53" t="str">
        <f t="shared" si="480"/>
        <v/>
      </c>
      <c r="CI1540"/>
      <c r="CJ1540"/>
      <c r="CK1540"/>
      <c r="CO1540" s="85" t="str">
        <f t="shared" si="481"/>
        <v/>
      </c>
      <c r="ER1540" s="68" t="str">
        <f t="shared" si="482"/>
        <v/>
      </c>
      <c r="FA1540" s="53" t="str">
        <f t="shared" si="483"/>
        <v/>
      </c>
      <c r="FB1540" s="53" t="str">
        <f t="shared" si="484"/>
        <v/>
      </c>
      <c r="FC1540" s="85" t="str">
        <f t="shared" si="485"/>
        <v/>
      </c>
    </row>
    <row r="1541" spans="4:159">
      <c r="D1541" s="12"/>
      <c r="E1541" s="12"/>
      <c r="F1541" s="12"/>
      <c r="CH1541" s="53" t="str">
        <f t="shared" si="480"/>
        <v/>
      </c>
      <c r="CI1541"/>
      <c r="CJ1541"/>
      <c r="CK1541"/>
      <c r="CO1541" s="85" t="str">
        <f t="shared" si="481"/>
        <v/>
      </c>
      <c r="ER1541" s="68" t="str">
        <f t="shared" si="482"/>
        <v/>
      </c>
      <c r="FA1541" s="53" t="str">
        <f t="shared" si="483"/>
        <v/>
      </c>
      <c r="FB1541" s="53" t="str">
        <f t="shared" si="484"/>
        <v/>
      </c>
      <c r="FC1541" s="85" t="str">
        <f t="shared" si="485"/>
        <v/>
      </c>
    </row>
    <row r="1542" spans="4:159">
      <c r="D1542" s="12"/>
      <c r="E1542" s="12"/>
      <c r="F1542" s="12"/>
      <c r="CH1542" s="53" t="str">
        <f t="shared" ref="CH1542:CH1605" si="486">IF(CE1542="","",CE1542-IF(CG1542="Cost",CF1542,CE1542*CF1542/100))</f>
        <v/>
      </c>
      <c r="CI1542"/>
      <c r="CJ1542"/>
      <c r="CK1542"/>
      <c r="CO1542" s="85" t="str">
        <f t="shared" ref="CO1542:CO1605" si="487">IF(CL1542="","",IF(CN1542="Cost",CM1542+CL1542,CL1542+(CL1542*CM1542/100)))</f>
        <v/>
      </c>
      <c r="ER1542" s="68" t="str">
        <f t="shared" ref="ER1542:ER1605" si="488">IF(EO1542="","",EO1542-IF(EQ1542="Cost",EP1542,EO1542*IF(EP1542="",0,EP1542)/100))</f>
        <v/>
      </c>
      <c r="FA1542" s="53" t="str">
        <f t="shared" ref="FA1542:FA1605" si="489">IF(CM1542="","",CM1542)</f>
        <v/>
      </c>
      <c r="FB1542" s="53" t="str">
        <f t="shared" ref="FB1542:FB1605" si="490">IF(CN1542="","",CN1542)</f>
        <v/>
      </c>
      <c r="FC1542" s="85" t="str">
        <f t="shared" ref="FC1542:FC1605" si="491">IF(EZ1542="","",EZ1542+IF(FB1542="Cost",IF(FA1542="",0,FA1542),(EZ1542*IF(FA1542="",0,FA1542)/100)))</f>
        <v/>
      </c>
    </row>
    <row r="1543" spans="4:159">
      <c r="D1543" s="12"/>
      <c r="E1543" s="12"/>
      <c r="F1543" s="12"/>
      <c r="CH1543" s="53" t="str">
        <f t="shared" si="486"/>
        <v/>
      </c>
      <c r="CI1543"/>
      <c r="CJ1543"/>
      <c r="CK1543"/>
      <c r="CO1543" s="85" t="str">
        <f t="shared" si="487"/>
        <v/>
      </c>
      <c r="ER1543" s="68" t="str">
        <f t="shared" si="488"/>
        <v/>
      </c>
      <c r="FA1543" s="53" t="str">
        <f t="shared" si="489"/>
        <v/>
      </c>
      <c r="FB1543" s="53" t="str">
        <f t="shared" si="490"/>
        <v/>
      </c>
      <c r="FC1543" s="85" t="str">
        <f t="shared" si="491"/>
        <v/>
      </c>
    </row>
    <row r="1544" spans="4:159">
      <c r="D1544" s="12"/>
      <c r="E1544" s="12"/>
      <c r="F1544" s="12"/>
      <c r="CH1544" s="53" t="str">
        <f t="shared" si="486"/>
        <v/>
      </c>
      <c r="CI1544"/>
      <c r="CJ1544"/>
      <c r="CK1544"/>
      <c r="CO1544" s="85" t="str">
        <f t="shared" si="487"/>
        <v/>
      </c>
      <c r="ER1544" s="68" t="str">
        <f t="shared" si="488"/>
        <v/>
      </c>
      <c r="FA1544" s="53" t="str">
        <f t="shared" si="489"/>
        <v/>
      </c>
      <c r="FB1544" s="53" t="str">
        <f t="shared" si="490"/>
        <v/>
      </c>
      <c r="FC1544" s="85" t="str">
        <f t="shared" si="491"/>
        <v/>
      </c>
    </row>
    <row r="1545" spans="4:159">
      <c r="D1545" s="12"/>
      <c r="E1545" s="12"/>
      <c r="F1545" s="12"/>
      <c r="CH1545" s="53" t="str">
        <f t="shared" si="486"/>
        <v/>
      </c>
      <c r="CI1545"/>
      <c r="CJ1545"/>
      <c r="CK1545"/>
      <c r="CO1545" s="85" t="str">
        <f t="shared" si="487"/>
        <v/>
      </c>
      <c r="ER1545" s="68" t="str">
        <f t="shared" si="488"/>
        <v/>
      </c>
      <c r="FA1545" s="53" t="str">
        <f t="shared" si="489"/>
        <v/>
      </c>
      <c r="FB1545" s="53" t="str">
        <f t="shared" si="490"/>
        <v/>
      </c>
      <c r="FC1545" s="85" t="str">
        <f t="shared" si="491"/>
        <v/>
      </c>
    </row>
    <row r="1546" spans="4:159">
      <c r="D1546" s="12"/>
      <c r="E1546" s="12"/>
      <c r="F1546" s="12"/>
      <c r="CH1546" s="53" t="str">
        <f t="shared" si="486"/>
        <v/>
      </c>
      <c r="CI1546"/>
      <c r="CJ1546"/>
      <c r="CK1546"/>
      <c r="CO1546" s="85" t="str">
        <f t="shared" si="487"/>
        <v/>
      </c>
      <c r="ER1546" s="68" t="str">
        <f t="shared" si="488"/>
        <v/>
      </c>
      <c r="FA1546" s="53" t="str">
        <f t="shared" si="489"/>
        <v/>
      </c>
      <c r="FB1546" s="53" t="str">
        <f t="shared" si="490"/>
        <v/>
      </c>
      <c r="FC1546" s="85" t="str">
        <f t="shared" si="491"/>
        <v/>
      </c>
    </row>
    <row r="1547" spans="4:159">
      <c r="D1547" s="12"/>
      <c r="E1547" s="12"/>
      <c r="F1547" s="12"/>
      <c r="CH1547" s="53" t="str">
        <f t="shared" si="486"/>
        <v/>
      </c>
      <c r="CI1547"/>
      <c r="CJ1547"/>
      <c r="CK1547"/>
      <c r="CO1547" s="85" t="str">
        <f t="shared" si="487"/>
        <v/>
      </c>
      <c r="ER1547" s="68" t="str">
        <f t="shared" si="488"/>
        <v/>
      </c>
      <c r="FA1547" s="53" t="str">
        <f t="shared" si="489"/>
        <v/>
      </c>
      <c r="FB1547" s="53" t="str">
        <f t="shared" si="490"/>
        <v/>
      </c>
      <c r="FC1547" s="85" t="str">
        <f t="shared" si="491"/>
        <v/>
      </c>
    </row>
    <row r="1548" spans="4:159">
      <c r="D1548" s="12"/>
      <c r="E1548" s="12"/>
      <c r="F1548" s="12"/>
      <c r="CH1548" s="53" t="str">
        <f t="shared" si="486"/>
        <v/>
      </c>
      <c r="CI1548"/>
      <c r="CJ1548"/>
      <c r="CK1548"/>
      <c r="CO1548" s="85" t="str">
        <f t="shared" si="487"/>
        <v/>
      </c>
      <c r="ER1548" s="68" t="str">
        <f t="shared" si="488"/>
        <v/>
      </c>
      <c r="FA1548" s="53" t="str">
        <f t="shared" si="489"/>
        <v/>
      </c>
      <c r="FB1548" s="53" t="str">
        <f t="shared" si="490"/>
        <v/>
      </c>
      <c r="FC1548" s="85" t="str">
        <f t="shared" si="491"/>
        <v/>
      </c>
    </row>
    <row r="1549" spans="4:159">
      <c r="D1549" s="12"/>
      <c r="E1549" s="12"/>
      <c r="F1549" s="12"/>
      <c r="CH1549" s="53" t="str">
        <f t="shared" si="486"/>
        <v/>
      </c>
      <c r="CI1549"/>
      <c r="CJ1549"/>
      <c r="CK1549"/>
      <c r="CO1549" s="85" t="str">
        <f t="shared" si="487"/>
        <v/>
      </c>
      <c r="ER1549" s="68" t="str">
        <f t="shared" si="488"/>
        <v/>
      </c>
      <c r="FA1549" s="53" t="str">
        <f t="shared" si="489"/>
        <v/>
      </c>
      <c r="FB1549" s="53" t="str">
        <f t="shared" si="490"/>
        <v/>
      </c>
      <c r="FC1549" s="85" t="str">
        <f t="shared" si="491"/>
        <v/>
      </c>
    </row>
    <row r="1550" spans="4:159">
      <c r="D1550" s="12"/>
      <c r="E1550" s="12"/>
      <c r="F1550" s="12"/>
      <c r="CH1550" s="53" t="str">
        <f t="shared" si="486"/>
        <v/>
      </c>
      <c r="CI1550"/>
      <c r="CJ1550"/>
      <c r="CK1550"/>
      <c r="CO1550" s="85" t="str">
        <f t="shared" si="487"/>
        <v/>
      </c>
      <c r="ER1550" s="68" t="str">
        <f t="shared" si="488"/>
        <v/>
      </c>
      <c r="FA1550" s="53" t="str">
        <f t="shared" si="489"/>
        <v/>
      </c>
      <c r="FB1550" s="53" t="str">
        <f t="shared" si="490"/>
        <v/>
      </c>
      <c r="FC1550" s="85" t="str">
        <f t="shared" si="491"/>
        <v/>
      </c>
    </row>
    <row r="1551" spans="4:159">
      <c r="D1551" s="12"/>
      <c r="E1551" s="12"/>
      <c r="F1551" s="12"/>
      <c r="CH1551" s="53" t="str">
        <f t="shared" si="486"/>
        <v/>
      </c>
      <c r="CI1551"/>
      <c r="CJ1551"/>
      <c r="CK1551"/>
      <c r="CO1551" s="85" t="str">
        <f t="shared" si="487"/>
        <v/>
      </c>
      <c r="ER1551" s="68" t="str">
        <f t="shared" si="488"/>
        <v/>
      </c>
      <c r="FA1551" s="53" t="str">
        <f t="shared" si="489"/>
        <v/>
      </c>
      <c r="FB1551" s="53" t="str">
        <f t="shared" si="490"/>
        <v/>
      </c>
      <c r="FC1551" s="85" t="str">
        <f t="shared" si="491"/>
        <v/>
      </c>
    </row>
    <row r="1552" spans="4:159">
      <c r="D1552" s="12"/>
      <c r="E1552" s="12"/>
      <c r="F1552" s="12"/>
      <c r="CH1552" s="53" t="str">
        <f t="shared" si="486"/>
        <v/>
      </c>
      <c r="CI1552"/>
      <c r="CJ1552"/>
      <c r="CK1552"/>
      <c r="CO1552" s="85" t="str">
        <f t="shared" si="487"/>
        <v/>
      </c>
      <c r="ER1552" s="68" t="str">
        <f t="shared" si="488"/>
        <v/>
      </c>
      <c r="FA1552" s="53" t="str">
        <f t="shared" si="489"/>
        <v/>
      </c>
      <c r="FB1552" s="53" t="str">
        <f t="shared" si="490"/>
        <v/>
      </c>
      <c r="FC1552" s="85" t="str">
        <f t="shared" si="491"/>
        <v/>
      </c>
    </row>
    <row r="1553" spans="4:159">
      <c r="D1553" s="12"/>
      <c r="E1553" s="12"/>
      <c r="F1553" s="12"/>
      <c r="CH1553" s="53" t="str">
        <f t="shared" si="486"/>
        <v/>
      </c>
      <c r="CI1553"/>
      <c r="CJ1553"/>
      <c r="CK1553"/>
      <c r="CO1553" s="85" t="str">
        <f t="shared" si="487"/>
        <v/>
      </c>
      <c r="ER1553" s="68" t="str">
        <f t="shared" si="488"/>
        <v/>
      </c>
      <c r="FA1553" s="53" t="str">
        <f t="shared" si="489"/>
        <v/>
      </c>
      <c r="FB1553" s="53" t="str">
        <f t="shared" si="490"/>
        <v/>
      </c>
      <c r="FC1553" s="85" t="str">
        <f t="shared" si="491"/>
        <v/>
      </c>
    </row>
    <row r="1554" spans="4:159">
      <c r="D1554" s="12"/>
      <c r="E1554" s="12"/>
      <c r="F1554" s="12"/>
      <c r="CH1554" s="53" t="str">
        <f t="shared" si="486"/>
        <v/>
      </c>
      <c r="CI1554"/>
      <c r="CJ1554"/>
      <c r="CK1554"/>
      <c r="CO1554" s="85" t="str">
        <f t="shared" si="487"/>
        <v/>
      </c>
      <c r="ER1554" s="68" t="str">
        <f t="shared" si="488"/>
        <v/>
      </c>
      <c r="FA1554" s="53" t="str">
        <f t="shared" si="489"/>
        <v/>
      </c>
      <c r="FB1554" s="53" t="str">
        <f t="shared" si="490"/>
        <v/>
      </c>
      <c r="FC1554" s="85" t="str">
        <f t="shared" si="491"/>
        <v/>
      </c>
    </row>
    <row r="1555" spans="4:159">
      <c r="D1555" s="12"/>
      <c r="E1555" s="12"/>
      <c r="F1555" s="12"/>
      <c r="CH1555" s="53" t="str">
        <f t="shared" si="486"/>
        <v/>
      </c>
      <c r="CI1555"/>
      <c r="CJ1555"/>
      <c r="CK1555"/>
      <c r="CO1555" s="85" t="str">
        <f t="shared" si="487"/>
        <v/>
      </c>
      <c r="ER1555" s="68" t="str">
        <f t="shared" si="488"/>
        <v/>
      </c>
      <c r="FA1555" s="53" t="str">
        <f t="shared" si="489"/>
        <v/>
      </c>
      <c r="FB1555" s="53" t="str">
        <f t="shared" si="490"/>
        <v/>
      </c>
      <c r="FC1555" s="85" t="str">
        <f t="shared" si="491"/>
        <v/>
      </c>
    </row>
    <row r="1556" spans="4:159">
      <c r="D1556" s="12"/>
      <c r="E1556" s="12"/>
      <c r="F1556" s="12"/>
      <c r="CH1556" s="53" t="str">
        <f t="shared" si="486"/>
        <v/>
      </c>
      <c r="CI1556"/>
      <c r="CJ1556"/>
      <c r="CK1556"/>
      <c r="CO1556" s="85" t="str">
        <f t="shared" si="487"/>
        <v/>
      </c>
      <c r="ER1556" s="68" t="str">
        <f t="shared" si="488"/>
        <v/>
      </c>
      <c r="FA1556" s="53" t="str">
        <f t="shared" si="489"/>
        <v/>
      </c>
      <c r="FB1556" s="53" t="str">
        <f t="shared" si="490"/>
        <v/>
      </c>
      <c r="FC1556" s="85" t="str">
        <f t="shared" si="491"/>
        <v/>
      </c>
    </row>
    <row r="1557" spans="4:159">
      <c r="D1557" s="12"/>
      <c r="E1557" s="12"/>
      <c r="F1557" s="12"/>
      <c r="CH1557" s="53" t="str">
        <f t="shared" si="486"/>
        <v/>
      </c>
      <c r="CI1557"/>
      <c r="CJ1557"/>
      <c r="CK1557"/>
      <c r="CO1557" s="85" t="str">
        <f t="shared" si="487"/>
        <v/>
      </c>
      <c r="ER1557" s="68" t="str">
        <f t="shared" si="488"/>
        <v/>
      </c>
      <c r="FA1557" s="53" t="str">
        <f t="shared" si="489"/>
        <v/>
      </c>
      <c r="FB1557" s="53" t="str">
        <f t="shared" si="490"/>
        <v/>
      </c>
      <c r="FC1557" s="85" t="str">
        <f t="shared" si="491"/>
        <v/>
      </c>
    </row>
    <row r="1558" spans="4:159">
      <c r="D1558" s="12"/>
      <c r="E1558" s="12"/>
      <c r="F1558" s="12"/>
      <c r="CH1558" s="53" t="str">
        <f t="shared" si="486"/>
        <v/>
      </c>
      <c r="CI1558"/>
      <c r="CJ1558"/>
      <c r="CK1558"/>
      <c r="CO1558" s="85" t="str">
        <f t="shared" si="487"/>
        <v/>
      </c>
      <c r="ER1558" s="68" t="str">
        <f t="shared" si="488"/>
        <v/>
      </c>
      <c r="FA1558" s="53" t="str">
        <f t="shared" si="489"/>
        <v/>
      </c>
      <c r="FB1558" s="53" t="str">
        <f t="shared" si="490"/>
        <v/>
      </c>
      <c r="FC1558" s="85" t="str">
        <f t="shared" si="491"/>
        <v/>
      </c>
    </row>
    <row r="1559" spans="4:159">
      <c r="D1559" s="12"/>
      <c r="E1559" s="12"/>
      <c r="F1559" s="12"/>
      <c r="CH1559" s="53" t="str">
        <f t="shared" si="486"/>
        <v/>
      </c>
      <c r="CI1559"/>
      <c r="CJ1559"/>
      <c r="CK1559"/>
      <c r="CO1559" s="85" t="str">
        <f t="shared" si="487"/>
        <v/>
      </c>
      <c r="ER1559" s="68" t="str">
        <f t="shared" si="488"/>
        <v/>
      </c>
      <c r="FA1559" s="53" t="str">
        <f t="shared" si="489"/>
        <v/>
      </c>
      <c r="FB1559" s="53" t="str">
        <f t="shared" si="490"/>
        <v/>
      </c>
      <c r="FC1559" s="85" t="str">
        <f t="shared" si="491"/>
        <v/>
      </c>
    </row>
    <row r="1560" spans="4:159">
      <c r="D1560" s="12"/>
      <c r="E1560" s="12"/>
      <c r="F1560" s="12"/>
      <c r="CH1560" s="53" t="str">
        <f t="shared" si="486"/>
        <v/>
      </c>
      <c r="CI1560"/>
      <c r="CJ1560"/>
      <c r="CK1560"/>
      <c r="CO1560" s="85" t="str">
        <f t="shared" si="487"/>
        <v/>
      </c>
      <c r="ER1560" s="68" t="str">
        <f t="shared" si="488"/>
        <v/>
      </c>
      <c r="FA1560" s="53" t="str">
        <f t="shared" si="489"/>
        <v/>
      </c>
      <c r="FB1560" s="53" t="str">
        <f t="shared" si="490"/>
        <v/>
      </c>
      <c r="FC1560" s="85" t="str">
        <f t="shared" si="491"/>
        <v/>
      </c>
    </row>
    <row r="1561" spans="4:159">
      <c r="D1561" s="12"/>
      <c r="E1561" s="12"/>
      <c r="F1561" s="12"/>
      <c r="CH1561" s="53" t="str">
        <f t="shared" si="486"/>
        <v/>
      </c>
      <c r="CI1561"/>
      <c r="CJ1561"/>
      <c r="CK1561"/>
      <c r="CO1561" s="85" t="str">
        <f t="shared" si="487"/>
        <v/>
      </c>
      <c r="ER1561" s="68" t="str">
        <f t="shared" si="488"/>
        <v/>
      </c>
      <c r="FA1561" s="53" t="str">
        <f t="shared" si="489"/>
        <v/>
      </c>
      <c r="FB1561" s="53" t="str">
        <f t="shared" si="490"/>
        <v/>
      </c>
      <c r="FC1561" s="85" t="str">
        <f t="shared" si="491"/>
        <v/>
      </c>
    </row>
    <row r="1562" spans="4:159">
      <c r="D1562" s="12"/>
      <c r="E1562" s="12"/>
      <c r="F1562" s="12"/>
      <c r="CH1562" s="53" t="str">
        <f t="shared" si="486"/>
        <v/>
      </c>
      <c r="CI1562"/>
      <c r="CJ1562"/>
      <c r="CK1562"/>
      <c r="CO1562" s="85" t="str">
        <f t="shared" si="487"/>
        <v/>
      </c>
      <c r="ER1562" s="68" t="str">
        <f t="shared" si="488"/>
        <v/>
      </c>
      <c r="FA1562" s="53" t="str">
        <f t="shared" si="489"/>
        <v/>
      </c>
      <c r="FB1562" s="53" t="str">
        <f t="shared" si="490"/>
        <v/>
      </c>
      <c r="FC1562" s="85" t="str">
        <f t="shared" si="491"/>
        <v/>
      </c>
    </row>
    <row r="1563" spans="4:159">
      <c r="D1563" s="12"/>
      <c r="E1563" s="12"/>
      <c r="F1563" s="12"/>
      <c r="CH1563" s="53" t="str">
        <f t="shared" si="486"/>
        <v/>
      </c>
      <c r="CI1563"/>
      <c r="CJ1563"/>
      <c r="CK1563"/>
      <c r="CO1563" s="85" t="str">
        <f t="shared" si="487"/>
        <v/>
      </c>
      <c r="ER1563" s="68" t="str">
        <f t="shared" si="488"/>
        <v/>
      </c>
      <c r="FA1563" s="53" t="str">
        <f t="shared" si="489"/>
        <v/>
      </c>
      <c r="FB1563" s="53" t="str">
        <f t="shared" si="490"/>
        <v/>
      </c>
      <c r="FC1563" s="85" t="str">
        <f t="shared" si="491"/>
        <v/>
      </c>
    </row>
    <row r="1564" spans="4:159">
      <c r="D1564" s="12"/>
      <c r="E1564" s="12"/>
      <c r="F1564" s="12"/>
      <c r="CH1564" s="53" t="str">
        <f t="shared" si="486"/>
        <v/>
      </c>
      <c r="CI1564"/>
      <c r="CJ1564"/>
      <c r="CK1564"/>
      <c r="CO1564" s="85" t="str">
        <f t="shared" si="487"/>
        <v/>
      </c>
      <c r="ER1564" s="68" t="str">
        <f t="shared" si="488"/>
        <v/>
      </c>
      <c r="FA1564" s="53" t="str">
        <f t="shared" si="489"/>
        <v/>
      </c>
      <c r="FB1564" s="53" t="str">
        <f t="shared" si="490"/>
        <v/>
      </c>
      <c r="FC1564" s="85" t="str">
        <f t="shared" si="491"/>
        <v/>
      </c>
    </row>
    <row r="1565" spans="4:159">
      <c r="D1565" s="12"/>
      <c r="E1565" s="12"/>
      <c r="F1565" s="12"/>
      <c r="CH1565" s="53" t="str">
        <f t="shared" si="486"/>
        <v/>
      </c>
      <c r="CI1565"/>
      <c r="CJ1565"/>
      <c r="CK1565"/>
      <c r="CO1565" s="85" t="str">
        <f t="shared" si="487"/>
        <v/>
      </c>
      <c r="ER1565" s="68" t="str">
        <f t="shared" si="488"/>
        <v/>
      </c>
      <c r="FA1565" s="53" t="str">
        <f t="shared" si="489"/>
        <v/>
      </c>
      <c r="FB1565" s="53" t="str">
        <f t="shared" si="490"/>
        <v/>
      </c>
      <c r="FC1565" s="85" t="str">
        <f t="shared" si="491"/>
        <v/>
      </c>
    </row>
    <row r="1566" spans="4:159">
      <c r="D1566" s="12"/>
      <c r="E1566" s="12"/>
      <c r="F1566" s="12"/>
      <c r="CH1566" s="53" t="str">
        <f t="shared" si="486"/>
        <v/>
      </c>
      <c r="CI1566"/>
      <c r="CJ1566"/>
      <c r="CK1566"/>
      <c r="CO1566" s="85" t="str">
        <f t="shared" si="487"/>
        <v/>
      </c>
      <c r="ER1566" s="68" t="str">
        <f t="shared" si="488"/>
        <v/>
      </c>
      <c r="FA1566" s="53" t="str">
        <f t="shared" si="489"/>
        <v/>
      </c>
      <c r="FB1566" s="53" t="str">
        <f t="shared" si="490"/>
        <v/>
      </c>
      <c r="FC1566" s="85" t="str">
        <f t="shared" si="491"/>
        <v/>
      </c>
    </row>
    <row r="1567" spans="4:159">
      <c r="D1567" s="12"/>
      <c r="E1567" s="12"/>
      <c r="F1567" s="12"/>
      <c r="CH1567" s="53" t="str">
        <f t="shared" si="486"/>
        <v/>
      </c>
      <c r="CI1567"/>
      <c r="CJ1567"/>
      <c r="CK1567"/>
      <c r="CO1567" s="85" t="str">
        <f t="shared" si="487"/>
        <v/>
      </c>
      <c r="ER1567" s="68" t="str">
        <f t="shared" si="488"/>
        <v/>
      </c>
      <c r="FA1567" s="53" t="str">
        <f t="shared" si="489"/>
        <v/>
      </c>
      <c r="FB1567" s="53" t="str">
        <f t="shared" si="490"/>
        <v/>
      </c>
      <c r="FC1567" s="85" t="str">
        <f t="shared" si="491"/>
        <v/>
      </c>
    </row>
    <row r="1568" spans="4:159">
      <c r="D1568" s="12"/>
      <c r="E1568" s="12"/>
      <c r="F1568" s="12"/>
      <c r="CH1568" s="53" t="str">
        <f t="shared" si="486"/>
        <v/>
      </c>
      <c r="CI1568"/>
      <c r="CJ1568"/>
      <c r="CK1568"/>
      <c r="CO1568" s="85" t="str">
        <f t="shared" si="487"/>
        <v/>
      </c>
      <c r="ER1568" s="68" t="str">
        <f t="shared" si="488"/>
        <v/>
      </c>
      <c r="FA1568" s="53" t="str">
        <f t="shared" si="489"/>
        <v/>
      </c>
      <c r="FB1568" s="53" t="str">
        <f t="shared" si="490"/>
        <v/>
      </c>
      <c r="FC1568" s="85" t="str">
        <f t="shared" si="491"/>
        <v/>
      </c>
    </row>
    <row r="1569" spans="4:159">
      <c r="D1569" s="12"/>
      <c r="E1569" s="12"/>
      <c r="F1569" s="12"/>
      <c r="CH1569" s="53" t="str">
        <f t="shared" si="486"/>
        <v/>
      </c>
      <c r="CI1569"/>
      <c r="CJ1569"/>
      <c r="CK1569"/>
      <c r="CO1569" s="85" t="str">
        <f t="shared" si="487"/>
        <v/>
      </c>
      <c r="ER1569" s="68" t="str">
        <f t="shared" si="488"/>
        <v/>
      </c>
      <c r="FA1569" s="53" t="str">
        <f t="shared" si="489"/>
        <v/>
      </c>
      <c r="FB1569" s="53" t="str">
        <f t="shared" si="490"/>
        <v/>
      </c>
      <c r="FC1569" s="85" t="str">
        <f t="shared" si="491"/>
        <v/>
      </c>
    </row>
    <row r="1570" spans="4:159">
      <c r="D1570" s="12"/>
      <c r="E1570" s="12"/>
      <c r="F1570" s="12"/>
      <c r="CH1570" s="53" t="str">
        <f t="shared" si="486"/>
        <v/>
      </c>
      <c r="CI1570"/>
      <c r="CJ1570"/>
      <c r="CK1570"/>
      <c r="CO1570" s="85" t="str">
        <f t="shared" si="487"/>
        <v/>
      </c>
      <c r="ER1570" s="68" t="str">
        <f t="shared" si="488"/>
        <v/>
      </c>
      <c r="FA1570" s="53" t="str">
        <f t="shared" si="489"/>
        <v/>
      </c>
      <c r="FB1570" s="53" t="str">
        <f t="shared" si="490"/>
        <v/>
      </c>
      <c r="FC1570" s="85" t="str">
        <f t="shared" si="491"/>
        <v/>
      </c>
    </row>
    <row r="1571" spans="4:159">
      <c r="D1571" s="12"/>
      <c r="E1571" s="12"/>
      <c r="F1571" s="12"/>
      <c r="CH1571" s="53" t="str">
        <f t="shared" si="486"/>
        <v/>
      </c>
      <c r="CI1571"/>
      <c r="CJ1571"/>
      <c r="CK1571"/>
      <c r="CO1571" s="85" t="str">
        <f t="shared" si="487"/>
        <v/>
      </c>
      <c r="ER1571" s="68" t="str">
        <f t="shared" si="488"/>
        <v/>
      </c>
      <c r="FA1571" s="53" t="str">
        <f t="shared" si="489"/>
        <v/>
      </c>
      <c r="FB1571" s="53" t="str">
        <f t="shared" si="490"/>
        <v/>
      </c>
      <c r="FC1571" s="85" t="str">
        <f t="shared" si="491"/>
        <v/>
      </c>
    </row>
    <row r="1572" spans="4:159">
      <c r="D1572" s="12"/>
      <c r="E1572" s="12"/>
      <c r="F1572" s="12"/>
      <c r="CH1572" s="53" t="str">
        <f t="shared" si="486"/>
        <v/>
      </c>
      <c r="CI1572"/>
      <c r="CJ1572"/>
      <c r="CK1572"/>
      <c r="CO1572" s="85" t="str">
        <f t="shared" si="487"/>
        <v/>
      </c>
      <c r="ER1572" s="68" t="str">
        <f t="shared" si="488"/>
        <v/>
      </c>
      <c r="FA1572" s="53" t="str">
        <f t="shared" si="489"/>
        <v/>
      </c>
      <c r="FB1572" s="53" t="str">
        <f t="shared" si="490"/>
        <v/>
      </c>
      <c r="FC1572" s="85" t="str">
        <f t="shared" si="491"/>
        <v/>
      </c>
    </row>
    <row r="1573" spans="4:159">
      <c r="D1573" s="12"/>
      <c r="E1573" s="12"/>
      <c r="F1573" s="12"/>
      <c r="CH1573" s="53" t="str">
        <f t="shared" si="486"/>
        <v/>
      </c>
      <c r="CI1573"/>
      <c r="CJ1573"/>
      <c r="CK1573"/>
      <c r="CO1573" s="85" t="str">
        <f t="shared" si="487"/>
        <v/>
      </c>
      <c r="ER1573" s="68" t="str">
        <f t="shared" si="488"/>
        <v/>
      </c>
      <c r="FA1573" s="53" t="str">
        <f t="shared" si="489"/>
        <v/>
      </c>
      <c r="FB1573" s="53" t="str">
        <f t="shared" si="490"/>
        <v/>
      </c>
      <c r="FC1573" s="85" t="str">
        <f t="shared" si="491"/>
        <v/>
      </c>
    </row>
    <row r="1574" spans="4:159">
      <c r="D1574" s="12"/>
      <c r="E1574" s="12"/>
      <c r="F1574" s="12"/>
      <c r="CH1574" s="53" t="str">
        <f t="shared" si="486"/>
        <v/>
      </c>
      <c r="CI1574"/>
      <c r="CJ1574"/>
      <c r="CK1574"/>
      <c r="CO1574" s="85" t="str">
        <f t="shared" si="487"/>
        <v/>
      </c>
      <c r="ER1574" s="68" t="str">
        <f t="shared" si="488"/>
        <v/>
      </c>
      <c r="FA1574" s="53" t="str">
        <f t="shared" si="489"/>
        <v/>
      </c>
      <c r="FB1574" s="53" t="str">
        <f t="shared" si="490"/>
        <v/>
      </c>
      <c r="FC1574" s="85" t="str">
        <f t="shared" si="491"/>
        <v/>
      </c>
    </row>
    <row r="1575" spans="4:159">
      <c r="D1575" s="12"/>
      <c r="E1575" s="12"/>
      <c r="F1575" s="12"/>
      <c r="CH1575" s="53" t="str">
        <f t="shared" si="486"/>
        <v/>
      </c>
      <c r="CI1575"/>
      <c r="CJ1575"/>
      <c r="CK1575"/>
      <c r="CO1575" s="85" t="str">
        <f t="shared" si="487"/>
        <v/>
      </c>
      <c r="ER1575" s="68" t="str">
        <f t="shared" si="488"/>
        <v/>
      </c>
      <c r="FA1575" s="53" t="str">
        <f t="shared" si="489"/>
        <v/>
      </c>
      <c r="FB1575" s="53" t="str">
        <f t="shared" si="490"/>
        <v/>
      </c>
      <c r="FC1575" s="85" t="str">
        <f t="shared" si="491"/>
        <v/>
      </c>
    </row>
    <row r="1576" spans="4:159">
      <c r="D1576" s="12"/>
      <c r="E1576" s="12"/>
      <c r="F1576" s="12"/>
      <c r="CH1576" s="53" t="str">
        <f t="shared" si="486"/>
        <v/>
      </c>
      <c r="CI1576"/>
      <c r="CJ1576"/>
      <c r="CK1576"/>
      <c r="CO1576" s="85" t="str">
        <f t="shared" si="487"/>
        <v/>
      </c>
      <c r="ER1576" s="68" t="str">
        <f t="shared" si="488"/>
        <v/>
      </c>
      <c r="FA1576" s="53" t="str">
        <f t="shared" si="489"/>
        <v/>
      </c>
      <c r="FB1576" s="53" t="str">
        <f t="shared" si="490"/>
        <v/>
      </c>
      <c r="FC1576" s="85" t="str">
        <f t="shared" si="491"/>
        <v/>
      </c>
    </row>
    <row r="1577" spans="4:159">
      <c r="D1577" s="12"/>
      <c r="E1577" s="12"/>
      <c r="F1577" s="12"/>
      <c r="CH1577" s="53" t="str">
        <f t="shared" si="486"/>
        <v/>
      </c>
      <c r="CI1577"/>
      <c r="CJ1577"/>
      <c r="CK1577"/>
      <c r="CO1577" s="85" t="str">
        <f t="shared" si="487"/>
        <v/>
      </c>
      <c r="ER1577" s="68" t="str">
        <f t="shared" si="488"/>
        <v/>
      </c>
      <c r="FA1577" s="53" t="str">
        <f t="shared" si="489"/>
        <v/>
      </c>
      <c r="FB1577" s="53" t="str">
        <f t="shared" si="490"/>
        <v/>
      </c>
      <c r="FC1577" s="85" t="str">
        <f t="shared" si="491"/>
        <v/>
      </c>
    </row>
    <row r="1578" spans="4:159">
      <c r="D1578" s="12"/>
      <c r="E1578" s="12"/>
      <c r="F1578" s="12"/>
      <c r="CH1578" s="53" t="str">
        <f t="shared" si="486"/>
        <v/>
      </c>
      <c r="CI1578"/>
      <c r="CJ1578"/>
      <c r="CK1578"/>
      <c r="CO1578" s="85" t="str">
        <f t="shared" si="487"/>
        <v/>
      </c>
      <c r="ER1578" s="68" t="str">
        <f t="shared" si="488"/>
        <v/>
      </c>
      <c r="FA1578" s="53" t="str">
        <f t="shared" si="489"/>
        <v/>
      </c>
      <c r="FB1578" s="53" t="str">
        <f t="shared" si="490"/>
        <v/>
      </c>
      <c r="FC1578" s="85" t="str">
        <f t="shared" si="491"/>
        <v/>
      </c>
    </row>
    <row r="1579" spans="4:159">
      <c r="D1579" s="12"/>
      <c r="E1579" s="12"/>
      <c r="F1579" s="12"/>
      <c r="CH1579" s="53" t="str">
        <f t="shared" si="486"/>
        <v/>
      </c>
      <c r="CI1579"/>
      <c r="CJ1579"/>
      <c r="CK1579"/>
      <c r="CO1579" s="85" t="str">
        <f t="shared" si="487"/>
        <v/>
      </c>
      <c r="ER1579" s="68" t="str">
        <f t="shared" si="488"/>
        <v/>
      </c>
      <c r="FA1579" s="53" t="str">
        <f t="shared" si="489"/>
        <v/>
      </c>
      <c r="FB1579" s="53" t="str">
        <f t="shared" si="490"/>
        <v/>
      </c>
      <c r="FC1579" s="85" t="str">
        <f t="shared" si="491"/>
        <v/>
      </c>
    </row>
    <row r="1580" spans="4:159">
      <c r="D1580" s="12"/>
      <c r="E1580" s="12"/>
      <c r="F1580" s="12"/>
      <c r="CH1580" s="53" t="str">
        <f t="shared" si="486"/>
        <v/>
      </c>
      <c r="CI1580"/>
      <c r="CJ1580"/>
      <c r="CK1580"/>
      <c r="CO1580" s="85" t="str">
        <f t="shared" si="487"/>
        <v/>
      </c>
      <c r="ER1580" s="68" t="str">
        <f t="shared" si="488"/>
        <v/>
      </c>
      <c r="FA1580" s="53" t="str">
        <f t="shared" si="489"/>
        <v/>
      </c>
      <c r="FB1580" s="53" t="str">
        <f t="shared" si="490"/>
        <v/>
      </c>
      <c r="FC1580" s="85" t="str">
        <f t="shared" si="491"/>
        <v/>
      </c>
    </row>
    <row r="1581" spans="4:159">
      <c r="D1581" s="12"/>
      <c r="E1581" s="12"/>
      <c r="F1581" s="12"/>
      <c r="CH1581" s="53" t="str">
        <f t="shared" si="486"/>
        <v/>
      </c>
      <c r="CI1581"/>
      <c r="CJ1581"/>
      <c r="CK1581"/>
      <c r="CO1581" s="85" t="str">
        <f t="shared" si="487"/>
        <v/>
      </c>
      <c r="ER1581" s="68" t="str">
        <f t="shared" si="488"/>
        <v/>
      </c>
      <c r="FA1581" s="53" t="str">
        <f t="shared" si="489"/>
        <v/>
      </c>
      <c r="FB1581" s="53" t="str">
        <f t="shared" si="490"/>
        <v/>
      </c>
      <c r="FC1581" s="85" t="str">
        <f t="shared" si="491"/>
        <v/>
      </c>
    </row>
    <row r="1582" spans="4:159">
      <c r="D1582" s="12"/>
      <c r="E1582" s="12"/>
      <c r="F1582" s="12"/>
      <c r="CH1582" s="53" t="str">
        <f t="shared" si="486"/>
        <v/>
      </c>
      <c r="CI1582"/>
      <c r="CJ1582"/>
      <c r="CK1582"/>
      <c r="CO1582" s="85" t="str">
        <f t="shared" si="487"/>
        <v/>
      </c>
      <c r="ER1582" s="68" t="str">
        <f t="shared" si="488"/>
        <v/>
      </c>
      <c r="FA1582" s="53" t="str">
        <f t="shared" si="489"/>
        <v/>
      </c>
      <c r="FB1582" s="53" t="str">
        <f t="shared" si="490"/>
        <v/>
      </c>
      <c r="FC1582" s="85" t="str">
        <f t="shared" si="491"/>
        <v/>
      </c>
    </row>
    <row r="1583" spans="4:159">
      <c r="D1583" s="12"/>
      <c r="E1583" s="12"/>
      <c r="F1583" s="12"/>
      <c r="CH1583" s="53" t="str">
        <f t="shared" si="486"/>
        <v/>
      </c>
      <c r="CI1583"/>
      <c r="CJ1583"/>
      <c r="CK1583"/>
      <c r="CO1583" s="85" t="str">
        <f t="shared" si="487"/>
        <v/>
      </c>
      <c r="ER1583" s="68" t="str">
        <f t="shared" si="488"/>
        <v/>
      </c>
      <c r="FA1583" s="53" t="str">
        <f t="shared" si="489"/>
        <v/>
      </c>
      <c r="FB1583" s="53" t="str">
        <f t="shared" si="490"/>
        <v/>
      </c>
      <c r="FC1583" s="85" t="str">
        <f t="shared" si="491"/>
        <v/>
      </c>
    </row>
    <row r="1584" spans="4:159">
      <c r="D1584" s="12"/>
      <c r="E1584" s="12"/>
      <c r="F1584" s="12"/>
      <c r="CH1584" s="53" t="str">
        <f t="shared" si="486"/>
        <v/>
      </c>
      <c r="CI1584"/>
      <c r="CJ1584"/>
      <c r="CK1584"/>
      <c r="CO1584" s="85" t="str">
        <f t="shared" si="487"/>
        <v/>
      </c>
      <c r="ER1584" s="68" t="str">
        <f t="shared" si="488"/>
        <v/>
      </c>
      <c r="FA1584" s="53" t="str">
        <f t="shared" si="489"/>
        <v/>
      </c>
      <c r="FB1584" s="53" t="str">
        <f t="shared" si="490"/>
        <v/>
      </c>
      <c r="FC1584" s="85" t="str">
        <f t="shared" si="491"/>
        <v/>
      </c>
    </row>
    <row r="1585" spans="4:159">
      <c r="D1585" s="12"/>
      <c r="E1585" s="12"/>
      <c r="F1585" s="12"/>
      <c r="CH1585" s="53" t="str">
        <f t="shared" si="486"/>
        <v/>
      </c>
      <c r="CI1585"/>
      <c r="CJ1585"/>
      <c r="CK1585"/>
      <c r="CO1585" s="85" t="str">
        <f t="shared" si="487"/>
        <v/>
      </c>
      <c r="ER1585" s="68" t="str">
        <f t="shared" si="488"/>
        <v/>
      </c>
      <c r="FA1585" s="53" t="str">
        <f t="shared" si="489"/>
        <v/>
      </c>
      <c r="FB1585" s="53" t="str">
        <f t="shared" si="490"/>
        <v/>
      </c>
      <c r="FC1585" s="85" t="str">
        <f t="shared" si="491"/>
        <v/>
      </c>
    </row>
    <row r="1586" spans="4:159">
      <c r="D1586" s="12"/>
      <c r="E1586" s="12"/>
      <c r="F1586" s="12"/>
      <c r="CH1586" s="53" t="str">
        <f t="shared" si="486"/>
        <v/>
      </c>
      <c r="CI1586"/>
      <c r="CJ1586"/>
      <c r="CK1586"/>
      <c r="CO1586" s="85" t="str">
        <f t="shared" si="487"/>
        <v/>
      </c>
      <c r="ER1586" s="68" t="str">
        <f t="shared" si="488"/>
        <v/>
      </c>
      <c r="FA1586" s="53" t="str">
        <f t="shared" si="489"/>
        <v/>
      </c>
      <c r="FB1586" s="53" t="str">
        <f t="shared" si="490"/>
        <v/>
      </c>
      <c r="FC1586" s="85" t="str">
        <f t="shared" si="491"/>
        <v/>
      </c>
    </row>
    <row r="1587" spans="4:159">
      <c r="D1587" s="12"/>
      <c r="E1587" s="12"/>
      <c r="F1587" s="12"/>
      <c r="CH1587" s="53" t="str">
        <f t="shared" si="486"/>
        <v/>
      </c>
      <c r="CI1587"/>
      <c r="CJ1587"/>
      <c r="CK1587"/>
      <c r="CO1587" s="85" t="str">
        <f t="shared" si="487"/>
        <v/>
      </c>
      <c r="ER1587" s="68" t="str">
        <f t="shared" si="488"/>
        <v/>
      </c>
      <c r="FA1587" s="53" t="str">
        <f t="shared" si="489"/>
        <v/>
      </c>
      <c r="FB1587" s="53" t="str">
        <f t="shared" si="490"/>
        <v/>
      </c>
      <c r="FC1587" s="85" t="str">
        <f t="shared" si="491"/>
        <v/>
      </c>
    </row>
    <row r="1588" spans="4:159">
      <c r="D1588" s="12"/>
      <c r="E1588" s="12"/>
      <c r="F1588" s="12"/>
      <c r="CH1588" s="53" t="str">
        <f t="shared" si="486"/>
        <v/>
      </c>
      <c r="CI1588"/>
      <c r="CJ1588"/>
      <c r="CK1588"/>
      <c r="CO1588" s="85" t="str">
        <f t="shared" si="487"/>
        <v/>
      </c>
      <c r="ER1588" s="68" t="str">
        <f t="shared" si="488"/>
        <v/>
      </c>
      <c r="FA1588" s="53" t="str">
        <f t="shared" si="489"/>
        <v/>
      </c>
      <c r="FB1588" s="53" t="str">
        <f t="shared" si="490"/>
        <v/>
      </c>
      <c r="FC1588" s="85" t="str">
        <f t="shared" si="491"/>
        <v/>
      </c>
    </row>
    <row r="1589" spans="4:159">
      <c r="D1589" s="12"/>
      <c r="E1589" s="12"/>
      <c r="F1589" s="12"/>
      <c r="CH1589" s="53" t="str">
        <f t="shared" si="486"/>
        <v/>
      </c>
      <c r="CI1589"/>
      <c r="CJ1589"/>
      <c r="CK1589"/>
      <c r="CO1589" s="85" t="str">
        <f t="shared" si="487"/>
        <v/>
      </c>
      <c r="ER1589" s="68" t="str">
        <f t="shared" si="488"/>
        <v/>
      </c>
      <c r="FA1589" s="53" t="str">
        <f t="shared" si="489"/>
        <v/>
      </c>
      <c r="FB1589" s="53" t="str">
        <f t="shared" si="490"/>
        <v/>
      </c>
      <c r="FC1589" s="85" t="str">
        <f t="shared" si="491"/>
        <v/>
      </c>
    </row>
    <row r="1590" spans="4:159">
      <c r="D1590" s="12"/>
      <c r="E1590" s="12"/>
      <c r="F1590" s="12"/>
      <c r="CH1590" s="53" t="str">
        <f t="shared" si="486"/>
        <v/>
      </c>
      <c r="CI1590"/>
      <c r="CJ1590"/>
      <c r="CK1590"/>
      <c r="CO1590" s="85" t="str">
        <f t="shared" si="487"/>
        <v/>
      </c>
      <c r="ER1590" s="68" t="str">
        <f t="shared" si="488"/>
        <v/>
      </c>
      <c r="FA1590" s="53" t="str">
        <f t="shared" si="489"/>
        <v/>
      </c>
      <c r="FB1590" s="53" t="str">
        <f t="shared" si="490"/>
        <v/>
      </c>
      <c r="FC1590" s="85" t="str">
        <f t="shared" si="491"/>
        <v/>
      </c>
    </row>
    <row r="1591" spans="4:159">
      <c r="D1591" s="12"/>
      <c r="E1591" s="12"/>
      <c r="F1591" s="12"/>
      <c r="CH1591" s="53" t="str">
        <f t="shared" si="486"/>
        <v/>
      </c>
      <c r="CI1591"/>
      <c r="CJ1591"/>
      <c r="CK1591"/>
      <c r="CO1591" s="85" t="str">
        <f t="shared" si="487"/>
        <v/>
      </c>
      <c r="ER1591" s="68" t="str">
        <f t="shared" si="488"/>
        <v/>
      </c>
      <c r="FA1591" s="53" t="str">
        <f t="shared" si="489"/>
        <v/>
      </c>
      <c r="FB1591" s="53" t="str">
        <f t="shared" si="490"/>
        <v/>
      </c>
      <c r="FC1591" s="85" t="str">
        <f t="shared" si="491"/>
        <v/>
      </c>
    </row>
    <row r="1592" spans="4:159">
      <c r="D1592" s="12"/>
      <c r="E1592" s="12"/>
      <c r="F1592" s="12"/>
      <c r="CH1592" s="53" t="str">
        <f t="shared" si="486"/>
        <v/>
      </c>
      <c r="CI1592"/>
      <c r="CJ1592"/>
      <c r="CK1592"/>
      <c r="CO1592" s="85" t="str">
        <f t="shared" si="487"/>
        <v/>
      </c>
      <c r="ER1592" s="68" t="str">
        <f t="shared" si="488"/>
        <v/>
      </c>
      <c r="FA1592" s="53" t="str">
        <f t="shared" si="489"/>
        <v/>
      </c>
      <c r="FB1592" s="53" t="str">
        <f t="shared" si="490"/>
        <v/>
      </c>
      <c r="FC1592" s="85" t="str">
        <f t="shared" si="491"/>
        <v/>
      </c>
    </row>
    <row r="1593" spans="4:159">
      <c r="D1593" s="12"/>
      <c r="E1593" s="12"/>
      <c r="F1593" s="12"/>
      <c r="CH1593" s="53" t="str">
        <f t="shared" si="486"/>
        <v/>
      </c>
      <c r="CI1593"/>
      <c r="CJ1593"/>
      <c r="CK1593"/>
      <c r="CO1593" s="85" t="str">
        <f t="shared" si="487"/>
        <v/>
      </c>
      <c r="ER1593" s="68" t="str">
        <f t="shared" si="488"/>
        <v/>
      </c>
      <c r="FA1593" s="53" t="str">
        <f t="shared" si="489"/>
        <v/>
      </c>
      <c r="FB1593" s="53" t="str">
        <f t="shared" si="490"/>
        <v/>
      </c>
      <c r="FC1593" s="85" t="str">
        <f t="shared" si="491"/>
        <v/>
      </c>
    </row>
    <row r="1594" spans="4:159">
      <c r="D1594" s="12"/>
      <c r="E1594" s="12"/>
      <c r="F1594" s="12"/>
      <c r="CH1594" s="53" t="str">
        <f t="shared" si="486"/>
        <v/>
      </c>
      <c r="CI1594"/>
      <c r="CJ1594"/>
      <c r="CK1594"/>
      <c r="CO1594" s="85" t="str">
        <f t="shared" si="487"/>
        <v/>
      </c>
      <c r="ER1594" s="68" t="str">
        <f t="shared" si="488"/>
        <v/>
      </c>
      <c r="FA1594" s="53" t="str">
        <f t="shared" si="489"/>
        <v/>
      </c>
      <c r="FB1594" s="53" t="str">
        <f t="shared" si="490"/>
        <v/>
      </c>
      <c r="FC1594" s="85" t="str">
        <f t="shared" si="491"/>
        <v/>
      </c>
    </row>
    <row r="1595" spans="4:159">
      <c r="D1595" s="12"/>
      <c r="E1595" s="12"/>
      <c r="F1595" s="12"/>
      <c r="CH1595" s="53" t="str">
        <f t="shared" si="486"/>
        <v/>
      </c>
      <c r="CI1595"/>
      <c r="CJ1595"/>
      <c r="CK1595"/>
      <c r="CO1595" s="85" t="str">
        <f t="shared" si="487"/>
        <v/>
      </c>
      <c r="ER1595" s="68" t="str">
        <f t="shared" si="488"/>
        <v/>
      </c>
      <c r="FA1595" s="53" t="str">
        <f t="shared" si="489"/>
        <v/>
      </c>
      <c r="FB1595" s="53" t="str">
        <f t="shared" si="490"/>
        <v/>
      </c>
      <c r="FC1595" s="85" t="str">
        <f t="shared" si="491"/>
        <v/>
      </c>
    </row>
    <row r="1596" spans="4:159">
      <c r="D1596" s="12"/>
      <c r="E1596" s="12"/>
      <c r="F1596" s="12"/>
      <c r="CH1596" s="53" t="str">
        <f t="shared" si="486"/>
        <v/>
      </c>
      <c r="CI1596"/>
      <c r="CJ1596"/>
      <c r="CK1596"/>
      <c r="CO1596" s="85" t="str">
        <f t="shared" si="487"/>
        <v/>
      </c>
      <c r="ER1596" s="68" t="str">
        <f t="shared" si="488"/>
        <v/>
      </c>
      <c r="FA1596" s="53" t="str">
        <f t="shared" si="489"/>
        <v/>
      </c>
      <c r="FB1596" s="53" t="str">
        <f t="shared" si="490"/>
        <v/>
      </c>
      <c r="FC1596" s="85" t="str">
        <f t="shared" si="491"/>
        <v/>
      </c>
    </row>
    <row r="1597" spans="4:159">
      <c r="D1597" s="12"/>
      <c r="E1597" s="12"/>
      <c r="F1597" s="12"/>
      <c r="CH1597" s="53" t="str">
        <f t="shared" si="486"/>
        <v/>
      </c>
      <c r="CI1597"/>
      <c r="CJ1597"/>
      <c r="CK1597"/>
      <c r="CO1597" s="85" t="str">
        <f t="shared" si="487"/>
        <v/>
      </c>
      <c r="ER1597" s="68" t="str">
        <f t="shared" si="488"/>
        <v/>
      </c>
      <c r="FA1597" s="53" t="str">
        <f t="shared" si="489"/>
        <v/>
      </c>
      <c r="FB1597" s="53" t="str">
        <f t="shared" si="490"/>
        <v/>
      </c>
      <c r="FC1597" s="85" t="str">
        <f t="shared" si="491"/>
        <v/>
      </c>
    </row>
    <row r="1598" spans="4:159">
      <c r="D1598" s="12"/>
      <c r="E1598" s="12"/>
      <c r="F1598" s="12"/>
      <c r="CH1598" s="53" t="str">
        <f t="shared" si="486"/>
        <v/>
      </c>
      <c r="CI1598"/>
      <c r="CJ1598"/>
      <c r="CK1598"/>
      <c r="CO1598" s="85" t="str">
        <f t="shared" si="487"/>
        <v/>
      </c>
      <c r="ER1598" s="68" t="str">
        <f t="shared" si="488"/>
        <v/>
      </c>
      <c r="FA1598" s="53" t="str">
        <f t="shared" si="489"/>
        <v/>
      </c>
      <c r="FB1598" s="53" t="str">
        <f t="shared" si="490"/>
        <v/>
      </c>
      <c r="FC1598" s="85" t="str">
        <f t="shared" si="491"/>
        <v/>
      </c>
    </row>
    <row r="1599" spans="4:159">
      <c r="D1599" s="12"/>
      <c r="E1599" s="12"/>
      <c r="F1599" s="12"/>
      <c r="CH1599" s="53" t="str">
        <f t="shared" si="486"/>
        <v/>
      </c>
      <c r="CI1599"/>
      <c r="CJ1599"/>
      <c r="CK1599"/>
      <c r="CO1599" s="85" t="str">
        <f t="shared" si="487"/>
        <v/>
      </c>
      <c r="ER1599" s="68" t="str">
        <f t="shared" si="488"/>
        <v/>
      </c>
      <c r="FA1599" s="53" t="str">
        <f t="shared" si="489"/>
        <v/>
      </c>
      <c r="FB1599" s="53" t="str">
        <f t="shared" si="490"/>
        <v/>
      </c>
      <c r="FC1599" s="85" t="str">
        <f t="shared" si="491"/>
        <v/>
      </c>
    </row>
    <row r="1600" spans="4:159">
      <c r="D1600" s="12"/>
      <c r="E1600" s="12"/>
      <c r="F1600" s="12"/>
      <c r="CH1600" s="53" t="str">
        <f t="shared" si="486"/>
        <v/>
      </c>
      <c r="CI1600"/>
      <c r="CJ1600"/>
      <c r="CK1600"/>
      <c r="CO1600" s="85" t="str">
        <f t="shared" si="487"/>
        <v/>
      </c>
      <c r="ER1600" s="68" t="str">
        <f t="shared" si="488"/>
        <v/>
      </c>
      <c r="FA1600" s="53" t="str">
        <f t="shared" si="489"/>
        <v/>
      </c>
      <c r="FB1600" s="53" t="str">
        <f t="shared" si="490"/>
        <v/>
      </c>
      <c r="FC1600" s="85" t="str">
        <f t="shared" si="491"/>
        <v/>
      </c>
    </row>
    <row r="1601" spans="4:159">
      <c r="D1601" s="12"/>
      <c r="E1601" s="12"/>
      <c r="F1601" s="12"/>
      <c r="CH1601" s="53" t="str">
        <f t="shared" si="486"/>
        <v/>
      </c>
      <c r="CI1601"/>
      <c r="CJ1601"/>
      <c r="CK1601"/>
      <c r="CO1601" s="85" t="str">
        <f t="shared" si="487"/>
        <v/>
      </c>
      <c r="ER1601" s="68" t="str">
        <f t="shared" si="488"/>
        <v/>
      </c>
      <c r="FA1601" s="53" t="str">
        <f t="shared" si="489"/>
        <v/>
      </c>
      <c r="FB1601" s="53" t="str">
        <f t="shared" si="490"/>
        <v/>
      </c>
      <c r="FC1601" s="85" t="str">
        <f t="shared" si="491"/>
        <v/>
      </c>
    </row>
    <row r="1602" spans="4:159">
      <c r="D1602" s="12"/>
      <c r="E1602" s="12"/>
      <c r="F1602" s="12"/>
      <c r="CH1602" s="53" t="str">
        <f t="shared" si="486"/>
        <v/>
      </c>
      <c r="CI1602"/>
      <c r="CJ1602"/>
      <c r="CK1602"/>
      <c r="CO1602" s="85" t="str">
        <f t="shared" si="487"/>
        <v/>
      </c>
      <c r="ER1602" s="68" t="str">
        <f t="shared" si="488"/>
        <v/>
      </c>
      <c r="FA1602" s="53" t="str">
        <f t="shared" si="489"/>
        <v/>
      </c>
      <c r="FB1602" s="53" t="str">
        <f t="shared" si="490"/>
        <v/>
      </c>
      <c r="FC1602" s="85" t="str">
        <f t="shared" si="491"/>
        <v/>
      </c>
    </row>
    <row r="1603" spans="4:159">
      <c r="D1603" s="12"/>
      <c r="E1603" s="12"/>
      <c r="F1603" s="12"/>
      <c r="CH1603" s="53" t="str">
        <f t="shared" si="486"/>
        <v/>
      </c>
      <c r="CI1603"/>
      <c r="CJ1603"/>
      <c r="CK1603"/>
      <c r="CO1603" s="85" t="str">
        <f t="shared" si="487"/>
        <v/>
      </c>
      <c r="ER1603" s="68" t="str">
        <f t="shared" si="488"/>
        <v/>
      </c>
      <c r="FA1603" s="53" t="str">
        <f t="shared" si="489"/>
        <v/>
      </c>
      <c r="FB1603" s="53" t="str">
        <f t="shared" si="490"/>
        <v/>
      </c>
      <c r="FC1603" s="85" t="str">
        <f t="shared" si="491"/>
        <v/>
      </c>
    </row>
    <row r="1604" spans="4:159">
      <c r="D1604" s="12"/>
      <c r="E1604" s="12"/>
      <c r="F1604" s="12"/>
      <c r="CH1604" s="53" t="str">
        <f t="shared" si="486"/>
        <v/>
      </c>
      <c r="CI1604"/>
      <c r="CJ1604"/>
      <c r="CK1604"/>
      <c r="CO1604" s="85" t="str">
        <f t="shared" si="487"/>
        <v/>
      </c>
      <c r="ER1604" s="68" t="str">
        <f t="shared" si="488"/>
        <v/>
      </c>
      <c r="FA1604" s="53" t="str">
        <f t="shared" si="489"/>
        <v/>
      </c>
      <c r="FB1604" s="53" t="str">
        <f t="shared" si="490"/>
        <v/>
      </c>
      <c r="FC1604" s="85" t="str">
        <f t="shared" si="491"/>
        <v/>
      </c>
    </row>
    <row r="1605" spans="4:159">
      <c r="D1605" s="12"/>
      <c r="E1605" s="12"/>
      <c r="F1605" s="12"/>
      <c r="CH1605" s="53" t="str">
        <f t="shared" si="486"/>
        <v/>
      </c>
      <c r="CI1605"/>
      <c r="CJ1605"/>
      <c r="CK1605"/>
      <c r="CO1605" s="85" t="str">
        <f t="shared" si="487"/>
        <v/>
      </c>
      <c r="ER1605" s="68" t="str">
        <f t="shared" si="488"/>
        <v/>
      </c>
      <c r="FA1605" s="53" t="str">
        <f t="shared" si="489"/>
        <v/>
      </c>
      <c r="FB1605" s="53" t="str">
        <f t="shared" si="490"/>
        <v/>
      </c>
      <c r="FC1605" s="85" t="str">
        <f t="shared" si="491"/>
        <v/>
      </c>
    </row>
    <row r="1606" spans="4:159">
      <c r="D1606" s="12"/>
      <c r="E1606" s="12"/>
      <c r="F1606" s="12"/>
      <c r="CH1606" s="53" t="str">
        <f t="shared" ref="CH1606:CH1669" si="492">IF(CE1606="","",CE1606-IF(CG1606="Cost",CF1606,CE1606*CF1606/100))</f>
        <v/>
      </c>
      <c r="CI1606"/>
      <c r="CJ1606"/>
      <c r="CK1606"/>
      <c r="CO1606" s="85" t="str">
        <f t="shared" ref="CO1606:CO1669" si="493">IF(CL1606="","",IF(CN1606="Cost",CM1606+CL1606,CL1606+(CL1606*CM1606/100)))</f>
        <v/>
      </c>
      <c r="ER1606" s="68" t="str">
        <f t="shared" ref="ER1606:ER1669" si="494">IF(EO1606="","",EO1606-IF(EQ1606="Cost",EP1606,EO1606*IF(EP1606="",0,EP1606)/100))</f>
        <v/>
      </c>
      <c r="FA1606" s="53" t="str">
        <f t="shared" ref="FA1606:FA1669" si="495">IF(CM1606="","",CM1606)</f>
        <v/>
      </c>
      <c r="FB1606" s="53" t="str">
        <f t="shared" ref="FB1606:FB1669" si="496">IF(CN1606="","",CN1606)</f>
        <v/>
      </c>
      <c r="FC1606" s="85" t="str">
        <f t="shared" ref="FC1606:FC1669" si="497">IF(EZ1606="","",EZ1606+IF(FB1606="Cost",IF(FA1606="",0,FA1606),(EZ1606*IF(FA1606="",0,FA1606)/100)))</f>
        <v/>
      </c>
    </row>
    <row r="1607" spans="4:159">
      <c r="D1607" s="12"/>
      <c r="E1607" s="12"/>
      <c r="F1607" s="12"/>
      <c r="CH1607" s="53" t="str">
        <f t="shared" si="492"/>
        <v/>
      </c>
      <c r="CI1607"/>
      <c r="CJ1607"/>
      <c r="CK1607"/>
      <c r="CO1607" s="85" t="str">
        <f t="shared" si="493"/>
        <v/>
      </c>
      <c r="ER1607" s="68" t="str">
        <f t="shared" si="494"/>
        <v/>
      </c>
      <c r="FA1607" s="53" t="str">
        <f t="shared" si="495"/>
        <v/>
      </c>
      <c r="FB1607" s="53" t="str">
        <f t="shared" si="496"/>
        <v/>
      </c>
      <c r="FC1607" s="85" t="str">
        <f t="shared" si="497"/>
        <v/>
      </c>
    </row>
    <row r="1608" spans="4:159">
      <c r="D1608" s="12"/>
      <c r="E1608" s="12"/>
      <c r="F1608" s="12"/>
      <c r="CH1608" s="53" t="str">
        <f t="shared" si="492"/>
        <v/>
      </c>
      <c r="CI1608"/>
      <c r="CJ1608"/>
      <c r="CK1608"/>
      <c r="CO1608" s="85" t="str">
        <f t="shared" si="493"/>
        <v/>
      </c>
      <c r="ER1608" s="68" t="str">
        <f t="shared" si="494"/>
        <v/>
      </c>
      <c r="FA1608" s="53" t="str">
        <f t="shared" si="495"/>
        <v/>
      </c>
      <c r="FB1608" s="53" t="str">
        <f t="shared" si="496"/>
        <v/>
      </c>
      <c r="FC1608" s="85" t="str">
        <f t="shared" si="497"/>
        <v/>
      </c>
    </row>
    <row r="1609" spans="4:159">
      <c r="D1609" s="12"/>
      <c r="E1609" s="12"/>
      <c r="F1609" s="12"/>
      <c r="CH1609" s="53" t="str">
        <f t="shared" si="492"/>
        <v/>
      </c>
      <c r="CI1609"/>
      <c r="CJ1609"/>
      <c r="CK1609"/>
      <c r="CO1609" s="85" t="str">
        <f t="shared" si="493"/>
        <v/>
      </c>
      <c r="ER1609" s="68" t="str">
        <f t="shared" si="494"/>
        <v/>
      </c>
      <c r="FA1609" s="53" t="str">
        <f t="shared" si="495"/>
        <v/>
      </c>
      <c r="FB1609" s="53" t="str">
        <f t="shared" si="496"/>
        <v/>
      </c>
      <c r="FC1609" s="85" t="str">
        <f t="shared" si="497"/>
        <v/>
      </c>
    </row>
    <row r="1610" spans="4:159">
      <c r="D1610" s="12"/>
      <c r="E1610" s="12"/>
      <c r="F1610" s="12"/>
      <c r="CH1610" s="53" t="str">
        <f t="shared" si="492"/>
        <v/>
      </c>
      <c r="CI1610"/>
      <c r="CJ1610"/>
      <c r="CK1610"/>
      <c r="CO1610" s="85" t="str">
        <f t="shared" si="493"/>
        <v/>
      </c>
      <c r="ER1610" s="68" t="str">
        <f t="shared" si="494"/>
        <v/>
      </c>
      <c r="FA1610" s="53" t="str">
        <f t="shared" si="495"/>
        <v/>
      </c>
      <c r="FB1610" s="53" t="str">
        <f t="shared" si="496"/>
        <v/>
      </c>
      <c r="FC1610" s="85" t="str">
        <f t="shared" si="497"/>
        <v/>
      </c>
    </row>
    <row r="1611" spans="4:159">
      <c r="D1611" s="12"/>
      <c r="E1611" s="12"/>
      <c r="F1611" s="12"/>
      <c r="CH1611" s="53" t="str">
        <f t="shared" si="492"/>
        <v/>
      </c>
      <c r="CI1611"/>
      <c r="CJ1611"/>
      <c r="CK1611"/>
      <c r="CO1611" s="85" t="str">
        <f t="shared" si="493"/>
        <v/>
      </c>
      <c r="ER1611" s="68" t="str">
        <f t="shared" si="494"/>
        <v/>
      </c>
      <c r="FA1611" s="53" t="str">
        <f t="shared" si="495"/>
        <v/>
      </c>
      <c r="FB1611" s="53" t="str">
        <f t="shared" si="496"/>
        <v/>
      </c>
      <c r="FC1611" s="85" t="str">
        <f t="shared" si="497"/>
        <v/>
      </c>
    </row>
    <row r="1612" spans="4:159">
      <c r="D1612" s="12"/>
      <c r="E1612" s="12"/>
      <c r="F1612" s="12"/>
      <c r="CH1612" s="53" t="str">
        <f t="shared" si="492"/>
        <v/>
      </c>
      <c r="CI1612"/>
      <c r="CJ1612"/>
      <c r="CK1612"/>
      <c r="CO1612" s="85" t="str">
        <f t="shared" si="493"/>
        <v/>
      </c>
      <c r="ER1612" s="68" t="str">
        <f t="shared" si="494"/>
        <v/>
      </c>
      <c r="FA1612" s="53" t="str">
        <f t="shared" si="495"/>
        <v/>
      </c>
      <c r="FB1612" s="53" t="str">
        <f t="shared" si="496"/>
        <v/>
      </c>
      <c r="FC1612" s="85" t="str">
        <f t="shared" si="497"/>
        <v/>
      </c>
    </row>
    <row r="1613" spans="4:159">
      <c r="D1613" s="12"/>
      <c r="E1613" s="12"/>
      <c r="F1613" s="12"/>
      <c r="CH1613" s="53" t="str">
        <f t="shared" si="492"/>
        <v/>
      </c>
      <c r="CI1613"/>
      <c r="CJ1613"/>
      <c r="CK1613"/>
      <c r="CO1613" s="85" t="str">
        <f t="shared" si="493"/>
        <v/>
      </c>
      <c r="ER1613" s="68" t="str">
        <f t="shared" si="494"/>
        <v/>
      </c>
      <c r="FA1613" s="53" t="str">
        <f t="shared" si="495"/>
        <v/>
      </c>
      <c r="FB1613" s="53" t="str">
        <f t="shared" si="496"/>
        <v/>
      </c>
      <c r="FC1613" s="85" t="str">
        <f t="shared" si="497"/>
        <v/>
      </c>
    </row>
    <row r="1614" spans="4:159">
      <c r="D1614" s="12"/>
      <c r="E1614" s="12"/>
      <c r="F1614" s="12"/>
      <c r="CH1614" s="53" t="str">
        <f t="shared" si="492"/>
        <v/>
      </c>
      <c r="CI1614"/>
      <c r="CJ1614"/>
      <c r="CK1614"/>
      <c r="CO1614" s="85" t="str">
        <f t="shared" si="493"/>
        <v/>
      </c>
      <c r="ER1614" s="68" t="str">
        <f t="shared" si="494"/>
        <v/>
      </c>
      <c r="FA1614" s="53" t="str">
        <f t="shared" si="495"/>
        <v/>
      </c>
      <c r="FB1614" s="53" t="str">
        <f t="shared" si="496"/>
        <v/>
      </c>
      <c r="FC1614" s="85" t="str">
        <f t="shared" si="497"/>
        <v/>
      </c>
    </row>
    <row r="1615" spans="4:159">
      <c r="D1615" s="12"/>
      <c r="E1615" s="12"/>
      <c r="F1615" s="12"/>
      <c r="CH1615" s="53" t="str">
        <f t="shared" si="492"/>
        <v/>
      </c>
      <c r="CI1615"/>
      <c r="CJ1615"/>
      <c r="CK1615"/>
      <c r="CO1615" s="85" t="str">
        <f t="shared" si="493"/>
        <v/>
      </c>
      <c r="ER1615" s="68" t="str">
        <f t="shared" si="494"/>
        <v/>
      </c>
      <c r="FA1615" s="53" t="str">
        <f t="shared" si="495"/>
        <v/>
      </c>
      <c r="FB1615" s="53" t="str">
        <f t="shared" si="496"/>
        <v/>
      </c>
      <c r="FC1615" s="85" t="str">
        <f t="shared" si="497"/>
        <v/>
      </c>
    </row>
    <row r="1616" spans="4:159">
      <c r="D1616" s="12"/>
      <c r="E1616" s="12"/>
      <c r="F1616" s="12"/>
      <c r="CH1616" s="53" t="str">
        <f t="shared" si="492"/>
        <v/>
      </c>
      <c r="CI1616"/>
      <c r="CJ1616"/>
      <c r="CK1616"/>
      <c r="CO1616" s="85" t="str">
        <f t="shared" si="493"/>
        <v/>
      </c>
      <c r="ER1616" s="68" t="str">
        <f t="shared" si="494"/>
        <v/>
      </c>
      <c r="FA1616" s="53" t="str">
        <f t="shared" si="495"/>
        <v/>
      </c>
      <c r="FB1616" s="53" t="str">
        <f t="shared" si="496"/>
        <v/>
      </c>
      <c r="FC1616" s="85" t="str">
        <f t="shared" si="497"/>
        <v/>
      </c>
    </row>
    <row r="1617" spans="4:159">
      <c r="D1617" s="12"/>
      <c r="E1617" s="12"/>
      <c r="F1617" s="12"/>
      <c r="CH1617" s="53" t="str">
        <f t="shared" si="492"/>
        <v/>
      </c>
      <c r="CI1617"/>
      <c r="CJ1617"/>
      <c r="CK1617"/>
      <c r="CO1617" s="85" t="str">
        <f t="shared" si="493"/>
        <v/>
      </c>
      <c r="ER1617" s="68" t="str">
        <f t="shared" si="494"/>
        <v/>
      </c>
      <c r="FA1617" s="53" t="str">
        <f t="shared" si="495"/>
        <v/>
      </c>
      <c r="FB1617" s="53" t="str">
        <f t="shared" si="496"/>
        <v/>
      </c>
      <c r="FC1617" s="85" t="str">
        <f t="shared" si="497"/>
        <v/>
      </c>
    </row>
    <row r="1618" spans="4:159">
      <c r="D1618" s="12"/>
      <c r="E1618" s="12"/>
      <c r="F1618" s="12"/>
      <c r="CH1618" s="53" t="str">
        <f t="shared" si="492"/>
        <v/>
      </c>
      <c r="CI1618"/>
      <c r="CJ1618"/>
      <c r="CK1618"/>
      <c r="CO1618" s="85" t="str">
        <f t="shared" si="493"/>
        <v/>
      </c>
      <c r="ER1618" s="68" t="str">
        <f t="shared" si="494"/>
        <v/>
      </c>
      <c r="FA1618" s="53" t="str">
        <f t="shared" si="495"/>
        <v/>
      </c>
      <c r="FB1618" s="53" t="str">
        <f t="shared" si="496"/>
        <v/>
      </c>
      <c r="FC1618" s="85" t="str">
        <f t="shared" si="497"/>
        <v/>
      </c>
    </row>
    <row r="1619" spans="4:159">
      <c r="D1619" s="12"/>
      <c r="E1619" s="12"/>
      <c r="F1619" s="12"/>
      <c r="CH1619" s="53" t="str">
        <f t="shared" si="492"/>
        <v/>
      </c>
      <c r="CI1619"/>
      <c r="CJ1619"/>
      <c r="CK1619"/>
      <c r="CO1619" s="85" t="str">
        <f t="shared" si="493"/>
        <v/>
      </c>
      <c r="ER1619" s="68" t="str">
        <f t="shared" si="494"/>
        <v/>
      </c>
      <c r="FA1619" s="53" t="str">
        <f t="shared" si="495"/>
        <v/>
      </c>
      <c r="FB1619" s="53" t="str">
        <f t="shared" si="496"/>
        <v/>
      </c>
      <c r="FC1619" s="85" t="str">
        <f t="shared" si="497"/>
        <v/>
      </c>
    </row>
    <row r="1620" spans="4:159">
      <c r="D1620" s="12"/>
      <c r="E1620" s="12"/>
      <c r="F1620" s="12"/>
      <c r="CH1620" s="53" t="str">
        <f t="shared" si="492"/>
        <v/>
      </c>
      <c r="CI1620"/>
      <c r="CJ1620"/>
      <c r="CK1620"/>
      <c r="CO1620" s="85" t="str">
        <f t="shared" si="493"/>
        <v/>
      </c>
      <c r="ER1620" s="68" t="str">
        <f t="shared" si="494"/>
        <v/>
      </c>
      <c r="FA1620" s="53" t="str">
        <f t="shared" si="495"/>
        <v/>
      </c>
      <c r="FB1620" s="53" t="str">
        <f t="shared" si="496"/>
        <v/>
      </c>
      <c r="FC1620" s="85" t="str">
        <f t="shared" si="497"/>
        <v/>
      </c>
    </row>
    <row r="1621" spans="4:159">
      <c r="D1621" s="12"/>
      <c r="E1621" s="12"/>
      <c r="F1621" s="12"/>
      <c r="CH1621" s="53" t="str">
        <f t="shared" si="492"/>
        <v/>
      </c>
      <c r="CI1621"/>
      <c r="CJ1621"/>
      <c r="CK1621"/>
      <c r="CO1621" s="85" t="str">
        <f t="shared" si="493"/>
        <v/>
      </c>
      <c r="ER1621" s="68" t="str">
        <f t="shared" si="494"/>
        <v/>
      </c>
      <c r="FA1621" s="53" t="str">
        <f t="shared" si="495"/>
        <v/>
      </c>
      <c r="FB1621" s="53" t="str">
        <f t="shared" si="496"/>
        <v/>
      </c>
      <c r="FC1621" s="85" t="str">
        <f t="shared" si="497"/>
        <v/>
      </c>
    </row>
    <row r="1622" spans="4:159">
      <c r="D1622" s="12"/>
      <c r="E1622" s="12"/>
      <c r="F1622" s="12"/>
      <c r="CH1622" s="53" t="str">
        <f t="shared" si="492"/>
        <v/>
      </c>
      <c r="CI1622"/>
      <c r="CJ1622"/>
      <c r="CK1622"/>
      <c r="CO1622" s="85" t="str">
        <f t="shared" si="493"/>
        <v/>
      </c>
      <c r="ER1622" s="68" t="str">
        <f t="shared" si="494"/>
        <v/>
      </c>
      <c r="FA1622" s="53" t="str">
        <f t="shared" si="495"/>
        <v/>
      </c>
      <c r="FB1622" s="53" t="str">
        <f t="shared" si="496"/>
        <v/>
      </c>
      <c r="FC1622" s="85" t="str">
        <f t="shared" si="497"/>
        <v/>
      </c>
    </row>
    <row r="1623" spans="4:159">
      <c r="D1623" s="12"/>
      <c r="E1623" s="12"/>
      <c r="F1623" s="12"/>
      <c r="CH1623" s="53" t="str">
        <f t="shared" si="492"/>
        <v/>
      </c>
      <c r="CI1623"/>
      <c r="CJ1623"/>
      <c r="CK1623"/>
      <c r="CO1623" s="85" t="str">
        <f t="shared" si="493"/>
        <v/>
      </c>
      <c r="ER1623" s="68" t="str">
        <f t="shared" si="494"/>
        <v/>
      </c>
      <c r="FA1623" s="53" t="str">
        <f t="shared" si="495"/>
        <v/>
      </c>
      <c r="FB1623" s="53" t="str">
        <f t="shared" si="496"/>
        <v/>
      </c>
      <c r="FC1623" s="85" t="str">
        <f t="shared" si="497"/>
        <v/>
      </c>
    </row>
    <row r="1624" spans="4:159">
      <c r="D1624" s="12"/>
      <c r="E1624" s="12"/>
      <c r="F1624" s="12"/>
      <c r="CH1624" s="53" t="str">
        <f t="shared" si="492"/>
        <v/>
      </c>
      <c r="CI1624"/>
      <c r="CJ1624"/>
      <c r="CK1624"/>
      <c r="CO1624" s="85" t="str">
        <f t="shared" si="493"/>
        <v/>
      </c>
      <c r="ER1624" s="68" t="str">
        <f t="shared" si="494"/>
        <v/>
      </c>
      <c r="FA1624" s="53" t="str">
        <f t="shared" si="495"/>
        <v/>
      </c>
      <c r="FB1624" s="53" t="str">
        <f t="shared" si="496"/>
        <v/>
      </c>
      <c r="FC1624" s="85" t="str">
        <f t="shared" si="497"/>
        <v/>
      </c>
    </row>
    <row r="1625" spans="4:159">
      <c r="D1625" s="12"/>
      <c r="E1625" s="12"/>
      <c r="F1625" s="12"/>
      <c r="CH1625" s="53" t="str">
        <f t="shared" si="492"/>
        <v/>
      </c>
      <c r="CI1625"/>
      <c r="CJ1625"/>
      <c r="CK1625"/>
      <c r="CO1625" s="85" t="str">
        <f t="shared" si="493"/>
        <v/>
      </c>
      <c r="ER1625" s="68" t="str">
        <f t="shared" si="494"/>
        <v/>
      </c>
      <c r="FA1625" s="53" t="str">
        <f t="shared" si="495"/>
        <v/>
      </c>
      <c r="FB1625" s="53" t="str">
        <f t="shared" si="496"/>
        <v/>
      </c>
      <c r="FC1625" s="85" t="str">
        <f t="shared" si="497"/>
        <v/>
      </c>
    </row>
    <row r="1626" spans="4:159">
      <c r="D1626" s="12"/>
      <c r="E1626" s="12"/>
      <c r="F1626" s="12"/>
      <c r="CH1626" s="53" t="str">
        <f t="shared" si="492"/>
        <v/>
      </c>
      <c r="CI1626"/>
      <c r="CJ1626"/>
      <c r="CK1626"/>
      <c r="CO1626" s="85" t="str">
        <f t="shared" si="493"/>
        <v/>
      </c>
      <c r="ER1626" s="68" t="str">
        <f t="shared" si="494"/>
        <v/>
      </c>
      <c r="FA1626" s="53" t="str">
        <f t="shared" si="495"/>
        <v/>
      </c>
      <c r="FB1626" s="53" t="str">
        <f t="shared" si="496"/>
        <v/>
      </c>
      <c r="FC1626" s="85" t="str">
        <f t="shared" si="497"/>
        <v/>
      </c>
    </row>
    <row r="1627" spans="4:159">
      <c r="D1627" s="12"/>
      <c r="E1627" s="12"/>
      <c r="F1627" s="12"/>
      <c r="CH1627" s="53" t="str">
        <f t="shared" si="492"/>
        <v/>
      </c>
      <c r="CI1627"/>
      <c r="CJ1627"/>
      <c r="CK1627"/>
      <c r="CO1627" s="85" t="str">
        <f t="shared" si="493"/>
        <v/>
      </c>
      <c r="ER1627" s="68" t="str">
        <f t="shared" si="494"/>
        <v/>
      </c>
      <c r="FA1627" s="53" t="str">
        <f t="shared" si="495"/>
        <v/>
      </c>
      <c r="FB1627" s="53" t="str">
        <f t="shared" si="496"/>
        <v/>
      </c>
      <c r="FC1627" s="85" t="str">
        <f t="shared" si="497"/>
        <v/>
      </c>
    </row>
    <row r="1628" spans="4:159">
      <c r="D1628" s="12"/>
      <c r="E1628" s="12"/>
      <c r="F1628" s="12"/>
      <c r="CH1628" s="53" t="str">
        <f t="shared" si="492"/>
        <v/>
      </c>
      <c r="CI1628"/>
      <c r="CJ1628"/>
      <c r="CK1628"/>
      <c r="CO1628" s="85" t="str">
        <f t="shared" si="493"/>
        <v/>
      </c>
      <c r="ER1628" s="68" t="str">
        <f t="shared" si="494"/>
        <v/>
      </c>
      <c r="FA1628" s="53" t="str">
        <f t="shared" si="495"/>
        <v/>
      </c>
      <c r="FB1628" s="53" t="str">
        <f t="shared" si="496"/>
        <v/>
      </c>
      <c r="FC1628" s="85" t="str">
        <f t="shared" si="497"/>
        <v/>
      </c>
    </row>
    <row r="1629" spans="4:159">
      <c r="D1629" s="12"/>
      <c r="E1629" s="12"/>
      <c r="F1629" s="12"/>
      <c r="CH1629" s="53" t="str">
        <f t="shared" si="492"/>
        <v/>
      </c>
      <c r="CI1629"/>
      <c r="CJ1629"/>
      <c r="CK1629"/>
      <c r="CO1629" s="85" t="str">
        <f t="shared" si="493"/>
        <v/>
      </c>
      <c r="ER1629" s="68" t="str">
        <f t="shared" si="494"/>
        <v/>
      </c>
      <c r="FA1629" s="53" t="str">
        <f t="shared" si="495"/>
        <v/>
      </c>
      <c r="FB1629" s="53" t="str">
        <f t="shared" si="496"/>
        <v/>
      </c>
      <c r="FC1629" s="85" t="str">
        <f t="shared" si="497"/>
        <v/>
      </c>
    </row>
    <row r="1630" spans="4:159">
      <c r="D1630" s="12"/>
      <c r="E1630" s="12"/>
      <c r="F1630" s="12"/>
      <c r="CH1630" s="53" t="str">
        <f t="shared" si="492"/>
        <v/>
      </c>
      <c r="CI1630"/>
      <c r="CJ1630"/>
      <c r="CK1630"/>
      <c r="CO1630" s="85" t="str">
        <f t="shared" si="493"/>
        <v/>
      </c>
      <c r="ER1630" s="68" t="str">
        <f t="shared" si="494"/>
        <v/>
      </c>
      <c r="FA1630" s="53" t="str">
        <f t="shared" si="495"/>
        <v/>
      </c>
      <c r="FB1630" s="53" t="str">
        <f t="shared" si="496"/>
        <v/>
      </c>
      <c r="FC1630" s="85" t="str">
        <f t="shared" si="497"/>
        <v/>
      </c>
    </row>
    <row r="1631" spans="4:159">
      <c r="D1631" s="12"/>
      <c r="E1631" s="12"/>
      <c r="F1631" s="12"/>
      <c r="CH1631" s="53" t="str">
        <f t="shared" si="492"/>
        <v/>
      </c>
      <c r="CI1631"/>
      <c r="CJ1631"/>
      <c r="CK1631"/>
      <c r="CO1631" s="85" t="str">
        <f t="shared" si="493"/>
        <v/>
      </c>
      <c r="ER1631" s="68" t="str">
        <f t="shared" si="494"/>
        <v/>
      </c>
      <c r="FA1631" s="53" t="str">
        <f t="shared" si="495"/>
        <v/>
      </c>
      <c r="FB1631" s="53" t="str">
        <f t="shared" si="496"/>
        <v/>
      </c>
      <c r="FC1631" s="85" t="str">
        <f t="shared" si="497"/>
        <v/>
      </c>
    </row>
    <row r="1632" spans="4:159">
      <c r="D1632" s="12"/>
      <c r="E1632" s="12"/>
      <c r="F1632" s="12"/>
      <c r="CH1632" s="53" t="str">
        <f t="shared" si="492"/>
        <v/>
      </c>
      <c r="CI1632"/>
      <c r="CJ1632"/>
      <c r="CK1632"/>
      <c r="CO1632" s="85" t="str">
        <f t="shared" si="493"/>
        <v/>
      </c>
      <c r="ER1632" s="68" t="str">
        <f t="shared" si="494"/>
        <v/>
      </c>
      <c r="FA1632" s="53" t="str">
        <f t="shared" si="495"/>
        <v/>
      </c>
      <c r="FB1632" s="53" t="str">
        <f t="shared" si="496"/>
        <v/>
      </c>
      <c r="FC1632" s="85" t="str">
        <f t="shared" si="497"/>
        <v/>
      </c>
    </row>
    <row r="1633" spans="4:159">
      <c r="D1633" s="12"/>
      <c r="E1633" s="12"/>
      <c r="F1633" s="12"/>
      <c r="CH1633" s="53" t="str">
        <f t="shared" si="492"/>
        <v/>
      </c>
      <c r="CI1633"/>
      <c r="CJ1633"/>
      <c r="CK1633"/>
      <c r="CO1633" s="85" t="str">
        <f t="shared" si="493"/>
        <v/>
      </c>
      <c r="ER1633" s="68" t="str">
        <f t="shared" si="494"/>
        <v/>
      </c>
      <c r="FA1633" s="53" t="str">
        <f t="shared" si="495"/>
        <v/>
      </c>
      <c r="FB1633" s="53" t="str">
        <f t="shared" si="496"/>
        <v/>
      </c>
      <c r="FC1633" s="85" t="str">
        <f t="shared" si="497"/>
        <v/>
      </c>
    </row>
    <row r="1634" spans="4:159">
      <c r="D1634" s="12"/>
      <c r="E1634" s="12"/>
      <c r="F1634" s="12"/>
      <c r="CH1634" s="53" t="str">
        <f t="shared" si="492"/>
        <v/>
      </c>
      <c r="CI1634"/>
      <c r="CJ1634"/>
      <c r="CK1634"/>
      <c r="CO1634" s="85" t="str">
        <f t="shared" si="493"/>
        <v/>
      </c>
      <c r="ER1634" s="68" t="str">
        <f t="shared" si="494"/>
        <v/>
      </c>
      <c r="FA1634" s="53" t="str">
        <f t="shared" si="495"/>
        <v/>
      </c>
      <c r="FB1634" s="53" t="str">
        <f t="shared" si="496"/>
        <v/>
      </c>
      <c r="FC1634" s="85" t="str">
        <f t="shared" si="497"/>
        <v/>
      </c>
    </row>
    <row r="1635" spans="4:159">
      <c r="D1635" s="12"/>
      <c r="E1635" s="12"/>
      <c r="F1635" s="12"/>
      <c r="CH1635" s="53" t="str">
        <f t="shared" si="492"/>
        <v/>
      </c>
      <c r="CI1635"/>
      <c r="CJ1635"/>
      <c r="CK1635"/>
      <c r="CO1635" s="85" t="str">
        <f t="shared" si="493"/>
        <v/>
      </c>
      <c r="ER1635" s="68" t="str">
        <f t="shared" si="494"/>
        <v/>
      </c>
      <c r="FA1635" s="53" t="str">
        <f t="shared" si="495"/>
        <v/>
      </c>
      <c r="FB1635" s="53" t="str">
        <f t="shared" si="496"/>
        <v/>
      </c>
      <c r="FC1635" s="85" t="str">
        <f t="shared" si="497"/>
        <v/>
      </c>
    </row>
    <row r="1636" spans="4:159">
      <c r="D1636" s="12"/>
      <c r="E1636" s="12"/>
      <c r="F1636" s="12"/>
      <c r="CH1636" s="53" t="str">
        <f t="shared" si="492"/>
        <v/>
      </c>
      <c r="CI1636"/>
      <c r="CJ1636"/>
      <c r="CK1636"/>
      <c r="CO1636" s="85" t="str">
        <f t="shared" si="493"/>
        <v/>
      </c>
      <c r="ER1636" s="68" t="str">
        <f t="shared" si="494"/>
        <v/>
      </c>
      <c r="FA1636" s="53" t="str">
        <f t="shared" si="495"/>
        <v/>
      </c>
      <c r="FB1636" s="53" t="str">
        <f t="shared" si="496"/>
        <v/>
      </c>
      <c r="FC1636" s="85" t="str">
        <f t="shared" si="497"/>
        <v/>
      </c>
    </row>
    <row r="1637" spans="4:159">
      <c r="D1637" s="12"/>
      <c r="E1637" s="12"/>
      <c r="F1637" s="12"/>
      <c r="CH1637" s="53" t="str">
        <f t="shared" si="492"/>
        <v/>
      </c>
      <c r="CI1637"/>
      <c r="CJ1637"/>
      <c r="CK1637"/>
      <c r="CO1637" s="85" t="str">
        <f t="shared" si="493"/>
        <v/>
      </c>
      <c r="ER1637" s="68" t="str">
        <f t="shared" si="494"/>
        <v/>
      </c>
      <c r="FA1637" s="53" t="str">
        <f t="shared" si="495"/>
        <v/>
      </c>
      <c r="FB1637" s="53" t="str">
        <f t="shared" si="496"/>
        <v/>
      </c>
      <c r="FC1637" s="85" t="str">
        <f t="shared" si="497"/>
        <v/>
      </c>
    </row>
    <row r="1638" spans="4:159">
      <c r="D1638" s="12"/>
      <c r="E1638" s="12"/>
      <c r="F1638" s="12"/>
      <c r="CH1638" s="53" t="str">
        <f t="shared" si="492"/>
        <v/>
      </c>
      <c r="CI1638"/>
      <c r="CJ1638"/>
      <c r="CK1638"/>
      <c r="CO1638" s="85" t="str">
        <f t="shared" si="493"/>
        <v/>
      </c>
      <c r="ER1638" s="68" t="str">
        <f t="shared" si="494"/>
        <v/>
      </c>
      <c r="FA1638" s="53" t="str">
        <f t="shared" si="495"/>
        <v/>
      </c>
      <c r="FB1638" s="53" t="str">
        <f t="shared" si="496"/>
        <v/>
      </c>
      <c r="FC1638" s="85" t="str">
        <f t="shared" si="497"/>
        <v/>
      </c>
    </row>
    <row r="1639" spans="4:159">
      <c r="D1639" s="12"/>
      <c r="E1639" s="12"/>
      <c r="F1639" s="12"/>
      <c r="CH1639" s="53" t="str">
        <f t="shared" si="492"/>
        <v/>
      </c>
      <c r="CI1639"/>
      <c r="CJ1639"/>
      <c r="CK1639"/>
      <c r="CO1639" s="85" t="str">
        <f t="shared" si="493"/>
        <v/>
      </c>
      <c r="ER1639" s="68" t="str">
        <f t="shared" si="494"/>
        <v/>
      </c>
      <c r="FA1639" s="53" t="str">
        <f t="shared" si="495"/>
        <v/>
      </c>
      <c r="FB1639" s="53" t="str">
        <f t="shared" si="496"/>
        <v/>
      </c>
      <c r="FC1639" s="85" t="str">
        <f t="shared" si="497"/>
        <v/>
      </c>
    </row>
    <row r="1640" spans="4:159">
      <c r="D1640" s="12"/>
      <c r="E1640" s="12"/>
      <c r="F1640" s="12"/>
      <c r="CH1640" s="53" t="str">
        <f t="shared" si="492"/>
        <v/>
      </c>
      <c r="CI1640"/>
      <c r="CJ1640"/>
      <c r="CK1640"/>
      <c r="CO1640" s="85" t="str">
        <f t="shared" si="493"/>
        <v/>
      </c>
      <c r="ER1640" s="68" t="str">
        <f t="shared" si="494"/>
        <v/>
      </c>
      <c r="FA1640" s="53" t="str">
        <f t="shared" si="495"/>
        <v/>
      </c>
      <c r="FB1640" s="53" t="str">
        <f t="shared" si="496"/>
        <v/>
      </c>
      <c r="FC1640" s="85" t="str">
        <f t="shared" si="497"/>
        <v/>
      </c>
    </row>
    <row r="1641" spans="4:159">
      <c r="D1641" s="12"/>
      <c r="E1641" s="12"/>
      <c r="F1641" s="12"/>
      <c r="CH1641" s="53" t="str">
        <f t="shared" si="492"/>
        <v/>
      </c>
      <c r="CI1641"/>
      <c r="CJ1641"/>
      <c r="CK1641"/>
      <c r="CO1641" s="85" t="str">
        <f t="shared" si="493"/>
        <v/>
      </c>
      <c r="ER1641" s="68" t="str">
        <f t="shared" si="494"/>
        <v/>
      </c>
      <c r="FA1641" s="53" t="str">
        <f t="shared" si="495"/>
        <v/>
      </c>
      <c r="FB1641" s="53" t="str">
        <f t="shared" si="496"/>
        <v/>
      </c>
      <c r="FC1641" s="85" t="str">
        <f t="shared" si="497"/>
        <v/>
      </c>
    </row>
    <row r="1642" spans="4:159">
      <c r="D1642" s="12"/>
      <c r="E1642" s="12"/>
      <c r="F1642" s="12"/>
      <c r="CH1642" s="53" t="str">
        <f t="shared" si="492"/>
        <v/>
      </c>
      <c r="CI1642"/>
      <c r="CJ1642"/>
      <c r="CK1642"/>
      <c r="CO1642" s="85" t="str">
        <f t="shared" si="493"/>
        <v/>
      </c>
      <c r="ER1642" s="68" t="str">
        <f t="shared" si="494"/>
        <v/>
      </c>
      <c r="FA1642" s="53" t="str">
        <f t="shared" si="495"/>
        <v/>
      </c>
      <c r="FB1642" s="53" t="str">
        <f t="shared" si="496"/>
        <v/>
      </c>
      <c r="FC1642" s="85" t="str">
        <f t="shared" si="497"/>
        <v/>
      </c>
    </row>
    <row r="1643" spans="4:159">
      <c r="D1643" s="12"/>
      <c r="E1643" s="12"/>
      <c r="F1643" s="12"/>
      <c r="CH1643" s="53" t="str">
        <f t="shared" si="492"/>
        <v/>
      </c>
      <c r="CI1643"/>
      <c r="CJ1643"/>
      <c r="CK1643"/>
      <c r="CO1643" s="85" t="str">
        <f t="shared" si="493"/>
        <v/>
      </c>
      <c r="ER1643" s="68" t="str">
        <f t="shared" si="494"/>
        <v/>
      </c>
      <c r="FA1643" s="53" t="str">
        <f t="shared" si="495"/>
        <v/>
      </c>
      <c r="FB1643" s="53" t="str">
        <f t="shared" si="496"/>
        <v/>
      </c>
      <c r="FC1643" s="85" t="str">
        <f t="shared" si="497"/>
        <v/>
      </c>
    </row>
    <row r="1644" spans="4:159">
      <c r="D1644" s="12"/>
      <c r="E1644" s="12"/>
      <c r="F1644" s="12"/>
      <c r="CH1644" s="53" t="str">
        <f t="shared" si="492"/>
        <v/>
      </c>
      <c r="CI1644"/>
      <c r="CJ1644"/>
      <c r="CK1644"/>
      <c r="CO1644" s="85" t="str">
        <f t="shared" si="493"/>
        <v/>
      </c>
      <c r="ER1644" s="68" t="str">
        <f t="shared" si="494"/>
        <v/>
      </c>
      <c r="FA1644" s="53" t="str">
        <f t="shared" si="495"/>
        <v/>
      </c>
      <c r="FB1644" s="53" t="str">
        <f t="shared" si="496"/>
        <v/>
      </c>
      <c r="FC1644" s="85" t="str">
        <f t="shared" si="497"/>
        <v/>
      </c>
    </row>
    <row r="1645" spans="4:159">
      <c r="D1645" s="12"/>
      <c r="E1645" s="12"/>
      <c r="F1645" s="12"/>
      <c r="CH1645" s="53" t="str">
        <f t="shared" si="492"/>
        <v/>
      </c>
      <c r="CI1645"/>
      <c r="CJ1645"/>
      <c r="CK1645"/>
      <c r="CO1645" s="85" t="str">
        <f t="shared" si="493"/>
        <v/>
      </c>
      <c r="ER1645" s="68" t="str">
        <f t="shared" si="494"/>
        <v/>
      </c>
      <c r="FA1645" s="53" t="str">
        <f t="shared" si="495"/>
        <v/>
      </c>
      <c r="FB1645" s="53" t="str">
        <f t="shared" si="496"/>
        <v/>
      </c>
      <c r="FC1645" s="85" t="str">
        <f t="shared" si="497"/>
        <v/>
      </c>
    </row>
    <row r="1646" spans="4:159">
      <c r="D1646" s="12"/>
      <c r="E1646" s="12"/>
      <c r="F1646" s="12"/>
      <c r="CH1646" s="53" t="str">
        <f t="shared" si="492"/>
        <v/>
      </c>
      <c r="CI1646"/>
      <c r="CJ1646"/>
      <c r="CK1646"/>
      <c r="CO1646" s="85" t="str">
        <f t="shared" si="493"/>
        <v/>
      </c>
      <c r="ER1646" s="68" t="str">
        <f t="shared" si="494"/>
        <v/>
      </c>
      <c r="FA1646" s="53" t="str">
        <f t="shared" si="495"/>
        <v/>
      </c>
      <c r="FB1646" s="53" t="str">
        <f t="shared" si="496"/>
        <v/>
      </c>
      <c r="FC1646" s="85" t="str">
        <f t="shared" si="497"/>
        <v/>
      </c>
    </row>
    <row r="1647" spans="4:159">
      <c r="D1647" s="12"/>
      <c r="E1647" s="12"/>
      <c r="F1647" s="12"/>
      <c r="CH1647" s="53" t="str">
        <f t="shared" si="492"/>
        <v/>
      </c>
      <c r="CI1647"/>
      <c r="CJ1647"/>
      <c r="CK1647"/>
      <c r="CO1647" s="85" t="str">
        <f t="shared" si="493"/>
        <v/>
      </c>
      <c r="ER1647" s="68" t="str">
        <f t="shared" si="494"/>
        <v/>
      </c>
      <c r="FA1647" s="53" t="str">
        <f t="shared" si="495"/>
        <v/>
      </c>
      <c r="FB1647" s="53" t="str">
        <f t="shared" si="496"/>
        <v/>
      </c>
      <c r="FC1647" s="85" t="str">
        <f t="shared" si="497"/>
        <v/>
      </c>
    </row>
    <row r="1648" spans="4:159">
      <c r="D1648" s="12"/>
      <c r="E1648" s="12"/>
      <c r="F1648" s="12"/>
      <c r="CH1648" s="53" t="str">
        <f t="shared" si="492"/>
        <v/>
      </c>
      <c r="CI1648"/>
      <c r="CJ1648"/>
      <c r="CK1648"/>
      <c r="CO1648" s="85" t="str">
        <f t="shared" si="493"/>
        <v/>
      </c>
      <c r="ER1648" s="68" t="str">
        <f t="shared" si="494"/>
        <v/>
      </c>
      <c r="FA1648" s="53" t="str">
        <f t="shared" si="495"/>
        <v/>
      </c>
      <c r="FB1648" s="53" t="str">
        <f t="shared" si="496"/>
        <v/>
      </c>
      <c r="FC1648" s="85" t="str">
        <f t="shared" si="497"/>
        <v/>
      </c>
    </row>
    <row r="1649" spans="4:159">
      <c r="D1649" s="12"/>
      <c r="E1649" s="12"/>
      <c r="F1649" s="12"/>
      <c r="CH1649" s="53" t="str">
        <f t="shared" si="492"/>
        <v/>
      </c>
      <c r="CI1649"/>
      <c r="CJ1649"/>
      <c r="CK1649"/>
      <c r="CO1649" s="85" t="str">
        <f t="shared" si="493"/>
        <v/>
      </c>
      <c r="ER1649" s="68" t="str">
        <f t="shared" si="494"/>
        <v/>
      </c>
      <c r="FA1649" s="53" t="str">
        <f t="shared" si="495"/>
        <v/>
      </c>
      <c r="FB1649" s="53" t="str">
        <f t="shared" si="496"/>
        <v/>
      </c>
      <c r="FC1649" s="85" t="str">
        <f t="shared" si="497"/>
        <v/>
      </c>
    </row>
    <row r="1650" spans="4:159">
      <c r="D1650" s="12"/>
      <c r="E1650" s="12"/>
      <c r="F1650" s="12"/>
      <c r="CH1650" s="53" t="str">
        <f t="shared" si="492"/>
        <v/>
      </c>
      <c r="CI1650"/>
      <c r="CJ1650"/>
      <c r="CK1650"/>
      <c r="CO1650" s="85" t="str">
        <f t="shared" si="493"/>
        <v/>
      </c>
      <c r="ER1650" s="68" t="str">
        <f t="shared" si="494"/>
        <v/>
      </c>
      <c r="FA1650" s="53" t="str">
        <f t="shared" si="495"/>
        <v/>
      </c>
      <c r="FB1650" s="53" t="str">
        <f t="shared" si="496"/>
        <v/>
      </c>
      <c r="FC1650" s="85" t="str">
        <f t="shared" si="497"/>
        <v/>
      </c>
    </row>
    <row r="1651" spans="4:159">
      <c r="D1651" s="12"/>
      <c r="E1651" s="12"/>
      <c r="F1651" s="12"/>
      <c r="CH1651" s="53" t="str">
        <f t="shared" si="492"/>
        <v/>
      </c>
      <c r="CI1651"/>
      <c r="CJ1651"/>
      <c r="CK1651"/>
      <c r="CO1651" s="85" t="str">
        <f t="shared" si="493"/>
        <v/>
      </c>
      <c r="ER1651" s="68" t="str">
        <f t="shared" si="494"/>
        <v/>
      </c>
      <c r="FA1651" s="53" t="str">
        <f t="shared" si="495"/>
        <v/>
      </c>
      <c r="FB1651" s="53" t="str">
        <f t="shared" si="496"/>
        <v/>
      </c>
      <c r="FC1651" s="85" t="str">
        <f t="shared" si="497"/>
        <v/>
      </c>
    </row>
    <row r="1652" spans="4:159">
      <c r="D1652" s="12"/>
      <c r="E1652" s="12"/>
      <c r="F1652" s="12"/>
      <c r="CH1652" s="53" t="str">
        <f t="shared" si="492"/>
        <v/>
      </c>
      <c r="CI1652"/>
      <c r="CJ1652"/>
      <c r="CK1652"/>
      <c r="CO1652" s="85" t="str">
        <f t="shared" si="493"/>
        <v/>
      </c>
      <c r="ER1652" s="68" t="str">
        <f t="shared" si="494"/>
        <v/>
      </c>
      <c r="FA1652" s="53" t="str">
        <f t="shared" si="495"/>
        <v/>
      </c>
      <c r="FB1652" s="53" t="str">
        <f t="shared" si="496"/>
        <v/>
      </c>
      <c r="FC1652" s="85" t="str">
        <f t="shared" si="497"/>
        <v/>
      </c>
    </row>
    <row r="1653" spans="4:159">
      <c r="D1653" s="12"/>
      <c r="E1653" s="12"/>
      <c r="F1653" s="12"/>
      <c r="CH1653" s="53" t="str">
        <f t="shared" si="492"/>
        <v/>
      </c>
      <c r="CI1653"/>
      <c r="CJ1653"/>
      <c r="CK1653"/>
      <c r="CO1653" s="85" t="str">
        <f t="shared" si="493"/>
        <v/>
      </c>
      <c r="ER1653" s="68" t="str">
        <f t="shared" si="494"/>
        <v/>
      </c>
      <c r="FA1653" s="53" t="str">
        <f t="shared" si="495"/>
        <v/>
      </c>
      <c r="FB1653" s="53" t="str">
        <f t="shared" si="496"/>
        <v/>
      </c>
      <c r="FC1653" s="85" t="str">
        <f t="shared" si="497"/>
        <v/>
      </c>
    </row>
    <row r="1654" spans="4:159">
      <c r="D1654" s="12"/>
      <c r="E1654" s="12"/>
      <c r="F1654" s="12"/>
      <c r="CH1654" s="53" t="str">
        <f t="shared" si="492"/>
        <v/>
      </c>
      <c r="CI1654"/>
      <c r="CJ1654"/>
      <c r="CK1654"/>
      <c r="CO1654" s="85" t="str">
        <f t="shared" si="493"/>
        <v/>
      </c>
      <c r="ER1654" s="68" t="str">
        <f t="shared" si="494"/>
        <v/>
      </c>
      <c r="FA1654" s="53" t="str">
        <f t="shared" si="495"/>
        <v/>
      </c>
      <c r="FB1654" s="53" t="str">
        <f t="shared" si="496"/>
        <v/>
      </c>
      <c r="FC1654" s="85" t="str">
        <f t="shared" si="497"/>
        <v/>
      </c>
    </row>
    <row r="1655" spans="4:159">
      <c r="D1655" s="12"/>
      <c r="E1655" s="12"/>
      <c r="F1655" s="12"/>
      <c r="CH1655" s="53" t="str">
        <f t="shared" si="492"/>
        <v/>
      </c>
      <c r="CI1655"/>
      <c r="CJ1655"/>
      <c r="CK1655"/>
      <c r="CO1655" s="85" t="str">
        <f t="shared" si="493"/>
        <v/>
      </c>
      <c r="ER1655" s="68" t="str">
        <f t="shared" si="494"/>
        <v/>
      </c>
      <c r="FA1655" s="53" t="str">
        <f t="shared" si="495"/>
        <v/>
      </c>
      <c r="FB1655" s="53" t="str">
        <f t="shared" si="496"/>
        <v/>
      </c>
      <c r="FC1655" s="85" t="str">
        <f t="shared" si="497"/>
        <v/>
      </c>
    </row>
    <row r="1656" spans="4:159">
      <c r="D1656" s="12"/>
      <c r="E1656" s="12"/>
      <c r="F1656" s="12"/>
      <c r="CH1656" s="53" t="str">
        <f t="shared" si="492"/>
        <v/>
      </c>
      <c r="CI1656"/>
      <c r="CJ1656"/>
      <c r="CK1656"/>
      <c r="CO1656" s="85" t="str">
        <f t="shared" si="493"/>
        <v/>
      </c>
      <c r="ER1656" s="68" t="str">
        <f t="shared" si="494"/>
        <v/>
      </c>
      <c r="FA1656" s="53" t="str">
        <f t="shared" si="495"/>
        <v/>
      </c>
      <c r="FB1656" s="53" t="str">
        <f t="shared" si="496"/>
        <v/>
      </c>
      <c r="FC1656" s="85" t="str">
        <f t="shared" si="497"/>
        <v/>
      </c>
    </row>
    <row r="1657" spans="4:159">
      <c r="D1657" s="12"/>
      <c r="E1657" s="12"/>
      <c r="F1657" s="12"/>
      <c r="CH1657" s="53" t="str">
        <f t="shared" si="492"/>
        <v/>
      </c>
      <c r="CI1657"/>
      <c r="CJ1657"/>
      <c r="CK1657"/>
      <c r="CO1657" s="85" t="str">
        <f t="shared" si="493"/>
        <v/>
      </c>
      <c r="ER1657" s="68" t="str">
        <f t="shared" si="494"/>
        <v/>
      </c>
      <c r="FA1657" s="53" t="str">
        <f t="shared" si="495"/>
        <v/>
      </c>
      <c r="FB1657" s="53" t="str">
        <f t="shared" si="496"/>
        <v/>
      </c>
      <c r="FC1657" s="85" t="str">
        <f t="shared" si="497"/>
        <v/>
      </c>
    </row>
    <row r="1658" spans="4:159">
      <c r="D1658" s="12"/>
      <c r="E1658" s="12"/>
      <c r="F1658" s="12"/>
      <c r="CH1658" s="53" t="str">
        <f t="shared" si="492"/>
        <v/>
      </c>
      <c r="CI1658"/>
      <c r="CJ1658"/>
      <c r="CK1658"/>
      <c r="CO1658" s="85" t="str">
        <f t="shared" si="493"/>
        <v/>
      </c>
      <c r="ER1658" s="68" t="str">
        <f t="shared" si="494"/>
        <v/>
      </c>
      <c r="FA1658" s="53" t="str">
        <f t="shared" si="495"/>
        <v/>
      </c>
      <c r="FB1658" s="53" t="str">
        <f t="shared" si="496"/>
        <v/>
      </c>
      <c r="FC1658" s="85" t="str">
        <f t="shared" si="497"/>
        <v/>
      </c>
    </row>
    <row r="1659" spans="4:159">
      <c r="D1659" s="12"/>
      <c r="E1659" s="12"/>
      <c r="F1659" s="12"/>
      <c r="CH1659" s="53" t="str">
        <f t="shared" si="492"/>
        <v/>
      </c>
      <c r="CI1659"/>
      <c r="CJ1659"/>
      <c r="CK1659"/>
      <c r="CO1659" s="85" t="str">
        <f t="shared" si="493"/>
        <v/>
      </c>
      <c r="ER1659" s="68" t="str">
        <f t="shared" si="494"/>
        <v/>
      </c>
      <c r="FA1659" s="53" t="str">
        <f t="shared" si="495"/>
        <v/>
      </c>
      <c r="FB1659" s="53" t="str">
        <f t="shared" si="496"/>
        <v/>
      </c>
      <c r="FC1659" s="85" t="str">
        <f t="shared" si="497"/>
        <v/>
      </c>
    </row>
    <row r="1660" spans="4:159">
      <c r="D1660" s="12"/>
      <c r="E1660" s="12"/>
      <c r="F1660" s="12"/>
      <c r="CH1660" s="53" t="str">
        <f t="shared" si="492"/>
        <v/>
      </c>
      <c r="CI1660"/>
      <c r="CJ1660"/>
      <c r="CK1660"/>
      <c r="CO1660" s="85" t="str">
        <f t="shared" si="493"/>
        <v/>
      </c>
      <c r="ER1660" s="68" t="str">
        <f t="shared" si="494"/>
        <v/>
      </c>
      <c r="FA1660" s="53" t="str">
        <f t="shared" si="495"/>
        <v/>
      </c>
      <c r="FB1660" s="53" t="str">
        <f t="shared" si="496"/>
        <v/>
      </c>
      <c r="FC1660" s="85" t="str">
        <f t="shared" si="497"/>
        <v/>
      </c>
    </row>
    <row r="1661" spans="4:159">
      <c r="D1661" s="12"/>
      <c r="E1661" s="12"/>
      <c r="F1661" s="12"/>
      <c r="CH1661" s="53" t="str">
        <f t="shared" si="492"/>
        <v/>
      </c>
      <c r="CI1661"/>
      <c r="CJ1661"/>
      <c r="CK1661"/>
      <c r="CO1661" s="85" t="str">
        <f t="shared" si="493"/>
        <v/>
      </c>
      <c r="ER1661" s="68" t="str">
        <f t="shared" si="494"/>
        <v/>
      </c>
      <c r="FA1661" s="53" t="str">
        <f t="shared" si="495"/>
        <v/>
      </c>
      <c r="FB1661" s="53" t="str">
        <f t="shared" si="496"/>
        <v/>
      </c>
      <c r="FC1661" s="85" t="str">
        <f t="shared" si="497"/>
        <v/>
      </c>
    </row>
    <row r="1662" spans="4:159">
      <c r="D1662" s="12"/>
      <c r="E1662" s="12"/>
      <c r="F1662" s="12"/>
      <c r="CH1662" s="53" t="str">
        <f t="shared" si="492"/>
        <v/>
      </c>
      <c r="CI1662"/>
      <c r="CJ1662"/>
      <c r="CK1662"/>
      <c r="CO1662" s="85" t="str">
        <f t="shared" si="493"/>
        <v/>
      </c>
      <c r="ER1662" s="68" t="str">
        <f t="shared" si="494"/>
        <v/>
      </c>
      <c r="FA1662" s="53" t="str">
        <f t="shared" si="495"/>
        <v/>
      </c>
      <c r="FB1662" s="53" t="str">
        <f t="shared" si="496"/>
        <v/>
      </c>
      <c r="FC1662" s="85" t="str">
        <f t="shared" si="497"/>
        <v/>
      </c>
    </row>
    <row r="1663" spans="4:159">
      <c r="D1663" s="12"/>
      <c r="E1663" s="12"/>
      <c r="F1663" s="12"/>
      <c r="CH1663" s="53" t="str">
        <f t="shared" si="492"/>
        <v/>
      </c>
      <c r="CI1663"/>
      <c r="CJ1663"/>
      <c r="CK1663"/>
      <c r="CO1663" s="85" t="str">
        <f t="shared" si="493"/>
        <v/>
      </c>
      <c r="ER1663" s="68" t="str">
        <f t="shared" si="494"/>
        <v/>
      </c>
      <c r="FA1663" s="53" t="str">
        <f t="shared" si="495"/>
        <v/>
      </c>
      <c r="FB1663" s="53" t="str">
        <f t="shared" si="496"/>
        <v/>
      </c>
      <c r="FC1663" s="85" t="str">
        <f t="shared" si="497"/>
        <v/>
      </c>
    </row>
    <row r="1664" spans="4:159">
      <c r="D1664" s="12"/>
      <c r="E1664" s="12"/>
      <c r="F1664" s="12"/>
      <c r="CH1664" s="53" t="str">
        <f t="shared" si="492"/>
        <v/>
      </c>
      <c r="CI1664"/>
      <c r="CJ1664"/>
      <c r="CK1664"/>
      <c r="CO1664" s="85" t="str">
        <f t="shared" si="493"/>
        <v/>
      </c>
      <c r="ER1664" s="68" t="str">
        <f t="shared" si="494"/>
        <v/>
      </c>
      <c r="FA1664" s="53" t="str">
        <f t="shared" si="495"/>
        <v/>
      </c>
      <c r="FB1664" s="53" t="str">
        <f t="shared" si="496"/>
        <v/>
      </c>
      <c r="FC1664" s="85" t="str">
        <f t="shared" si="497"/>
        <v/>
      </c>
    </row>
    <row r="1665" spans="4:159">
      <c r="D1665" s="12"/>
      <c r="E1665" s="12"/>
      <c r="F1665" s="12"/>
      <c r="CH1665" s="53" t="str">
        <f t="shared" si="492"/>
        <v/>
      </c>
      <c r="CI1665"/>
      <c r="CJ1665"/>
      <c r="CK1665"/>
      <c r="CO1665" s="85" t="str">
        <f t="shared" si="493"/>
        <v/>
      </c>
      <c r="ER1665" s="68" t="str">
        <f t="shared" si="494"/>
        <v/>
      </c>
      <c r="FA1665" s="53" t="str">
        <f t="shared" si="495"/>
        <v/>
      </c>
      <c r="FB1665" s="53" t="str">
        <f t="shared" si="496"/>
        <v/>
      </c>
      <c r="FC1665" s="85" t="str">
        <f t="shared" si="497"/>
        <v/>
      </c>
    </row>
    <row r="1666" spans="4:159">
      <c r="D1666" s="12"/>
      <c r="E1666" s="12"/>
      <c r="F1666" s="12"/>
      <c r="CH1666" s="53" t="str">
        <f t="shared" si="492"/>
        <v/>
      </c>
      <c r="CI1666"/>
      <c r="CJ1666"/>
      <c r="CK1666"/>
      <c r="CO1666" s="85" t="str">
        <f t="shared" si="493"/>
        <v/>
      </c>
      <c r="ER1666" s="68" t="str">
        <f t="shared" si="494"/>
        <v/>
      </c>
      <c r="FA1666" s="53" t="str">
        <f t="shared" si="495"/>
        <v/>
      </c>
      <c r="FB1666" s="53" t="str">
        <f t="shared" si="496"/>
        <v/>
      </c>
      <c r="FC1666" s="85" t="str">
        <f t="shared" si="497"/>
        <v/>
      </c>
    </row>
    <row r="1667" spans="4:159">
      <c r="D1667" s="12"/>
      <c r="E1667" s="12"/>
      <c r="F1667" s="12"/>
      <c r="CH1667" s="53" t="str">
        <f t="shared" si="492"/>
        <v/>
      </c>
      <c r="CI1667"/>
      <c r="CJ1667"/>
      <c r="CK1667"/>
      <c r="CO1667" s="85" t="str">
        <f t="shared" si="493"/>
        <v/>
      </c>
      <c r="ER1667" s="68" t="str">
        <f t="shared" si="494"/>
        <v/>
      </c>
      <c r="FA1667" s="53" t="str">
        <f t="shared" si="495"/>
        <v/>
      </c>
      <c r="FB1667" s="53" t="str">
        <f t="shared" si="496"/>
        <v/>
      </c>
      <c r="FC1667" s="85" t="str">
        <f t="shared" si="497"/>
        <v/>
      </c>
    </row>
    <row r="1668" spans="4:159">
      <c r="D1668" s="12"/>
      <c r="E1668" s="12"/>
      <c r="F1668" s="12"/>
      <c r="CH1668" s="53" t="str">
        <f t="shared" si="492"/>
        <v/>
      </c>
      <c r="CI1668"/>
      <c r="CJ1668"/>
      <c r="CK1668"/>
      <c r="CO1668" s="85" t="str">
        <f t="shared" si="493"/>
        <v/>
      </c>
      <c r="ER1668" s="68" t="str">
        <f t="shared" si="494"/>
        <v/>
      </c>
      <c r="FA1668" s="53" t="str">
        <f t="shared" si="495"/>
        <v/>
      </c>
      <c r="FB1668" s="53" t="str">
        <f t="shared" si="496"/>
        <v/>
      </c>
      <c r="FC1668" s="85" t="str">
        <f t="shared" si="497"/>
        <v/>
      </c>
    </row>
    <row r="1669" spans="4:159">
      <c r="D1669" s="12"/>
      <c r="E1669" s="12"/>
      <c r="F1669" s="12"/>
      <c r="CH1669" s="53" t="str">
        <f t="shared" si="492"/>
        <v/>
      </c>
      <c r="CI1669"/>
      <c r="CJ1669"/>
      <c r="CK1669"/>
      <c r="CO1669" s="85" t="str">
        <f t="shared" si="493"/>
        <v/>
      </c>
      <c r="ER1669" s="68" t="str">
        <f t="shared" si="494"/>
        <v/>
      </c>
      <c r="FA1669" s="53" t="str">
        <f t="shared" si="495"/>
        <v/>
      </c>
      <c r="FB1669" s="53" t="str">
        <f t="shared" si="496"/>
        <v/>
      </c>
      <c r="FC1669" s="85" t="str">
        <f t="shared" si="497"/>
        <v/>
      </c>
    </row>
    <row r="1670" spans="4:159">
      <c r="D1670" s="12"/>
      <c r="E1670" s="12"/>
      <c r="F1670" s="12"/>
      <c r="CH1670" s="53" t="str">
        <f t="shared" ref="CH1670:CH1733" si="498">IF(CE1670="","",CE1670-IF(CG1670="Cost",CF1670,CE1670*CF1670/100))</f>
        <v/>
      </c>
      <c r="CI1670"/>
      <c r="CJ1670"/>
      <c r="CK1670"/>
      <c r="CO1670" s="85" t="str">
        <f t="shared" ref="CO1670:CO1733" si="499">IF(CL1670="","",IF(CN1670="Cost",CM1670+CL1670,CL1670+(CL1670*CM1670/100)))</f>
        <v/>
      </c>
      <c r="ER1670" s="68" t="str">
        <f t="shared" ref="ER1670:ER1733" si="500">IF(EO1670="","",EO1670-IF(EQ1670="Cost",EP1670,EO1670*IF(EP1670="",0,EP1670)/100))</f>
        <v/>
      </c>
      <c r="FA1670" s="53" t="str">
        <f t="shared" ref="FA1670:FA1733" si="501">IF(CM1670="","",CM1670)</f>
        <v/>
      </c>
      <c r="FB1670" s="53" t="str">
        <f t="shared" ref="FB1670:FB1733" si="502">IF(CN1670="","",CN1670)</f>
        <v/>
      </c>
      <c r="FC1670" s="85" t="str">
        <f t="shared" ref="FC1670:FC1733" si="503">IF(EZ1670="","",EZ1670+IF(FB1670="Cost",IF(FA1670="",0,FA1670),(EZ1670*IF(FA1670="",0,FA1670)/100)))</f>
        <v/>
      </c>
    </row>
    <row r="1671" spans="4:159">
      <c r="D1671" s="12"/>
      <c r="E1671" s="12"/>
      <c r="F1671" s="12"/>
      <c r="CH1671" s="53" t="str">
        <f t="shared" si="498"/>
        <v/>
      </c>
      <c r="CI1671"/>
      <c r="CJ1671"/>
      <c r="CK1671"/>
      <c r="CO1671" s="85" t="str">
        <f t="shared" si="499"/>
        <v/>
      </c>
      <c r="ER1671" s="68" t="str">
        <f t="shared" si="500"/>
        <v/>
      </c>
      <c r="FA1671" s="53" t="str">
        <f t="shared" si="501"/>
        <v/>
      </c>
      <c r="FB1671" s="53" t="str">
        <f t="shared" si="502"/>
        <v/>
      </c>
      <c r="FC1671" s="85" t="str">
        <f t="shared" si="503"/>
        <v/>
      </c>
    </row>
    <row r="1672" spans="4:159">
      <c r="D1672" s="12"/>
      <c r="E1672" s="12"/>
      <c r="F1672" s="12"/>
      <c r="CH1672" s="53" t="str">
        <f t="shared" si="498"/>
        <v/>
      </c>
      <c r="CI1672"/>
      <c r="CJ1672"/>
      <c r="CK1672"/>
      <c r="CO1672" s="85" t="str">
        <f t="shared" si="499"/>
        <v/>
      </c>
      <c r="ER1672" s="68" t="str">
        <f t="shared" si="500"/>
        <v/>
      </c>
      <c r="FA1672" s="53" t="str">
        <f t="shared" si="501"/>
        <v/>
      </c>
      <c r="FB1672" s="53" t="str">
        <f t="shared" si="502"/>
        <v/>
      </c>
      <c r="FC1672" s="85" t="str">
        <f t="shared" si="503"/>
        <v/>
      </c>
    </row>
    <row r="1673" spans="4:159">
      <c r="D1673" s="12"/>
      <c r="E1673" s="12"/>
      <c r="F1673" s="12"/>
      <c r="CH1673" s="53" t="str">
        <f t="shared" si="498"/>
        <v/>
      </c>
      <c r="CI1673"/>
      <c r="CJ1673"/>
      <c r="CK1673"/>
      <c r="CO1673" s="85" t="str">
        <f t="shared" si="499"/>
        <v/>
      </c>
      <c r="ER1673" s="68" t="str">
        <f t="shared" si="500"/>
        <v/>
      </c>
      <c r="FA1673" s="53" t="str">
        <f t="shared" si="501"/>
        <v/>
      </c>
      <c r="FB1673" s="53" t="str">
        <f t="shared" si="502"/>
        <v/>
      </c>
      <c r="FC1673" s="85" t="str">
        <f t="shared" si="503"/>
        <v/>
      </c>
    </row>
    <row r="1674" spans="4:159">
      <c r="D1674" s="12"/>
      <c r="E1674" s="12"/>
      <c r="F1674" s="12"/>
      <c r="CH1674" s="53" t="str">
        <f t="shared" si="498"/>
        <v/>
      </c>
      <c r="CI1674"/>
      <c r="CJ1674"/>
      <c r="CK1674"/>
      <c r="CO1674" s="85" t="str">
        <f t="shared" si="499"/>
        <v/>
      </c>
      <c r="ER1674" s="68" t="str">
        <f t="shared" si="500"/>
        <v/>
      </c>
      <c r="FA1674" s="53" t="str">
        <f t="shared" si="501"/>
        <v/>
      </c>
      <c r="FB1674" s="53" t="str">
        <f t="shared" si="502"/>
        <v/>
      </c>
      <c r="FC1674" s="85" t="str">
        <f t="shared" si="503"/>
        <v/>
      </c>
    </row>
    <row r="1675" spans="4:159">
      <c r="D1675" s="12"/>
      <c r="E1675" s="12"/>
      <c r="F1675" s="12"/>
      <c r="CH1675" s="53" t="str">
        <f t="shared" si="498"/>
        <v/>
      </c>
      <c r="CI1675"/>
      <c r="CJ1675"/>
      <c r="CK1675"/>
      <c r="CO1675" s="85" t="str">
        <f t="shared" si="499"/>
        <v/>
      </c>
      <c r="ER1675" s="68" t="str">
        <f t="shared" si="500"/>
        <v/>
      </c>
      <c r="FA1675" s="53" t="str">
        <f t="shared" si="501"/>
        <v/>
      </c>
      <c r="FB1675" s="53" t="str">
        <f t="shared" si="502"/>
        <v/>
      </c>
      <c r="FC1675" s="85" t="str">
        <f t="shared" si="503"/>
        <v/>
      </c>
    </row>
    <row r="1676" spans="4:159">
      <c r="D1676" s="12"/>
      <c r="E1676" s="12"/>
      <c r="F1676" s="12"/>
      <c r="CH1676" s="53" t="str">
        <f t="shared" si="498"/>
        <v/>
      </c>
      <c r="CI1676"/>
      <c r="CJ1676"/>
      <c r="CK1676"/>
      <c r="CO1676" s="85" t="str">
        <f t="shared" si="499"/>
        <v/>
      </c>
      <c r="ER1676" s="68" t="str">
        <f t="shared" si="500"/>
        <v/>
      </c>
      <c r="FA1676" s="53" t="str">
        <f t="shared" si="501"/>
        <v/>
      </c>
      <c r="FB1676" s="53" t="str">
        <f t="shared" si="502"/>
        <v/>
      </c>
      <c r="FC1676" s="85" t="str">
        <f t="shared" si="503"/>
        <v/>
      </c>
    </row>
    <row r="1677" spans="4:159">
      <c r="D1677" s="12"/>
      <c r="E1677" s="12"/>
      <c r="F1677" s="12"/>
      <c r="CH1677" s="53" t="str">
        <f t="shared" si="498"/>
        <v/>
      </c>
      <c r="CI1677"/>
      <c r="CJ1677"/>
      <c r="CK1677"/>
      <c r="CO1677" s="85" t="str">
        <f t="shared" si="499"/>
        <v/>
      </c>
      <c r="ER1677" s="68" t="str">
        <f t="shared" si="500"/>
        <v/>
      </c>
      <c r="FA1677" s="53" t="str">
        <f t="shared" si="501"/>
        <v/>
      </c>
      <c r="FB1677" s="53" t="str">
        <f t="shared" si="502"/>
        <v/>
      </c>
      <c r="FC1677" s="85" t="str">
        <f t="shared" si="503"/>
        <v/>
      </c>
    </row>
    <row r="1678" spans="4:159">
      <c r="D1678" s="12"/>
      <c r="E1678" s="12"/>
      <c r="F1678" s="12"/>
      <c r="CH1678" s="53" t="str">
        <f t="shared" si="498"/>
        <v/>
      </c>
      <c r="CI1678"/>
      <c r="CJ1678"/>
      <c r="CK1678"/>
      <c r="CO1678" s="85" t="str">
        <f t="shared" si="499"/>
        <v/>
      </c>
      <c r="ER1678" s="68" t="str">
        <f t="shared" si="500"/>
        <v/>
      </c>
      <c r="FA1678" s="53" t="str">
        <f t="shared" si="501"/>
        <v/>
      </c>
      <c r="FB1678" s="53" t="str">
        <f t="shared" si="502"/>
        <v/>
      </c>
      <c r="FC1678" s="85" t="str">
        <f t="shared" si="503"/>
        <v/>
      </c>
    </row>
    <row r="1679" spans="4:159">
      <c r="D1679" s="12"/>
      <c r="E1679" s="12"/>
      <c r="F1679" s="12"/>
      <c r="CH1679" s="53" t="str">
        <f t="shared" si="498"/>
        <v/>
      </c>
      <c r="CI1679"/>
      <c r="CJ1679"/>
      <c r="CK1679"/>
      <c r="CO1679" s="85" t="str">
        <f t="shared" si="499"/>
        <v/>
      </c>
      <c r="ER1679" s="68" t="str">
        <f t="shared" si="500"/>
        <v/>
      </c>
      <c r="FA1679" s="53" t="str">
        <f t="shared" si="501"/>
        <v/>
      </c>
      <c r="FB1679" s="53" t="str">
        <f t="shared" si="502"/>
        <v/>
      </c>
      <c r="FC1679" s="85" t="str">
        <f t="shared" si="503"/>
        <v/>
      </c>
    </row>
    <row r="1680" spans="4:159">
      <c r="D1680" s="12"/>
      <c r="E1680" s="12"/>
      <c r="F1680" s="12"/>
      <c r="CH1680" s="53" t="str">
        <f t="shared" si="498"/>
        <v/>
      </c>
      <c r="CI1680"/>
      <c r="CJ1680"/>
      <c r="CK1680"/>
      <c r="CO1680" s="85" t="str">
        <f t="shared" si="499"/>
        <v/>
      </c>
      <c r="ER1680" s="68" t="str">
        <f t="shared" si="500"/>
        <v/>
      </c>
      <c r="FA1680" s="53" t="str">
        <f t="shared" si="501"/>
        <v/>
      </c>
      <c r="FB1680" s="53" t="str">
        <f t="shared" si="502"/>
        <v/>
      </c>
      <c r="FC1680" s="85" t="str">
        <f t="shared" si="503"/>
        <v/>
      </c>
    </row>
    <row r="1681" spans="4:159">
      <c r="D1681" s="12"/>
      <c r="E1681" s="12"/>
      <c r="F1681" s="12"/>
      <c r="CH1681" s="53" t="str">
        <f t="shared" si="498"/>
        <v/>
      </c>
      <c r="CI1681"/>
      <c r="CJ1681"/>
      <c r="CK1681"/>
      <c r="CO1681" s="85" t="str">
        <f t="shared" si="499"/>
        <v/>
      </c>
      <c r="ER1681" s="68" t="str">
        <f t="shared" si="500"/>
        <v/>
      </c>
      <c r="FA1681" s="53" t="str">
        <f t="shared" si="501"/>
        <v/>
      </c>
      <c r="FB1681" s="53" t="str">
        <f t="shared" si="502"/>
        <v/>
      </c>
      <c r="FC1681" s="85" t="str">
        <f t="shared" si="503"/>
        <v/>
      </c>
    </row>
    <row r="1682" spans="4:159">
      <c r="D1682" s="12"/>
      <c r="E1682" s="12"/>
      <c r="F1682" s="12"/>
      <c r="CH1682" s="53" t="str">
        <f t="shared" si="498"/>
        <v/>
      </c>
      <c r="CI1682"/>
      <c r="CJ1682"/>
      <c r="CK1682"/>
      <c r="CO1682" s="85" t="str">
        <f t="shared" si="499"/>
        <v/>
      </c>
      <c r="ER1682" s="68" t="str">
        <f t="shared" si="500"/>
        <v/>
      </c>
      <c r="FA1682" s="53" t="str">
        <f t="shared" si="501"/>
        <v/>
      </c>
      <c r="FB1682" s="53" t="str">
        <f t="shared" si="502"/>
        <v/>
      </c>
      <c r="FC1682" s="85" t="str">
        <f t="shared" si="503"/>
        <v/>
      </c>
    </row>
    <row r="1683" spans="4:159">
      <c r="D1683" s="12"/>
      <c r="E1683" s="12"/>
      <c r="F1683" s="12"/>
      <c r="CH1683" s="53" t="str">
        <f t="shared" si="498"/>
        <v/>
      </c>
      <c r="CI1683"/>
      <c r="CJ1683"/>
      <c r="CK1683"/>
      <c r="CO1683" s="85" t="str">
        <f t="shared" si="499"/>
        <v/>
      </c>
      <c r="ER1683" s="68" t="str">
        <f t="shared" si="500"/>
        <v/>
      </c>
      <c r="FA1683" s="53" t="str">
        <f t="shared" si="501"/>
        <v/>
      </c>
      <c r="FB1683" s="53" t="str">
        <f t="shared" si="502"/>
        <v/>
      </c>
      <c r="FC1683" s="85" t="str">
        <f t="shared" si="503"/>
        <v/>
      </c>
    </row>
    <row r="1684" spans="4:159">
      <c r="D1684" s="12"/>
      <c r="E1684" s="12"/>
      <c r="F1684" s="12"/>
      <c r="CH1684" s="53" t="str">
        <f t="shared" si="498"/>
        <v/>
      </c>
      <c r="CI1684"/>
      <c r="CJ1684"/>
      <c r="CK1684"/>
      <c r="CO1684" s="85" t="str">
        <f t="shared" si="499"/>
        <v/>
      </c>
      <c r="ER1684" s="68" t="str">
        <f t="shared" si="500"/>
        <v/>
      </c>
      <c r="FA1684" s="53" t="str">
        <f t="shared" si="501"/>
        <v/>
      </c>
      <c r="FB1684" s="53" t="str">
        <f t="shared" si="502"/>
        <v/>
      </c>
      <c r="FC1684" s="85" t="str">
        <f t="shared" si="503"/>
        <v/>
      </c>
    </row>
    <row r="1685" spans="4:159">
      <c r="D1685" s="12"/>
      <c r="E1685" s="12"/>
      <c r="F1685" s="12"/>
      <c r="CH1685" s="53" t="str">
        <f t="shared" si="498"/>
        <v/>
      </c>
      <c r="CI1685"/>
      <c r="CJ1685"/>
      <c r="CK1685"/>
      <c r="CO1685" s="85" t="str">
        <f t="shared" si="499"/>
        <v/>
      </c>
      <c r="ER1685" s="68" t="str">
        <f t="shared" si="500"/>
        <v/>
      </c>
      <c r="FA1685" s="53" t="str">
        <f t="shared" si="501"/>
        <v/>
      </c>
      <c r="FB1685" s="53" t="str">
        <f t="shared" si="502"/>
        <v/>
      </c>
      <c r="FC1685" s="85" t="str">
        <f t="shared" si="503"/>
        <v/>
      </c>
    </row>
    <row r="1686" spans="4:159">
      <c r="D1686" s="12"/>
      <c r="E1686" s="12"/>
      <c r="F1686" s="12"/>
      <c r="CH1686" s="53" t="str">
        <f t="shared" si="498"/>
        <v/>
      </c>
      <c r="CI1686"/>
      <c r="CJ1686"/>
      <c r="CK1686"/>
      <c r="CO1686" s="85" t="str">
        <f t="shared" si="499"/>
        <v/>
      </c>
      <c r="ER1686" s="68" t="str">
        <f t="shared" si="500"/>
        <v/>
      </c>
      <c r="FA1686" s="53" t="str">
        <f t="shared" si="501"/>
        <v/>
      </c>
      <c r="FB1686" s="53" t="str">
        <f t="shared" si="502"/>
        <v/>
      </c>
      <c r="FC1686" s="85" t="str">
        <f t="shared" si="503"/>
        <v/>
      </c>
    </row>
    <row r="1687" spans="4:159">
      <c r="D1687" s="12"/>
      <c r="E1687" s="12"/>
      <c r="F1687" s="12"/>
      <c r="CH1687" s="53" t="str">
        <f t="shared" si="498"/>
        <v/>
      </c>
      <c r="CI1687"/>
      <c r="CJ1687"/>
      <c r="CK1687"/>
      <c r="CO1687" s="85" t="str">
        <f t="shared" si="499"/>
        <v/>
      </c>
      <c r="ER1687" s="68" t="str">
        <f t="shared" si="500"/>
        <v/>
      </c>
      <c r="FA1687" s="53" t="str">
        <f t="shared" si="501"/>
        <v/>
      </c>
      <c r="FB1687" s="53" t="str">
        <f t="shared" si="502"/>
        <v/>
      </c>
      <c r="FC1687" s="85" t="str">
        <f t="shared" si="503"/>
        <v/>
      </c>
    </row>
    <row r="1688" spans="4:159">
      <c r="D1688" s="12"/>
      <c r="E1688" s="12"/>
      <c r="F1688" s="12"/>
      <c r="CH1688" s="53" t="str">
        <f t="shared" si="498"/>
        <v/>
      </c>
      <c r="CI1688"/>
      <c r="CJ1688"/>
      <c r="CK1688"/>
      <c r="CO1688" s="85" t="str">
        <f t="shared" si="499"/>
        <v/>
      </c>
      <c r="ER1688" s="68" t="str">
        <f t="shared" si="500"/>
        <v/>
      </c>
      <c r="FA1688" s="53" t="str">
        <f t="shared" si="501"/>
        <v/>
      </c>
      <c r="FB1688" s="53" t="str">
        <f t="shared" si="502"/>
        <v/>
      </c>
      <c r="FC1688" s="85" t="str">
        <f t="shared" si="503"/>
        <v/>
      </c>
    </row>
    <row r="1689" spans="4:159">
      <c r="D1689" s="12"/>
      <c r="E1689" s="12"/>
      <c r="F1689" s="12"/>
      <c r="CH1689" s="53" t="str">
        <f t="shared" si="498"/>
        <v/>
      </c>
      <c r="CI1689"/>
      <c r="CJ1689"/>
      <c r="CK1689"/>
      <c r="CO1689" s="85" t="str">
        <f t="shared" si="499"/>
        <v/>
      </c>
      <c r="ER1689" s="68" t="str">
        <f t="shared" si="500"/>
        <v/>
      </c>
      <c r="FA1689" s="53" t="str">
        <f t="shared" si="501"/>
        <v/>
      </c>
      <c r="FB1689" s="53" t="str">
        <f t="shared" si="502"/>
        <v/>
      </c>
      <c r="FC1689" s="85" t="str">
        <f t="shared" si="503"/>
        <v/>
      </c>
    </row>
    <row r="1690" spans="4:159">
      <c r="D1690" s="12"/>
      <c r="E1690" s="12"/>
      <c r="F1690" s="12"/>
      <c r="CH1690" s="53" t="str">
        <f t="shared" si="498"/>
        <v/>
      </c>
      <c r="CI1690"/>
      <c r="CJ1690"/>
      <c r="CK1690"/>
      <c r="CO1690" s="85" t="str">
        <f t="shared" si="499"/>
        <v/>
      </c>
      <c r="ER1690" s="68" t="str">
        <f t="shared" si="500"/>
        <v/>
      </c>
      <c r="FA1690" s="53" t="str">
        <f t="shared" si="501"/>
        <v/>
      </c>
      <c r="FB1690" s="53" t="str">
        <f t="shared" si="502"/>
        <v/>
      </c>
      <c r="FC1690" s="85" t="str">
        <f t="shared" si="503"/>
        <v/>
      </c>
    </row>
    <row r="1691" spans="4:159">
      <c r="D1691" s="12"/>
      <c r="E1691" s="12"/>
      <c r="F1691" s="12"/>
      <c r="CH1691" s="53" t="str">
        <f t="shared" si="498"/>
        <v/>
      </c>
      <c r="CI1691"/>
      <c r="CJ1691"/>
      <c r="CK1691"/>
      <c r="CO1691" s="85" t="str">
        <f t="shared" si="499"/>
        <v/>
      </c>
      <c r="ER1691" s="68" t="str">
        <f t="shared" si="500"/>
        <v/>
      </c>
      <c r="FA1691" s="53" t="str">
        <f t="shared" si="501"/>
        <v/>
      </c>
      <c r="FB1691" s="53" t="str">
        <f t="shared" si="502"/>
        <v/>
      </c>
      <c r="FC1691" s="85" t="str">
        <f t="shared" si="503"/>
        <v/>
      </c>
    </row>
    <row r="1692" spans="4:159">
      <c r="D1692" s="12"/>
      <c r="E1692" s="12"/>
      <c r="F1692" s="12"/>
      <c r="CH1692" s="53" t="str">
        <f t="shared" si="498"/>
        <v/>
      </c>
      <c r="CI1692"/>
      <c r="CJ1692"/>
      <c r="CK1692"/>
      <c r="CO1692" s="85" t="str">
        <f t="shared" si="499"/>
        <v/>
      </c>
      <c r="ER1692" s="68" t="str">
        <f t="shared" si="500"/>
        <v/>
      </c>
      <c r="FA1692" s="53" t="str">
        <f t="shared" si="501"/>
        <v/>
      </c>
      <c r="FB1692" s="53" t="str">
        <f t="shared" si="502"/>
        <v/>
      </c>
      <c r="FC1692" s="85" t="str">
        <f t="shared" si="503"/>
        <v/>
      </c>
    </row>
    <row r="1693" spans="4:159">
      <c r="D1693" s="12"/>
      <c r="E1693" s="12"/>
      <c r="F1693" s="12"/>
      <c r="CH1693" s="53" t="str">
        <f t="shared" si="498"/>
        <v/>
      </c>
      <c r="CI1693"/>
      <c r="CJ1693"/>
      <c r="CK1693"/>
      <c r="CO1693" s="85" t="str">
        <f t="shared" si="499"/>
        <v/>
      </c>
      <c r="ER1693" s="68" t="str">
        <f t="shared" si="500"/>
        <v/>
      </c>
      <c r="FA1693" s="53" t="str">
        <f t="shared" si="501"/>
        <v/>
      </c>
      <c r="FB1693" s="53" t="str">
        <f t="shared" si="502"/>
        <v/>
      </c>
      <c r="FC1693" s="85" t="str">
        <f t="shared" si="503"/>
        <v/>
      </c>
    </row>
    <row r="1694" spans="4:159">
      <c r="D1694" s="12"/>
      <c r="E1694" s="12"/>
      <c r="F1694" s="12"/>
      <c r="CH1694" s="53" t="str">
        <f t="shared" si="498"/>
        <v/>
      </c>
      <c r="CI1694"/>
      <c r="CJ1694"/>
      <c r="CK1694"/>
      <c r="CO1694" s="85" t="str">
        <f t="shared" si="499"/>
        <v/>
      </c>
      <c r="ER1694" s="68" t="str">
        <f t="shared" si="500"/>
        <v/>
      </c>
      <c r="FA1694" s="53" t="str">
        <f t="shared" si="501"/>
        <v/>
      </c>
      <c r="FB1694" s="53" t="str">
        <f t="shared" si="502"/>
        <v/>
      </c>
      <c r="FC1694" s="85" t="str">
        <f t="shared" si="503"/>
        <v/>
      </c>
    </row>
    <row r="1695" spans="4:159">
      <c r="D1695" s="12"/>
      <c r="E1695" s="12"/>
      <c r="F1695" s="12"/>
      <c r="CH1695" s="53" t="str">
        <f t="shared" si="498"/>
        <v/>
      </c>
      <c r="CI1695"/>
      <c r="CJ1695"/>
      <c r="CK1695"/>
      <c r="CO1695" s="85" t="str">
        <f t="shared" si="499"/>
        <v/>
      </c>
      <c r="ER1695" s="68" t="str">
        <f t="shared" si="500"/>
        <v/>
      </c>
      <c r="FA1695" s="53" t="str">
        <f t="shared" si="501"/>
        <v/>
      </c>
      <c r="FB1695" s="53" t="str">
        <f t="shared" si="502"/>
        <v/>
      </c>
      <c r="FC1695" s="85" t="str">
        <f t="shared" si="503"/>
        <v/>
      </c>
    </row>
    <row r="1696" spans="4:159">
      <c r="D1696" s="12"/>
      <c r="E1696" s="12"/>
      <c r="F1696" s="12"/>
      <c r="CH1696" s="53" t="str">
        <f t="shared" si="498"/>
        <v/>
      </c>
      <c r="CI1696"/>
      <c r="CJ1696"/>
      <c r="CK1696"/>
      <c r="CO1696" s="85" t="str">
        <f t="shared" si="499"/>
        <v/>
      </c>
      <c r="ER1696" s="68" t="str">
        <f t="shared" si="500"/>
        <v/>
      </c>
      <c r="FA1696" s="53" t="str">
        <f t="shared" si="501"/>
        <v/>
      </c>
      <c r="FB1696" s="53" t="str">
        <f t="shared" si="502"/>
        <v/>
      </c>
      <c r="FC1696" s="85" t="str">
        <f t="shared" si="503"/>
        <v/>
      </c>
    </row>
    <row r="1697" spans="4:159">
      <c r="D1697" s="12"/>
      <c r="E1697" s="12"/>
      <c r="F1697" s="12"/>
      <c r="CH1697" s="53" t="str">
        <f t="shared" si="498"/>
        <v/>
      </c>
      <c r="CI1697"/>
      <c r="CJ1697"/>
      <c r="CK1697"/>
      <c r="CO1697" s="85" t="str">
        <f t="shared" si="499"/>
        <v/>
      </c>
      <c r="ER1697" s="68" t="str">
        <f t="shared" si="500"/>
        <v/>
      </c>
      <c r="FA1697" s="53" t="str">
        <f t="shared" si="501"/>
        <v/>
      </c>
      <c r="FB1697" s="53" t="str">
        <f t="shared" si="502"/>
        <v/>
      </c>
      <c r="FC1697" s="85" t="str">
        <f t="shared" si="503"/>
        <v/>
      </c>
    </row>
    <row r="1698" spans="4:159">
      <c r="D1698" s="12"/>
      <c r="E1698" s="12"/>
      <c r="F1698" s="12"/>
      <c r="CH1698" s="53" t="str">
        <f t="shared" si="498"/>
        <v/>
      </c>
      <c r="CI1698"/>
      <c r="CJ1698"/>
      <c r="CK1698"/>
      <c r="CO1698" s="85" t="str">
        <f t="shared" si="499"/>
        <v/>
      </c>
      <c r="ER1698" s="68" t="str">
        <f t="shared" si="500"/>
        <v/>
      </c>
      <c r="FA1698" s="53" t="str">
        <f t="shared" si="501"/>
        <v/>
      </c>
      <c r="FB1698" s="53" t="str">
        <f t="shared" si="502"/>
        <v/>
      </c>
      <c r="FC1698" s="85" t="str">
        <f t="shared" si="503"/>
        <v/>
      </c>
    </row>
    <row r="1699" spans="4:159">
      <c r="D1699" s="12"/>
      <c r="E1699" s="12"/>
      <c r="F1699" s="12"/>
      <c r="CH1699" s="53" t="str">
        <f t="shared" si="498"/>
        <v/>
      </c>
      <c r="CI1699"/>
      <c r="CJ1699"/>
      <c r="CK1699"/>
      <c r="CO1699" s="85" t="str">
        <f t="shared" si="499"/>
        <v/>
      </c>
      <c r="ER1699" s="68" t="str">
        <f t="shared" si="500"/>
        <v/>
      </c>
      <c r="FA1699" s="53" t="str">
        <f t="shared" si="501"/>
        <v/>
      </c>
      <c r="FB1699" s="53" t="str">
        <f t="shared" si="502"/>
        <v/>
      </c>
      <c r="FC1699" s="85" t="str">
        <f t="shared" si="503"/>
        <v/>
      </c>
    </row>
    <row r="1700" spans="4:159">
      <c r="D1700" s="12"/>
      <c r="E1700" s="12"/>
      <c r="F1700" s="12"/>
      <c r="CH1700" s="53" t="str">
        <f t="shared" si="498"/>
        <v/>
      </c>
      <c r="CI1700"/>
      <c r="CJ1700"/>
      <c r="CK1700"/>
      <c r="CO1700" s="85" t="str">
        <f t="shared" si="499"/>
        <v/>
      </c>
      <c r="ER1700" s="68" t="str">
        <f t="shared" si="500"/>
        <v/>
      </c>
      <c r="FA1700" s="53" t="str">
        <f t="shared" si="501"/>
        <v/>
      </c>
      <c r="FB1700" s="53" t="str">
        <f t="shared" si="502"/>
        <v/>
      </c>
      <c r="FC1700" s="85" t="str">
        <f t="shared" si="503"/>
        <v/>
      </c>
    </row>
    <row r="1701" spans="4:159">
      <c r="D1701" s="12"/>
      <c r="E1701" s="12"/>
      <c r="F1701" s="12"/>
      <c r="CH1701" s="53" t="str">
        <f t="shared" si="498"/>
        <v/>
      </c>
      <c r="CI1701"/>
      <c r="CJ1701"/>
      <c r="CK1701"/>
      <c r="CO1701" s="85" t="str">
        <f t="shared" si="499"/>
        <v/>
      </c>
      <c r="ER1701" s="68" t="str">
        <f t="shared" si="500"/>
        <v/>
      </c>
      <c r="FA1701" s="53" t="str">
        <f t="shared" si="501"/>
        <v/>
      </c>
      <c r="FB1701" s="53" t="str">
        <f t="shared" si="502"/>
        <v/>
      </c>
      <c r="FC1701" s="85" t="str">
        <f t="shared" si="503"/>
        <v/>
      </c>
    </row>
    <row r="1702" spans="4:159">
      <c r="D1702" s="12"/>
      <c r="E1702" s="12"/>
      <c r="F1702" s="12"/>
      <c r="CH1702" s="53" t="str">
        <f t="shared" si="498"/>
        <v/>
      </c>
      <c r="CI1702"/>
      <c r="CJ1702"/>
      <c r="CK1702"/>
      <c r="CO1702" s="85" t="str">
        <f t="shared" si="499"/>
        <v/>
      </c>
      <c r="ER1702" s="68" t="str">
        <f t="shared" si="500"/>
        <v/>
      </c>
      <c r="FA1702" s="53" t="str">
        <f t="shared" si="501"/>
        <v/>
      </c>
      <c r="FB1702" s="53" t="str">
        <f t="shared" si="502"/>
        <v/>
      </c>
      <c r="FC1702" s="85" t="str">
        <f t="shared" si="503"/>
        <v/>
      </c>
    </row>
    <row r="1703" spans="4:159">
      <c r="D1703" s="12"/>
      <c r="E1703" s="12"/>
      <c r="F1703" s="12"/>
      <c r="CH1703" s="53" t="str">
        <f t="shared" si="498"/>
        <v/>
      </c>
      <c r="CI1703"/>
      <c r="CJ1703"/>
      <c r="CK1703"/>
      <c r="CO1703" s="85" t="str">
        <f t="shared" si="499"/>
        <v/>
      </c>
      <c r="ER1703" s="68" t="str">
        <f t="shared" si="500"/>
        <v/>
      </c>
      <c r="FA1703" s="53" t="str">
        <f t="shared" si="501"/>
        <v/>
      </c>
      <c r="FB1703" s="53" t="str">
        <f t="shared" si="502"/>
        <v/>
      </c>
      <c r="FC1703" s="85" t="str">
        <f t="shared" si="503"/>
        <v/>
      </c>
    </row>
    <row r="1704" spans="4:159">
      <c r="D1704" s="12"/>
      <c r="E1704" s="12"/>
      <c r="F1704" s="12"/>
      <c r="CH1704" s="53" t="str">
        <f t="shared" si="498"/>
        <v/>
      </c>
      <c r="CI1704"/>
      <c r="CJ1704"/>
      <c r="CK1704"/>
      <c r="CO1704" s="85" t="str">
        <f t="shared" si="499"/>
        <v/>
      </c>
      <c r="ER1704" s="68" t="str">
        <f t="shared" si="500"/>
        <v/>
      </c>
      <c r="FA1704" s="53" t="str">
        <f t="shared" si="501"/>
        <v/>
      </c>
      <c r="FB1704" s="53" t="str">
        <f t="shared" si="502"/>
        <v/>
      </c>
      <c r="FC1704" s="85" t="str">
        <f t="shared" si="503"/>
        <v/>
      </c>
    </row>
    <row r="1705" spans="4:159">
      <c r="D1705" s="12"/>
      <c r="E1705" s="12"/>
      <c r="F1705" s="12"/>
      <c r="CH1705" s="53" t="str">
        <f t="shared" si="498"/>
        <v/>
      </c>
      <c r="CI1705"/>
      <c r="CJ1705"/>
      <c r="CK1705"/>
      <c r="CO1705" s="85" t="str">
        <f t="shared" si="499"/>
        <v/>
      </c>
      <c r="ER1705" s="68" t="str">
        <f t="shared" si="500"/>
        <v/>
      </c>
      <c r="FA1705" s="53" t="str">
        <f t="shared" si="501"/>
        <v/>
      </c>
      <c r="FB1705" s="53" t="str">
        <f t="shared" si="502"/>
        <v/>
      </c>
      <c r="FC1705" s="85" t="str">
        <f t="shared" si="503"/>
        <v/>
      </c>
    </row>
    <row r="1706" spans="4:159">
      <c r="D1706" s="12"/>
      <c r="E1706" s="12"/>
      <c r="F1706" s="12"/>
      <c r="CH1706" s="53" t="str">
        <f t="shared" si="498"/>
        <v/>
      </c>
      <c r="CI1706"/>
      <c r="CJ1706"/>
      <c r="CK1706"/>
      <c r="CO1706" s="85" t="str">
        <f t="shared" si="499"/>
        <v/>
      </c>
      <c r="ER1706" s="68" t="str">
        <f t="shared" si="500"/>
        <v/>
      </c>
      <c r="FA1706" s="53" t="str">
        <f t="shared" si="501"/>
        <v/>
      </c>
      <c r="FB1706" s="53" t="str">
        <f t="shared" si="502"/>
        <v/>
      </c>
      <c r="FC1706" s="85" t="str">
        <f t="shared" si="503"/>
        <v/>
      </c>
    </row>
    <row r="1707" spans="4:159">
      <c r="D1707" s="12"/>
      <c r="E1707" s="12"/>
      <c r="F1707" s="12"/>
      <c r="CH1707" s="53" t="str">
        <f t="shared" si="498"/>
        <v/>
      </c>
      <c r="CI1707"/>
      <c r="CJ1707"/>
      <c r="CK1707"/>
      <c r="CO1707" s="85" t="str">
        <f t="shared" si="499"/>
        <v/>
      </c>
      <c r="ER1707" s="68" t="str">
        <f t="shared" si="500"/>
        <v/>
      </c>
      <c r="FA1707" s="53" t="str">
        <f t="shared" si="501"/>
        <v/>
      </c>
      <c r="FB1707" s="53" t="str">
        <f t="shared" si="502"/>
        <v/>
      </c>
      <c r="FC1707" s="85" t="str">
        <f t="shared" si="503"/>
        <v/>
      </c>
    </row>
    <row r="1708" spans="4:159">
      <c r="D1708" s="12"/>
      <c r="E1708" s="12"/>
      <c r="F1708" s="12"/>
      <c r="CH1708" s="53" t="str">
        <f t="shared" si="498"/>
        <v/>
      </c>
      <c r="CI1708"/>
      <c r="CJ1708"/>
      <c r="CK1708"/>
      <c r="CO1708" s="85" t="str">
        <f t="shared" si="499"/>
        <v/>
      </c>
      <c r="ER1708" s="68" t="str">
        <f t="shared" si="500"/>
        <v/>
      </c>
      <c r="FA1708" s="53" t="str">
        <f t="shared" si="501"/>
        <v/>
      </c>
      <c r="FB1708" s="53" t="str">
        <f t="shared" si="502"/>
        <v/>
      </c>
      <c r="FC1708" s="85" t="str">
        <f t="shared" si="503"/>
        <v/>
      </c>
    </row>
    <row r="1709" spans="4:159">
      <c r="D1709" s="12"/>
      <c r="E1709" s="12"/>
      <c r="F1709" s="12"/>
      <c r="CH1709" s="53" t="str">
        <f t="shared" si="498"/>
        <v/>
      </c>
      <c r="CI1709"/>
      <c r="CJ1709"/>
      <c r="CK1709"/>
      <c r="CO1709" s="85" t="str">
        <f t="shared" si="499"/>
        <v/>
      </c>
      <c r="ER1709" s="68" t="str">
        <f t="shared" si="500"/>
        <v/>
      </c>
      <c r="FA1709" s="53" t="str">
        <f t="shared" si="501"/>
        <v/>
      </c>
      <c r="FB1709" s="53" t="str">
        <f t="shared" si="502"/>
        <v/>
      </c>
      <c r="FC1709" s="85" t="str">
        <f t="shared" si="503"/>
        <v/>
      </c>
    </row>
    <row r="1710" spans="4:159">
      <c r="D1710" s="12"/>
      <c r="E1710" s="12"/>
      <c r="F1710" s="12"/>
      <c r="CH1710" s="53" t="str">
        <f t="shared" si="498"/>
        <v/>
      </c>
      <c r="CI1710"/>
      <c r="CJ1710"/>
      <c r="CK1710"/>
      <c r="CO1710" s="85" t="str">
        <f t="shared" si="499"/>
        <v/>
      </c>
      <c r="ER1710" s="68" t="str">
        <f t="shared" si="500"/>
        <v/>
      </c>
      <c r="FA1710" s="53" t="str">
        <f t="shared" si="501"/>
        <v/>
      </c>
      <c r="FB1710" s="53" t="str">
        <f t="shared" si="502"/>
        <v/>
      </c>
      <c r="FC1710" s="85" t="str">
        <f t="shared" si="503"/>
        <v/>
      </c>
    </row>
    <row r="1711" spans="4:159">
      <c r="D1711" s="12"/>
      <c r="E1711" s="12"/>
      <c r="F1711" s="12"/>
      <c r="CH1711" s="53" t="str">
        <f t="shared" si="498"/>
        <v/>
      </c>
      <c r="CI1711"/>
      <c r="CJ1711"/>
      <c r="CK1711"/>
      <c r="CO1711" s="85" t="str">
        <f t="shared" si="499"/>
        <v/>
      </c>
      <c r="ER1711" s="68" t="str">
        <f t="shared" si="500"/>
        <v/>
      </c>
      <c r="FA1711" s="53" t="str">
        <f t="shared" si="501"/>
        <v/>
      </c>
      <c r="FB1711" s="53" t="str">
        <f t="shared" si="502"/>
        <v/>
      </c>
      <c r="FC1711" s="85" t="str">
        <f t="shared" si="503"/>
        <v/>
      </c>
    </row>
    <row r="1712" spans="4:159">
      <c r="D1712" s="12"/>
      <c r="E1712" s="12"/>
      <c r="F1712" s="12"/>
      <c r="CH1712" s="53" t="str">
        <f t="shared" si="498"/>
        <v/>
      </c>
      <c r="CI1712"/>
      <c r="CJ1712"/>
      <c r="CK1712"/>
      <c r="CO1712" s="85" t="str">
        <f t="shared" si="499"/>
        <v/>
      </c>
      <c r="ER1712" s="68" t="str">
        <f t="shared" si="500"/>
        <v/>
      </c>
      <c r="FA1712" s="53" t="str">
        <f t="shared" si="501"/>
        <v/>
      </c>
      <c r="FB1712" s="53" t="str">
        <f t="shared" si="502"/>
        <v/>
      </c>
      <c r="FC1712" s="85" t="str">
        <f t="shared" si="503"/>
        <v/>
      </c>
    </row>
    <row r="1713" spans="4:159">
      <c r="D1713" s="12"/>
      <c r="E1713" s="12"/>
      <c r="F1713" s="12"/>
      <c r="CH1713" s="53" t="str">
        <f t="shared" si="498"/>
        <v/>
      </c>
      <c r="CI1713"/>
      <c r="CJ1713"/>
      <c r="CK1713"/>
      <c r="CO1713" s="85" t="str">
        <f t="shared" si="499"/>
        <v/>
      </c>
      <c r="ER1713" s="68" t="str">
        <f t="shared" si="500"/>
        <v/>
      </c>
      <c r="FA1713" s="53" t="str">
        <f t="shared" si="501"/>
        <v/>
      </c>
      <c r="FB1713" s="53" t="str">
        <f t="shared" si="502"/>
        <v/>
      </c>
      <c r="FC1713" s="85" t="str">
        <f t="shared" si="503"/>
        <v/>
      </c>
    </row>
    <row r="1714" spans="4:159">
      <c r="D1714" s="12"/>
      <c r="E1714" s="12"/>
      <c r="F1714" s="12"/>
      <c r="CH1714" s="53" t="str">
        <f t="shared" si="498"/>
        <v/>
      </c>
      <c r="CI1714"/>
      <c r="CJ1714"/>
      <c r="CK1714"/>
      <c r="CO1714" s="85" t="str">
        <f t="shared" si="499"/>
        <v/>
      </c>
      <c r="ER1714" s="68" t="str">
        <f t="shared" si="500"/>
        <v/>
      </c>
      <c r="FA1714" s="53" t="str">
        <f t="shared" si="501"/>
        <v/>
      </c>
      <c r="FB1714" s="53" t="str">
        <f t="shared" si="502"/>
        <v/>
      </c>
      <c r="FC1714" s="85" t="str">
        <f t="shared" si="503"/>
        <v/>
      </c>
    </row>
    <row r="1715" spans="4:159">
      <c r="D1715" s="12"/>
      <c r="E1715" s="12"/>
      <c r="F1715" s="12"/>
      <c r="CH1715" s="53" t="str">
        <f t="shared" si="498"/>
        <v/>
      </c>
      <c r="CI1715"/>
      <c r="CJ1715"/>
      <c r="CK1715"/>
      <c r="CO1715" s="85" t="str">
        <f t="shared" si="499"/>
        <v/>
      </c>
      <c r="ER1715" s="68" t="str">
        <f t="shared" si="500"/>
        <v/>
      </c>
      <c r="FA1715" s="53" t="str">
        <f t="shared" si="501"/>
        <v/>
      </c>
      <c r="FB1715" s="53" t="str">
        <f t="shared" si="502"/>
        <v/>
      </c>
      <c r="FC1715" s="85" t="str">
        <f t="shared" si="503"/>
        <v/>
      </c>
    </row>
    <row r="1716" spans="4:159">
      <c r="D1716" s="12"/>
      <c r="E1716" s="12"/>
      <c r="F1716" s="12"/>
      <c r="CH1716" s="53" t="str">
        <f t="shared" si="498"/>
        <v/>
      </c>
      <c r="CI1716"/>
      <c r="CJ1716"/>
      <c r="CK1716"/>
      <c r="CO1716" s="85" t="str">
        <f t="shared" si="499"/>
        <v/>
      </c>
      <c r="ER1716" s="68" t="str">
        <f t="shared" si="500"/>
        <v/>
      </c>
      <c r="FA1716" s="53" t="str">
        <f t="shared" si="501"/>
        <v/>
      </c>
      <c r="FB1716" s="53" t="str">
        <f t="shared" si="502"/>
        <v/>
      </c>
      <c r="FC1716" s="85" t="str">
        <f t="shared" si="503"/>
        <v/>
      </c>
    </row>
    <row r="1717" spans="4:159">
      <c r="D1717" s="12"/>
      <c r="E1717" s="12"/>
      <c r="F1717" s="12"/>
      <c r="CH1717" s="53" t="str">
        <f t="shared" si="498"/>
        <v/>
      </c>
      <c r="CI1717"/>
      <c r="CJ1717"/>
      <c r="CK1717"/>
      <c r="CO1717" s="85" t="str">
        <f t="shared" si="499"/>
        <v/>
      </c>
      <c r="ER1717" s="68" t="str">
        <f t="shared" si="500"/>
        <v/>
      </c>
      <c r="FA1717" s="53" t="str">
        <f t="shared" si="501"/>
        <v/>
      </c>
      <c r="FB1717" s="53" t="str">
        <f t="shared" si="502"/>
        <v/>
      </c>
      <c r="FC1717" s="85" t="str">
        <f t="shared" si="503"/>
        <v/>
      </c>
    </row>
    <row r="1718" spans="4:159">
      <c r="D1718" s="12"/>
      <c r="E1718" s="12"/>
      <c r="F1718" s="12"/>
      <c r="CH1718" s="53" t="str">
        <f t="shared" si="498"/>
        <v/>
      </c>
      <c r="CI1718"/>
      <c r="CJ1718"/>
      <c r="CK1718"/>
      <c r="CO1718" s="85" t="str">
        <f t="shared" si="499"/>
        <v/>
      </c>
      <c r="ER1718" s="68" t="str">
        <f t="shared" si="500"/>
        <v/>
      </c>
      <c r="FA1718" s="53" t="str">
        <f t="shared" si="501"/>
        <v/>
      </c>
      <c r="FB1718" s="53" t="str">
        <f t="shared" si="502"/>
        <v/>
      </c>
      <c r="FC1718" s="85" t="str">
        <f t="shared" si="503"/>
        <v/>
      </c>
    </row>
    <row r="1719" spans="4:159">
      <c r="D1719" s="12"/>
      <c r="E1719" s="12"/>
      <c r="F1719" s="12"/>
      <c r="CH1719" s="53" t="str">
        <f t="shared" si="498"/>
        <v/>
      </c>
      <c r="CI1719"/>
      <c r="CJ1719"/>
      <c r="CK1719"/>
      <c r="CO1719" s="85" t="str">
        <f t="shared" si="499"/>
        <v/>
      </c>
      <c r="ER1719" s="68" t="str">
        <f t="shared" si="500"/>
        <v/>
      </c>
      <c r="FA1719" s="53" t="str">
        <f t="shared" si="501"/>
        <v/>
      </c>
      <c r="FB1719" s="53" t="str">
        <f t="shared" si="502"/>
        <v/>
      </c>
      <c r="FC1719" s="85" t="str">
        <f t="shared" si="503"/>
        <v/>
      </c>
    </row>
    <row r="1720" spans="4:159">
      <c r="D1720" s="12"/>
      <c r="E1720" s="12"/>
      <c r="F1720" s="12"/>
      <c r="CH1720" s="53" t="str">
        <f t="shared" si="498"/>
        <v/>
      </c>
      <c r="CI1720"/>
      <c r="CJ1720"/>
      <c r="CK1720"/>
      <c r="CO1720" s="85" t="str">
        <f t="shared" si="499"/>
        <v/>
      </c>
      <c r="ER1720" s="68" t="str">
        <f t="shared" si="500"/>
        <v/>
      </c>
      <c r="FA1720" s="53" t="str">
        <f t="shared" si="501"/>
        <v/>
      </c>
      <c r="FB1720" s="53" t="str">
        <f t="shared" si="502"/>
        <v/>
      </c>
      <c r="FC1720" s="85" t="str">
        <f t="shared" si="503"/>
        <v/>
      </c>
    </row>
    <row r="1721" spans="4:159">
      <c r="D1721" s="12"/>
      <c r="E1721" s="12"/>
      <c r="F1721" s="12"/>
      <c r="CH1721" s="53" t="str">
        <f t="shared" si="498"/>
        <v/>
      </c>
      <c r="CI1721"/>
      <c r="CJ1721"/>
      <c r="CK1721"/>
      <c r="CO1721" s="85" t="str">
        <f t="shared" si="499"/>
        <v/>
      </c>
      <c r="ER1721" s="68" t="str">
        <f t="shared" si="500"/>
        <v/>
      </c>
      <c r="FA1721" s="53" t="str">
        <f t="shared" si="501"/>
        <v/>
      </c>
      <c r="FB1721" s="53" t="str">
        <f t="shared" si="502"/>
        <v/>
      </c>
      <c r="FC1721" s="85" t="str">
        <f t="shared" si="503"/>
        <v/>
      </c>
    </row>
    <row r="1722" spans="4:159">
      <c r="D1722" s="12"/>
      <c r="E1722" s="12"/>
      <c r="F1722" s="12"/>
      <c r="CH1722" s="53" t="str">
        <f t="shared" si="498"/>
        <v/>
      </c>
      <c r="CI1722"/>
      <c r="CJ1722"/>
      <c r="CK1722"/>
      <c r="CO1722" s="85" t="str">
        <f t="shared" si="499"/>
        <v/>
      </c>
      <c r="ER1722" s="68" t="str">
        <f t="shared" si="500"/>
        <v/>
      </c>
      <c r="FA1722" s="53" t="str">
        <f t="shared" si="501"/>
        <v/>
      </c>
      <c r="FB1722" s="53" t="str">
        <f t="shared" si="502"/>
        <v/>
      </c>
      <c r="FC1722" s="85" t="str">
        <f t="shared" si="503"/>
        <v/>
      </c>
    </row>
    <row r="1723" spans="4:159">
      <c r="D1723" s="12"/>
      <c r="E1723" s="12"/>
      <c r="F1723" s="12"/>
      <c r="CH1723" s="53" t="str">
        <f t="shared" si="498"/>
        <v/>
      </c>
      <c r="CI1723"/>
      <c r="CJ1723"/>
      <c r="CK1723"/>
      <c r="CO1723" s="85" t="str">
        <f t="shared" si="499"/>
        <v/>
      </c>
      <c r="ER1723" s="68" t="str">
        <f t="shared" si="500"/>
        <v/>
      </c>
      <c r="FA1723" s="53" t="str">
        <f t="shared" si="501"/>
        <v/>
      </c>
      <c r="FB1723" s="53" t="str">
        <f t="shared" si="502"/>
        <v/>
      </c>
      <c r="FC1723" s="85" t="str">
        <f t="shared" si="503"/>
        <v/>
      </c>
    </row>
    <row r="1724" spans="4:159">
      <c r="D1724" s="12"/>
      <c r="E1724" s="12"/>
      <c r="F1724" s="12"/>
      <c r="CH1724" s="53" t="str">
        <f t="shared" si="498"/>
        <v/>
      </c>
      <c r="CI1724"/>
      <c r="CJ1724"/>
      <c r="CK1724"/>
      <c r="CO1724" s="85" t="str">
        <f t="shared" si="499"/>
        <v/>
      </c>
      <c r="ER1724" s="68" t="str">
        <f t="shared" si="500"/>
        <v/>
      </c>
      <c r="FA1724" s="53" t="str">
        <f t="shared" si="501"/>
        <v/>
      </c>
      <c r="FB1724" s="53" t="str">
        <f t="shared" si="502"/>
        <v/>
      </c>
      <c r="FC1724" s="85" t="str">
        <f t="shared" si="503"/>
        <v/>
      </c>
    </row>
    <row r="1725" spans="4:159">
      <c r="D1725" s="12"/>
      <c r="E1725" s="12"/>
      <c r="F1725" s="12"/>
      <c r="CH1725" s="53" t="str">
        <f t="shared" si="498"/>
        <v/>
      </c>
      <c r="CI1725"/>
      <c r="CJ1725"/>
      <c r="CK1725"/>
      <c r="CO1725" s="85" t="str">
        <f t="shared" si="499"/>
        <v/>
      </c>
      <c r="ER1725" s="68" t="str">
        <f t="shared" si="500"/>
        <v/>
      </c>
      <c r="FA1725" s="53" t="str">
        <f t="shared" si="501"/>
        <v/>
      </c>
      <c r="FB1725" s="53" t="str">
        <f t="shared" si="502"/>
        <v/>
      </c>
      <c r="FC1725" s="85" t="str">
        <f t="shared" si="503"/>
        <v/>
      </c>
    </row>
    <row r="1726" spans="4:159">
      <c r="D1726" s="12"/>
      <c r="E1726" s="12"/>
      <c r="F1726" s="12"/>
      <c r="CH1726" s="53" t="str">
        <f t="shared" si="498"/>
        <v/>
      </c>
      <c r="CI1726"/>
      <c r="CJ1726"/>
      <c r="CK1726"/>
      <c r="CO1726" s="85" t="str">
        <f t="shared" si="499"/>
        <v/>
      </c>
      <c r="ER1726" s="68" t="str">
        <f t="shared" si="500"/>
        <v/>
      </c>
      <c r="FA1726" s="53" t="str">
        <f t="shared" si="501"/>
        <v/>
      </c>
      <c r="FB1726" s="53" t="str">
        <f t="shared" si="502"/>
        <v/>
      </c>
      <c r="FC1726" s="85" t="str">
        <f t="shared" si="503"/>
        <v/>
      </c>
    </row>
    <row r="1727" spans="4:159">
      <c r="D1727" s="12"/>
      <c r="E1727" s="12"/>
      <c r="F1727" s="12"/>
      <c r="CH1727" s="53" t="str">
        <f t="shared" si="498"/>
        <v/>
      </c>
      <c r="CI1727"/>
      <c r="CJ1727"/>
      <c r="CK1727"/>
      <c r="CO1727" s="85" t="str">
        <f t="shared" si="499"/>
        <v/>
      </c>
      <c r="ER1727" s="68" t="str">
        <f t="shared" si="500"/>
        <v/>
      </c>
      <c r="FA1727" s="53" t="str">
        <f t="shared" si="501"/>
        <v/>
      </c>
      <c r="FB1727" s="53" t="str">
        <f t="shared" si="502"/>
        <v/>
      </c>
      <c r="FC1727" s="85" t="str">
        <f t="shared" si="503"/>
        <v/>
      </c>
    </row>
    <row r="1728" spans="4:159">
      <c r="D1728" s="12"/>
      <c r="E1728" s="12"/>
      <c r="F1728" s="12"/>
      <c r="CH1728" s="53" t="str">
        <f t="shared" si="498"/>
        <v/>
      </c>
      <c r="CI1728"/>
      <c r="CJ1728"/>
      <c r="CK1728"/>
      <c r="CO1728" s="85" t="str">
        <f t="shared" si="499"/>
        <v/>
      </c>
      <c r="ER1728" s="68" t="str">
        <f t="shared" si="500"/>
        <v/>
      </c>
      <c r="FA1728" s="53" t="str">
        <f t="shared" si="501"/>
        <v/>
      </c>
      <c r="FB1728" s="53" t="str">
        <f t="shared" si="502"/>
        <v/>
      </c>
      <c r="FC1728" s="85" t="str">
        <f t="shared" si="503"/>
        <v/>
      </c>
    </row>
    <row r="1729" spans="4:159">
      <c r="D1729" s="12"/>
      <c r="E1729" s="12"/>
      <c r="F1729" s="12"/>
      <c r="CH1729" s="53" t="str">
        <f t="shared" si="498"/>
        <v/>
      </c>
      <c r="CI1729"/>
      <c r="CJ1729"/>
      <c r="CK1729"/>
      <c r="CO1729" s="85" t="str">
        <f t="shared" si="499"/>
        <v/>
      </c>
      <c r="ER1729" s="68" t="str">
        <f t="shared" si="500"/>
        <v/>
      </c>
      <c r="FA1729" s="53" t="str">
        <f t="shared" si="501"/>
        <v/>
      </c>
      <c r="FB1729" s="53" t="str">
        <f t="shared" si="502"/>
        <v/>
      </c>
      <c r="FC1729" s="85" t="str">
        <f t="shared" si="503"/>
        <v/>
      </c>
    </row>
    <row r="1730" spans="4:159">
      <c r="D1730" s="12"/>
      <c r="E1730" s="12"/>
      <c r="F1730" s="12"/>
      <c r="CH1730" s="53" t="str">
        <f t="shared" si="498"/>
        <v/>
      </c>
      <c r="CI1730"/>
      <c r="CJ1730"/>
      <c r="CK1730"/>
      <c r="CO1730" s="85" t="str">
        <f t="shared" si="499"/>
        <v/>
      </c>
      <c r="ER1730" s="68" t="str">
        <f t="shared" si="500"/>
        <v/>
      </c>
      <c r="FA1730" s="53" t="str">
        <f t="shared" si="501"/>
        <v/>
      </c>
      <c r="FB1730" s="53" t="str">
        <f t="shared" si="502"/>
        <v/>
      </c>
      <c r="FC1730" s="85" t="str">
        <f t="shared" si="503"/>
        <v/>
      </c>
    </row>
    <row r="1731" spans="4:159">
      <c r="D1731" s="12"/>
      <c r="E1731" s="12"/>
      <c r="F1731" s="12"/>
      <c r="CH1731" s="53" t="str">
        <f t="shared" si="498"/>
        <v/>
      </c>
      <c r="CI1731"/>
      <c r="CJ1731"/>
      <c r="CK1731"/>
      <c r="CO1731" s="85" t="str">
        <f t="shared" si="499"/>
        <v/>
      </c>
      <c r="ER1731" s="68" t="str">
        <f t="shared" si="500"/>
        <v/>
      </c>
      <c r="FA1731" s="53" t="str">
        <f t="shared" si="501"/>
        <v/>
      </c>
      <c r="FB1731" s="53" t="str">
        <f t="shared" si="502"/>
        <v/>
      </c>
      <c r="FC1731" s="85" t="str">
        <f t="shared" si="503"/>
        <v/>
      </c>
    </row>
    <row r="1732" spans="4:159">
      <c r="D1732" s="12"/>
      <c r="E1732" s="12"/>
      <c r="F1732" s="12"/>
      <c r="CH1732" s="53" t="str">
        <f t="shared" si="498"/>
        <v/>
      </c>
      <c r="CI1732"/>
      <c r="CJ1732"/>
      <c r="CK1732"/>
      <c r="CO1732" s="85" t="str">
        <f t="shared" si="499"/>
        <v/>
      </c>
      <c r="ER1732" s="68" t="str">
        <f t="shared" si="500"/>
        <v/>
      </c>
      <c r="FA1732" s="53" t="str">
        <f t="shared" si="501"/>
        <v/>
      </c>
      <c r="FB1732" s="53" t="str">
        <f t="shared" si="502"/>
        <v/>
      </c>
      <c r="FC1732" s="85" t="str">
        <f t="shared" si="503"/>
        <v/>
      </c>
    </row>
    <row r="1733" spans="4:159">
      <c r="D1733" s="12"/>
      <c r="E1733" s="12"/>
      <c r="F1733" s="12"/>
      <c r="CH1733" s="53" t="str">
        <f t="shared" si="498"/>
        <v/>
      </c>
      <c r="CI1733"/>
      <c r="CJ1733"/>
      <c r="CK1733"/>
      <c r="CO1733" s="85" t="str">
        <f t="shared" si="499"/>
        <v/>
      </c>
      <c r="ER1733" s="68" t="str">
        <f t="shared" si="500"/>
        <v/>
      </c>
      <c r="FA1733" s="53" t="str">
        <f t="shared" si="501"/>
        <v/>
      </c>
      <c r="FB1733" s="53" t="str">
        <f t="shared" si="502"/>
        <v/>
      </c>
      <c r="FC1733" s="85" t="str">
        <f t="shared" si="503"/>
        <v/>
      </c>
    </row>
    <row r="1734" spans="4:159">
      <c r="D1734" s="12"/>
      <c r="E1734" s="12"/>
      <c r="F1734" s="12"/>
      <c r="CH1734" s="53" t="str">
        <f t="shared" ref="CH1734:CH1797" si="504">IF(CE1734="","",CE1734-IF(CG1734="Cost",CF1734,CE1734*CF1734/100))</f>
        <v/>
      </c>
      <c r="CI1734"/>
      <c r="CJ1734"/>
      <c r="CK1734"/>
      <c r="CO1734" s="85" t="str">
        <f t="shared" ref="CO1734:CO1797" si="505">IF(CL1734="","",IF(CN1734="Cost",CM1734+CL1734,CL1734+(CL1734*CM1734/100)))</f>
        <v/>
      </c>
      <c r="ER1734" s="68" t="str">
        <f t="shared" ref="ER1734:ER1797" si="506">IF(EO1734="","",EO1734-IF(EQ1734="Cost",EP1734,EO1734*IF(EP1734="",0,EP1734)/100))</f>
        <v/>
      </c>
      <c r="FA1734" s="53" t="str">
        <f t="shared" ref="FA1734:FA1797" si="507">IF(CM1734="","",CM1734)</f>
        <v/>
      </c>
      <c r="FB1734" s="53" t="str">
        <f t="shared" ref="FB1734:FB1797" si="508">IF(CN1734="","",CN1734)</f>
        <v/>
      </c>
      <c r="FC1734" s="85" t="str">
        <f t="shared" ref="FC1734:FC1797" si="509">IF(EZ1734="","",EZ1734+IF(FB1734="Cost",IF(FA1734="",0,FA1734),(EZ1734*IF(FA1734="",0,FA1734)/100)))</f>
        <v/>
      </c>
    </row>
    <row r="1735" spans="4:159">
      <c r="D1735" s="12"/>
      <c r="E1735" s="12"/>
      <c r="F1735" s="12"/>
      <c r="CH1735" s="53" t="str">
        <f t="shared" si="504"/>
        <v/>
      </c>
      <c r="CI1735"/>
      <c r="CJ1735"/>
      <c r="CK1735"/>
      <c r="CO1735" s="85" t="str">
        <f t="shared" si="505"/>
        <v/>
      </c>
      <c r="ER1735" s="68" t="str">
        <f t="shared" si="506"/>
        <v/>
      </c>
      <c r="FA1735" s="53" t="str">
        <f t="shared" si="507"/>
        <v/>
      </c>
      <c r="FB1735" s="53" t="str">
        <f t="shared" si="508"/>
        <v/>
      </c>
      <c r="FC1735" s="85" t="str">
        <f t="shared" si="509"/>
        <v/>
      </c>
    </row>
    <row r="1736" spans="4:159">
      <c r="D1736" s="12"/>
      <c r="E1736" s="12"/>
      <c r="F1736" s="12"/>
      <c r="CH1736" s="53" t="str">
        <f t="shared" si="504"/>
        <v/>
      </c>
      <c r="CI1736"/>
      <c r="CJ1736"/>
      <c r="CK1736"/>
      <c r="CO1736" s="85" t="str">
        <f t="shared" si="505"/>
        <v/>
      </c>
      <c r="ER1736" s="68" t="str">
        <f t="shared" si="506"/>
        <v/>
      </c>
      <c r="FA1736" s="53" t="str">
        <f t="shared" si="507"/>
        <v/>
      </c>
      <c r="FB1736" s="53" t="str">
        <f t="shared" si="508"/>
        <v/>
      </c>
      <c r="FC1736" s="85" t="str">
        <f t="shared" si="509"/>
        <v/>
      </c>
    </row>
    <row r="1737" spans="4:159">
      <c r="D1737" s="12"/>
      <c r="E1737" s="12"/>
      <c r="F1737" s="12"/>
      <c r="CH1737" s="53" t="str">
        <f t="shared" si="504"/>
        <v/>
      </c>
      <c r="CI1737"/>
      <c r="CJ1737"/>
      <c r="CK1737"/>
      <c r="CO1737" s="85" t="str">
        <f t="shared" si="505"/>
        <v/>
      </c>
      <c r="ER1737" s="68" t="str">
        <f t="shared" si="506"/>
        <v/>
      </c>
      <c r="FA1737" s="53" t="str">
        <f t="shared" si="507"/>
        <v/>
      </c>
      <c r="FB1737" s="53" t="str">
        <f t="shared" si="508"/>
        <v/>
      </c>
      <c r="FC1737" s="85" t="str">
        <f t="shared" si="509"/>
        <v/>
      </c>
    </row>
    <row r="1738" spans="4:159">
      <c r="D1738" s="12"/>
      <c r="E1738" s="12"/>
      <c r="F1738" s="12"/>
      <c r="CH1738" s="53" t="str">
        <f t="shared" si="504"/>
        <v/>
      </c>
      <c r="CI1738"/>
      <c r="CJ1738"/>
      <c r="CK1738"/>
      <c r="CO1738" s="85" t="str">
        <f t="shared" si="505"/>
        <v/>
      </c>
      <c r="ER1738" s="68" t="str">
        <f t="shared" si="506"/>
        <v/>
      </c>
      <c r="FA1738" s="53" t="str">
        <f t="shared" si="507"/>
        <v/>
      </c>
      <c r="FB1738" s="53" t="str">
        <f t="shared" si="508"/>
        <v/>
      </c>
      <c r="FC1738" s="85" t="str">
        <f t="shared" si="509"/>
        <v/>
      </c>
    </row>
    <row r="1739" spans="4:159">
      <c r="D1739" s="12"/>
      <c r="E1739" s="12"/>
      <c r="F1739" s="12"/>
      <c r="CH1739" s="53" t="str">
        <f t="shared" si="504"/>
        <v/>
      </c>
      <c r="CI1739"/>
      <c r="CJ1739"/>
      <c r="CK1739"/>
      <c r="CO1739" s="85" t="str">
        <f t="shared" si="505"/>
        <v/>
      </c>
      <c r="ER1739" s="68" t="str">
        <f t="shared" si="506"/>
        <v/>
      </c>
      <c r="FA1739" s="53" t="str">
        <f t="shared" si="507"/>
        <v/>
      </c>
      <c r="FB1739" s="53" t="str">
        <f t="shared" si="508"/>
        <v/>
      </c>
      <c r="FC1739" s="85" t="str">
        <f t="shared" si="509"/>
        <v/>
      </c>
    </row>
    <row r="1740" spans="4:159">
      <c r="D1740" s="12"/>
      <c r="E1740" s="12"/>
      <c r="F1740" s="12"/>
      <c r="CH1740" s="53" t="str">
        <f t="shared" si="504"/>
        <v/>
      </c>
      <c r="CI1740"/>
      <c r="CJ1740"/>
      <c r="CK1740"/>
      <c r="CO1740" s="85" t="str">
        <f t="shared" si="505"/>
        <v/>
      </c>
      <c r="ER1740" s="68" t="str">
        <f t="shared" si="506"/>
        <v/>
      </c>
      <c r="FA1740" s="53" t="str">
        <f t="shared" si="507"/>
        <v/>
      </c>
      <c r="FB1740" s="53" t="str">
        <f t="shared" si="508"/>
        <v/>
      </c>
      <c r="FC1740" s="85" t="str">
        <f t="shared" si="509"/>
        <v/>
      </c>
    </row>
    <row r="1741" spans="4:159">
      <c r="D1741" s="12"/>
      <c r="E1741" s="12"/>
      <c r="F1741" s="12"/>
      <c r="CH1741" s="53" t="str">
        <f t="shared" si="504"/>
        <v/>
      </c>
      <c r="CI1741"/>
      <c r="CJ1741"/>
      <c r="CK1741"/>
      <c r="CO1741" s="85" t="str">
        <f t="shared" si="505"/>
        <v/>
      </c>
      <c r="ER1741" s="68" t="str">
        <f t="shared" si="506"/>
        <v/>
      </c>
      <c r="FA1741" s="53" t="str">
        <f t="shared" si="507"/>
        <v/>
      </c>
      <c r="FB1741" s="53" t="str">
        <f t="shared" si="508"/>
        <v/>
      </c>
      <c r="FC1741" s="85" t="str">
        <f t="shared" si="509"/>
        <v/>
      </c>
    </row>
    <row r="1742" spans="4:159">
      <c r="D1742" s="12"/>
      <c r="E1742" s="12"/>
      <c r="F1742" s="12"/>
      <c r="CH1742" s="53" t="str">
        <f t="shared" si="504"/>
        <v/>
      </c>
      <c r="CI1742"/>
      <c r="CJ1742"/>
      <c r="CK1742"/>
      <c r="CO1742" s="85" t="str">
        <f t="shared" si="505"/>
        <v/>
      </c>
      <c r="ER1742" s="68" t="str">
        <f t="shared" si="506"/>
        <v/>
      </c>
      <c r="FA1742" s="53" t="str">
        <f t="shared" si="507"/>
        <v/>
      </c>
      <c r="FB1742" s="53" t="str">
        <f t="shared" si="508"/>
        <v/>
      </c>
      <c r="FC1742" s="85" t="str">
        <f t="shared" si="509"/>
        <v/>
      </c>
    </row>
    <row r="1743" spans="4:159">
      <c r="D1743" s="12"/>
      <c r="E1743" s="12"/>
      <c r="F1743" s="12"/>
      <c r="CH1743" s="53" t="str">
        <f t="shared" si="504"/>
        <v/>
      </c>
      <c r="CI1743"/>
      <c r="CJ1743"/>
      <c r="CK1743"/>
      <c r="CO1743" s="85" t="str">
        <f t="shared" si="505"/>
        <v/>
      </c>
      <c r="ER1743" s="68" t="str">
        <f t="shared" si="506"/>
        <v/>
      </c>
      <c r="FA1743" s="53" t="str">
        <f t="shared" si="507"/>
        <v/>
      </c>
      <c r="FB1743" s="53" t="str">
        <f t="shared" si="508"/>
        <v/>
      </c>
      <c r="FC1743" s="85" t="str">
        <f t="shared" si="509"/>
        <v/>
      </c>
    </row>
    <row r="1744" spans="4:159">
      <c r="D1744" s="12"/>
      <c r="E1744" s="12"/>
      <c r="F1744" s="12"/>
      <c r="CH1744" s="53" t="str">
        <f t="shared" si="504"/>
        <v/>
      </c>
      <c r="CI1744"/>
      <c r="CJ1744"/>
      <c r="CK1744"/>
      <c r="CO1744" s="85" t="str">
        <f t="shared" si="505"/>
        <v/>
      </c>
      <c r="ER1744" s="68" t="str">
        <f t="shared" si="506"/>
        <v/>
      </c>
      <c r="FA1744" s="53" t="str">
        <f t="shared" si="507"/>
        <v/>
      </c>
      <c r="FB1744" s="53" t="str">
        <f t="shared" si="508"/>
        <v/>
      </c>
      <c r="FC1744" s="85" t="str">
        <f t="shared" si="509"/>
        <v/>
      </c>
    </row>
    <row r="1745" spans="4:159">
      <c r="D1745" s="12"/>
      <c r="E1745" s="12"/>
      <c r="F1745" s="12"/>
      <c r="CH1745" s="53" t="str">
        <f t="shared" si="504"/>
        <v/>
      </c>
      <c r="CI1745"/>
      <c r="CJ1745"/>
      <c r="CK1745"/>
      <c r="CO1745" s="85" t="str">
        <f t="shared" si="505"/>
        <v/>
      </c>
      <c r="ER1745" s="68" t="str">
        <f t="shared" si="506"/>
        <v/>
      </c>
      <c r="FA1745" s="53" t="str">
        <f t="shared" si="507"/>
        <v/>
      </c>
      <c r="FB1745" s="53" t="str">
        <f t="shared" si="508"/>
        <v/>
      </c>
      <c r="FC1745" s="85" t="str">
        <f t="shared" si="509"/>
        <v/>
      </c>
    </row>
    <row r="1746" spans="4:159">
      <c r="D1746" s="12"/>
      <c r="E1746" s="12"/>
      <c r="F1746" s="12"/>
      <c r="CH1746" s="53" t="str">
        <f t="shared" si="504"/>
        <v/>
      </c>
      <c r="CI1746"/>
      <c r="CJ1746"/>
      <c r="CK1746"/>
      <c r="CO1746" s="85" t="str">
        <f t="shared" si="505"/>
        <v/>
      </c>
      <c r="ER1746" s="68" t="str">
        <f t="shared" si="506"/>
        <v/>
      </c>
      <c r="FA1746" s="53" t="str">
        <f t="shared" si="507"/>
        <v/>
      </c>
      <c r="FB1746" s="53" t="str">
        <f t="shared" si="508"/>
        <v/>
      </c>
      <c r="FC1746" s="85" t="str">
        <f t="shared" si="509"/>
        <v/>
      </c>
    </row>
    <row r="1747" spans="4:159">
      <c r="D1747" s="12"/>
      <c r="E1747" s="12"/>
      <c r="F1747" s="12"/>
      <c r="CH1747" s="53" t="str">
        <f t="shared" si="504"/>
        <v/>
      </c>
      <c r="CI1747"/>
      <c r="CJ1747"/>
      <c r="CK1747"/>
      <c r="CO1747" s="85" t="str">
        <f t="shared" si="505"/>
        <v/>
      </c>
      <c r="ER1747" s="68" t="str">
        <f t="shared" si="506"/>
        <v/>
      </c>
      <c r="FA1747" s="53" t="str">
        <f t="shared" si="507"/>
        <v/>
      </c>
      <c r="FB1747" s="53" t="str">
        <f t="shared" si="508"/>
        <v/>
      </c>
      <c r="FC1747" s="85" t="str">
        <f t="shared" si="509"/>
        <v/>
      </c>
    </row>
    <row r="1748" spans="4:159">
      <c r="D1748" s="12"/>
      <c r="E1748" s="12"/>
      <c r="F1748" s="12"/>
      <c r="CH1748" s="53" t="str">
        <f t="shared" si="504"/>
        <v/>
      </c>
      <c r="CI1748"/>
      <c r="CJ1748"/>
      <c r="CK1748"/>
      <c r="CO1748" s="85" t="str">
        <f t="shared" si="505"/>
        <v/>
      </c>
      <c r="ER1748" s="68" t="str">
        <f t="shared" si="506"/>
        <v/>
      </c>
      <c r="FA1748" s="53" t="str">
        <f t="shared" si="507"/>
        <v/>
      </c>
      <c r="FB1748" s="53" t="str">
        <f t="shared" si="508"/>
        <v/>
      </c>
      <c r="FC1748" s="85" t="str">
        <f t="shared" si="509"/>
        <v/>
      </c>
    </row>
    <row r="1749" spans="4:159">
      <c r="D1749" s="12"/>
      <c r="E1749" s="12"/>
      <c r="F1749" s="12"/>
      <c r="CH1749" s="53" t="str">
        <f t="shared" si="504"/>
        <v/>
      </c>
      <c r="CI1749"/>
      <c r="CJ1749"/>
      <c r="CK1749"/>
      <c r="CO1749" s="85" t="str">
        <f t="shared" si="505"/>
        <v/>
      </c>
      <c r="ER1749" s="68" t="str">
        <f t="shared" si="506"/>
        <v/>
      </c>
      <c r="FA1749" s="53" t="str">
        <f t="shared" si="507"/>
        <v/>
      </c>
      <c r="FB1749" s="53" t="str">
        <f t="shared" si="508"/>
        <v/>
      </c>
      <c r="FC1749" s="85" t="str">
        <f t="shared" si="509"/>
        <v/>
      </c>
    </row>
    <row r="1750" spans="4:159">
      <c r="D1750" s="12"/>
      <c r="E1750" s="12"/>
      <c r="F1750" s="12"/>
      <c r="CH1750" s="53" t="str">
        <f t="shared" si="504"/>
        <v/>
      </c>
      <c r="CI1750"/>
      <c r="CJ1750"/>
      <c r="CK1750"/>
      <c r="CO1750" s="85" t="str">
        <f t="shared" si="505"/>
        <v/>
      </c>
      <c r="ER1750" s="68" t="str">
        <f t="shared" si="506"/>
        <v/>
      </c>
      <c r="FA1750" s="53" t="str">
        <f t="shared" si="507"/>
        <v/>
      </c>
      <c r="FB1750" s="53" t="str">
        <f t="shared" si="508"/>
        <v/>
      </c>
      <c r="FC1750" s="85" t="str">
        <f t="shared" si="509"/>
        <v/>
      </c>
    </row>
    <row r="1751" spans="4:159">
      <c r="D1751" s="12"/>
      <c r="E1751" s="12"/>
      <c r="F1751" s="12"/>
      <c r="CH1751" s="53" t="str">
        <f t="shared" si="504"/>
        <v/>
      </c>
      <c r="CI1751"/>
      <c r="CJ1751"/>
      <c r="CK1751"/>
      <c r="CO1751" s="85" t="str">
        <f t="shared" si="505"/>
        <v/>
      </c>
      <c r="ER1751" s="68" t="str">
        <f t="shared" si="506"/>
        <v/>
      </c>
      <c r="FA1751" s="53" t="str">
        <f t="shared" si="507"/>
        <v/>
      </c>
      <c r="FB1751" s="53" t="str">
        <f t="shared" si="508"/>
        <v/>
      </c>
      <c r="FC1751" s="85" t="str">
        <f t="shared" si="509"/>
        <v/>
      </c>
    </row>
    <row r="1752" spans="4:159">
      <c r="D1752" s="12"/>
      <c r="E1752" s="12"/>
      <c r="F1752" s="12"/>
      <c r="CH1752" s="53" t="str">
        <f t="shared" si="504"/>
        <v/>
      </c>
      <c r="CI1752"/>
      <c r="CJ1752"/>
      <c r="CK1752"/>
      <c r="CO1752" s="85" t="str">
        <f t="shared" si="505"/>
        <v/>
      </c>
      <c r="ER1752" s="68" t="str">
        <f t="shared" si="506"/>
        <v/>
      </c>
      <c r="FA1752" s="53" t="str">
        <f t="shared" si="507"/>
        <v/>
      </c>
      <c r="FB1752" s="53" t="str">
        <f t="shared" si="508"/>
        <v/>
      </c>
      <c r="FC1752" s="85" t="str">
        <f t="shared" si="509"/>
        <v/>
      </c>
    </row>
    <row r="1753" spans="4:159">
      <c r="D1753" s="12"/>
      <c r="E1753" s="12"/>
      <c r="F1753" s="12"/>
      <c r="CH1753" s="53" t="str">
        <f t="shared" si="504"/>
        <v/>
      </c>
      <c r="CI1753"/>
      <c r="CJ1753"/>
      <c r="CK1753"/>
      <c r="CO1753" s="85" t="str">
        <f t="shared" si="505"/>
        <v/>
      </c>
      <c r="ER1753" s="68" t="str">
        <f t="shared" si="506"/>
        <v/>
      </c>
      <c r="FA1753" s="53" t="str">
        <f t="shared" si="507"/>
        <v/>
      </c>
      <c r="FB1753" s="53" t="str">
        <f t="shared" si="508"/>
        <v/>
      </c>
      <c r="FC1753" s="85" t="str">
        <f t="shared" si="509"/>
        <v/>
      </c>
    </row>
    <row r="1754" spans="4:159">
      <c r="D1754" s="12"/>
      <c r="E1754" s="12"/>
      <c r="F1754" s="12"/>
      <c r="CH1754" s="53" t="str">
        <f t="shared" si="504"/>
        <v/>
      </c>
      <c r="CI1754"/>
      <c r="CJ1754"/>
      <c r="CK1754"/>
      <c r="CO1754" s="85" t="str">
        <f t="shared" si="505"/>
        <v/>
      </c>
      <c r="ER1754" s="68" t="str">
        <f t="shared" si="506"/>
        <v/>
      </c>
      <c r="FA1754" s="53" t="str">
        <f t="shared" si="507"/>
        <v/>
      </c>
      <c r="FB1754" s="53" t="str">
        <f t="shared" si="508"/>
        <v/>
      </c>
      <c r="FC1754" s="85" t="str">
        <f t="shared" si="509"/>
        <v/>
      </c>
    </row>
    <row r="1755" spans="4:159">
      <c r="D1755" s="12"/>
      <c r="E1755" s="12"/>
      <c r="F1755" s="12"/>
      <c r="CH1755" s="53" t="str">
        <f t="shared" si="504"/>
        <v/>
      </c>
      <c r="CI1755"/>
      <c r="CJ1755"/>
      <c r="CK1755"/>
      <c r="CO1755" s="85" t="str">
        <f t="shared" si="505"/>
        <v/>
      </c>
      <c r="ER1755" s="68" t="str">
        <f t="shared" si="506"/>
        <v/>
      </c>
      <c r="FA1755" s="53" t="str">
        <f t="shared" si="507"/>
        <v/>
      </c>
      <c r="FB1755" s="53" t="str">
        <f t="shared" si="508"/>
        <v/>
      </c>
      <c r="FC1755" s="85" t="str">
        <f t="shared" si="509"/>
        <v/>
      </c>
    </row>
    <row r="1756" spans="4:159">
      <c r="D1756" s="12"/>
      <c r="E1756" s="12"/>
      <c r="F1756" s="12"/>
      <c r="CH1756" s="53" t="str">
        <f t="shared" si="504"/>
        <v/>
      </c>
      <c r="CI1756"/>
      <c r="CJ1756"/>
      <c r="CK1756"/>
      <c r="CO1756" s="85" t="str">
        <f t="shared" si="505"/>
        <v/>
      </c>
      <c r="ER1756" s="68" t="str">
        <f t="shared" si="506"/>
        <v/>
      </c>
      <c r="FA1756" s="53" t="str">
        <f t="shared" si="507"/>
        <v/>
      </c>
      <c r="FB1756" s="53" t="str">
        <f t="shared" si="508"/>
        <v/>
      </c>
      <c r="FC1756" s="85" t="str">
        <f t="shared" si="509"/>
        <v/>
      </c>
    </row>
    <row r="1757" spans="4:159">
      <c r="D1757" s="12"/>
      <c r="E1757" s="12"/>
      <c r="F1757" s="12"/>
      <c r="CH1757" s="53" t="str">
        <f t="shared" si="504"/>
        <v/>
      </c>
      <c r="CI1757"/>
      <c r="CJ1757"/>
      <c r="CK1757"/>
      <c r="CO1757" s="85" t="str">
        <f t="shared" si="505"/>
        <v/>
      </c>
      <c r="ER1757" s="68" t="str">
        <f t="shared" si="506"/>
        <v/>
      </c>
      <c r="FA1757" s="53" t="str">
        <f t="shared" si="507"/>
        <v/>
      </c>
      <c r="FB1757" s="53" t="str">
        <f t="shared" si="508"/>
        <v/>
      </c>
      <c r="FC1757" s="85" t="str">
        <f t="shared" si="509"/>
        <v/>
      </c>
    </row>
    <row r="1758" spans="4:159">
      <c r="D1758" s="12"/>
      <c r="E1758" s="12"/>
      <c r="F1758" s="12"/>
      <c r="CH1758" s="53" t="str">
        <f t="shared" si="504"/>
        <v/>
      </c>
      <c r="CI1758"/>
      <c r="CJ1758"/>
      <c r="CK1758"/>
      <c r="CO1758" s="85" t="str">
        <f t="shared" si="505"/>
        <v/>
      </c>
      <c r="ER1758" s="68" t="str">
        <f t="shared" si="506"/>
        <v/>
      </c>
      <c r="FA1758" s="53" t="str">
        <f t="shared" si="507"/>
        <v/>
      </c>
      <c r="FB1758" s="53" t="str">
        <f t="shared" si="508"/>
        <v/>
      </c>
      <c r="FC1758" s="85" t="str">
        <f t="shared" si="509"/>
        <v/>
      </c>
    </row>
    <row r="1759" spans="4:159">
      <c r="D1759" s="12"/>
      <c r="E1759" s="12"/>
      <c r="F1759" s="12"/>
      <c r="CH1759" s="53" t="str">
        <f t="shared" si="504"/>
        <v/>
      </c>
      <c r="CI1759"/>
      <c r="CJ1759"/>
      <c r="CK1759"/>
      <c r="CO1759" s="85" t="str">
        <f t="shared" si="505"/>
        <v/>
      </c>
      <c r="ER1759" s="68" t="str">
        <f t="shared" si="506"/>
        <v/>
      </c>
      <c r="FA1759" s="53" t="str">
        <f t="shared" si="507"/>
        <v/>
      </c>
      <c r="FB1759" s="53" t="str">
        <f t="shared" si="508"/>
        <v/>
      </c>
      <c r="FC1759" s="85" t="str">
        <f t="shared" si="509"/>
        <v/>
      </c>
    </row>
    <row r="1760" spans="4:159">
      <c r="D1760" s="12"/>
      <c r="E1760" s="12"/>
      <c r="F1760" s="12"/>
      <c r="CH1760" s="53" t="str">
        <f t="shared" si="504"/>
        <v/>
      </c>
      <c r="CI1760"/>
      <c r="CJ1760"/>
      <c r="CK1760"/>
      <c r="CO1760" s="85" t="str">
        <f t="shared" si="505"/>
        <v/>
      </c>
      <c r="ER1760" s="68" t="str">
        <f t="shared" si="506"/>
        <v/>
      </c>
      <c r="FA1760" s="53" t="str">
        <f t="shared" si="507"/>
        <v/>
      </c>
      <c r="FB1760" s="53" t="str">
        <f t="shared" si="508"/>
        <v/>
      </c>
      <c r="FC1760" s="85" t="str">
        <f t="shared" si="509"/>
        <v/>
      </c>
    </row>
    <row r="1761" spans="4:159">
      <c r="D1761" s="12"/>
      <c r="E1761" s="12"/>
      <c r="F1761" s="12"/>
      <c r="CH1761" s="53" t="str">
        <f t="shared" si="504"/>
        <v/>
      </c>
      <c r="CI1761"/>
      <c r="CJ1761"/>
      <c r="CK1761"/>
      <c r="CO1761" s="85" t="str">
        <f t="shared" si="505"/>
        <v/>
      </c>
      <c r="ER1761" s="68" t="str">
        <f t="shared" si="506"/>
        <v/>
      </c>
      <c r="FA1761" s="53" t="str">
        <f t="shared" si="507"/>
        <v/>
      </c>
      <c r="FB1761" s="53" t="str">
        <f t="shared" si="508"/>
        <v/>
      </c>
      <c r="FC1761" s="85" t="str">
        <f t="shared" si="509"/>
        <v/>
      </c>
    </row>
    <row r="1762" spans="4:159">
      <c r="D1762" s="12"/>
      <c r="E1762" s="12"/>
      <c r="F1762" s="12"/>
      <c r="CH1762" s="53" t="str">
        <f t="shared" si="504"/>
        <v/>
      </c>
      <c r="CI1762"/>
      <c r="CJ1762"/>
      <c r="CK1762"/>
      <c r="CO1762" s="85" t="str">
        <f t="shared" si="505"/>
        <v/>
      </c>
      <c r="ER1762" s="68" t="str">
        <f t="shared" si="506"/>
        <v/>
      </c>
      <c r="FA1762" s="53" t="str">
        <f t="shared" si="507"/>
        <v/>
      </c>
      <c r="FB1762" s="53" t="str">
        <f t="shared" si="508"/>
        <v/>
      </c>
      <c r="FC1762" s="85" t="str">
        <f t="shared" si="509"/>
        <v/>
      </c>
    </row>
    <row r="1763" spans="4:159">
      <c r="D1763" s="12"/>
      <c r="E1763" s="12"/>
      <c r="F1763" s="12"/>
      <c r="CH1763" s="53" t="str">
        <f t="shared" si="504"/>
        <v/>
      </c>
      <c r="CI1763"/>
      <c r="CJ1763"/>
      <c r="CK1763"/>
      <c r="CO1763" s="85" t="str">
        <f t="shared" si="505"/>
        <v/>
      </c>
      <c r="ER1763" s="68" t="str">
        <f t="shared" si="506"/>
        <v/>
      </c>
      <c r="FA1763" s="53" t="str">
        <f t="shared" si="507"/>
        <v/>
      </c>
      <c r="FB1763" s="53" t="str">
        <f t="shared" si="508"/>
        <v/>
      </c>
      <c r="FC1763" s="85" t="str">
        <f t="shared" si="509"/>
        <v/>
      </c>
    </row>
    <row r="1764" spans="4:159">
      <c r="D1764" s="12"/>
      <c r="E1764" s="12"/>
      <c r="F1764" s="12"/>
      <c r="CH1764" s="53" t="str">
        <f t="shared" si="504"/>
        <v/>
      </c>
      <c r="CI1764"/>
      <c r="CJ1764"/>
      <c r="CK1764"/>
      <c r="CO1764" s="85" t="str">
        <f t="shared" si="505"/>
        <v/>
      </c>
      <c r="ER1764" s="68" t="str">
        <f t="shared" si="506"/>
        <v/>
      </c>
      <c r="FA1764" s="53" t="str">
        <f t="shared" si="507"/>
        <v/>
      </c>
      <c r="FB1764" s="53" t="str">
        <f t="shared" si="508"/>
        <v/>
      </c>
      <c r="FC1764" s="85" t="str">
        <f t="shared" si="509"/>
        <v/>
      </c>
    </row>
    <row r="1765" spans="4:159">
      <c r="D1765" s="12"/>
      <c r="E1765" s="12"/>
      <c r="F1765" s="12"/>
      <c r="CH1765" s="53" t="str">
        <f t="shared" si="504"/>
        <v/>
      </c>
      <c r="CI1765"/>
      <c r="CJ1765"/>
      <c r="CK1765"/>
      <c r="CO1765" s="85" t="str">
        <f t="shared" si="505"/>
        <v/>
      </c>
      <c r="ER1765" s="68" t="str">
        <f t="shared" si="506"/>
        <v/>
      </c>
      <c r="FA1765" s="53" t="str">
        <f t="shared" si="507"/>
        <v/>
      </c>
      <c r="FB1765" s="53" t="str">
        <f t="shared" si="508"/>
        <v/>
      </c>
      <c r="FC1765" s="85" t="str">
        <f t="shared" si="509"/>
        <v/>
      </c>
    </row>
    <row r="1766" spans="4:159">
      <c r="D1766" s="12"/>
      <c r="E1766" s="12"/>
      <c r="F1766" s="12"/>
      <c r="CH1766" s="53" t="str">
        <f t="shared" si="504"/>
        <v/>
      </c>
      <c r="CI1766"/>
      <c r="CJ1766"/>
      <c r="CK1766"/>
      <c r="CO1766" s="85" t="str">
        <f t="shared" si="505"/>
        <v/>
      </c>
      <c r="ER1766" s="68" t="str">
        <f t="shared" si="506"/>
        <v/>
      </c>
      <c r="FA1766" s="53" t="str">
        <f t="shared" si="507"/>
        <v/>
      </c>
      <c r="FB1766" s="53" t="str">
        <f t="shared" si="508"/>
        <v/>
      </c>
      <c r="FC1766" s="85" t="str">
        <f t="shared" si="509"/>
        <v/>
      </c>
    </row>
    <row r="1767" spans="4:159">
      <c r="D1767" s="12"/>
      <c r="E1767" s="12"/>
      <c r="F1767" s="12"/>
      <c r="CH1767" s="53" t="str">
        <f t="shared" si="504"/>
        <v/>
      </c>
      <c r="CI1767"/>
      <c r="CJ1767"/>
      <c r="CK1767"/>
      <c r="CO1767" s="85" t="str">
        <f t="shared" si="505"/>
        <v/>
      </c>
      <c r="ER1767" s="68" t="str">
        <f t="shared" si="506"/>
        <v/>
      </c>
      <c r="FA1767" s="53" t="str">
        <f t="shared" si="507"/>
        <v/>
      </c>
      <c r="FB1767" s="53" t="str">
        <f t="shared" si="508"/>
        <v/>
      </c>
      <c r="FC1767" s="85" t="str">
        <f t="shared" si="509"/>
        <v/>
      </c>
    </row>
    <row r="1768" spans="4:159">
      <c r="D1768" s="12"/>
      <c r="E1768" s="12"/>
      <c r="F1768" s="12"/>
      <c r="CH1768" s="53" t="str">
        <f t="shared" si="504"/>
        <v/>
      </c>
      <c r="CI1768"/>
      <c r="CJ1768"/>
      <c r="CK1768"/>
      <c r="CO1768" s="85" t="str">
        <f t="shared" si="505"/>
        <v/>
      </c>
      <c r="ER1768" s="68" t="str">
        <f t="shared" si="506"/>
        <v/>
      </c>
      <c r="FA1768" s="53" t="str">
        <f t="shared" si="507"/>
        <v/>
      </c>
      <c r="FB1768" s="53" t="str">
        <f t="shared" si="508"/>
        <v/>
      </c>
      <c r="FC1768" s="85" t="str">
        <f t="shared" si="509"/>
        <v/>
      </c>
    </row>
    <row r="1769" spans="4:159">
      <c r="D1769" s="12"/>
      <c r="E1769" s="12"/>
      <c r="F1769" s="12"/>
      <c r="CH1769" s="53" t="str">
        <f t="shared" si="504"/>
        <v/>
      </c>
      <c r="CI1769"/>
      <c r="CJ1769"/>
      <c r="CK1769"/>
      <c r="CO1769" s="85" t="str">
        <f t="shared" si="505"/>
        <v/>
      </c>
      <c r="ER1769" s="68" t="str">
        <f t="shared" si="506"/>
        <v/>
      </c>
      <c r="FA1769" s="53" t="str">
        <f t="shared" si="507"/>
        <v/>
      </c>
      <c r="FB1769" s="53" t="str">
        <f t="shared" si="508"/>
        <v/>
      </c>
      <c r="FC1769" s="85" t="str">
        <f t="shared" si="509"/>
        <v/>
      </c>
    </row>
    <row r="1770" spans="4:159">
      <c r="D1770" s="12"/>
      <c r="E1770" s="12"/>
      <c r="F1770" s="12"/>
      <c r="CH1770" s="53" t="str">
        <f t="shared" si="504"/>
        <v/>
      </c>
      <c r="CI1770"/>
      <c r="CJ1770"/>
      <c r="CK1770"/>
      <c r="CO1770" s="85" t="str">
        <f t="shared" si="505"/>
        <v/>
      </c>
      <c r="ER1770" s="68" t="str">
        <f t="shared" si="506"/>
        <v/>
      </c>
      <c r="FA1770" s="53" t="str">
        <f t="shared" si="507"/>
        <v/>
      </c>
      <c r="FB1770" s="53" t="str">
        <f t="shared" si="508"/>
        <v/>
      </c>
      <c r="FC1770" s="85" t="str">
        <f t="shared" si="509"/>
        <v/>
      </c>
    </row>
    <row r="1771" spans="4:159">
      <c r="D1771" s="12"/>
      <c r="E1771" s="12"/>
      <c r="F1771" s="12"/>
      <c r="CH1771" s="53" t="str">
        <f t="shared" si="504"/>
        <v/>
      </c>
      <c r="CI1771"/>
      <c r="CJ1771"/>
      <c r="CK1771"/>
      <c r="CO1771" s="85" t="str">
        <f t="shared" si="505"/>
        <v/>
      </c>
      <c r="ER1771" s="68" t="str">
        <f t="shared" si="506"/>
        <v/>
      </c>
      <c r="FA1771" s="53" t="str">
        <f t="shared" si="507"/>
        <v/>
      </c>
      <c r="FB1771" s="53" t="str">
        <f t="shared" si="508"/>
        <v/>
      </c>
      <c r="FC1771" s="85" t="str">
        <f t="shared" si="509"/>
        <v/>
      </c>
    </row>
    <row r="1772" spans="4:159">
      <c r="D1772" s="12"/>
      <c r="E1772" s="12"/>
      <c r="F1772" s="12"/>
      <c r="CH1772" s="53" t="str">
        <f t="shared" si="504"/>
        <v/>
      </c>
      <c r="CI1772"/>
      <c r="CJ1772"/>
      <c r="CK1772"/>
      <c r="CO1772" s="85" t="str">
        <f t="shared" si="505"/>
        <v/>
      </c>
      <c r="ER1772" s="68" t="str">
        <f t="shared" si="506"/>
        <v/>
      </c>
      <c r="FA1772" s="53" t="str">
        <f t="shared" si="507"/>
        <v/>
      </c>
      <c r="FB1772" s="53" t="str">
        <f t="shared" si="508"/>
        <v/>
      </c>
      <c r="FC1772" s="85" t="str">
        <f t="shared" si="509"/>
        <v/>
      </c>
    </row>
    <row r="1773" spans="4:159">
      <c r="D1773" s="12"/>
      <c r="E1773" s="12"/>
      <c r="F1773" s="12"/>
      <c r="CH1773" s="53" t="str">
        <f t="shared" si="504"/>
        <v/>
      </c>
      <c r="CI1773"/>
      <c r="CJ1773"/>
      <c r="CK1773"/>
      <c r="CO1773" s="85" t="str">
        <f t="shared" si="505"/>
        <v/>
      </c>
      <c r="ER1773" s="68" t="str">
        <f t="shared" si="506"/>
        <v/>
      </c>
      <c r="FA1773" s="53" t="str">
        <f t="shared" si="507"/>
        <v/>
      </c>
      <c r="FB1773" s="53" t="str">
        <f t="shared" si="508"/>
        <v/>
      </c>
      <c r="FC1773" s="85" t="str">
        <f t="shared" si="509"/>
        <v/>
      </c>
    </row>
    <row r="1774" spans="4:159">
      <c r="D1774" s="12"/>
      <c r="E1774" s="12"/>
      <c r="F1774" s="12"/>
      <c r="CH1774" s="53" t="str">
        <f t="shared" si="504"/>
        <v/>
      </c>
      <c r="CI1774"/>
      <c r="CJ1774"/>
      <c r="CK1774"/>
      <c r="CO1774" s="85" t="str">
        <f t="shared" si="505"/>
        <v/>
      </c>
      <c r="ER1774" s="68" t="str">
        <f t="shared" si="506"/>
        <v/>
      </c>
      <c r="FA1774" s="53" t="str">
        <f t="shared" si="507"/>
        <v/>
      </c>
      <c r="FB1774" s="53" t="str">
        <f t="shared" si="508"/>
        <v/>
      </c>
      <c r="FC1774" s="85" t="str">
        <f t="shared" si="509"/>
        <v/>
      </c>
    </row>
    <row r="1775" spans="4:159">
      <c r="D1775" s="12"/>
      <c r="E1775" s="12"/>
      <c r="F1775" s="12"/>
      <c r="CH1775" s="53" t="str">
        <f t="shared" si="504"/>
        <v/>
      </c>
      <c r="CI1775"/>
      <c r="CJ1775"/>
      <c r="CK1775"/>
      <c r="CO1775" s="85" t="str">
        <f t="shared" si="505"/>
        <v/>
      </c>
      <c r="ER1775" s="68" t="str">
        <f t="shared" si="506"/>
        <v/>
      </c>
      <c r="FA1775" s="53" t="str">
        <f t="shared" si="507"/>
        <v/>
      </c>
      <c r="FB1775" s="53" t="str">
        <f t="shared" si="508"/>
        <v/>
      </c>
      <c r="FC1775" s="85" t="str">
        <f t="shared" si="509"/>
        <v/>
      </c>
    </row>
    <row r="1776" spans="4:159">
      <c r="D1776" s="12"/>
      <c r="E1776" s="12"/>
      <c r="F1776" s="12"/>
      <c r="CH1776" s="53" t="str">
        <f t="shared" si="504"/>
        <v/>
      </c>
      <c r="CI1776"/>
      <c r="CJ1776"/>
      <c r="CK1776"/>
      <c r="CO1776" s="85" t="str">
        <f t="shared" si="505"/>
        <v/>
      </c>
      <c r="ER1776" s="68" t="str">
        <f t="shared" si="506"/>
        <v/>
      </c>
      <c r="FA1776" s="53" t="str">
        <f t="shared" si="507"/>
        <v/>
      </c>
      <c r="FB1776" s="53" t="str">
        <f t="shared" si="508"/>
        <v/>
      </c>
      <c r="FC1776" s="85" t="str">
        <f t="shared" si="509"/>
        <v/>
      </c>
    </row>
    <row r="1777" spans="4:159">
      <c r="D1777" s="12"/>
      <c r="E1777" s="12"/>
      <c r="F1777" s="12"/>
      <c r="CH1777" s="53" t="str">
        <f t="shared" si="504"/>
        <v/>
      </c>
      <c r="CI1777"/>
      <c r="CJ1777"/>
      <c r="CK1777"/>
      <c r="CO1777" s="85" t="str">
        <f t="shared" si="505"/>
        <v/>
      </c>
      <c r="ER1777" s="68" t="str">
        <f t="shared" si="506"/>
        <v/>
      </c>
      <c r="FA1777" s="53" t="str">
        <f t="shared" si="507"/>
        <v/>
      </c>
      <c r="FB1777" s="53" t="str">
        <f t="shared" si="508"/>
        <v/>
      </c>
      <c r="FC1777" s="85" t="str">
        <f t="shared" si="509"/>
        <v/>
      </c>
    </row>
    <row r="1778" spans="4:159">
      <c r="D1778" s="12"/>
      <c r="E1778" s="12"/>
      <c r="F1778" s="12"/>
      <c r="CH1778" s="53" t="str">
        <f t="shared" si="504"/>
        <v/>
      </c>
      <c r="CI1778"/>
      <c r="CJ1778"/>
      <c r="CK1778"/>
      <c r="CO1778" s="85" t="str">
        <f t="shared" si="505"/>
        <v/>
      </c>
      <c r="ER1778" s="68" t="str">
        <f t="shared" si="506"/>
        <v/>
      </c>
      <c r="FA1778" s="53" t="str">
        <f t="shared" si="507"/>
        <v/>
      </c>
      <c r="FB1778" s="53" t="str">
        <f t="shared" si="508"/>
        <v/>
      </c>
      <c r="FC1778" s="85" t="str">
        <f t="shared" si="509"/>
        <v/>
      </c>
    </row>
    <row r="1779" spans="4:159">
      <c r="D1779" s="12"/>
      <c r="E1779" s="12"/>
      <c r="F1779" s="12"/>
      <c r="CH1779" s="53" t="str">
        <f t="shared" si="504"/>
        <v/>
      </c>
      <c r="CI1779"/>
      <c r="CJ1779"/>
      <c r="CK1779"/>
      <c r="CO1779" s="85" t="str">
        <f t="shared" si="505"/>
        <v/>
      </c>
      <c r="ER1779" s="68" t="str">
        <f t="shared" si="506"/>
        <v/>
      </c>
      <c r="FA1779" s="53" t="str">
        <f t="shared" si="507"/>
        <v/>
      </c>
      <c r="FB1779" s="53" t="str">
        <f t="shared" si="508"/>
        <v/>
      </c>
      <c r="FC1779" s="85" t="str">
        <f t="shared" si="509"/>
        <v/>
      </c>
    </row>
    <row r="1780" spans="4:159">
      <c r="D1780" s="12"/>
      <c r="E1780" s="12"/>
      <c r="F1780" s="12"/>
      <c r="CH1780" s="53" t="str">
        <f t="shared" si="504"/>
        <v/>
      </c>
      <c r="CI1780"/>
      <c r="CJ1780"/>
      <c r="CK1780"/>
      <c r="CO1780" s="85" t="str">
        <f t="shared" si="505"/>
        <v/>
      </c>
      <c r="ER1780" s="68" t="str">
        <f t="shared" si="506"/>
        <v/>
      </c>
      <c r="FA1780" s="53" t="str">
        <f t="shared" si="507"/>
        <v/>
      </c>
      <c r="FB1780" s="53" t="str">
        <f t="shared" si="508"/>
        <v/>
      </c>
      <c r="FC1780" s="85" t="str">
        <f t="shared" si="509"/>
        <v/>
      </c>
    </row>
    <row r="1781" spans="4:159">
      <c r="D1781" s="12"/>
      <c r="E1781" s="12"/>
      <c r="F1781" s="12"/>
      <c r="CH1781" s="53" t="str">
        <f t="shared" si="504"/>
        <v/>
      </c>
      <c r="CI1781"/>
      <c r="CJ1781"/>
      <c r="CK1781"/>
      <c r="CO1781" s="85" t="str">
        <f t="shared" si="505"/>
        <v/>
      </c>
      <c r="ER1781" s="68" t="str">
        <f t="shared" si="506"/>
        <v/>
      </c>
      <c r="FA1781" s="53" t="str">
        <f t="shared" si="507"/>
        <v/>
      </c>
      <c r="FB1781" s="53" t="str">
        <f t="shared" si="508"/>
        <v/>
      </c>
      <c r="FC1781" s="85" t="str">
        <f t="shared" si="509"/>
        <v/>
      </c>
    </row>
    <row r="1782" spans="4:159">
      <c r="D1782" s="12"/>
      <c r="E1782" s="12"/>
      <c r="F1782" s="12"/>
      <c r="CH1782" s="53" t="str">
        <f t="shared" si="504"/>
        <v/>
      </c>
      <c r="CI1782"/>
      <c r="CJ1782"/>
      <c r="CK1782"/>
      <c r="CO1782" s="85" t="str">
        <f t="shared" si="505"/>
        <v/>
      </c>
      <c r="ER1782" s="68" t="str">
        <f t="shared" si="506"/>
        <v/>
      </c>
      <c r="FA1782" s="53" t="str">
        <f t="shared" si="507"/>
        <v/>
      </c>
      <c r="FB1782" s="53" t="str">
        <f t="shared" si="508"/>
        <v/>
      </c>
      <c r="FC1782" s="85" t="str">
        <f t="shared" si="509"/>
        <v/>
      </c>
    </row>
    <row r="1783" spans="4:159">
      <c r="D1783" s="12"/>
      <c r="E1783" s="12"/>
      <c r="F1783" s="12"/>
      <c r="CH1783" s="53" t="str">
        <f t="shared" si="504"/>
        <v/>
      </c>
      <c r="CI1783"/>
      <c r="CJ1783"/>
      <c r="CK1783"/>
      <c r="CO1783" s="85" t="str">
        <f t="shared" si="505"/>
        <v/>
      </c>
      <c r="ER1783" s="68" t="str">
        <f t="shared" si="506"/>
        <v/>
      </c>
      <c r="FA1783" s="53" t="str">
        <f t="shared" si="507"/>
        <v/>
      </c>
      <c r="FB1783" s="53" t="str">
        <f t="shared" si="508"/>
        <v/>
      </c>
      <c r="FC1783" s="85" t="str">
        <f t="shared" si="509"/>
        <v/>
      </c>
    </row>
    <row r="1784" spans="4:159">
      <c r="D1784" s="12"/>
      <c r="E1784" s="12"/>
      <c r="F1784" s="12"/>
      <c r="CH1784" s="53" t="str">
        <f t="shared" si="504"/>
        <v/>
      </c>
      <c r="CI1784"/>
      <c r="CJ1784"/>
      <c r="CK1784"/>
      <c r="CO1784" s="85" t="str">
        <f t="shared" si="505"/>
        <v/>
      </c>
      <c r="ER1784" s="68" t="str">
        <f t="shared" si="506"/>
        <v/>
      </c>
      <c r="FA1784" s="53" t="str">
        <f t="shared" si="507"/>
        <v/>
      </c>
      <c r="FB1784" s="53" t="str">
        <f t="shared" si="508"/>
        <v/>
      </c>
      <c r="FC1784" s="85" t="str">
        <f t="shared" si="509"/>
        <v/>
      </c>
    </row>
    <row r="1785" spans="4:159">
      <c r="D1785" s="12"/>
      <c r="E1785" s="12"/>
      <c r="F1785" s="12"/>
      <c r="CH1785" s="53" t="str">
        <f t="shared" si="504"/>
        <v/>
      </c>
      <c r="CI1785"/>
      <c r="CJ1785"/>
      <c r="CK1785"/>
      <c r="CO1785" s="85" t="str">
        <f t="shared" si="505"/>
        <v/>
      </c>
      <c r="ER1785" s="68" t="str">
        <f t="shared" si="506"/>
        <v/>
      </c>
      <c r="FA1785" s="53" t="str">
        <f t="shared" si="507"/>
        <v/>
      </c>
      <c r="FB1785" s="53" t="str">
        <f t="shared" si="508"/>
        <v/>
      </c>
      <c r="FC1785" s="85" t="str">
        <f t="shared" si="509"/>
        <v/>
      </c>
    </row>
    <row r="1786" spans="4:159">
      <c r="D1786" s="12"/>
      <c r="E1786" s="12"/>
      <c r="F1786" s="12"/>
      <c r="CH1786" s="53" t="str">
        <f t="shared" si="504"/>
        <v/>
      </c>
      <c r="CI1786"/>
      <c r="CJ1786"/>
      <c r="CK1786"/>
      <c r="CO1786" s="85" t="str">
        <f t="shared" si="505"/>
        <v/>
      </c>
      <c r="ER1786" s="68" t="str">
        <f t="shared" si="506"/>
        <v/>
      </c>
      <c r="FA1786" s="53" t="str">
        <f t="shared" si="507"/>
        <v/>
      </c>
      <c r="FB1786" s="53" t="str">
        <f t="shared" si="508"/>
        <v/>
      </c>
      <c r="FC1786" s="85" t="str">
        <f t="shared" si="509"/>
        <v/>
      </c>
    </row>
    <row r="1787" spans="4:159">
      <c r="D1787" s="12"/>
      <c r="E1787" s="12"/>
      <c r="F1787" s="12"/>
      <c r="CH1787" s="53" t="str">
        <f t="shared" si="504"/>
        <v/>
      </c>
      <c r="CI1787"/>
      <c r="CJ1787"/>
      <c r="CK1787"/>
      <c r="CO1787" s="85" t="str">
        <f t="shared" si="505"/>
        <v/>
      </c>
      <c r="ER1787" s="68" t="str">
        <f t="shared" si="506"/>
        <v/>
      </c>
      <c r="FA1787" s="53" t="str">
        <f t="shared" si="507"/>
        <v/>
      </c>
      <c r="FB1787" s="53" t="str">
        <f t="shared" si="508"/>
        <v/>
      </c>
      <c r="FC1787" s="85" t="str">
        <f t="shared" si="509"/>
        <v/>
      </c>
    </row>
    <row r="1788" spans="4:159">
      <c r="D1788" s="12"/>
      <c r="E1788" s="12"/>
      <c r="F1788" s="12"/>
      <c r="CH1788" s="53" t="str">
        <f t="shared" si="504"/>
        <v/>
      </c>
      <c r="CI1788"/>
      <c r="CJ1788"/>
      <c r="CK1788"/>
      <c r="CO1788" s="85" t="str">
        <f t="shared" si="505"/>
        <v/>
      </c>
      <c r="ER1788" s="68" t="str">
        <f t="shared" si="506"/>
        <v/>
      </c>
      <c r="FA1788" s="53" t="str">
        <f t="shared" si="507"/>
        <v/>
      </c>
      <c r="FB1788" s="53" t="str">
        <f t="shared" si="508"/>
        <v/>
      </c>
      <c r="FC1788" s="85" t="str">
        <f t="shared" si="509"/>
        <v/>
      </c>
    </row>
    <row r="1789" spans="4:159">
      <c r="D1789" s="12"/>
      <c r="E1789" s="12"/>
      <c r="F1789" s="12"/>
      <c r="CH1789" s="53" t="str">
        <f t="shared" si="504"/>
        <v/>
      </c>
      <c r="CI1789"/>
      <c r="CJ1789"/>
      <c r="CK1789"/>
      <c r="CO1789" s="85" t="str">
        <f t="shared" si="505"/>
        <v/>
      </c>
      <c r="ER1789" s="68" t="str">
        <f t="shared" si="506"/>
        <v/>
      </c>
      <c r="FA1789" s="53" t="str">
        <f t="shared" si="507"/>
        <v/>
      </c>
      <c r="FB1789" s="53" t="str">
        <f t="shared" si="508"/>
        <v/>
      </c>
      <c r="FC1789" s="85" t="str">
        <f t="shared" si="509"/>
        <v/>
      </c>
    </row>
    <row r="1790" spans="4:159">
      <c r="D1790" s="12"/>
      <c r="E1790" s="12"/>
      <c r="F1790" s="12"/>
      <c r="CH1790" s="53" t="str">
        <f t="shared" si="504"/>
        <v/>
      </c>
      <c r="CI1790"/>
      <c r="CJ1790"/>
      <c r="CK1790"/>
      <c r="CO1790" s="85" t="str">
        <f t="shared" si="505"/>
        <v/>
      </c>
      <c r="ER1790" s="68" t="str">
        <f t="shared" si="506"/>
        <v/>
      </c>
      <c r="FA1790" s="53" t="str">
        <f t="shared" si="507"/>
        <v/>
      </c>
      <c r="FB1790" s="53" t="str">
        <f t="shared" si="508"/>
        <v/>
      </c>
      <c r="FC1790" s="85" t="str">
        <f t="shared" si="509"/>
        <v/>
      </c>
    </row>
    <row r="1791" spans="4:159">
      <c r="D1791" s="12"/>
      <c r="E1791" s="12"/>
      <c r="F1791" s="12"/>
      <c r="CH1791" s="53" t="str">
        <f t="shared" si="504"/>
        <v/>
      </c>
      <c r="CI1791"/>
      <c r="CJ1791"/>
      <c r="CK1791"/>
      <c r="CO1791" s="85" t="str">
        <f t="shared" si="505"/>
        <v/>
      </c>
      <c r="ER1791" s="68" t="str">
        <f t="shared" si="506"/>
        <v/>
      </c>
      <c r="FA1791" s="53" t="str">
        <f t="shared" si="507"/>
        <v/>
      </c>
      <c r="FB1791" s="53" t="str">
        <f t="shared" si="508"/>
        <v/>
      </c>
      <c r="FC1791" s="85" t="str">
        <f t="shared" si="509"/>
        <v/>
      </c>
    </row>
    <row r="1792" spans="4:159">
      <c r="D1792" s="12"/>
      <c r="E1792" s="12"/>
      <c r="F1792" s="12"/>
      <c r="CH1792" s="53" t="str">
        <f t="shared" si="504"/>
        <v/>
      </c>
      <c r="CI1792"/>
      <c r="CJ1792"/>
      <c r="CK1792"/>
      <c r="CO1792" s="85" t="str">
        <f t="shared" si="505"/>
        <v/>
      </c>
      <c r="ER1792" s="68" t="str">
        <f t="shared" si="506"/>
        <v/>
      </c>
      <c r="FA1792" s="53" t="str">
        <f t="shared" si="507"/>
        <v/>
      </c>
      <c r="FB1792" s="53" t="str">
        <f t="shared" si="508"/>
        <v/>
      </c>
      <c r="FC1792" s="85" t="str">
        <f t="shared" si="509"/>
        <v/>
      </c>
    </row>
    <row r="1793" spans="4:159">
      <c r="D1793" s="12"/>
      <c r="E1793" s="12"/>
      <c r="F1793" s="12"/>
      <c r="CH1793" s="53" t="str">
        <f t="shared" si="504"/>
        <v/>
      </c>
      <c r="CO1793" s="85" t="str">
        <f t="shared" si="505"/>
        <v/>
      </c>
      <c r="ER1793" s="68" t="str">
        <f t="shared" si="506"/>
        <v/>
      </c>
      <c r="FA1793" s="53" t="str">
        <f t="shared" si="507"/>
        <v/>
      </c>
      <c r="FB1793" s="53" t="str">
        <f t="shared" si="508"/>
        <v/>
      </c>
      <c r="FC1793" s="85" t="str">
        <f t="shared" si="509"/>
        <v/>
      </c>
    </row>
    <row r="1794" spans="4:159">
      <c r="D1794" s="12"/>
      <c r="E1794" s="12"/>
      <c r="F1794" s="12"/>
      <c r="CH1794" s="53" t="str">
        <f t="shared" si="504"/>
        <v/>
      </c>
      <c r="CO1794" s="85" t="str">
        <f t="shared" si="505"/>
        <v/>
      </c>
      <c r="ER1794" s="68" t="str">
        <f t="shared" si="506"/>
        <v/>
      </c>
      <c r="FA1794" s="53" t="str">
        <f t="shared" si="507"/>
        <v/>
      </c>
      <c r="FB1794" s="53" t="str">
        <f t="shared" si="508"/>
        <v/>
      </c>
      <c r="FC1794" s="85" t="str">
        <f t="shared" si="509"/>
        <v/>
      </c>
    </row>
    <row r="1795" spans="4:159">
      <c r="D1795" s="12"/>
      <c r="E1795" s="12"/>
      <c r="F1795" s="12"/>
      <c r="CH1795" s="53" t="str">
        <f t="shared" si="504"/>
        <v/>
      </c>
      <c r="CO1795" s="85" t="str">
        <f t="shared" si="505"/>
        <v/>
      </c>
      <c r="ER1795" s="68" t="str">
        <f t="shared" si="506"/>
        <v/>
      </c>
      <c r="FA1795" s="53" t="str">
        <f t="shared" si="507"/>
        <v/>
      </c>
      <c r="FB1795" s="53" t="str">
        <f t="shared" si="508"/>
        <v/>
      </c>
      <c r="FC1795" s="85" t="str">
        <f t="shared" si="509"/>
        <v/>
      </c>
    </row>
    <row r="1796" spans="4:159">
      <c r="D1796" s="12"/>
      <c r="E1796" s="12"/>
      <c r="F1796" s="12"/>
      <c r="CH1796" s="53" t="str">
        <f t="shared" si="504"/>
        <v/>
      </c>
      <c r="CO1796" s="85" t="str">
        <f t="shared" si="505"/>
        <v/>
      </c>
      <c r="ER1796" s="68" t="str">
        <f t="shared" si="506"/>
        <v/>
      </c>
      <c r="FA1796" s="53" t="str">
        <f t="shared" si="507"/>
        <v/>
      </c>
      <c r="FB1796" s="53" t="str">
        <f t="shared" si="508"/>
        <v/>
      </c>
      <c r="FC1796" s="85" t="str">
        <f t="shared" si="509"/>
        <v/>
      </c>
    </row>
    <row r="1797" spans="4:159">
      <c r="D1797" s="12"/>
      <c r="E1797" s="12"/>
      <c r="F1797" s="12"/>
      <c r="CH1797" s="53" t="str">
        <f t="shared" si="504"/>
        <v/>
      </c>
      <c r="CO1797" s="85" t="str">
        <f t="shared" si="505"/>
        <v/>
      </c>
      <c r="ER1797" s="68" t="str">
        <f t="shared" si="506"/>
        <v/>
      </c>
      <c r="FA1797" s="53" t="str">
        <f t="shared" si="507"/>
        <v/>
      </c>
      <c r="FB1797" s="53" t="str">
        <f t="shared" si="508"/>
        <v/>
      </c>
      <c r="FC1797" s="85" t="str">
        <f t="shared" si="509"/>
        <v/>
      </c>
    </row>
    <row r="1798" spans="4:159">
      <c r="D1798" s="12"/>
      <c r="E1798" s="12"/>
      <c r="F1798" s="12"/>
      <c r="CH1798" s="53" t="str">
        <f t="shared" ref="CH1798:CH1861" si="510">IF(CE1798="","",CE1798-IF(CG1798="Cost",CF1798,CE1798*CF1798/100))</f>
        <v/>
      </c>
      <c r="CO1798" s="85" t="str">
        <f t="shared" ref="CO1798:CO1861" si="511">IF(CL1798="","",IF(CN1798="Cost",CM1798+CL1798,CL1798+(CL1798*CM1798/100)))</f>
        <v/>
      </c>
      <c r="ER1798" s="68" t="str">
        <f t="shared" ref="ER1798:ER1861" si="512">IF(EO1798="","",EO1798-IF(EQ1798="Cost",EP1798,EO1798*IF(EP1798="",0,EP1798)/100))</f>
        <v/>
      </c>
      <c r="FA1798" s="53" t="str">
        <f t="shared" ref="FA1798:FA1861" si="513">IF(CM1798="","",CM1798)</f>
        <v/>
      </c>
      <c r="FB1798" s="53" t="str">
        <f t="shared" ref="FB1798:FB1861" si="514">IF(CN1798="","",CN1798)</f>
        <v/>
      </c>
      <c r="FC1798" s="85" t="str">
        <f t="shared" ref="FC1798:FC1861" si="515">IF(EZ1798="","",EZ1798+IF(FB1798="Cost",IF(FA1798="",0,FA1798),(EZ1798*IF(FA1798="",0,FA1798)/100)))</f>
        <v/>
      </c>
    </row>
    <row r="1799" spans="4:159">
      <c r="D1799" s="12"/>
      <c r="E1799" s="12"/>
      <c r="F1799" s="12"/>
      <c r="CH1799" s="53" t="str">
        <f t="shared" si="510"/>
        <v/>
      </c>
      <c r="CO1799" s="85" t="str">
        <f t="shared" si="511"/>
        <v/>
      </c>
      <c r="ER1799" s="68" t="str">
        <f t="shared" si="512"/>
        <v/>
      </c>
      <c r="FA1799" s="53" t="str">
        <f t="shared" si="513"/>
        <v/>
      </c>
      <c r="FB1799" s="53" t="str">
        <f t="shared" si="514"/>
        <v/>
      </c>
      <c r="FC1799" s="85" t="str">
        <f t="shared" si="515"/>
        <v/>
      </c>
    </row>
    <row r="1800" spans="4:159">
      <c r="D1800" s="12"/>
      <c r="E1800" s="12"/>
      <c r="F1800" s="12"/>
      <c r="CH1800" s="53" t="str">
        <f t="shared" si="510"/>
        <v/>
      </c>
      <c r="CO1800" s="85" t="str">
        <f t="shared" si="511"/>
        <v/>
      </c>
      <c r="ER1800" s="68" t="str">
        <f t="shared" si="512"/>
        <v/>
      </c>
      <c r="FA1800" s="53" t="str">
        <f t="shared" si="513"/>
        <v/>
      </c>
      <c r="FB1800" s="53" t="str">
        <f t="shared" si="514"/>
        <v/>
      </c>
      <c r="FC1800" s="85" t="str">
        <f t="shared" si="515"/>
        <v/>
      </c>
    </row>
    <row r="1801" spans="4:159">
      <c r="D1801" s="12"/>
      <c r="E1801" s="12"/>
      <c r="F1801" s="12"/>
      <c r="CH1801" s="53" t="str">
        <f t="shared" si="510"/>
        <v/>
      </c>
      <c r="CO1801" s="85" t="str">
        <f t="shared" si="511"/>
        <v/>
      </c>
      <c r="ER1801" s="68" t="str">
        <f t="shared" si="512"/>
        <v/>
      </c>
      <c r="FA1801" s="53" t="str">
        <f t="shared" si="513"/>
        <v/>
      </c>
      <c r="FB1801" s="53" t="str">
        <f t="shared" si="514"/>
        <v/>
      </c>
      <c r="FC1801" s="85" t="str">
        <f t="shared" si="515"/>
        <v/>
      </c>
    </row>
    <row r="1802" spans="4:159">
      <c r="D1802" s="12"/>
      <c r="E1802" s="12"/>
      <c r="F1802" s="12"/>
      <c r="CH1802" s="53" t="str">
        <f t="shared" si="510"/>
        <v/>
      </c>
      <c r="CO1802" s="85" t="str">
        <f t="shared" si="511"/>
        <v/>
      </c>
      <c r="ER1802" s="68" t="str">
        <f t="shared" si="512"/>
        <v/>
      </c>
      <c r="FA1802" s="53" t="str">
        <f t="shared" si="513"/>
        <v/>
      </c>
      <c r="FB1802" s="53" t="str">
        <f t="shared" si="514"/>
        <v/>
      </c>
      <c r="FC1802" s="85" t="str">
        <f t="shared" si="515"/>
        <v/>
      </c>
    </row>
    <row r="1803" spans="4:159">
      <c r="D1803" s="12"/>
      <c r="E1803" s="12"/>
      <c r="F1803" s="12"/>
      <c r="CH1803" s="53" t="str">
        <f t="shared" si="510"/>
        <v/>
      </c>
      <c r="CO1803" s="85" t="str">
        <f t="shared" si="511"/>
        <v/>
      </c>
      <c r="ER1803" s="68" t="str">
        <f t="shared" si="512"/>
        <v/>
      </c>
      <c r="FA1803" s="53" t="str">
        <f t="shared" si="513"/>
        <v/>
      </c>
      <c r="FB1803" s="53" t="str">
        <f t="shared" si="514"/>
        <v/>
      </c>
      <c r="FC1803" s="85" t="str">
        <f t="shared" si="515"/>
        <v/>
      </c>
    </row>
    <row r="1804" spans="4:159">
      <c r="D1804" s="12"/>
      <c r="E1804" s="12"/>
      <c r="F1804" s="12"/>
      <c r="CH1804" s="53" t="str">
        <f t="shared" si="510"/>
        <v/>
      </c>
      <c r="CO1804" s="85" t="str">
        <f t="shared" si="511"/>
        <v/>
      </c>
      <c r="ER1804" s="68" t="str">
        <f t="shared" si="512"/>
        <v/>
      </c>
      <c r="FA1804" s="53" t="str">
        <f t="shared" si="513"/>
        <v/>
      </c>
      <c r="FB1804" s="53" t="str">
        <f t="shared" si="514"/>
        <v/>
      </c>
      <c r="FC1804" s="85" t="str">
        <f t="shared" si="515"/>
        <v/>
      </c>
    </row>
    <row r="1805" spans="4:159">
      <c r="D1805" s="12"/>
      <c r="E1805" s="12"/>
      <c r="F1805" s="12"/>
      <c r="CH1805" s="53" t="str">
        <f t="shared" si="510"/>
        <v/>
      </c>
      <c r="CO1805" s="85" t="str">
        <f t="shared" si="511"/>
        <v/>
      </c>
      <c r="ER1805" s="68" t="str">
        <f t="shared" si="512"/>
        <v/>
      </c>
      <c r="FA1805" s="53" t="str">
        <f t="shared" si="513"/>
        <v/>
      </c>
      <c r="FB1805" s="53" t="str">
        <f t="shared" si="514"/>
        <v/>
      </c>
      <c r="FC1805" s="85" t="str">
        <f t="shared" si="515"/>
        <v/>
      </c>
    </row>
    <row r="1806" spans="4:159">
      <c r="D1806" s="12"/>
      <c r="E1806" s="12"/>
      <c r="F1806" s="12"/>
      <c r="CH1806" s="53" t="str">
        <f t="shared" si="510"/>
        <v/>
      </c>
      <c r="CO1806" s="85" t="str">
        <f t="shared" si="511"/>
        <v/>
      </c>
      <c r="ER1806" s="68" t="str">
        <f t="shared" si="512"/>
        <v/>
      </c>
      <c r="FA1806" s="53" t="str">
        <f t="shared" si="513"/>
        <v/>
      </c>
      <c r="FB1806" s="53" t="str">
        <f t="shared" si="514"/>
        <v/>
      </c>
      <c r="FC1806" s="85" t="str">
        <f t="shared" si="515"/>
        <v/>
      </c>
    </row>
    <row r="1807" spans="4:159">
      <c r="D1807" s="12"/>
      <c r="E1807" s="12"/>
      <c r="F1807" s="12"/>
      <c r="CH1807" s="53" t="str">
        <f t="shared" si="510"/>
        <v/>
      </c>
      <c r="CO1807" s="85" t="str">
        <f t="shared" si="511"/>
        <v/>
      </c>
      <c r="ER1807" s="68" t="str">
        <f t="shared" si="512"/>
        <v/>
      </c>
      <c r="FA1807" s="53" t="str">
        <f t="shared" si="513"/>
        <v/>
      </c>
      <c r="FB1807" s="53" t="str">
        <f t="shared" si="514"/>
        <v/>
      </c>
      <c r="FC1807" s="85" t="str">
        <f t="shared" si="515"/>
        <v/>
      </c>
    </row>
    <row r="1808" spans="4:159">
      <c r="D1808" s="12"/>
      <c r="E1808" s="12"/>
      <c r="F1808" s="12"/>
      <c r="CH1808" s="53" t="str">
        <f t="shared" si="510"/>
        <v/>
      </c>
      <c r="CO1808" s="85" t="str">
        <f t="shared" si="511"/>
        <v/>
      </c>
      <c r="ER1808" s="68" t="str">
        <f t="shared" si="512"/>
        <v/>
      </c>
      <c r="FA1808" s="53" t="str">
        <f t="shared" si="513"/>
        <v/>
      </c>
      <c r="FB1808" s="53" t="str">
        <f t="shared" si="514"/>
        <v/>
      </c>
      <c r="FC1808" s="85" t="str">
        <f t="shared" si="515"/>
        <v/>
      </c>
    </row>
    <row r="1809" spans="4:159">
      <c r="D1809" s="12"/>
      <c r="E1809" s="12"/>
      <c r="F1809" s="12"/>
      <c r="CH1809" s="53" t="str">
        <f t="shared" si="510"/>
        <v/>
      </c>
      <c r="CO1809" s="85" t="str">
        <f t="shared" si="511"/>
        <v/>
      </c>
      <c r="ER1809" s="68" t="str">
        <f t="shared" si="512"/>
        <v/>
      </c>
      <c r="FA1809" s="53" t="str">
        <f t="shared" si="513"/>
        <v/>
      </c>
      <c r="FB1809" s="53" t="str">
        <f t="shared" si="514"/>
        <v/>
      </c>
      <c r="FC1809" s="85" t="str">
        <f t="shared" si="515"/>
        <v/>
      </c>
    </row>
    <row r="1810" spans="4:159">
      <c r="D1810" s="12"/>
      <c r="E1810" s="12"/>
      <c r="F1810" s="12"/>
      <c r="CH1810" s="53" t="str">
        <f t="shared" si="510"/>
        <v/>
      </c>
      <c r="CO1810" s="85" t="str">
        <f t="shared" si="511"/>
        <v/>
      </c>
      <c r="ER1810" s="68" t="str">
        <f t="shared" si="512"/>
        <v/>
      </c>
      <c r="FA1810" s="53" t="str">
        <f t="shared" si="513"/>
        <v/>
      </c>
      <c r="FB1810" s="53" t="str">
        <f t="shared" si="514"/>
        <v/>
      </c>
      <c r="FC1810" s="85" t="str">
        <f t="shared" si="515"/>
        <v/>
      </c>
    </row>
    <row r="1811" spans="4:159">
      <c r="D1811" s="12"/>
      <c r="E1811" s="12"/>
      <c r="F1811" s="12"/>
      <c r="CH1811" s="53" t="str">
        <f t="shared" si="510"/>
        <v/>
      </c>
      <c r="CO1811" s="85" t="str">
        <f t="shared" si="511"/>
        <v/>
      </c>
      <c r="ER1811" s="68" t="str">
        <f t="shared" si="512"/>
        <v/>
      </c>
      <c r="FA1811" s="53" t="str">
        <f t="shared" si="513"/>
        <v/>
      </c>
      <c r="FB1811" s="53" t="str">
        <f t="shared" si="514"/>
        <v/>
      </c>
      <c r="FC1811" s="85" t="str">
        <f t="shared" si="515"/>
        <v/>
      </c>
    </row>
    <row r="1812" spans="4:159">
      <c r="D1812" s="12"/>
      <c r="E1812" s="12"/>
      <c r="F1812" s="12"/>
      <c r="CH1812" s="53" t="str">
        <f t="shared" si="510"/>
        <v/>
      </c>
      <c r="CO1812" s="85" t="str">
        <f t="shared" si="511"/>
        <v/>
      </c>
      <c r="ER1812" s="68" t="str">
        <f t="shared" si="512"/>
        <v/>
      </c>
      <c r="FA1812" s="53" t="str">
        <f t="shared" si="513"/>
        <v/>
      </c>
      <c r="FB1812" s="53" t="str">
        <f t="shared" si="514"/>
        <v/>
      </c>
      <c r="FC1812" s="85" t="str">
        <f t="shared" si="515"/>
        <v/>
      </c>
    </row>
    <row r="1813" spans="4:159">
      <c r="D1813" s="12"/>
      <c r="E1813" s="12"/>
      <c r="F1813" s="12"/>
      <c r="CH1813" s="53" t="str">
        <f t="shared" si="510"/>
        <v/>
      </c>
      <c r="CO1813" s="85" t="str">
        <f t="shared" si="511"/>
        <v/>
      </c>
      <c r="ER1813" s="68" t="str">
        <f t="shared" si="512"/>
        <v/>
      </c>
      <c r="FA1813" s="53" t="str">
        <f t="shared" si="513"/>
        <v/>
      </c>
      <c r="FB1813" s="53" t="str">
        <f t="shared" si="514"/>
        <v/>
      </c>
      <c r="FC1813" s="85" t="str">
        <f t="shared" si="515"/>
        <v/>
      </c>
    </row>
    <row r="1814" spans="4:159">
      <c r="D1814" s="12"/>
      <c r="E1814" s="12"/>
      <c r="F1814" s="12"/>
      <c r="CH1814" s="53" t="str">
        <f t="shared" si="510"/>
        <v/>
      </c>
      <c r="CO1814" s="85" t="str">
        <f t="shared" si="511"/>
        <v/>
      </c>
      <c r="ER1814" s="68" t="str">
        <f t="shared" si="512"/>
        <v/>
      </c>
      <c r="FA1814" s="53" t="str">
        <f t="shared" si="513"/>
        <v/>
      </c>
      <c r="FB1814" s="53" t="str">
        <f t="shared" si="514"/>
        <v/>
      </c>
      <c r="FC1814" s="85" t="str">
        <f t="shared" si="515"/>
        <v/>
      </c>
    </row>
    <row r="1815" spans="4:159">
      <c r="D1815" s="12"/>
      <c r="E1815" s="12"/>
      <c r="F1815" s="12"/>
      <c r="CH1815" s="53" t="str">
        <f t="shared" si="510"/>
        <v/>
      </c>
      <c r="CO1815" s="85" t="str">
        <f t="shared" si="511"/>
        <v/>
      </c>
      <c r="ER1815" s="68" t="str">
        <f t="shared" si="512"/>
        <v/>
      </c>
      <c r="FA1815" s="53" t="str">
        <f t="shared" si="513"/>
        <v/>
      </c>
      <c r="FB1815" s="53" t="str">
        <f t="shared" si="514"/>
        <v/>
      </c>
      <c r="FC1815" s="85" t="str">
        <f t="shared" si="515"/>
        <v/>
      </c>
    </row>
    <row r="1816" spans="4:159">
      <c r="D1816" s="12"/>
      <c r="E1816" s="12"/>
      <c r="F1816" s="12"/>
      <c r="CH1816" s="53" t="str">
        <f t="shared" si="510"/>
        <v/>
      </c>
      <c r="CO1816" s="85" t="str">
        <f t="shared" si="511"/>
        <v/>
      </c>
      <c r="ER1816" s="68" t="str">
        <f t="shared" si="512"/>
        <v/>
      </c>
      <c r="FA1816" s="53" t="str">
        <f t="shared" si="513"/>
        <v/>
      </c>
      <c r="FB1816" s="53" t="str">
        <f t="shared" si="514"/>
        <v/>
      </c>
      <c r="FC1816" s="85" t="str">
        <f t="shared" si="515"/>
        <v/>
      </c>
    </row>
    <row r="1817" spans="4:159">
      <c r="D1817" s="12"/>
      <c r="E1817" s="12"/>
      <c r="F1817" s="12"/>
      <c r="CH1817" s="53" t="str">
        <f t="shared" si="510"/>
        <v/>
      </c>
      <c r="CO1817" s="85" t="str">
        <f t="shared" si="511"/>
        <v/>
      </c>
      <c r="ER1817" s="68" t="str">
        <f t="shared" si="512"/>
        <v/>
      </c>
      <c r="FA1817" s="53" t="str">
        <f t="shared" si="513"/>
        <v/>
      </c>
      <c r="FB1817" s="53" t="str">
        <f t="shared" si="514"/>
        <v/>
      </c>
      <c r="FC1817" s="85" t="str">
        <f t="shared" si="515"/>
        <v/>
      </c>
    </row>
    <row r="1818" spans="4:159">
      <c r="D1818" s="12"/>
      <c r="E1818" s="12"/>
      <c r="F1818" s="12"/>
      <c r="CH1818" s="53" t="str">
        <f t="shared" si="510"/>
        <v/>
      </c>
      <c r="CO1818" s="85" t="str">
        <f t="shared" si="511"/>
        <v/>
      </c>
      <c r="ER1818" s="68" t="str">
        <f t="shared" si="512"/>
        <v/>
      </c>
      <c r="FA1818" s="53" t="str">
        <f t="shared" si="513"/>
        <v/>
      </c>
      <c r="FB1818" s="53" t="str">
        <f t="shared" si="514"/>
        <v/>
      </c>
      <c r="FC1818" s="85" t="str">
        <f t="shared" si="515"/>
        <v/>
      </c>
    </row>
    <row r="1819" spans="4:159">
      <c r="D1819" s="12"/>
      <c r="E1819" s="12"/>
      <c r="F1819" s="12"/>
      <c r="CH1819" s="53" t="str">
        <f t="shared" si="510"/>
        <v/>
      </c>
      <c r="CO1819" s="85" t="str">
        <f t="shared" si="511"/>
        <v/>
      </c>
      <c r="ER1819" s="68" t="str">
        <f t="shared" si="512"/>
        <v/>
      </c>
      <c r="FA1819" s="53" t="str">
        <f t="shared" si="513"/>
        <v/>
      </c>
      <c r="FB1819" s="53" t="str">
        <f t="shared" si="514"/>
        <v/>
      </c>
      <c r="FC1819" s="85" t="str">
        <f t="shared" si="515"/>
        <v/>
      </c>
    </row>
    <row r="1820" spans="4:159">
      <c r="D1820" s="12"/>
      <c r="E1820" s="12"/>
      <c r="F1820" s="12"/>
      <c r="CH1820" s="53" t="str">
        <f t="shared" si="510"/>
        <v/>
      </c>
      <c r="CO1820" s="85" t="str">
        <f t="shared" si="511"/>
        <v/>
      </c>
      <c r="ER1820" s="68" t="str">
        <f t="shared" si="512"/>
        <v/>
      </c>
      <c r="FA1820" s="53" t="str">
        <f t="shared" si="513"/>
        <v/>
      </c>
      <c r="FB1820" s="53" t="str">
        <f t="shared" si="514"/>
        <v/>
      </c>
      <c r="FC1820" s="85" t="str">
        <f t="shared" si="515"/>
        <v/>
      </c>
    </row>
    <row r="1821" spans="4:159">
      <c r="D1821" s="12"/>
      <c r="E1821" s="12"/>
      <c r="F1821" s="12"/>
      <c r="CH1821" s="53" t="str">
        <f t="shared" si="510"/>
        <v/>
      </c>
      <c r="CO1821" s="85" t="str">
        <f t="shared" si="511"/>
        <v/>
      </c>
      <c r="ER1821" s="68" t="str">
        <f t="shared" si="512"/>
        <v/>
      </c>
      <c r="FA1821" s="53" t="str">
        <f t="shared" si="513"/>
        <v/>
      </c>
      <c r="FB1821" s="53" t="str">
        <f t="shared" si="514"/>
        <v/>
      </c>
      <c r="FC1821" s="85" t="str">
        <f t="shared" si="515"/>
        <v/>
      </c>
    </row>
    <row r="1822" spans="4:159">
      <c r="D1822" s="12"/>
      <c r="E1822" s="12"/>
      <c r="F1822" s="12"/>
      <c r="CH1822" s="53" t="str">
        <f t="shared" si="510"/>
        <v/>
      </c>
      <c r="CO1822" s="85" t="str">
        <f t="shared" si="511"/>
        <v/>
      </c>
      <c r="ER1822" s="68" t="str">
        <f t="shared" si="512"/>
        <v/>
      </c>
      <c r="FA1822" s="53" t="str">
        <f t="shared" si="513"/>
        <v/>
      </c>
      <c r="FB1822" s="53" t="str">
        <f t="shared" si="514"/>
        <v/>
      </c>
      <c r="FC1822" s="85" t="str">
        <f t="shared" si="515"/>
        <v/>
      </c>
    </row>
    <row r="1823" spans="4:159">
      <c r="D1823" s="12"/>
      <c r="E1823" s="12"/>
      <c r="F1823" s="12"/>
      <c r="CH1823" s="53" t="str">
        <f t="shared" si="510"/>
        <v/>
      </c>
      <c r="CO1823" s="85" t="str">
        <f t="shared" si="511"/>
        <v/>
      </c>
      <c r="ER1823" s="68" t="str">
        <f t="shared" si="512"/>
        <v/>
      </c>
      <c r="FA1823" s="53" t="str">
        <f t="shared" si="513"/>
        <v/>
      </c>
      <c r="FB1823" s="53" t="str">
        <f t="shared" si="514"/>
        <v/>
      </c>
      <c r="FC1823" s="85" t="str">
        <f t="shared" si="515"/>
        <v/>
      </c>
    </row>
    <row r="1824" spans="4:159">
      <c r="D1824" s="12"/>
      <c r="E1824" s="12"/>
      <c r="F1824" s="12"/>
      <c r="CH1824" s="53" t="str">
        <f t="shared" si="510"/>
        <v/>
      </c>
      <c r="CO1824" s="85" t="str">
        <f t="shared" si="511"/>
        <v/>
      </c>
      <c r="ER1824" s="68" t="str">
        <f t="shared" si="512"/>
        <v/>
      </c>
      <c r="FA1824" s="53" t="str">
        <f t="shared" si="513"/>
        <v/>
      </c>
      <c r="FB1824" s="53" t="str">
        <f t="shared" si="514"/>
        <v/>
      </c>
      <c r="FC1824" s="85" t="str">
        <f t="shared" si="515"/>
        <v/>
      </c>
    </row>
    <row r="1825" spans="4:159">
      <c r="D1825" s="12"/>
      <c r="E1825" s="12"/>
      <c r="F1825" s="12"/>
      <c r="CH1825" s="53" t="str">
        <f t="shared" si="510"/>
        <v/>
      </c>
      <c r="CO1825" s="85" t="str">
        <f t="shared" si="511"/>
        <v/>
      </c>
      <c r="ER1825" s="68" t="str">
        <f t="shared" si="512"/>
        <v/>
      </c>
      <c r="FA1825" s="53" t="str">
        <f t="shared" si="513"/>
        <v/>
      </c>
      <c r="FB1825" s="53" t="str">
        <f t="shared" si="514"/>
        <v/>
      </c>
      <c r="FC1825" s="85" t="str">
        <f t="shared" si="515"/>
        <v/>
      </c>
    </row>
    <row r="1826" spans="4:159">
      <c r="D1826" s="12"/>
      <c r="E1826" s="12"/>
      <c r="F1826" s="12"/>
      <c r="CH1826" s="53" t="str">
        <f t="shared" si="510"/>
        <v/>
      </c>
      <c r="CO1826" s="85" t="str">
        <f t="shared" si="511"/>
        <v/>
      </c>
      <c r="ER1826" s="68" t="str">
        <f t="shared" si="512"/>
        <v/>
      </c>
      <c r="FA1826" s="53" t="str">
        <f t="shared" si="513"/>
        <v/>
      </c>
      <c r="FB1826" s="53" t="str">
        <f t="shared" si="514"/>
        <v/>
      </c>
      <c r="FC1826" s="85" t="str">
        <f t="shared" si="515"/>
        <v/>
      </c>
    </row>
    <row r="1827" spans="4:159">
      <c r="D1827" s="12"/>
      <c r="E1827" s="12"/>
      <c r="F1827" s="12"/>
      <c r="CH1827" s="53" t="str">
        <f t="shared" si="510"/>
        <v/>
      </c>
      <c r="CO1827" s="85" t="str">
        <f t="shared" si="511"/>
        <v/>
      </c>
      <c r="ER1827" s="68" t="str">
        <f t="shared" si="512"/>
        <v/>
      </c>
      <c r="FA1827" s="53" t="str">
        <f t="shared" si="513"/>
        <v/>
      </c>
      <c r="FB1827" s="53" t="str">
        <f t="shared" si="514"/>
        <v/>
      </c>
      <c r="FC1827" s="85" t="str">
        <f t="shared" si="515"/>
        <v/>
      </c>
    </row>
    <row r="1828" spans="4:159">
      <c r="D1828" s="12"/>
      <c r="E1828" s="12"/>
      <c r="F1828" s="12"/>
      <c r="CH1828" s="53" t="str">
        <f t="shared" si="510"/>
        <v/>
      </c>
      <c r="CO1828" s="85" t="str">
        <f t="shared" si="511"/>
        <v/>
      </c>
      <c r="ER1828" s="68" t="str">
        <f t="shared" si="512"/>
        <v/>
      </c>
      <c r="FA1828" s="53" t="str">
        <f t="shared" si="513"/>
        <v/>
      </c>
      <c r="FB1828" s="53" t="str">
        <f t="shared" si="514"/>
        <v/>
      </c>
      <c r="FC1828" s="85" t="str">
        <f t="shared" si="515"/>
        <v/>
      </c>
    </row>
    <row r="1829" spans="4:159">
      <c r="D1829" s="12"/>
      <c r="E1829" s="12"/>
      <c r="F1829" s="12"/>
      <c r="CH1829" s="53" t="str">
        <f t="shared" si="510"/>
        <v/>
      </c>
      <c r="CO1829" s="85" t="str">
        <f t="shared" si="511"/>
        <v/>
      </c>
      <c r="ER1829" s="68" t="str">
        <f t="shared" si="512"/>
        <v/>
      </c>
      <c r="FA1829" s="53" t="str">
        <f t="shared" si="513"/>
        <v/>
      </c>
      <c r="FB1829" s="53" t="str">
        <f t="shared" si="514"/>
        <v/>
      </c>
      <c r="FC1829" s="85" t="str">
        <f t="shared" si="515"/>
        <v/>
      </c>
    </row>
    <row r="1830" spans="4:159">
      <c r="D1830" s="12"/>
      <c r="E1830" s="12"/>
      <c r="F1830" s="12"/>
      <c r="CH1830" s="53" t="str">
        <f t="shared" si="510"/>
        <v/>
      </c>
      <c r="CO1830" s="85" t="str">
        <f t="shared" si="511"/>
        <v/>
      </c>
      <c r="ER1830" s="68" t="str">
        <f t="shared" si="512"/>
        <v/>
      </c>
      <c r="FA1830" s="53" t="str">
        <f t="shared" si="513"/>
        <v/>
      </c>
      <c r="FB1830" s="53" t="str">
        <f t="shared" si="514"/>
        <v/>
      </c>
      <c r="FC1830" s="85" t="str">
        <f t="shared" si="515"/>
        <v/>
      </c>
    </row>
    <row r="1831" spans="4:159">
      <c r="D1831" s="12"/>
      <c r="E1831" s="12"/>
      <c r="F1831" s="12"/>
      <c r="CH1831" s="53" t="str">
        <f t="shared" si="510"/>
        <v/>
      </c>
      <c r="CO1831" s="85" t="str">
        <f t="shared" si="511"/>
        <v/>
      </c>
      <c r="ER1831" s="68" t="str">
        <f t="shared" si="512"/>
        <v/>
      </c>
      <c r="FA1831" s="53" t="str">
        <f t="shared" si="513"/>
        <v/>
      </c>
      <c r="FB1831" s="53" t="str">
        <f t="shared" si="514"/>
        <v/>
      </c>
      <c r="FC1831" s="85" t="str">
        <f t="shared" si="515"/>
        <v/>
      </c>
    </row>
    <row r="1832" spans="4:159">
      <c r="D1832" s="12"/>
      <c r="E1832" s="12"/>
      <c r="F1832" s="12"/>
      <c r="CH1832" s="53" t="str">
        <f t="shared" si="510"/>
        <v/>
      </c>
      <c r="CO1832" s="85" t="str">
        <f t="shared" si="511"/>
        <v/>
      </c>
      <c r="ER1832" s="68" t="str">
        <f t="shared" si="512"/>
        <v/>
      </c>
      <c r="FA1832" s="53" t="str">
        <f t="shared" si="513"/>
        <v/>
      </c>
      <c r="FB1832" s="53" t="str">
        <f t="shared" si="514"/>
        <v/>
      </c>
      <c r="FC1832" s="85" t="str">
        <f t="shared" si="515"/>
        <v/>
      </c>
    </row>
    <row r="1833" spans="4:159">
      <c r="D1833" s="12"/>
      <c r="E1833" s="12"/>
      <c r="F1833" s="12"/>
      <c r="CH1833" s="53" t="str">
        <f t="shared" si="510"/>
        <v/>
      </c>
      <c r="CO1833" s="85" t="str">
        <f t="shared" si="511"/>
        <v/>
      </c>
      <c r="ER1833" s="68" t="str">
        <f t="shared" si="512"/>
        <v/>
      </c>
      <c r="FA1833" s="53" t="str">
        <f t="shared" si="513"/>
        <v/>
      </c>
      <c r="FB1833" s="53" t="str">
        <f t="shared" si="514"/>
        <v/>
      </c>
      <c r="FC1833" s="85" t="str">
        <f t="shared" si="515"/>
        <v/>
      </c>
    </row>
    <row r="1834" spans="4:159">
      <c r="D1834" s="12"/>
      <c r="E1834" s="12"/>
      <c r="F1834" s="12"/>
      <c r="CH1834" s="53" t="str">
        <f t="shared" si="510"/>
        <v/>
      </c>
      <c r="CO1834" s="85" t="str">
        <f t="shared" si="511"/>
        <v/>
      </c>
      <c r="ER1834" s="68" t="str">
        <f t="shared" si="512"/>
        <v/>
      </c>
      <c r="FA1834" s="53" t="str">
        <f t="shared" si="513"/>
        <v/>
      </c>
      <c r="FB1834" s="53" t="str">
        <f t="shared" si="514"/>
        <v/>
      </c>
      <c r="FC1834" s="85" t="str">
        <f t="shared" si="515"/>
        <v/>
      </c>
    </row>
    <row r="1835" spans="4:159">
      <c r="D1835" s="12"/>
      <c r="E1835" s="12"/>
      <c r="F1835" s="12"/>
      <c r="CH1835" s="53" t="str">
        <f t="shared" si="510"/>
        <v/>
      </c>
      <c r="CO1835" s="85" t="str">
        <f t="shared" si="511"/>
        <v/>
      </c>
      <c r="ER1835" s="68" t="str">
        <f t="shared" si="512"/>
        <v/>
      </c>
      <c r="FA1835" s="53" t="str">
        <f t="shared" si="513"/>
        <v/>
      </c>
      <c r="FB1835" s="53" t="str">
        <f t="shared" si="514"/>
        <v/>
      </c>
      <c r="FC1835" s="85" t="str">
        <f t="shared" si="515"/>
        <v/>
      </c>
    </row>
    <row r="1836" spans="4:159">
      <c r="D1836" s="12"/>
      <c r="E1836" s="12"/>
      <c r="F1836" s="12"/>
      <c r="CH1836" s="53" t="str">
        <f t="shared" si="510"/>
        <v/>
      </c>
      <c r="CO1836" s="85" t="str">
        <f t="shared" si="511"/>
        <v/>
      </c>
      <c r="ER1836" s="68" t="str">
        <f t="shared" si="512"/>
        <v/>
      </c>
      <c r="FA1836" s="53" t="str">
        <f t="shared" si="513"/>
        <v/>
      </c>
      <c r="FB1836" s="53" t="str">
        <f t="shared" si="514"/>
        <v/>
      </c>
      <c r="FC1836" s="85" t="str">
        <f t="shared" si="515"/>
        <v/>
      </c>
    </row>
    <row r="1837" spans="4:159">
      <c r="D1837" s="12"/>
      <c r="E1837" s="12"/>
      <c r="F1837" s="12"/>
      <c r="CH1837" s="53" t="str">
        <f t="shared" si="510"/>
        <v/>
      </c>
      <c r="CO1837" s="85" t="str">
        <f t="shared" si="511"/>
        <v/>
      </c>
      <c r="ER1837" s="68" t="str">
        <f t="shared" si="512"/>
        <v/>
      </c>
      <c r="FA1837" s="53" t="str">
        <f t="shared" si="513"/>
        <v/>
      </c>
      <c r="FB1837" s="53" t="str">
        <f t="shared" si="514"/>
        <v/>
      </c>
      <c r="FC1837" s="85" t="str">
        <f t="shared" si="515"/>
        <v/>
      </c>
    </row>
    <row r="1838" spans="4:159">
      <c r="D1838" s="12"/>
      <c r="E1838" s="12"/>
      <c r="F1838" s="12"/>
      <c r="CH1838" s="53" t="str">
        <f t="shared" si="510"/>
        <v/>
      </c>
      <c r="CO1838" s="85" t="str">
        <f t="shared" si="511"/>
        <v/>
      </c>
      <c r="ER1838" s="68" t="str">
        <f t="shared" si="512"/>
        <v/>
      </c>
      <c r="FA1838" s="53" t="str">
        <f t="shared" si="513"/>
        <v/>
      </c>
      <c r="FB1838" s="53" t="str">
        <f t="shared" si="514"/>
        <v/>
      </c>
      <c r="FC1838" s="85" t="str">
        <f t="shared" si="515"/>
        <v/>
      </c>
    </row>
    <row r="1839" spans="4:159">
      <c r="D1839" s="12"/>
      <c r="E1839" s="12"/>
      <c r="F1839" s="12"/>
      <c r="CH1839" s="53" t="str">
        <f t="shared" si="510"/>
        <v/>
      </c>
      <c r="CO1839" s="85" t="str">
        <f t="shared" si="511"/>
        <v/>
      </c>
      <c r="ER1839" s="68" t="str">
        <f t="shared" si="512"/>
        <v/>
      </c>
      <c r="FA1839" s="53" t="str">
        <f t="shared" si="513"/>
        <v/>
      </c>
      <c r="FB1839" s="53" t="str">
        <f t="shared" si="514"/>
        <v/>
      </c>
      <c r="FC1839" s="85" t="str">
        <f t="shared" si="515"/>
        <v/>
      </c>
    </row>
    <row r="1840" spans="4:159">
      <c r="D1840" s="12"/>
      <c r="E1840" s="12"/>
      <c r="F1840" s="12"/>
      <c r="CH1840" s="53" t="str">
        <f t="shared" si="510"/>
        <v/>
      </c>
      <c r="CO1840" s="85" t="str">
        <f t="shared" si="511"/>
        <v/>
      </c>
      <c r="ER1840" s="68" t="str">
        <f t="shared" si="512"/>
        <v/>
      </c>
      <c r="FA1840" s="53" t="str">
        <f t="shared" si="513"/>
        <v/>
      </c>
      <c r="FB1840" s="53" t="str">
        <f t="shared" si="514"/>
        <v/>
      </c>
      <c r="FC1840" s="85" t="str">
        <f t="shared" si="515"/>
        <v/>
      </c>
    </row>
    <row r="1841" spans="4:159">
      <c r="D1841" s="12"/>
      <c r="E1841" s="12"/>
      <c r="F1841" s="12"/>
      <c r="CH1841" s="53" t="str">
        <f t="shared" si="510"/>
        <v/>
      </c>
      <c r="CO1841" s="85" t="str">
        <f t="shared" si="511"/>
        <v/>
      </c>
      <c r="ER1841" s="68" t="str">
        <f t="shared" si="512"/>
        <v/>
      </c>
      <c r="FA1841" s="53" t="str">
        <f t="shared" si="513"/>
        <v/>
      </c>
      <c r="FB1841" s="53" t="str">
        <f t="shared" si="514"/>
        <v/>
      </c>
      <c r="FC1841" s="85" t="str">
        <f t="shared" si="515"/>
        <v/>
      </c>
    </row>
    <row r="1842" spans="4:159">
      <c r="D1842" s="12"/>
      <c r="E1842" s="12"/>
      <c r="F1842" s="12"/>
      <c r="CH1842" s="53" t="str">
        <f t="shared" si="510"/>
        <v/>
      </c>
      <c r="CO1842" s="85" t="str">
        <f t="shared" si="511"/>
        <v/>
      </c>
      <c r="ER1842" s="68" t="str">
        <f t="shared" si="512"/>
        <v/>
      </c>
      <c r="FA1842" s="53" t="str">
        <f t="shared" si="513"/>
        <v/>
      </c>
      <c r="FB1842" s="53" t="str">
        <f t="shared" si="514"/>
        <v/>
      </c>
      <c r="FC1842" s="85" t="str">
        <f t="shared" si="515"/>
        <v/>
      </c>
    </row>
    <row r="1843" spans="4:159">
      <c r="D1843" s="12"/>
      <c r="E1843" s="12"/>
      <c r="F1843" s="12"/>
      <c r="CH1843" s="53" t="str">
        <f t="shared" si="510"/>
        <v/>
      </c>
      <c r="CO1843" s="85" t="str">
        <f t="shared" si="511"/>
        <v/>
      </c>
      <c r="ER1843" s="68" t="str">
        <f t="shared" si="512"/>
        <v/>
      </c>
      <c r="FA1843" s="53" t="str">
        <f t="shared" si="513"/>
        <v/>
      </c>
      <c r="FB1843" s="53" t="str">
        <f t="shared" si="514"/>
        <v/>
      </c>
      <c r="FC1843" s="85" t="str">
        <f t="shared" si="515"/>
        <v/>
      </c>
    </row>
    <row r="1844" spans="4:159">
      <c r="D1844" s="12"/>
      <c r="E1844" s="12"/>
      <c r="F1844" s="12"/>
      <c r="CH1844" s="53" t="str">
        <f t="shared" si="510"/>
        <v/>
      </c>
      <c r="CO1844" s="85" t="str">
        <f t="shared" si="511"/>
        <v/>
      </c>
      <c r="ER1844" s="68" t="str">
        <f t="shared" si="512"/>
        <v/>
      </c>
      <c r="FA1844" s="53" t="str">
        <f t="shared" si="513"/>
        <v/>
      </c>
      <c r="FB1844" s="53" t="str">
        <f t="shared" si="514"/>
        <v/>
      </c>
      <c r="FC1844" s="85" t="str">
        <f t="shared" si="515"/>
        <v/>
      </c>
    </row>
    <row r="1845" spans="4:159">
      <c r="D1845" s="12"/>
      <c r="E1845" s="12"/>
      <c r="F1845" s="12"/>
      <c r="CH1845" s="53" t="str">
        <f t="shared" si="510"/>
        <v/>
      </c>
      <c r="CO1845" s="85" t="str">
        <f t="shared" si="511"/>
        <v/>
      </c>
      <c r="ER1845" s="68" t="str">
        <f t="shared" si="512"/>
        <v/>
      </c>
      <c r="FA1845" s="53" t="str">
        <f t="shared" si="513"/>
        <v/>
      </c>
      <c r="FB1845" s="53" t="str">
        <f t="shared" si="514"/>
        <v/>
      </c>
      <c r="FC1845" s="85" t="str">
        <f t="shared" si="515"/>
        <v/>
      </c>
    </row>
    <row r="1846" spans="4:159">
      <c r="D1846" s="12"/>
      <c r="E1846" s="12"/>
      <c r="F1846" s="12"/>
      <c r="CH1846" s="53" t="str">
        <f t="shared" si="510"/>
        <v/>
      </c>
      <c r="CO1846" s="85" t="str">
        <f t="shared" si="511"/>
        <v/>
      </c>
      <c r="ER1846" s="68" t="str">
        <f t="shared" si="512"/>
        <v/>
      </c>
      <c r="FA1846" s="53" t="str">
        <f t="shared" si="513"/>
        <v/>
      </c>
      <c r="FB1846" s="53" t="str">
        <f t="shared" si="514"/>
        <v/>
      </c>
      <c r="FC1846" s="85" t="str">
        <f t="shared" si="515"/>
        <v/>
      </c>
    </row>
    <row r="1847" spans="4:159">
      <c r="D1847" s="12"/>
      <c r="E1847" s="12"/>
      <c r="F1847" s="12"/>
      <c r="CH1847" s="53" t="str">
        <f t="shared" si="510"/>
        <v/>
      </c>
      <c r="CO1847" s="85" t="str">
        <f t="shared" si="511"/>
        <v/>
      </c>
      <c r="ER1847" s="68" t="str">
        <f t="shared" si="512"/>
        <v/>
      </c>
      <c r="FA1847" s="53" t="str">
        <f t="shared" si="513"/>
        <v/>
      </c>
      <c r="FB1847" s="53" t="str">
        <f t="shared" si="514"/>
        <v/>
      </c>
      <c r="FC1847" s="85" t="str">
        <f t="shared" si="515"/>
        <v/>
      </c>
    </row>
    <row r="1848" spans="4:159">
      <c r="D1848" s="12"/>
      <c r="E1848" s="12"/>
      <c r="F1848" s="12"/>
      <c r="CH1848" s="53" t="str">
        <f t="shared" si="510"/>
        <v/>
      </c>
      <c r="CO1848" s="85" t="str">
        <f t="shared" si="511"/>
        <v/>
      </c>
      <c r="ER1848" s="68" t="str">
        <f t="shared" si="512"/>
        <v/>
      </c>
      <c r="FA1848" s="53" t="str">
        <f t="shared" si="513"/>
        <v/>
      </c>
      <c r="FB1848" s="53" t="str">
        <f t="shared" si="514"/>
        <v/>
      </c>
      <c r="FC1848" s="85" t="str">
        <f t="shared" si="515"/>
        <v/>
      </c>
    </row>
    <row r="1849" spans="4:159">
      <c r="D1849" s="12"/>
      <c r="E1849" s="12"/>
      <c r="F1849" s="12"/>
      <c r="CH1849" s="53" t="str">
        <f t="shared" si="510"/>
        <v/>
      </c>
      <c r="CO1849" s="85" t="str">
        <f t="shared" si="511"/>
        <v/>
      </c>
      <c r="ER1849" s="68" t="str">
        <f t="shared" si="512"/>
        <v/>
      </c>
      <c r="FA1849" s="53" t="str">
        <f t="shared" si="513"/>
        <v/>
      </c>
      <c r="FB1849" s="53" t="str">
        <f t="shared" si="514"/>
        <v/>
      </c>
      <c r="FC1849" s="85" t="str">
        <f t="shared" si="515"/>
        <v/>
      </c>
    </row>
    <row r="1850" spans="4:159">
      <c r="D1850" s="12"/>
      <c r="E1850" s="12"/>
      <c r="F1850" s="12"/>
      <c r="CH1850" s="53" t="str">
        <f t="shared" si="510"/>
        <v/>
      </c>
      <c r="CO1850" s="85" t="str">
        <f t="shared" si="511"/>
        <v/>
      </c>
      <c r="ER1850" s="68" t="str">
        <f t="shared" si="512"/>
        <v/>
      </c>
      <c r="FA1850" s="53" t="str">
        <f t="shared" si="513"/>
        <v/>
      </c>
      <c r="FB1850" s="53" t="str">
        <f t="shared" si="514"/>
        <v/>
      </c>
      <c r="FC1850" s="85" t="str">
        <f t="shared" si="515"/>
        <v/>
      </c>
    </row>
    <row r="1851" spans="4:159">
      <c r="D1851" s="12"/>
      <c r="E1851" s="12"/>
      <c r="F1851" s="12"/>
      <c r="CH1851" s="53" t="str">
        <f t="shared" si="510"/>
        <v/>
      </c>
      <c r="CO1851" s="85" t="str">
        <f t="shared" si="511"/>
        <v/>
      </c>
      <c r="ER1851" s="68" t="str">
        <f t="shared" si="512"/>
        <v/>
      </c>
      <c r="FA1851" s="53" t="str">
        <f t="shared" si="513"/>
        <v/>
      </c>
      <c r="FB1851" s="53" t="str">
        <f t="shared" si="514"/>
        <v/>
      </c>
      <c r="FC1851" s="85" t="str">
        <f t="shared" si="515"/>
        <v/>
      </c>
    </row>
    <row r="1852" spans="4:159">
      <c r="D1852" s="12"/>
      <c r="E1852" s="12"/>
      <c r="F1852" s="12"/>
      <c r="CH1852" s="53" t="str">
        <f t="shared" si="510"/>
        <v/>
      </c>
      <c r="CO1852" s="85" t="str">
        <f t="shared" si="511"/>
        <v/>
      </c>
      <c r="ER1852" s="68" t="str">
        <f t="shared" si="512"/>
        <v/>
      </c>
      <c r="FA1852" s="53" t="str">
        <f t="shared" si="513"/>
        <v/>
      </c>
      <c r="FB1852" s="53" t="str">
        <f t="shared" si="514"/>
        <v/>
      </c>
      <c r="FC1852" s="85" t="str">
        <f t="shared" si="515"/>
        <v/>
      </c>
    </row>
    <row r="1853" spans="4:159">
      <c r="D1853" s="12"/>
      <c r="E1853" s="12"/>
      <c r="F1853" s="12"/>
      <c r="CH1853" s="53" t="str">
        <f t="shared" si="510"/>
        <v/>
      </c>
      <c r="CO1853" s="85" t="str">
        <f t="shared" si="511"/>
        <v/>
      </c>
      <c r="ER1853" s="68" t="str">
        <f t="shared" si="512"/>
        <v/>
      </c>
      <c r="FA1853" s="53" t="str">
        <f t="shared" si="513"/>
        <v/>
      </c>
      <c r="FB1853" s="53" t="str">
        <f t="shared" si="514"/>
        <v/>
      </c>
      <c r="FC1853" s="85" t="str">
        <f t="shared" si="515"/>
        <v/>
      </c>
    </row>
    <row r="1854" spans="4:159">
      <c r="D1854" s="12"/>
      <c r="E1854" s="12"/>
      <c r="F1854" s="12"/>
      <c r="CH1854" s="53" t="str">
        <f t="shared" si="510"/>
        <v/>
      </c>
      <c r="CO1854" s="85" t="str">
        <f t="shared" si="511"/>
        <v/>
      </c>
      <c r="ER1854" s="68" t="str">
        <f t="shared" si="512"/>
        <v/>
      </c>
      <c r="FA1854" s="53" t="str">
        <f t="shared" si="513"/>
        <v/>
      </c>
      <c r="FB1854" s="53" t="str">
        <f t="shared" si="514"/>
        <v/>
      </c>
      <c r="FC1854" s="85" t="str">
        <f t="shared" si="515"/>
        <v/>
      </c>
    </row>
    <row r="1855" spans="4:159">
      <c r="D1855" s="12"/>
      <c r="E1855" s="12"/>
      <c r="F1855" s="12"/>
      <c r="CH1855" s="53" t="str">
        <f t="shared" si="510"/>
        <v/>
      </c>
      <c r="CO1855" s="85" t="str">
        <f t="shared" si="511"/>
        <v/>
      </c>
      <c r="ER1855" s="68" t="str">
        <f t="shared" si="512"/>
        <v/>
      </c>
      <c r="FA1855" s="53" t="str">
        <f t="shared" si="513"/>
        <v/>
      </c>
      <c r="FB1855" s="53" t="str">
        <f t="shared" si="514"/>
        <v/>
      </c>
      <c r="FC1855" s="85" t="str">
        <f t="shared" si="515"/>
        <v/>
      </c>
    </row>
    <row r="1856" spans="4:159">
      <c r="D1856" s="12"/>
      <c r="E1856" s="12"/>
      <c r="F1856" s="12"/>
      <c r="CH1856" s="53" t="str">
        <f t="shared" si="510"/>
        <v/>
      </c>
      <c r="CO1856" s="85" t="str">
        <f t="shared" si="511"/>
        <v/>
      </c>
      <c r="ER1856" s="68" t="str">
        <f t="shared" si="512"/>
        <v/>
      </c>
      <c r="FA1856" s="53" t="str">
        <f t="shared" si="513"/>
        <v/>
      </c>
      <c r="FB1856" s="53" t="str">
        <f t="shared" si="514"/>
        <v/>
      </c>
      <c r="FC1856" s="85" t="str">
        <f t="shared" si="515"/>
        <v/>
      </c>
    </row>
    <row r="1857" spans="4:159">
      <c r="D1857" s="12"/>
      <c r="E1857" s="12"/>
      <c r="F1857" s="12"/>
      <c r="CH1857" s="53" t="str">
        <f t="shared" si="510"/>
        <v/>
      </c>
      <c r="CO1857" s="85" t="str">
        <f t="shared" si="511"/>
        <v/>
      </c>
      <c r="ER1857" s="68" t="str">
        <f t="shared" si="512"/>
        <v/>
      </c>
      <c r="FA1857" s="53" t="str">
        <f t="shared" si="513"/>
        <v/>
      </c>
      <c r="FB1857" s="53" t="str">
        <f t="shared" si="514"/>
        <v/>
      </c>
      <c r="FC1857" s="85" t="str">
        <f t="shared" si="515"/>
        <v/>
      </c>
    </row>
    <row r="1858" spans="4:159">
      <c r="D1858" s="12"/>
      <c r="E1858" s="12"/>
      <c r="F1858" s="12"/>
      <c r="CH1858" s="53" t="str">
        <f t="shared" si="510"/>
        <v/>
      </c>
      <c r="CO1858" s="85" t="str">
        <f t="shared" si="511"/>
        <v/>
      </c>
      <c r="ER1858" s="68" t="str">
        <f t="shared" si="512"/>
        <v/>
      </c>
      <c r="FA1858" s="53" t="str">
        <f t="shared" si="513"/>
        <v/>
      </c>
      <c r="FB1858" s="53" t="str">
        <f t="shared" si="514"/>
        <v/>
      </c>
      <c r="FC1858" s="85" t="str">
        <f t="shared" si="515"/>
        <v/>
      </c>
    </row>
    <row r="1859" spans="4:159">
      <c r="D1859" s="12"/>
      <c r="E1859" s="12"/>
      <c r="F1859" s="12"/>
      <c r="CH1859" s="53" t="str">
        <f t="shared" si="510"/>
        <v/>
      </c>
      <c r="CO1859" s="85" t="str">
        <f t="shared" si="511"/>
        <v/>
      </c>
      <c r="ER1859" s="68" t="str">
        <f t="shared" si="512"/>
        <v/>
      </c>
      <c r="FA1859" s="53" t="str">
        <f t="shared" si="513"/>
        <v/>
      </c>
      <c r="FB1859" s="53" t="str">
        <f t="shared" si="514"/>
        <v/>
      </c>
      <c r="FC1859" s="85" t="str">
        <f t="shared" si="515"/>
        <v/>
      </c>
    </row>
    <row r="1860" spans="4:159">
      <c r="D1860" s="12"/>
      <c r="E1860" s="12"/>
      <c r="F1860" s="12"/>
      <c r="CH1860" s="53" t="str">
        <f t="shared" si="510"/>
        <v/>
      </c>
      <c r="CO1860" s="85" t="str">
        <f t="shared" si="511"/>
        <v/>
      </c>
      <c r="ER1860" s="68" t="str">
        <f t="shared" si="512"/>
        <v/>
      </c>
      <c r="FA1860" s="53" t="str">
        <f t="shared" si="513"/>
        <v/>
      </c>
      <c r="FB1860" s="53" t="str">
        <f t="shared" si="514"/>
        <v/>
      </c>
      <c r="FC1860" s="85" t="str">
        <f t="shared" si="515"/>
        <v/>
      </c>
    </row>
    <row r="1861" spans="4:159">
      <c r="D1861" s="12"/>
      <c r="E1861" s="12"/>
      <c r="F1861" s="12"/>
      <c r="CH1861" s="53" t="str">
        <f t="shared" si="510"/>
        <v/>
      </c>
      <c r="CO1861" s="85" t="str">
        <f t="shared" si="511"/>
        <v/>
      </c>
      <c r="ER1861" s="68" t="str">
        <f t="shared" si="512"/>
        <v/>
      </c>
      <c r="FA1861" s="53" t="str">
        <f t="shared" si="513"/>
        <v/>
      </c>
      <c r="FB1861" s="53" t="str">
        <f t="shared" si="514"/>
        <v/>
      </c>
      <c r="FC1861" s="85" t="str">
        <f t="shared" si="515"/>
        <v/>
      </c>
    </row>
    <row r="1862" spans="4:159">
      <c r="D1862" s="12"/>
      <c r="E1862" s="12"/>
      <c r="F1862" s="12"/>
      <c r="CH1862" s="53" t="str">
        <f t="shared" ref="CH1862:CH1925" si="516">IF(CE1862="","",CE1862-IF(CG1862="Cost",CF1862,CE1862*CF1862/100))</f>
        <v/>
      </c>
      <c r="CO1862" s="85" t="str">
        <f t="shared" ref="CO1862:CO1925" si="517">IF(CL1862="","",IF(CN1862="Cost",CM1862+CL1862,CL1862+(CL1862*CM1862/100)))</f>
        <v/>
      </c>
      <c r="ER1862" s="68" t="str">
        <f t="shared" ref="ER1862:ER1925" si="518">IF(EO1862="","",EO1862-IF(EQ1862="Cost",EP1862,EO1862*IF(EP1862="",0,EP1862)/100))</f>
        <v/>
      </c>
      <c r="FA1862" s="53" t="str">
        <f t="shared" ref="FA1862:FA1925" si="519">IF(CM1862="","",CM1862)</f>
        <v/>
      </c>
      <c r="FB1862" s="53" t="str">
        <f t="shared" ref="FB1862:FB1925" si="520">IF(CN1862="","",CN1862)</f>
        <v/>
      </c>
      <c r="FC1862" s="85" t="str">
        <f t="shared" ref="FC1862:FC1925" si="521">IF(EZ1862="","",EZ1862+IF(FB1862="Cost",IF(FA1862="",0,FA1862),(EZ1862*IF(FA1862="",0,FA1862)/100)))</f>
        <v/>
      </c>
    </row>
    <row r="1863" spans="4:159">
      <c r="D1863" s="12"/>
      <c r="E1863" s="12"/>
      <c r="F1863" s="12"/>
      <c r="CH1863" s="53" t="str">
        <f t="shared" si="516"/>
        <v/>
      </c>
      <c r="CO1863" s="85" t="str">
        <f t="shared" si="517"/>
        <v/>
      </c>
      <c r="ER1863" s="68" t="str">
        <f t="shared" si="518"/>
        <v/>
      </c>
      <c r="FA1863" s="53" t="str">
        <f t="shared" si="519"/>
        <v/>
      </c>
      <c r="FB1863" s="53" t="str">
        <f t="shared" si="520"/>
        <v/>
      </c>
      <c r="FC1863" s="85" t="str">
        <f t="shared" si="521"/>
        <v/>
      </c>
    </row>
    <row r="1864" spans="4:159">
      <c r="D1864" s="12"/>
      <c r="E1864" s="12"/>
      <c r="F1864" s="12"/>
      <c r="CH1864" s="53" t="str">
        <f t="shared" si="516"/>
        <v/>
      </c>
      <c r="CO1864" s="85" t="str">
        <f t="shared" si="517"/>
        <v/>
      </c>
      <c r="ER1864" s="68" t="str">
        <f t="shared" si="518"/>
        <v/>
      </c>
      <c r="FA1864" s="53" t="str">
        <f t="shared" si="519"/>
        <v/>
      </c>
      <c r="FB1864" s="53" t="str">
        <f t="shared" si="520"/>
        <v/>
      </c>
      <c r="FC1864" s="85" t="str">
        <f t="shared" si="521"/>
        <v/>
      </c>
    </row>
    <row r="1865" spans="4:159">
      <c r="D1865" s="12"/>
      <c r="E1865" s="12"/>
      <c r="F1865" s="12"/>
      <c r="CH1865" s="53" t="str">
        <f t="shared" si="516"/>
        <v/>
      </c>
      <c r="CO1865" s="85" t="str">
        <f t="shared" si="517"/>
        <v/>
      </c>
      <c r="ER1865" s="68" t="str">
        <f t="shared" si="518"/>
        <v/>
      </c>
      <c r="FA1865" s="53" t="str">
        <f t="shared" si="519"/>
        <v/>
      </c>
      <c r="FB1865" s="53" t="str">
        <f t="shared" si="520"/>
        <v/>
      </c>
      <c r="FC1865" s="85" t="str">
        <f t="shared" si="521"/>
        <v/>
      </c>
    </row>
    <row r="1866" spans="4:159">
      <c r="D1866" s="12"/>
      <c r="E1866" s="12"/>
      <c r="F1866" s="12"/>
      <c r="CH1866" s="53" t="str">
        <f t="shared" si="516"/>
        <v/>
      </c>
      <c r="CO1866" s="85" t="str">
        <f t="shared" si="517"/>
        <v/>
      </c>
      <c r="ER1866" s="68" t="str">
        <f t="shared" si="518"/>
        <v/>
      </c>
      <c r="FA1866" s="53" t="str">
        <f t="shared" si="519"/>
        <v/>
      </c>
      <c r="FB1866" s="53" t="str">
        <f t="shared" si="520"/>
        <v/>
      </c>
      <c r="FC1866" s="85" t="str">
        <f t="shared" si="521"/>
        <v/>
      </c>
    </row>
    <row r="1867" spans="4:159">
      <c r="D1867" s="12"/>
      <c r="E1867" s="12"/>
      <c r="F1867" s="12"/>
      <c r="CH1867" s="53" t="str">
        <f t="shared" si="516"/>
        <v/>
      </c>
      <c r="CO1867" s="85" t="str">
        <f t="shared" si="517"/>
        <v/>
      </c>
      <c r="ER1867" s="68" t="str">
        <f t="shared" si="518"/>
        <v/>
      </c>
      <c r="FA1867" s="53" t="str">
        <f t="shared" si="519"/>
        <v/>
      </c>
      <c r="FB1867" s="53" t="str">
        <f t="shared" si="520"/>
        <v/>
      </c>
      <c r="FC1867" s="85" t="str">
        <f t="shared" si="521"/>
        <v/>
      </c>
    </row>
    <row r="1868" spans="4:159">
      <c r="D1868" s="12"/>
      <c r="E1868" s="12"/>
      <c r="F1868" s="12"/>
      <c r="CH1868" s="53" t="str">
        <f t="shared" si="516"/>
        <v/>
      </c>
      <c r="CO1868" s="85" t="str">
        <f t="shared" si="517"/>
        <v/>
      </c>
      <c r="ER1868" s="68" t="str">
        <f t="shared" si="518"/>
        <v/>
      </c>
      <c r="FA1868" s="53" t="str">
        <f t="shared" si="519"/>
        <v/>
      </c>
      <c r="FB1868" s="53" t="str">
        <f t="shared" si="520"/>
        <v/>
      </c>
      <c r="FC1868" s="85" t="str">
        <f t="shared" si="521"/>
        <v/>
      </c>
    </row>
    <row r="1869" spans="4:159">
      <c r="D1869" s="12"/>
      <c r="E1869" s="12"/>
      <c r="F1869" s="12"/>
      <c r="CH1869" s="53" t="str">
        <f t="shared" si="516"/>
        <v/>
      </c>
      <c r="CO1869" s="85" t="str">
        <f t="shared" si="517"/>
        <v/>
      </c>
      <c r="ER1869" s="68" t="str">
        <f t="shared" si="518"/>
        <v/>
      </c>
      <c r="FA1869" s="53" t="str">
        <f t="shared" si="519"/>
        <v/>
      </c>
      <c r="FB1869" s="53" t="str">
        <f t="shared" si="520"/>
        <v/>
      </c>
      <c r="FC1869" s="85" t="str">
        <f t="shared" si="521"/>
        <v/>
      </c>
    </row>
    <row r="1870" spans="4:159">
      <c r="D1870" s="12"/>
      <c r="E1870" s="12"/>
      <c r="F1870" s="12"/>
      <c r="CH1870" s="53" t="str">
        <f t="shared" si="516"/>
        <v/>
      </c>
      <c r="CO1870" s="85" t="str">
        <f t="shared" si="517"/>
        <v/>
      </c>
      <c r="ER1870" s="68" t="str">
        <f t="shared" si="518"/>
        <v/>
      </c>
      <c r="FA1870" s="53" t="str">
        <f t="shared" si="519"/>
        <v/>
      </c>
      <c r="FB1870" s="53" t="str">
        <f t="shared" si="520"/>
        <v/>
      </c>
      <c r="FC1870" s="85" t="str">
        <f t="shared" si="521"/>
        <v/>
      </c>
    </row>
    <row r="1871" spans="4:159">
      <c r="D1871" s="12"/>
      <c r="E1871" s="12"/>
      <c r="F1871" s="12"/>
      <c r="CH1871" s="53" t="str">
        <f t="shared" si="516"/>
        <v/>
      </c>
      <c r="CO1871" s="85" t="str">
        <f t="shared" si="517"/>
        <v/>
      </c>
      <c r="ER1871" s="68" t="str">
        <f t="shared" si="518"/>
        <v/>
      </c>
      <c r="FA1871" s="53" t="str">
        <f t="shared" si="519"/>
        <v/>
      </c>
      <c r="FB1871" s="53" t="str">
        <f t="shared" si="520"/>
        <v/>
      </c>
      <c r="FC1871" s="85" t="str">
        <f t="shared" si="521"/>
        <v/>
      </c>
    </row>
    <row r="1872" spans="4:159">
      <c r="D1872" s="12"/>
      <c r="E1872" s="12"/>
      <c r="F1872" s="12"/>
      <c r="CH1872" s="53" t="str">
        <f t="shared" si="516"/>
        <v/>
      </c>
      <c r="CO1872" s="85" t="str">
        <f t="shared" si="517"/>
        <v/>
      </c>
      <c r="ER1872" s="68" t="str">
        <f t="shared" si="518"/>
        <v/>
      </c>
      <c r="FA1872" s="53" t="str">
        <f t="shared" si="519"/>
        <v/>
      </c>
      <c r="FB1872" s="53" t="str">
        <f t="shared" si="520"/>
        <v/>
      </c>
      <c r="FC1872" s="85" t="str">
        <f t="shared" si="521"/>
        <v/>
      </c>
    </row>
    <row r="1873" spans="4:159">
      <c r="D1873" s="12"/>
      <c r="E1873" s="12"/>
      <c r="F1873" s="12"/>
      <c r="CH1873" s="53" t="str">
        <f t="shared" si="516"/>
        <v/>
      </c>
      <c r="CO1873" s="85" t="str">
        <f t="shared" si="517"/>
        <v/>
      </c>
      <c r="ER1873" s="68" t="str">
        <f t="shared" si="518"/>
        <v/>
      </c>
      <c r="FA1873" s="53" t="str">
        <f t="shared" si="519"/>
        <v/>
      </c>
      <c r="FB1873" s="53" t="str">
        <f t="shared" si="520"/>
        <v/>
      </c>
      <c r="FC1873" s="85" t="str">
        <f t="shared" si="521"/>
        <v/>
      </c>
    </row>
    <row r="1874" spans="4:159">
      <c r="D1874" s="12"/>
      <c r="E1874" s="12"/>
      <c r="F1874" s="12"/>
      <c r="CH1874" s="53" t="str">
        <f t="shared" si="516"/>
        <v/>
      </c>
      <c r="CO1874" s="85" t="str">
        <f t="shared" si="517"/>
        <v/>
      </c>
      <c r="ER1874" s="68" t="str">
        <f t="shared" si="518"/>
        <v/>
      </c>
      <c r="FA1874" s="53" t="str">
        <f t="shared" si="519"/>
        <v/>
      </c>
      <c r="FB1874" s="53" t="str">
        <f t="shared" si="520"/>
        <v/>
      </c>
      <c r="FC1874" s="85" t="str">
        <f t="shared" si="521"/>
        <v/>
      </c>
    </row>
    <row r="1875" spans="4:159">
      <c r="D1875" s="12"/>
      <c r="E1875" s="12"/>
      <c r="F1875" s="12"/>
      <c r="CH1875" s="53" t="str">
        <f t="shared" si="516"/>
        <v/>
      </c>
      <c r="CO1875" s="85" t="str">
        <f t="shared" si="517"/>
        <v/>
      </c>
      <c r="ER1875" s="68" t="str">
        <f t="shared" si="518"/>
        <v/>
      </c>
      <c r="FA1875" s="53" t="str">
        <f t="shared" si="519"/>
        <v/>
      </c>
      <c r="FB1875" s="53" t="str">
        <f t="shared" si="520"/>
        <v/>
      </c>
      <c r="FC1875" s="85" t="str">
        <f t="shared" si="521"/>
        <v/>
      </c>
    </row>
    <row r="1876" spans="4:159">
      <c r="D1876" s="12"/>
      <c r="E1876" s="12"/>
      <c r="F1876" s="12"/>
      <c r="CH1876" s="53" t="str">
        <f t="shared" si="516"/>
        <v/>
      </c>
      <c r="CO1876" s="85" t="str">
        <f t="shared" si="517"/>
        <v/>
      </c>
      <c r="ER1876" s="68" t="str">
        <f t="shared" si="518"/>
        <v/>
      </c>
      <c r="FA1876" s="53" t="str">
        <f t="shared" si="519"/>
        <v/>
      </c>
      <c r="FB1876" s="53" t="str">
        <f t="shared" si="520"/>
        <v/>
      </c>
      <c r="FC1876" s="85" t="str">
        <f t="shared" si="521"/>
        <v/>
      </c>
    </row>
    <row r="1877" spans="4:159">
      <c r="D1877" s="12"/>
      <c r="E1877" s="12"/>
      <c r="F1877" s="12"/>
      <c r="CH1877" s="53" t="str">
        <f t="shared" si="516"/>
        <v/>
      </c>
      <c r="CO1877" s="85" t="str">
        <f t="shared" si="517"/>
        <v/>
      </c>
      <c r="ER1877" s="68" t="str">
        <f t="shared" si="518"/>
        <v/>
      </c>
      <c r="FA1877" s="53" t="str">
        <f t="shared" si="519"/>
        <v/>
      </c>
      <c r="FB1877" s="53" t="str">
        <f t="shared" si="520"/>
        <v/>
      </c>
      <c r="FC1877" s="85" t="str">
        <f t="shared" si="521"/>
        <v/>
      </c>
    </row>
    <row r="1878" spans="4:159">
      <c r="D1878" s="12"/>
      <c r="E1878" s="12"/>
      <c r="F1878" s="12"/>
      <c r="CH1878" s="53" t="str">
        <f t="shared" si="516"/>
        <v/>
      </c>
      <c r="CO1878" s="85" t="str">
        <f t="shared" si="517"/>
        <v/>
      </c>
      <c r="ER1878" s="68" t="str">
        <f t="shared" si="518"/>
        <v/>
      </c>
      <c r="FA1878" s="53" t="str">
        <f t="shared" si="519"/>
        <v/>
      </c>
      <c r="FB1878" s="53" t="str">
        <f t="shared" si="520"/>
        <v/>
      </c>
      <c r="FC1878" s="85" t="str">
        <f t="shared" si="521"/>
        <v/>
      </c>
    </row>
    <row r="1879" spans="4:159">
      <c r="D1879" s="12"/>
      <c r="E1879" s="12"/>
      <c r="F1879" s="12"/>
      <c r="CH1879" s="53" t="str">
        <f t="shared" si="516"/>
        <v/>
      </c>
      <c r="CO1879" s="85" t="str">
        <f t="shared" si="517"/>
        <v/>
      </c>
      <c r="ER1879" s="68" t="str">
        <f t="shared" si="518"/>
        <v/>
      </c>
      <c r="FA1879" s="53" t="str">
        <f t="shared" si="519"/>
        <v/>
      </c>
      <c r="FB1879" s="53" t="str">
        <f t="shared" si="520"/>
        <v/>
      </c>
      <c r="FC1879" s="85" t="str">
        <f t="shared" si="521"/>
        <v/>
      </c>
    </row>
    <row r="1880" spans="4:159">
      <c r="D1880" s="12"/>
      <c r="E1880" s="12"/>
      <c r="F1880" s="12"/>
      <c r="CH1880" s="53" t="str">
        <f t="shared" si="516"/>
        <v/>
      </c>
      <c r="CO1880" s="85" t="str">
        <f t="shared" si="517"/>
        <v/>
      </c>
      <c r="ER1880" s="68" t="str">
        <f t="shared" si="518"/>
        <v/>
      </c>
      <c r="FA1880" s="53" t="str">
        <f t="shared" si="519"/>
        <v/>
      </c>
      <c r="FB1880" s="53" t="str">
        <f t="shared" si="520"/>
        <v/>
      </c>
      <c r="FC1880" s="85" t="str">
        <f t="shared" si="521"/>
        <v/>
      </c>
    </row>
    <row r="1881" spans="4:159">
      <c r="D1881" s="12"/>
      <c r="E1881" s="12"/>
      <c r="F1881" s="12"/>
      <c r="CH1881" s="53" t="str">
        <f t="shared" si="516"/>
        <v/>
      </c>
      <c r="CO1881" s="85" t="str">
        <f t="shared" si="517"/>
        <v/>
      </c>
      <c r="ER1881" s="68" t="str">
        <f t="shared" si="518"/>
        <v/>
      </c>
      <c r="FA1881" s="53" t="str">
        <f t="shared" si="519"/>
        <v/>
      </c>
      <c r="FB1881" s="53" t="str">
        <f t="shared" si="520"/>
        <v/>
      </c>
      <c r="FC1881" s="85" t="str">
        <f t="shared" si="521"/>
        <v/>
      </c>
    </row>
    <row r="1882" spans="4:159">
      <c r="D1882" s="12"/>
      <c r="E1882" s="12"/>
      <c r="F1882" s="12"/>
      <c r="CH1882" s="53" t="str">
        <f t="shared" si="516"/>
        <v/>
      </c>
      <c r="CO1882" s="85" t="str">
        <f t="shared" si="517"/>
        <v/>
      </c>
      <c r="ER1882" s="68" t="str">
        <f t="shared" si="518"/>
        <v/>
      </c>
      <c r="FA1882" s="53" t="str">
        <f t="shared" si="519"/>
        <v/>
      </c>
      <c r="FB1882" s="53" t="str">
        <f t="shared" si="520"/>
        <v/>
      </c>
      <c r="FC1882" s="85" t="str">
        <f t="shared" si="521"/>
        <v/>
      </c>
    </row>
    <row r="1883" spans="4:159">
      <c r="D1883" s="12"/>
      <c r="E1883" s="12"/>
      <c r="F1883" s="12"/>
      <c r="CH1883" s="53" t="str">
        <f t="shared" si="516"/>
        <v/>
      </c>
      <c r="CO1883" s="85" t="str">
        <f t="shared" si="517"/>
        <v/>
      </c>
      <c r="ER1883" s="68" t="str">
        <f t="shared" si="518"/>
        <v/>
      </c>
      <c r="FA1883" s="53" t="str">
        <f t="shared" si="519"/>
        <v/>
      </c>
      <c r="FB1883" s="53" t="str">
        <f t="shared" si="520"/>
        <v/>
      </c>
      <c r="FC1883" s="85" t="str">
        <f t="shared" si="521"/>
        <v/>
      </c>
    </row>
    <row r="1884" spans="4:159">
      <c r="D1884" s="12"/>
      <c r="E1884" s="12"/>
      <c r="F1884" s="12"/>
      <c r="CH1884" s="53" t="str">
        <f t="shared" si="516"/>
        <v/>
      </c>
      <c r="CO1884" s="85" t="str">
        <f t="shared" si="517"/>
        <v/>
      </c>
      <c r="ER1884" s="68" t="str">
        <f t="shared" si="518"/>
        <v/>
      </c>
      <c r="FA1884" s="53" t="str">
        <f t="shared" si="519"/>
        <v/>
      </c>
      <c r="FB1884" s="53" t="str">
        <f t="shared" si="520"/>
        <v/>
      </c>
      <c r="FC1884" s="85" t="str">
        <f t="shared" si="521"/>
        <v/>
      </c>
    </row>
    <row r="1885" spans="4:159">
      <c r="D1885" s="12"/>
      <c r="E1885" s="12"/>
      <c r="F1885" s="12"/>
      <c r="CH1885" s="53" t="str">
        <f t="shared" si="516"/>
        <v/>
      </c>
      <c r="CO1885" s="85" t="str">
        <f t="shared" si="517"/>
        <v/>
      </c>
      <c r="ER1885" s="68" t="str">
        <f t="shared" si="518"/>
        <v/>
      </c>
      <c r="FA1885" s="53" t="str">
        <f t="shared" si="519"/>
        <v/>
      </c>
      <c r="FB1885" s="53" t="str">
        <f t="shared" si="520"/>
        <v/>
      </c>
      <c r="FC1885" s="85" t="str">
        <f t="shared" si="521"/>
        <v/>
      </c>
    </row>
    <row r="1886" spans="4:159">
      <c r="D1886" s="12"/>
      <c r="E1886" s="12"/>
      <c r="F1886" s="12"/>
      <c r="CH1886" s="53" t="str">
        <f t="shared" si="516"/>
        <v/>
      </c>
      <c r="CO1886" s="85" t="str">
        <f t="shared" si="517"/>
        <v/>
      </c>
      <c r="ER1886" s="68" t="str">
        <f t="shared" si="518"/>
        <v/>
      </c>
      <c r="FA1886" s="53" t="str">
        <f t="shared" si="519"/>
        <v/>
      </c>
      <c r="FB1886" s="53" t="str">
        <f t="shared" si="520"/>
        <v/>
      </c>
      <c r="FC1886" s="85" t="str">
        <f t="shared" si="521"/>
        <v/>
      </c>
    </row>
    <row r="1887" spans="4:159">
      <c r="D1887" s="12"/>
      <c r="E1887" s="12"/>
      <c r="F1887" s="12"/>
      <c r="CH1887" s="53" t="str">
        <f t="shared" si="516"/>
        <v/>
      </c>
      <c r="CO1887" s="85" t="str">
        <f t="shared" si="517"/>
        <v/>
      </c>
      <c r="ER1887" s="68" t="str">
        <f t="shared" si="518"/>
        <v/>
      </c>
      <c r="FA1887" s="53" t="str">
        <f t="shared" si="519"/>
        <v/>
      </c>
      <c r="FB1887" s="53" t="str">
        <f t="shared" si="520"/>
        <v/>
      </c>
      <c r="FC1887" s="85" t="str">
        <f t="shared" si="521"/>
        <v/>
      </c>
    </row>
    <row r="1888" spans="4:159">
      <c r="D1888" s="12"/>
      <c r="E1888" s="12"/>
      <c r="F1888" s="12"/>
      <c r="CH1888" s="53" t="str">
        <f t="shared" si="516"/>
        <v/>
      </c>
      <c r="CO1888" s="85" t="str">
        <f t="shared" si="517"/>
        <v/>
      </c>
      <c r="ER1888" s="68" t="str">
        <f t="shared" si="518"/>
        <v/>
      </c>
      <c r="FA1888" s="53" t="str">
        <f t="shared" si="519"/>
        <v/>
      </c>
      <c r="FB1888" s="53" t="str">
        <f t="shared" si="520"/>
        <v/>
      </c>
      <c r="FC1888" s="85" t="str">
        <f t="shared" si="521"/>
        <v/>
      </c>
    </row>
    <row r="1889" spans="4:159">
      <c r="D1889" s="12"/>
      <c r="E1889" s="12"/>
      <c r="F1889" s="12"/>
      <c r="CH1889" s="53" t="str">
        <f t="shared" si="516"/>
        <v/>
      </c>
      <c r="CO1889" s="85" t="str">
        <f t="shared" si="517"/>
        <v/>
      </c>
      <c r="ER1889" s="68" t="str">
        <f t="shared" si="518"/>
        <v/>
      </c>
      <c r="FA1889" s="53" t="str">
        <f t="shared" si="519"/>
        <v/>
      </c>
      <c r="FB1889" s="53" t="str">
        <f t="shared" si="520"/>
        <v/>
      </c>
      <c r="FC1889" s="85" t="str">
        <f t="shared" si="521"/>
        <v/>
      </c>
    </row>
    <row r="1890" spans="4:159">
      <c r="D1890" s="12"/>
      <c r="E1890" s="12"/>
      <c r="F1890" s="12"/>
      <c r="CH1890" s="53" t="str">
        <f t="shared" si="516"/>
        <v/>
      </c>
      <c r="CO1890" s="85" t="str">
        <f t="shared" si="517"/>
        <v/>
      </c>
      <c r="ER1890" s="68" t="str">
        <f t="shared" si="518"/>
        <v/>
      </c>
      <c r="FA1890" s="53" t="str">
        <f t="shared" si="519"/>
        <v/>
      </c>
      <c r="FB1890" s="53" t="str">
        <f t="shared" si="520"/>
        <v/>
      </c>
      <c r="FC1890" s="85" t="str">
        <f t="shared" si="521"/>
        <v/>
      </c>
    </row>
    <row r="1891" spans="4:159">
      <c r="D1891" s="12"/>
      <c r="E1891" s="12"/>
      <c r="F1891" s="12"/>
      <c r="CH1891" s="53" t="str">
        <f t="shared" si="516"/>
        <v/>
      </c>
      <c r="CO1891" s="85" t="str">
        <f t="shared" si="517"/>
        <v/>
      </c>
      <c r="ER1891" s="68" t="str">
        <f t="shared" si="518"/>
        <v/>
      </c>
      <c r="FA1891" s="53" t="str">
        <f t="shared" si="519"/>
        <v/>
      </c>
      <c r="FB1891" s="53" t="str">
        <f t="shared" si="520"/>
        <v/>
      </c>
      <c r="FC1891" s="85" t="str">
        <f t="shared" si="521"/>
        <v/>
      </c>
    </row>
    <row r="1892" spans="4:159">
      <c r="D1892" s="12"/>
      <c r="E1892" s="12"/>
      <c r="F1892" s="12"/>
      <c r="CH1892" s="53" t="str">
        <f t="shared" si="516"/>
        <v/>
      </c>
      <c r="CO1892" s="85" t="str">
        <f t="shared" si="517"/>
        <v/>
      </c>
      <c r="ER1892" s="68" t="str">
        <f t="shared" si="518"/>
        <v/>
      </c>
      <c r="FA1892" s="53" t="str">
        <f t="shared" si="519"/>
        <v/>
      </c>
      <c r="FB1892" s="53" t="str">
        <f t="shared" si="520"/>
        <v/>
      </c>
      <c r="FC1892" s="85" t="str">
        <f t="shared" si="521"/>
        <v/>
      </c>
    </row>
    <row r="1893" spans="4:159">
      <c r="D1893" s="12"/>
      <c r="E1893" s="12"/>
      <c r="F1893" s="12"/>
      <c r="CH1893" s="53" t="str">
        <f t="shared" si="516"/>
        <v/>
      </c>
      <c r="CO1893" s="85" t="str">
        <f t="shared" si="517"/>
        <v/>
      </c>
      <c r="ER1893" s="68" t="str">
        <f t="shared" si="518"/>
        <v/>
      </c>
      <c r="FA1893" s="53" t="str">
        <f t="shared" si="519"/>
        <v/>
      </c>
      <c r="FB1893" s="53" t="str">
        <f t="shared" si="520"/>
        <v/>
      </c>
      <c r="FC1893" s="85" t="str">
        <f t="shared" si="521"/>
        <v/>
      </c>
    </row>
    <row r="1894" spans="4:159">
      <c r="D1894" s="12"/>
      <c r="E1894" s="12"/>
      <c r="F1894" s="12"/>
      <c r="CH1894" s="53" t="str">
        <f t="shared" si="516"/>
        <v/>
      </c>
      <c r="CO1894" s="85" t="str">
        <f t="shared" si="517"/>
        <v/>
      </c>
      <c r="ER1894" s="68" t="str">
        <f t="shared" si="518"/>
        <v/>
      </c>
      <c r="FA1894" s="53" t="str">
        <f t="shared" si="519"/>
        <v/>
      </c>
      <c r="FB1894" s="53" t="str">
        <f t="shared" si="520"/>
        <v/>
      </c>
      <c r="FC1894" s="85" t="str">
        <f t="shared" si="521"/>
        <v/>
      </c>
    </row>
    <row r="1895" spans="4:159">
      <c r="D1895" s="12"/>
      <c r="E1895" s="12"/>
      <c r="F1895" s="12"/>
      <c r="CH1895" s="53" t="str">
        <f t="shared" si="516"/>
        <v/>
      </c>
      <c r="CO1895" s="85" t="str">
        <f t="shared" si="517"/>
        <v/>
      </c>
      <c r="ER1895" s="68" t="str">
        <f t="shared" si="518"/>
        <v/>
      </c>
      <c r="FA1895" s="53" t="str">
        <f t="shared" si="519"/>
        <v/>
      </c>
      <c r="FB1895" s="53" t="str">
        <f t="shared" si="520"/>
        <v/>
      </c>
      <c r="FC1895" s="85" t="str">
        <f t="shared" si="521"/>
        <v/>
      </c>
    </row>
    <row r="1896" spans="4:159">
      <c r="D1896" s="12"/>
      <c r="E1896" s="12"/>
      <c r="F1896" s="12"/>
      <c r="CH1896" s="53" t="str">
        <f t="shared" si="516"/>
        <v/>
      </c>
      <c r="CO1896" s="85" t="str">
        <f t="shared" si="517"/>
        <v/>
      </c>
      <c r="ER1896" s="68" t="str">
        <f t="shared" si="518"/>
        <v/>
      </c>
      <c r="FA1896" s="53" t="str">
        <f t="shared" si="519"/>
        <v/>
      </c>
      <c r="FB1896" s="53" t="str">
        <f t="shared" si="520"/>
        <v/>
      </c>
      <c r="FC1896" s="85" t="str">
        <f t="shared" si="521"/>
        <v/>
      </c>
    </row>
    <row r="1897" spans="4:159">
      <c r="D1897" s="12"/>
      <c r="E1897" s="12"/>
      <c r="F1897" s="12"/>
      <c r="CH1897" s="53" t="str">
        <f t="shared" si="516"/>
        <v/>
      </c>
      <c r="CO1897" s="85" t="str">
        <f t="shared" si="517"/>
        <v/>
      </c>
      <c r="ER1897" s="68" t="str">
        <f t="shared" si="518"/>
        <v/>
      </c>
      <c r="FA1897" s="53" t="str">
        <f t="shared" si="519"/>
        <v/>
      </c>
      <c r="FB1897" s="53" t="str">
        <f t="shared" si="520"/>
        <v/>
      </c>
      <c r="FC1897" s="85" t="str">
        <f t="shared" si="521"/>
        <v/>
      </c>
    </row>
    <row r="1898" spans="4:159">
      <c r="D1898" s="12"/>
      <c r="E1898" s="12"/>
      <c r="F1898" s="12"/>
      <c r="CH1898" s="53" t="str">
        <f t="shared" si="516"/>
        <v/>
      </c>
      <c r="CO1898" s="85" t="str">
        <f t="shared" si="517"/>
        <v/>
      </c>
      <c r="ER1898" s="68" t="str">
        <f t="shared" si="518"/>
        <v/>
      </c>
      <c r="FA1898" s="53" t="str">
        <f t="shared" si="519"/>
        <v/>
      </c>
      <c r="FB1898" s="53" t="str">
        <f t="shared" si="520"/>
        <v/>
      </c>
      <c r="FC1898" s="85" t="str">
        <f t="shared" si="521"/>
        <v/>
      </c>
    </row>
    <row r="1899" spans="4:159">
      <c r="D1899" s="12"/>
      <c r="E1899" s="12"/>
      <c r="F1899" s="12"/>
      <c r="CH1899" s="53" t="str">
        <f t="shared" si="516"/>
        <v/>
      </c>
      <c r="CO1899" s="85" t="str">
        <f t="shared" si="517"/>
        <v/>
      </c>
      <c r="ER1899" s="68" t="str">
        <f t="shared" si="518"/>
        <v/>
      </c>
      <c r="FA1899" s="53" t="str">
        <f t="shared" si="519"/>
        <v/>
      </c>
      <c r="FB1899" s="53" t="str">
        <f t="shared" si="520"/>
        <v/>
      </c>
      <c r="FC1899" s="85" t="str">
        <f t="shared" si="521"/>
        <v/>
      </c>
    </row>
    <row r="1900" spans="4:159">
      <c r="D1900" s="12"/>
      <c r="E1900" s="12"/>
      <c r="F1900" s="12"/>
      <c r="CH1900" s="53" t="str">
        <f t="shared" si="516"/>
        <v/>
      </c>
      <c r="CO1900" s="85" t="str">
        <f t="shared" si="517"/>
        <v/>
      </c>
      <c r="ER1900" s="68" t="str">
        <f t="shared" si="518"/>
        <v/>
      </c>
      <c r="FA1900" s="53" t="str">
        <f t="shared" si="519"/>
        <v/>
      </c>
      <c r="FB1900" s="53" t="str">
        <f t="shared" si="520"/>
        <v/>
      </c>
      <c r="FC1900" s="85" t="str">
        <f t="shared" si="521"/>
        <v/>
      </c>
    </row>
    <row r="1901" spans="4:159">
      <c r="D1901" s="12"/>
      <c r="E1901" s="12"/>
      <c r="F1901" s="12"/>
      <c r="CH1901" s="53" t="str">
        <f t="shared" si="516"/>
        <v/>
      </c>
      <c r="CO1901" s="85" t="str">
        <f t="shared" si="517"/>
        <v/>
      </c>
      <c r="ER1901" s="68" t="str">
        <f t="shared" si="518"/>
        <v/>
      </c>
      <c r="FA1901" s="53" t="str">
        <f t="shared" si="519"/>
        <v/>
      </c>
      <c r="FB1901" s="53" t="str">
        <f t="shared" si="520"/>
        <v/>
      </c>
      <c r="FC1901" s="85" t="str">
        <f t="shared" si="521"/>
        <v/>
      </c>
    </row>
    <row r="1902" spans="4:159">
      <c r="D1902" s="12"/>
      <c r="E1902" s="12"/>
      <c r="F1902" s="12"/>
      <c r="CH1902" s="53" t="str">
        <f t="shared" si="516"/>
        <v/>
      </c>
      <c r="CO1902" s="85" t="str">
        <f t="shared" si="517"/>
        <v/>
      </c>
      <c r="ER1902" s="68" t="str">
        <f t="shared" si="518"/>
        <v/>
      </c>
      <c r="FA1902" s="53" t="str">
        <f t="shared" si="519"/>
        <v/>
      </c>
      <c r="FB1902" s="53" t="str">
        <f t="shared" si="520"/>
        <v/>
      </c>
      <c r="FC1902" s="85" t="str">
        <f t="shared" si="521"/>
        <v/>
      </c>
    </row>
    <row r="1903" spans="4:159">
      <c r="D1903" s="12"/>
      <c r="E1903" s="12"/>
      <c r="F1903" s="12"/>
      <c r="CH1903" s="53" t="str">
        <f t="shared" si="516"/>
        <v/>
      </c>
      <c r="CO1903" s="85" t="str">
        <f t="shared" si="517"/>
        <v/>
      </c>
      <c r="ER1903" s="68" t="str">
        <f t="shared" si="518"/>
        <v/>
      </c>
      <c r="FA1903" s="53" t="str">
        <f t="shared" si="519"/>
        <v/>
      </c>
      <c r="FB1903" s="53" t="str">
        <f t="shared" si="520"/>
        <v/>
      </c>
      <c r="FC1903" s="85" t="str">
        <f t="shared" si="521"/>
        <v/>
      </c>
    </row>
    <row r="1904" spans="4:159">
      <c r="D1904" s="12"/>
      <c r="E1904" s="12"/>
      <c r="F1904" s="12"/>
      <c r="CH1904" s="53" t="str">
        <f t="shared" si="516"/>
        <v/>
      </c>
      <c r="CO1904" s="85" t="str">
        <f t="shared" si="517"/>
        <v/>
      </c>
      <c r="ER1904" s="68" t="str">
        <f t="shared" si="518"/>
        <v/>
      </c>
      <c r="FA1904" s="53" t="str">
        <f t="shared" si="519"/>
        <v/>
      </c>
      <c r="FB1904" s="53" t="str">
        <f t="shared" si="520"/>
        <v/>
      </c>
      <c r="FC1904" s="85" t="str">
        <f t="shared" si="521"/>
        <v/>
      </c>
    </row>
    <row r="1905" spans="4:159">
      <c r="D1905" s="12"/>
      <c r="E1905" s="12"/>
      <c r="F1905" s="12"/>
      <c r="CH1905" s="53" t="str">
        <f t="shared" si="516"/>
        <v/>
      </c>
      <c r="CO1905" s="85" t="str">
        <f t="shared" si="517"/>
        <v/>
      </c>
      <c r="ER1905" s="68" t="str">
        <f t="shared" si="518"/>
        <v/>
      </c>
      <c r="FA1905" s="53" t="str">
        <f t="shared" si="519"/>
        <v/>
      </c>
      <c r="FB1905" s="53" t="str">
        <f t="shared" si="520"/>
        <v/>
      </c>
      <c r="FC1905" s="85" t="str">
        <f t="shared" si="521"/>
        <v/>
      </c>
    </row>
    <row r="1906" spans="4:159">
      <c r="D1906" s="12"/>
      <c r="E1906" s="12"/>
      <c r="F1906" s="12"/>
      <c r="CH1906" s="53" t="str">
        <f t="shared" si="516"/>
        <v/>
      </c>
      <c r="CO1906" s="85" t="str">
        <f t="shared" si="517"/>
        <v/>
      </c>
      <c r="ER1906" s="68" t="str">
        <f t="shared" si="518"/>
        <v/>
      </c>
      <c r="FA1906" s="53" t="str">
        <f t="shared" si="519"/>
        <v/>
      </c>
      <c r="FB1906" s="53" t="str">
        <f t="shared" si="520"/>
        <v/>
      </c>
      <c r="FC1906" s="85" t="str">
        <f t="shared" si="521"/>
        <v/>
      </c>
    </row>
    <row r="1907" spans="4:159">
      <c r="D1907" s="12"/>
      <c r="E1907" s="12"/>
      <c r="F1907" s="12"/>
      <c r="CH1907" s="53" t="str">
        <f t="shared" si="516"/>
        <v/>
      </c>
      <c r="CO1907" s="85" t="str">
        <f t="shared" si="517"/>
        <v/>
      </c>
      <c r="ER1907" s="68" t="str">
        <f t="shared" si="518"/>
        <v/>
      </c>
      <c r="FA1907" s="53" t="str">
        <f t="shared" si="519"/>
        <v/>
      </c>
      <c r="FB1907" s="53" t="str">
        <f t="shared" si="520"/>
        <v/>
      </c>
      <c r="FC1907" s="85" t="str">
        <f t="shared" si="521"/>
        <v/>
      </c>
    </row>
    <row r="1908" spans="4:159">
      <c r="D1908" s="12"/>
      <c r="E1908" s="12"/>
      <c r="F1908" s="12"/>
      <c r="CH1908" s="53" t="str">
        <f t="shared" si="516"/>
        <v/>
      </c>
      <c r="CO1908" s="85" t="str">
        <f t="shared" si="517"/>
        <v/>
      </c>
      <c r="ER1908" s="68" t="str">
        <f t="shared" si="518"/>
        <v/>
      </c>
      <c r="FA1908" s="53" t="str">
        <f t="shared" si="519"/>
        <v/>
      </c>
      <c r="FB1908" s="53" t="str">
        <f t="shared" si="520"/>
        <v/>
      </c>
      <c r="FC1908" s="85" t="str">
        <f t="shared" si="521"/>
        <v/>
      </c>
    </row>
    <row r="1909" spans="4:159">
      <c r="D1909" s="12"/>
      <c r="E1909" s="12"/>
      <c r="F1909" s="12"/>
      <c r="CH1909" s="53" t="str">
        <f t="shared" si="516"/>
        <v/>
      </c>
      <c r="CO1909" s="85" t="str">
        <f t="shared" si="517"/>
        <v/>
      </c>
      <c r="ER1909" s="68" t="str">
        <f t="shared" si="518"/>
        <v/>
      </c>
      <c r="FA1909" s="53" t="str">
        <f t="shared" si="519"/>
        <v/>
      </c>
      <c r="FB1909" s="53" t="str">
        <f t="shared" si="520"/>
        <v/>
      </c>
      <c r="FC1909" s="85" t="str">
        <f t="shared" si="521"/>
        <v/>
      </c>
    </row>
    <row r="1910" spans="4:159">
      <c r="D1910" s="12"/>
      <c r="E1910" s="12"/>
      <c r="F1910" s="12"/>
      <c r="CH1910" s="53" t="str">
        <f t="shared" si="516"/>
        <v/>
      </c>
      <c r="CO1910" s="85" t="str">
        <f t="shared" si="517"/>
        <v/>
      </c>
      <c r="ER1910" s="68" t="str">
        <f t="shared" si="518"/>
        <v/>
      </c>
      <c r="FA1910" s="53" t="str">
        <f t="shared" si="519"/>
        <v/>
      </c>
      <c r="FB1910" s="53" t="str">
        <f t="shared" si="520"/>
        <v/>
      </c>
      <c r="FC1910" s="85" t="str">
        <f t="shared" si="521"/>
        <v/>
      </c>
    </row>
    <row r="1911" spans="4:159">
      <c r="D1911" s="12"/>
      <c r="E1911" s="12"/>
      <c r="F1911" s="12"/>
      <c r="CH1911" s="53" t="str">
        <f t="shared" si="516"/>
        <v/>
      </c>
      <c r="CO1911" s="85" t="str">
        <f t="shared" si="517"/>
        <v/>
      </c>
      <c r="ER1911" s="68" t="str">
        <f t="shared" si="518"/>
        <v/>
      </c>
      <c r="FA1911" s="53" t="str">
        <f t="shared" si="519"/>
        <v/>
      </c>
      <c r="FB1911" s="53" t="str">
        <f t="shared" si="520"/>
        <v/>
      </c>
      <c r="FC1911" s="85" t="str">
        <f t="shared" si="521"/>
        <v/>
      </c>
    </row>
    <row r="1912" spans="4:159">
      <c r="D1912" s="12"/>
      <c r="E1912" s="12"/>
      <c r="F1912" s="12"/>
      <c r="CH1912" s="53" t="str">
        <f t="shared" si="516"/>
        <v/>
      </c>
      <c r="CO1912" s="85" t="str">
        <f t="shared" si="517"/>
        <v/>
      </c>
      <c r="ER1912" s="68" t="str">
        <f t="shared" si="518"/>
        <v/>
      </c>
      <c r="FA1912" s="53" t="str">
        <f t="shared" si="519"/>
        <v/>
      </c>
      <c r="FB1912" s="53" t="str">
        <f t="shared" si="520"/>
        <v/>
      </c>
      <c r="FC1912" s="85" t="str">
        <f t="shared" si="521"/>
        <v/>
      </c>
    </row>
    <row r="1913" spans="4:159">
      <c r="D1913" s="12"/>
      <c r="E1913" s="12"/>
      <c r="F1913" s="12"/>
      <c r="CH1913" s="53" t="str">
        <f t="shared" si="516"/>
        <v/>
      </c>
      <c r="CO1913" s="85" t="str">
        <f t="shared" si="517"/>
        <v/>
      </c>
      <c r="ER1913" s="68" t="str">
        <f t="shared" si="518"/>
        <v/>
      </c>
      <c r="FA1913" s="53" t="str">
        <f t="shared" si="519"/>
        <v/>
      </c>
      <c r="FB1913" s="53" t="str">
        <f t="shared" si="520"/>
        <v/>
      </c>
      <c r="FC1913" s="85" t="str">
        <f t="shared" si="521"/>
        <v/>
      </c>
    </row>
    <row r="1914" spans="4:159">
      <c r="D1914" s="12"/>
      <c r="E1914" s="12"/>
      <c r="F1914" s="12"/>
      <c r="CH1914" s="53" t="str">
        <f t="shared" si="516"/>
        <v/>
      </c>
      <c r="CO1914" s="85" t="str">
        <f t="shared" si="517"/>
        <v/>
      </c>
      <c r="ER1914" s="68" t="str">
        <f t="shared" si="518"/>
        <v/>
      </c>
      <c r="FA1914" s="53" t="str">
        <f t="shared" si="519"/>
        <v/>
      </c>
      <c r="FB1914" s="53" t="str">
        <f t="shared" si="520"/>
        <v/>
      </c>
      <c r="FC1914" s="85" t="str">
        <f t="shared" si="521"/>
        <v/>
      </c>
    </row>
    <row r="1915" spans="4:159">
      <c r="D1915" s="12"/>
      <c r="E1915" s="12"/>
      <c r="F1915" s="12"/>
      <c r="CH1915" s="53" t="str">
        <f t="shared" si="516"/>
        <v/>
      </c>
      <c r="CO1915" s="85" t="str">
        <f t="shared" si="517"/>
        <v/>
      </c>
      <c r="ER1915" s="68" t="str">
        <f t="shared" si="518"/>
        <v/>
      </c>
      <c r="FA1915" s="53" t="str">
        <f t="shared" si="519"/>
        <v/>
      </c>
      <c r="FB1915" s="53" t="str">
        <f t="shared" si="520"/>
        <v/>
      </c>
      <c r="FC1915" s="85" t="str">
        <f t="shared" si="521"/>
        <v/>
      </c>
    </row>
    <row r="1916" spans="4:159">
      <c r="D1916" s="12"/>
      <c r="E1916" s="12"/>
      <c r="F1916" s="12"/>
      <c r="CH1916" s="53" t="str">
        <f t="shared" si="516"/>
        <v/>
      </c>
      <c r="CO1916" s="85" t="str">
        <f t="shared" si="517"/>
        <v/>
      </c>
      <c r="ER1916" s="68" t="str">
        <f t="shared" si="518"/>
        <v/>
      </c>
      <c r="FA1916" s="53" t="str">
        <f t="shared" si="519"/>
        <v/>
      </c>
      <c r="FB1916" s="53" t="str">
        <f t="shared" si="520"/>
        <v/>
      </c>
      <c r="FC1916" s="85" t="str">
        <f t="shared" si="521"/>
        <v/>
      </c>
    </row>
    <row r="1917" spans="4:159">
      <c r="D1917" s="12"/>
      <c r="E1917" s="12"/>
      <c r="F1917" s="12"/>
      <c r="CH1917" s="53" t="str">
        <f t="shared" si="516"/>
        <v/>
      </c>
      <c r="CO1917" s="85" t="str">
        <f t="shared" si="517"/>
        <v/>
      </c>
      <c r="ER1917" s="68" t="str">
        <f t="shared" si="518"/>
        <v/>
      </c>
      <c r="FA1917" s="53" t="str">
        <f t="shared" si="519"/>
        <v/>
      </c>
      <c r="FB1917" s="53" t="str">
        <f t="shared" si="520"/>
        <v/>
      </c>
      <c r="FC1917" s="85" t="str">
        <f t="shared" si="521"/>
        <v/>
      </c>
    </row>
    <row r="1918" spans="4:159">
      <c r="D1918" s="12"/>
      <c r="E1918" s="12"/>
      <c r="F1918" s="12"/>
      <c r="CH1918" s="53" t="str">
        <f t="shared" si="516"/>
        <v/>
      </c>
      <c r="CO1918" s="85" t="str">
        <f t="shared" si="517"/>
        <v/>
      </c>
      <c r="ER1918" s="68" t="str">
        <f t="shared" si="518"/>
        <v/>
      </c>
      <c r="FA1918" s="53" t="str">
        <f t="shared" si="519"/>
        <v/>
      </c>
      <c r="FB1918" s="53" t="str">
        <f t="shared" si="520"/>
        <v/>
      </c>
      <c r="FC1918" s="85" t="str">
        <f t="shared" si="521"/>
        <v/>
      </c>
    </row>
    <row r="1919" spans="4:159">
      <c r="D1919" s="12"/>
      <c r="E1919" s="12"/>
      <c r="F1919" s="12"/>
      <c r="CH1919" s="53" t="str">
        <f t="shared" si="516"/>
        <v/>
      </c>
      <c r="CO1919" s="85" t="str">
        <f t="shared" si="517"/>
        <v/>
      </c>
      <c r="ER1919" s="68" t="str">
        <f t="shared" si="518"/>
        <v/>
      </c>
      <c r="FA1919" s="53" t="str">
        <f t="shared" si="519"/>
        <v/>
      </c>
      <c r="FB1919" s="53" t="str">
        <f t="shared" si="520"/>
        <v/>
      </c>
      <c r="FC1919" s="85" t="str">
        <f t="shared" si="521"/>
        <v/>
      </c>
    </row>
    <row r="1920" spans="4:159">
      <c r="D1920" s="12"/>
      <c r="E1920" s="12"/>
      <c r="F1920" s="12"/>
      <c r="CH1920" s="53" t="str">
        <f t="shared" si="516"/>
        <v/>
      </c>
      <c r="CO1920" s="85" t="str">
        <f t="shared" si="517"/>
        <v/>
      </c>
      <c r="ER1920" s="68" t="str">
        <f t="shared" si="518"/>
        <v/>
      </c>
      <c r="FA1920" s="53" t="str">
        <f t="shared" si="519"/>
        <v/>
      </c>
      <c r="FB1920" s="53" t="str">
        <f t="shared" si="520"/>
        <v/>
      </c>
      <c r="FC1920" s="85" t="str">
        <f t="shared" si="521"/>
        <v/>
      </c>
    </row>
    <row r="1921" spans="4:159">
      <c r="D1921" s="12"/>
      <c r="E1921" s="12"/>
      <c r="F1921" s="12"/>
      <c r="CH1921" s="53" t="str">
        <f t="shared" si="516"/>
        <v/>
      </c>
      <c r="CO1921" s="85" t="str">
        <f t="shared" si="517"/>
        <v/>
      </c>
      <c r="ER1921" s="68" t="str">
        <f t="shared" si="518"/>
        <v/>
      </c>
      <c r="FA1921" s="53" t="str">
        <f t="shared" si="519"/>
        <v/>
      </c>
      <c r="FB1921" s="53" t="str">
        <f t="shared" si="520"/>
        <v/>
      </c>
      <c r="FC1921" s="85" t="str">
        <f t="shared" si="521"/>
        <v/>
      </c>
    </row>
    <row r="1922" spans="4:159">
      <c r="D1922" s="12"/>
      <c r="E1922" s="12"/>
      <c r="F1922" s="12"/>
      <c r="CH1922" s="53" t="str">
        <f t="shared" si="516"/>
        <v/>
      </c>
      <c r="CO1922" s="85" t="str">
        <f t="shared" si="517"/>
        <v/>
      </c>
      <c r="ER1922" s="68" t="str">
        <f t="shared" si="518"/>
        <v/>
      </c>
      <c r="FA1922" s="53" t="str">
        <f t="shared" si="519"/>
        <v/>
      </c>
      <c r="FB1922" s="53" t="str">
        <f t="shared" si="520"/>
        <v/>
      </c>
      <c r="FC1922" s="85" t="str">
        <f t="shared" si="521"/>
        <v/>
      </c>
    </row>
    <row r="1923" spans="4:159">
      <c r="D1923" s="12"/>
      <c r="E1923" s="12"/>
      <c r="F1923" s="12"/>
      <c r="CH1923" s="53" t="str">
        <f t="shared" si="516"/>
        <v/>
      </c>
      <c r="CO1923" s="85" t="str">
        <f t="shared" si="517"/>
        <v/>
      </c>
      <c r="ER1923" s="68" t="str">
        <f t="shared" si="518"/>
        <v/>
      </c>
      <c r="FA1923" s="53" t="str">
        <f t="shared" si="519"/>
        <v/>
      </c>
      <c r="FB1923" s="53" t="str">
        <f t="shared" si="520"/>
        <v/>
      </c>
      <c r="FC1923" s="85" t="str">
        <f t="shared" si="521"/>
        <v/>
      </c>
    </row>
    <row r="1924" spans="4:159">
      <c r="D1924" s="12"/>
      <c r="E1924" s="12"/>
      <c r="F1924" s="12"/>
      <c r="CH1924" s="53" t="str">
        <f t="shared" si="516"/>
        <v/>
      </c>
      <c r="CO1924" s="85" t="str">
        <f t="shared" si="517"/>
        <v/>
      </c>
      <c r="ER1924" s="68" t="str">
        <f t="shared" si="518"/>
        <v/>
      </c>
      <c r="FA1924" s="53" t="str">
        <f t="shared" si="519"/>
        <v/>
      </c>
      <c r="FB1924" s="53" t="str">
        <f t="shared" si="520"/>
        <v/>
      </c>
      <c r="FC1924" s="85" t="str">
        <f t="shared" si="521"/>
        <v/>
      </c>
    </row>
    <row r="1925" spans="4:159">
      <c r="D1925" s="12"/>
      <c r="E1925" s="12"/>
      <c r="F1925" s="12"/>
      <c r="CH1925" s="53" t="str">
        <f t="shared" si="516"/>
        <v/>
      </c>
      <c r="CO1925" s="85" t="str">
        <f t="shared" si="517"/>
        <v/>
      </c>
      <c r="ER1925" s="68" t="str">
        <f t="shared" si="518"/>
        <v/>
      </c>
      <c r="FA1925" s="53" t="str">
        <f t="shared" si="519"/>
        <v/>
      </c>
      <c r="FB1925" s="53" t="str">
        <f t="shared" si="520"/>
        <v/>
      </c>
      <c r="FC1925" s="85" t="str">
        <f t="shared" si="521"/>
        <v/>
      </c>
    </row>
    <row r="1926" spans="4:159">
      <c r="D1926" s="12"/>
      <c r="E1926" s="12"/>
      <c r="F1926" s="12"/>
      <c r="CH1926" s="53" t="str">
        <f t="shared" ref="CH1926:CH1989" si="522">IF(CE1926="","",CE1926-IF(CG1926="Cost",CF1926,CE1926*CF1926/100))</f>
        <v/>
      </c>
      <c r="CO1926" s="85" t="str">
        <f t="shared" ref="CO1926:CO1989" si="523">IF(CL1926="","",IF(CN1926="Cost",CM1926+CL1926,CL1926+(CL1926*CM1926/100)))</f>
        <v/>
      </c>
      <c r="ER1926" s="68" t="str">
        <f t="shared" ref="ER1926:ER1989" si="524">IF(EO1926="","",EO1926-IF(EQ1926="Cost",EP1926,EO1926*IF(EP1926="",0,EP1926)/100))</f>
        <v/>
      </c>
      <c r="FA1926" s="53" t="str">
        <f t="shared" ref="FA1926:FA1989" si="525">IF(CM1926="","",CM1926)</f>
        <v/>
      </c>
      <c r="FB1926" s="53" t="str">
        <f t="shared" ref="FB1926:FB1989" si="526">IF(CN1926="","",CN1926)</f>
        <v/>
      </c>
      <c r="FC1926" s="85" t="str">
        <f t="shared" ref="FC1926:FC1989" si="527">IF(EZ1926="","",EZ1926+IF(FB1926="Cost",IF(FA1926="",0,FA1926),(EZ1926*IF(FA1926="",0,FA1926)/100)))</f>
        <v/>
      </c>
    </row>
    <row r="1927" spans="4:159">
      <c r="D1927" s="12"/>
      <c r="E1927" s="12"/>
      <c r="F1927" s="12"/>
      <c r="CH1927" s="53" t="str">
        <f t="shared" si="522"/>
        <v/>
      </c>
      <c r="CO1927" s="85" t="str">
        <f t="shared" si="523"/>
        <v/>
      </c>
      <c r="ER1927" s="68" t="str">
        <f t="shared" si="524"/>
        <v/>
      </c>
      <c r="FA1927" s="53" t="str">
        <f t="shared" si="525"/>
        <v/>
      </c>
      <c r="FB1927" s="53" t="str">
        <f t="shared" si="526"/>
        <v/>
      </c>
      <c r="FC1927" s="85" t="str">
        <f t="shared" si="527"/>
        <v/>
      </c>
    </row>
    <row r="1928" spans="4:159">
      <c r="D1928" s="12"/>
      <c r="E1928" s="12"/>
      <c r="F1928" s="12"/>
      <c r="CH1928" s="53" t="str">
        <f t="shared" si="522"/>
        <v/>
      </c>
      <c r="CO1928" s="85" t="str">
        <f t="shared" si="523"/>
        <v/>
      </c>
      <c r="ER1928" s="68" t="str">
        <f t="shared" si="524"/>
        <v/>
      </c>
      <c r="FA1928" s="53" t="str">
        <f t="shared" si="525"/>
        <v/>
      </c>
      <c r="FB1928" s="53" t="str">
        <f t="shared" si="526"/>
        <v/>
      </c>
      <c r="FC1928" s="85" t="str">
        <f t="shared" si="527"/>
        <v/>
      </c>
    </row>
    <row r="1929" spans="4:159">
      <c r="D1929" s="12"/>
      <c r="E1929" s="12"/>
      <c r="F1929" s="12"/>
      <c r="CH1929" s="53" t="str">
        <f t="shared" si="522"/>
        <v/>
      </c>
      <c r="CO1929" s="85" t="str">
        <f t="shared" si="523"/>
        <v/>
      </c>
      <c r="ER1929" s="68" t="str">
        <f t="shared" si="524"/>
        <v/>
      </c>
      <c r="FA1929" s="53" t="str">
        <f t="shared" si="525"/>
        <v/>
      </c>
      <c r="FB1929" s="53" t="str">
        <f t="shared" si="526"/>
        <v/>
      </c>
      <c r="FC1929" s="85" t="str">
        <f t="shared" si="527"/>
        <v/>
      </c>
    </row>
    <row r="1930" spans="4:159">
      <c r="D1930" s="12"/>
      <c r="E1930" s="12"/>
      <c r="F1930" s="12"/>
      <c r="CH1930" s="53" t="str">
        <f t="shared" si="522"/>
        <v/>
      </c>
      <c r="CO1930" s="85" t="str">
        <f t="shared" si="523"/>
        <v/>
      </c>
      <c r="ER1930" s="68" t="str">
        <f t="shared" si="524"/>
        <v/>
      </c>
      <c r="FA1930" s="53" t="str">
        <f t="shared" si="525"/>
        <v/>
      </c>
      <c r="FB1930" s="53" t="str">
        <f t="shared" si="526"/>
        <v/>
      </c>
      <c r="FC1930" s="85" t="str">
        <f t="shared" si="527"/>
        <v/>
      </c>
    </row>
    <row r="1931" spans="4:159">
      <c r="D1931" s="12"/>
      <c r="E1931" s="12"/>
      <c r="F1931" s="12"/>
      <c r="CH1931" s="53" t="str">
        <f t="shared" si="522"/>
        <v/>
      </c>
      <c r="CO1931" s="85" t="str">
        <f t="shared" si="523"/>
        <v/>
      </c>
      <c r="ER1931" s="68" t="str">
        <f t="shared" si="524"/>
        <v/>
      </c>
      <c r="FA1931" s="53" t="str">
        <f t="shared" si="525"/>
        <v/>
      </c>
      <c r="FB1931" s="53" t="str">
        <f t="shared" si="526"/>
        <v/>
      </c>
      <c r="FC1931" s="85" t="str">
        <f t="shared" si="527"/>
        <v/>
      </c>
    </row>
    <row r="1932" spans="4:159">
      <c r="D1932" s="12"/>
      <c r="E1932" s="12"/>
      <c r="F1932" s="12"/>
      <c r="CH1932" s="53" t="str">
        <f t="shared" si="522"/>
        <v/>
      </c>
      <c r="CO1932" s="85" t="str">
        <f t="shared" si="523"/>
        <v/>
      </c>
      <c r="ER1932" s="68" t="str">
        <f t="shared" si="524"/>
        <v/>
      </c>
      <c r="FA1932" s="53" t="str">
        <f t="shared" si="525"/>
        <v/>
      </c>
      <c r="FB1932" s="53" t="str">
        <f t="shared" si="526"/>
        <v/>
      </c>
      <c r="FC1932" s="85" t="str">
        <f t="shared" si="527"/>
        <v/>
      </c>
    </row>
    <row r="1933" spans="4:159">
      <c r="D1933" s="12"/>
      <c r="E1933" s="12"/>
      <c r="F1933" s="12"/>
      <c r="CH1933" s="53" t="str">
        <f t="shared" si="522"/>
        <v/>
      </c>
      <c r="CO1933" s="85" t="str">
        <f t="shared" si="523"/>
        <v/>
      </c>
      <c r="ER1933" s="68" t="str">
        <f t="shared" si="524"/>
        <v/>
      </c>
      <c r="FA1933" s="53" t="str">
        <f t="shared" si="525"/>
        <v/>
      </c>
      <c r="FB1933" s="53" t="str">
        <f t="shared" si="526"/>
        <v/>
      </c>
      <c r="FC1933" s="85" t="str">
        <f t="shared" si="527"/>
        <v/>
      </c>
    </row>
    <row r="1934" spans="4:159">
      <c r="D1934" s="12"/>
      <c r="E1934" s="12"/>
      <c r="F1934" s="12"/>
      <c r="CH1934" s="53" t="str">
        <f t="shared" si="522"/>
        <v/>
      </c>
      <c r="CO1934" s="85" t="str">
        <f t="shared" si="523"/>
        <v/>
      </c>
      <c r="ER1934" s="68" t="str">
        <f t="shared" si="524"/>
        <v/>
      </c>
      <c r="FA1934" s="53" t="str">
        <f t="shared" si="525"/>
        <v/>
      </c>
      <c r="FB1934" s="53" t="str">
        <f t="shared" si="526"/>
        <v/>
      </c>
      <c r="FC1934" s="85" t="str">
        <f t="shared" si="527"/>
        <v/>
      </c>
    </row>
    <row r="1935" spans="4:159">
      <c r="D1935" s="12"/>
      <c r="E1935" s="12"/>
      <c r="F1935" s="12"/>
      <c r="CH1935" s="53" t="str">
        <f t="shared" si="522"/>
        <v/>
      </c>
      <c r="CO1935" s="85" t="str">
        <f t="shared" si="523"/>
        <v/>
      </c>
      <c r="ER1935" s="68" t="str">
        <f t="shared" si="524"/>
        <v/>
      </c>
      <c r="FA1935" s="53" t="str">
        <f t="shared" si="525"/>
        <v/>
      </c>
      <c r="FB1935" s="53" t="str">
        <f t="shared" si="526"/>
        <v/>
      </c>
      <c r="FC1935" s="85" t="str">
        <f t="shared" si="527"/>
        <v/>
      </c>
    </row>
    <row r="1936" spans="4:159">
      <c r="D1936" s="12"/>
      <c r="E1936" s="12"/>
      <c r="F1936" s="12"/>
      <c r="CH1936" s="53" t="str">
        <f t="shared" si="522"/>
        <v/>
      </c>
      <c r="CO1936" s="85" t="str">
        <f t="shared" si="523"/>
        <v/>
      </c>
      <c r="ER1936" s="68" t="str">
        <f t="shared" si="524"/>
        <v/>
      </c>
      <c r="FA1936" s="53" t="str">
        <f t="shared" si="525"/>
        <v/>
      </c>
      <c r="FB1936" s="53" t="str">
        <f t="shared" si="526"/>
        <v/>
      </c>
      <c r="FC1936" s="85" t="str">
        <f t="shared" si="527"/>
        <v/>
      </c>
    </row>
    <row r="1937" spans="4:159">
      <c r="D1937" s="12"/>
      <c r="E1937" s="12"/>
      <c r="F1937" s="12"/>
      <c r="CH1937" s="53" t="str">
        <f t="shared" si="522"/>
        <v/>
      </c>
      <c r="CO1937" s="85" t="str">
        <f t="shared" si="523"/>
        <v/>
      </c>
      <c r="ER1937" s="68" t="str">
        <f t="shared" si="524"/>
        <v/>
      </c>
      <c r="FA1937" s="53" t="str">
        <f t="shared" si="525"/>
        <v/>
      </c>
      <c r="FB1937" s="53" t="str">
        <f t="shared" si="526"/>
        <v/>
      </c>
      <c r="FC1937" s="85" t="str">
        <f t="shared" si="527"/>
        <v/>
      </c>
    </row>
    <row r="1938" spans="4:159">
      <c r="D1938" s="12"/>
      <c r="E1938" s="12"/>
      <c r="F1938" s="12"/>
      <c r="CH1938" s="53" t="str">
        <f t="shared" si="522"/>
        <v/>
      </c>
      <c r="CO1938" s="85" t="str">
        <f t="shared" si="523"/>
        <v/>
      </c>
      <c r="ER1938" s="68" t="str">
        <f t="shared" si="524"/>
        <v/>
      </c>
      <c r="FA1938" s="53" t="str">
        <f t="shared" si="525"/>
        <v/>
      </c>
      <c r="FB1938" s="53" t="str">
        <f t="shared" si="526"/>
        <v/>
      </c>
      <c r="FC1938" s="85" t="str">
        <f t="shared" si="527"/>
        <v/>
      </c>
    </row>
    <row r="1939" spans="4:159">
      <c r="D1939" s="12"/>
      <c r="E1939" s="12"/>
      <c r="F1939" s="12"/>
      <c r="CH1939" s="53" t="str">
        <f t="shared" si="522"/>
        <v/>
      </c>
      <c r="CO1939" s="85" t="str">
        <f t="shared" si="523"/>
        <v/>
      </c>
      <c r="ER1939" s="68" t="str">
        <f t="shared" si="524"/>
        <v/>
      </c>
      <c r="FA1939" s="53" t="str">
        <f t="shared" si="525"/>
        <v/>
      </c>
      <c r="FB1939" s="53" t="str">
        <f t="shared" si="526"/>
        <v/>
      </c>
      <c r="FC1939" s="85" t="str">
        <f t="shared" si="527"/>
        <v/>
      </c>
    </row>
    <row r="1940" spans="4:159">
      <c r="D1940" s="12"/>
      <c r="E1940" s="12"/>
      <c r="F1940" s="12"/>
      <c r="CH1940" s="53" t="str">
        <f t="shared" si="522"/>
        <v/>
      </c>
      <c r="CO1940" s="85" t="str">
        <f t="shared" si="523"/>
        <v/>
      </c>
      <c r="ER1940" s="68" t="str">
        <f t="shared" si="524"/>
        <v/>
      </c>
      <c r="FA1940" s="53" t="str">
        <f t="shared" si="525"/>
        <v/>
      </c>
      <c r="FB1940" s="53" t="str">
        <f t="shared" si="526"/>
        <v/>
      </c>
      <c r="FC1940" s="85" t="str">
        <f t="shared" si="527"/>
        <v/>
      </c>
    </row>
    <row r="1941" spans="4:159">
      <c r="D1941" s="12"/>
      <c r="E1941" s="12"/>
      <c r="F1941" s="12"/>
      <c r="CH1941" s="53" t="str">
        <f t="shared" si="522"/>
        <v/>
      </c>
      <c r="CO1941" s="85" t="str">
        <f t="shared" si="523"/>
        <v/>
      </c>
      <c r="ER1941" s="68" t="str">
        <f t="shared" si="524"/>
        <v/>
      </c>
      <c r="FA1941" s="53" t="str">
        <f t="shared" si="525"/>
        <v/>
      </c>
      <c r="FB1941" s="53" t="str">
        <f t="shared" si="526"/>
        <v/>
      </c>
      <c r="FC1941" s="85" t="str">
        <f t="shared" si="527"/>
        <v/>
      </c>
    </row>
    <row r="1942" spans="4:159">
      <c r="D1942" s="12"/>
      <c r="E1942" s="12"/>
      <c r="F1942" s="12"/>
      <c r="CH1942" s="53" t="str">
        <f t="shared" si="522"/>
        <v/>
      </c>
      <c r="CO1942" s="85" t="str">
        <f t="shared" si="523"/>
        <v/>
      </c>
      <c r="ER1942" s="68" t="str">
        <f t="shared" si="524"/>
        <v/>
      </c>
      <c r="FA1942" s="53" t="str">
        <f t="shared" si="525"/>
        <v/>
      </c>
      <c r="FB1942" s="53" t="str">
        <f t="shared" si="526"/>
        <v/>
      </c>
      <c r="FC1942" s="85" t="str">
        <f t="shared" si="527"/>
        <v/>
      </c>
    </row>
    <row r="1943" spans="4:159">
      <c r="D1943" s="12"/>
      <c r="E1943" s="12"/>
      <c r="F1943" s="12"/>
      <c r="CH1943" s="53" t="str">
        <f t="shared" si="522"/>
        <v/>
      </c>
      <c r="CO1943" s="85" t="str">
        <f t="shared" si="523"/>
        <v/>
      </c>
      <c r="ER1943" s="68" t="str">
        <f t="shared" si="524"/>
        <v/>
      </c>
      <c r="FA1943" s="53" t="str">
        <f t="shared" si="525"/>
        <v/>
      </c>
      <c r="FB1943" s="53" t="str">
        <f t="shared" si="526"/>
        <v/>
      </c>
      <c r="FC1943" s="85" t="str">
        <f t="shared" si="527"/>
        <v/>
      </c>
    </row>
    <row r="1944" spans="4:159">
      <c r="D1944" s="12"/>
      <c r="E1944" s="12"/>
      <c r="F1944" s="12"/>
      <c r="CH1944" s="53" t="str">
        <f t="shared" si="522"/>
        <v/>
      </c>
      <c r="CO1944" s="85" t="str">
        <f t="shared" si="523"/>
        <v/>
      </c>
      <c r="ER1944" s="68" t="str">
        <f t="shared" si="524"/>
        <v/>
      </c>
      <c r="FA1944" s="53" t="str">
        <f t="shared" si="525"/>
        <v/>
      </c>
      <c r="FB1944" s="53" t="str">
        <f t="shared" si="526"/>
        <v/>
      </c>
      <c r="FC1944" s="85" t="str">
        <f t="shared" si="527"/>
        <v/>
      </c>
    </row>
    <row r="1945" spans="4:159">
      <c r="D1945" s="12"/>
      <c r="E1945" s="12"/>
      <c r="F1945" s="12"/>
      <c r="CH1945" s="53" t="str">
        <f t="shared" si="522"/>
        <v/>
      </c>
      <c r="CO1945" s="85" t="str">
        <f t="shared" si="523"/>
        <v/>
      </c>
      <c r="ER1945" s="68" t="str">
        <f t="shared" si="524"/>
        <v/>
      </c>
      <c r="FA1945" s="53" t="str">
        <f t="shared" si="525"/>
        <v/>
      </c>
      <c r="FB1945" s="53" t="str">
        <f t="shared" si="526"/>
        <v/>
      </c>
      <c r="FC1945" s="85" t="str">
        <f t="shared" si="527"/>
        <v/>
      </c>
    </row>
    <row r="1946" spans="4:159">
      <c r="D1946" s="12"/>
      <c r="E1946" s="12"/>
      <c r="F1946" s="12"/>
      <c r="CH1946" s="53" t="str">
        <f t="shared" si="522"/>
        <v/>
      </c>
      <c r="CO1946" s="85" t="str">
        <f t="shared" si="523"/>
        <v/>
      </c>
      <c r="ER1946" s="68" t="str">
        <f t="shared" si="524"/>
        <v/>
      </c>
      <c r="FA1946" s="53" t="str">
        <f t="shared" si="525"/>
        <v/>
      </c>
      <c r="FB1946" s="53" t="str">
        <f t="shared" si="526"/>
        <v/>
      </c>
      <c r="FC1946" s="85" t="str">
        <f t="shared" si="527"/>
        <v/>
      </c>
    </row>
    <row r="1947" spans="4:159">
      <c r="D1947" s="12"/>
      <c r="E1947" s="12"/>
      <c r="F1947" s="12"/>
      <c r="CH1947" s="53" t="str">
        <f t="shared" si="522"/>
        <v/>
      </c>
      <c r="CO1947" s="85" t="str">
        <f t="shared" si="523"/>
        <v/>
      </c>
      <c r="ER1947" s="68" t="str">
        <f t="shared" si="524"/>
        <v/>
      </c>
      <c r="FA1947" s="53" t="str">
        <f t="shared" si="525"/>
        <v/>
      </c>
      <c r="FB1947" s="53" t="str">
        <f t="shared" si="526"/>
        <v/>
      </c>
      <c r="FC1947" s="85" t="str">
        <f t="shared" si="527"/>
        <v/>
      </c>
    </row>
    <row r="1948" spans="4:159">
      <c r="D1948" s="12"/>
      <c r="E1948" s="12"/>
      <c r="F1948" s="12"/>
      <c r="CH1948" s="53" t="str">
        <f t="shared" si="522"/>
        <v/>
      </c>
      <c r="CO1948" s="85" t="str">
        <f t="shared" si="523"/>
        <v/>
      </c>
      <c r="ER1948" s="68" t="str">
        <f t="shared" si="524"/>
        <v/>
      </c>
      <c r="FA1948" s="53" t="str">
        <f t="shared" si="525"/>
        <v/>
      </c>
      <c r="FB1948" s="53" t="str">
        <f t="shared" si="526"/>
        <v/>
      </c>
      <c r="FC1948" s="85" t="str">
        <f t="shared" si="527"/>
        <v/>
      </c>
    </row>
    <row r="1949" spans="4:159">
      <c r="D1949" s="12"/>
      <c r="E1949" s="12"/>
      <c r="F1949" s="12"/>
      <c r="CH1949" s="53" t="str">
        <f t="shared" si="522"/>
        <v/>
      </c>
      <c r="CO1949" s="85" t="str">
        <f t="shared" si="523"/>
        <v/>
      </c>
      <c r="ER1949" s="68" t="str">
        <f t="shared" si="524"/>
        <v/>
      </c>
      <c r="FA1949" s="53" t="str">
        <f t="shared" si="525"/>
        <v/>
      </c>
      <c r="FB1949" s="53" t="str">
        <f t="shared" si="526"/>
        <v/>
      </c>
      <c r="FC1949" s="85" t="str">
        <f t="shared" si="527"/>
        <v/>
      </c>
    </row>
    <row r="1950" spans="4:159">
      <c r="D1950" s="12"/>
      <c r="E1950" s="12"/>
      <c r="F1950" s="12"/>
      <c r="CH1950" s="53" t="str">
        <f t="shared" si="522"/>
        <v/>
      </c>
      <c r="CO1950" s="85" t="str">
        <f t="shared" si="523"/>
        <v/>
      </c>
      <c r="ER1950" s="68" t="str">
        <f t="shared" si="524"/>
        <v/>
      </c>
      <c r="FA1950" s="53" t="str">
        <f t="shared" si="525"/>
        <v/>
      </c>
      <c r="FB1950" s="53" t="str">
        <f t="shared" si="526"/>
        <v/>
      </c>
      <c r="FC1950" s="85" t="str">
        <f t="shared" si="527"/>
        <v/>
      </c>
    </row>
    <row r="1951" spans="4:159">
      <c r="D1951" s="12"/>
      <c r="E1951" s="12"/>
      <c r="F1951" s="12"/>
      <c r="CH1951" s="53" t="str">
        <f t="shared" si="522"/>
        <v/>
      </c>
      <c r="CO1951" s="85" t="str">
        <f t="shared" si="523"/>
        <v/>
      </c>
      <c r="ER1951" s="68" t="str">
        <f t="shared" si="524"/>
        <v/>
      </c>
      <c r="FA1951" s="53" t="str">
        <f t="shared" si="525"/>
        <v/>
      </c>
      <c r="FB1951" s="53" t="str">
        <f t="shared" si="526"/>
        <v/>
      </c>
      <c r="FC1951" s="85" t="str">
        <f t="shared" si="527"/>
        <v/>
      </c>
    </row>
    <row r="1952" spans="4:159">
      <c r="D1952" s="12"/>
      <c r="E1952" s="12"/>
      <c r="F1952" s="12"/>
      <c r="CH1952" s="53" t="str">
        <f t="shared" si="522"/>
        <v/>
      </c>
      <c r="CO1952" s="85" t="str">
        <f t="shared" si="523"/>
        <v/>
      </c>
      <c r="ER1952" s="68" t="str">
        <f t="shared" si="524"/>
        <v/>
      </c>
      <c r="FA1952" s="53" t="str">
        <f t="shared" si="525"/>
        <v/>
      </c>
      <c r="FB1952" s="53" t="str">
        <f t="shared" si="526"/>
        <v/>
      </c>
      <c r="FC1952" s="85" t="str">
        <f t="shared" si="527"/>
        <v/>
      </c>
    </row>
    <row r="1953" spans="4:159">
      <c r="D1953" s="12"/>
      <c r="E1953" s="12"/>
      <c r="F1953" s="12"/>
      <c r="CH1953" s="53" t="str">
        <f t="shared" si="522"/>
        <v/>
      </c>
      <c r="CO1953" s="85" t="str">
        <f t="shared" si="523"/>
        <v/>
      </c>
      <c r="ER1953" s="68" t="str">
        <f t="shared" si="524"/>
        <v/>
      </c>
      <c r="FA1953" s="53" t="str">
        <f t="shared" si="525"/>
        <v/>
      </c>
      <c r="FB1953" s="53" t="str">
        <f t="shared" si="526"/>
        <v/>
      </c>
      <c r="FC1953" s="85" t="str">
        <f t="shared" si="527"/>
        <v/>
      </c>
    </row>
    <row r="1954" spans="4:159">
      <c r="D1954" s="12"/>
      <c r="E1954" s="12"/>
      <c r="F1954" s="12"/>
      <c r="CH1954" s="53" t="str">
        <f t="shared" si="522"/>
        <v/>
      </c>
      <c r="CO1954" s="85" t="str">
        <f t="shared" si="523"/>
        <v/>
      </c>
      <c r="ER1954" s="68" t="str">
        <f t="shared" si="524"/>
        <v/>
      </c>
      <c r="FA1954" s="53" t="str">
        <f t="shared" si="525"/>
        <v/>
      </c>
      <c r="FB1954" s="53" t="str">
        <f t="shared" si="526"/>
        <v/>
      </c>
      <c r="FC1954" s="85" t="str">
        <f t="shared" si="527"/>
        <v/>
      </c>
    </row>
    <row r="1955" spans="4:159">
      <c r="D1955" s="12"/>
      <c r="E1955" s="12"/>
      <c r="F1955" s="12"/>
      <c r="CH1955" s="53" t="str">
        <f t="shared" si="522"/>
        <v/>
      </c>
      <c r="CO1955" s="85" t="str">
        <f t="shared" si="523"/>
        <v/>
      </c>
      <c r="ER1955" s="68" t="str">
        <f t="shared" si="524"/>
        <v/>
      </c>
      <c r="FA1955" s="53" t="str">
        <f t="shared" si="525"/>
        <v/>
      </c>
      <c r="FB1955" s="53" t="str">
        <f t="shared" si="526"/>
        <v/>
      </c>
      <c r="FC1955" s="85" t="str">
        <f t="shared" si="527"/>
        <v/>
      </c>
    </row>
    <row r="1956" spans="4:159">
      <c r="D1956" s="12"/>
      <c r="E1956" s="12"/>
      <c r="F1956" s="12"/>
      <c r="CH1956" s="53" t="str">
        <f t="shared" si="522"/>
        <v/>
      </c>
      <c r="CO1956" s="85" t="str">
        <f t="shared" si="523"/>
        <v/>
      </c>
      <c r="ER1956" s="68" t="str">
        <f t="shared" si="524"/>
        <v/>
      </c>
      <c r="FA1956" s="53" t="str">
        <f t="shared" si="525"/>
        <v/>
      </c>
      <c r="FB1956" s="53" t="str">
        <f t="shared" si="526"/>
        <v/>
      </c>
      <c r="FC1956" s="85" t="str">
        <f t="shared" si="527"/>
        <v/>
      </c>
    </row>
    <row r="1957" spans="4:159">
      <c r="D1957" s="12"/>
      <c r="E1957" s="12"/>
      <c r="F1957" s="12"/>
      <c r="CH1957" s="53" t="str">
        <f t="shared" si="522"/>
        <v/>
      </c>
      <c r="CO1957" s="85" t="str">
        <f t="shared" si="523"/>
        <v/>
      </c>
      <c r="ER1957" s="68" t="str">
        <f t="shared" si="524"/>
        <v/>
      </c>
      <c r="FA1957" s="53" t="str">
        <f t="shared" si="525"/>
        <v/>
      </c>
      <c r="FB1957" s="53" t="str">
        <f t="shared" si="526"/>
        <v/>
      </c>
      <c r="FC1957" s="85" t="str">
        <f t="shared" si="527"/>
        <v/>
      </c>
    </row>
    <row r="1958" spans="4:159">
      <c r="D1958" s="12"/>
      <c r="E1958" s="12"/>
      <c r="F1958" s="12"/>
      <c r="CH1958" s="53" t="str">
        <f t="shared" si="522"/>
        <v/>
      </c>
      <c r="CO1958" s="85" t="str">
        <f t="shared" si="523"/>
        <v/>
      </c>
      <c r="ER1958" s="68" t="str">
        <f t="shared" si="524"/>
        <v/>
      </c>
      <c r="FA1958" s="53" t="str">
        <f t="shared" si="525"/>
        <v/>
      </c>
      <c r="FB1958" s="53" t="str">
        <f t="shared" si="526"/>
        <v/>
      </c>
      <c r="FC1958" s="85" t="str">
        <f t="shared" si="527"/>
        <v/>
      </c>
    </row>
    <row r="1959" spans="4:159">
      <c r="D1959" s="12"/>
      <c r="E1959" s="12"/>
      <c r="F1959" s="12"/>
      <c r="CH1959" s="53" t="str">
        <f t="shared" si="522"/>
        <v/>
      </c>
      <c r="CO1959" s="85" t="str">
        <f t="shared" si="523"/>
        <v/>
      </c>
      <c r="ER1959" s="68" t="str">
        <f t="shared" si="524"/>
        <v/>
      </c>
      <c r="FA1959" s="53" t="str">
        <f t="shared" si="525"/>
        <v/>
      </c>
      <c r="FB1959" s="53" t="str">
        <f t="shared" si="526"/>
        <v/>
      </c>
      <c r="FC1959" s="85" t="str">
        <f t="shared" si="527"/>
        <v/>
      </c>
    </row>
    <row r="1960" spans="4:159">
      <c r="D1960" s="12"/>
      <c r="E1960" s="12"/>
      <c r="F1960" s="12"/>
      <c r="CH1960" s="53" t="str">
        <f t="shared" si="522"/>
        <v/>
      </c>
      <c r="CO1960" s="85" t="str">
        <f t="shared" si="523"/>
        <v/>
      </c>
      <c r="ER1960" s="68" t="str">
        <f t="shared" si="524"/>
        <v/>
      </c>
      <c r="FA1960" s="53" t="str">
        <f t="shared" si="525"/>
        <v/>
      </c>
      <c r="FB1960" s="53" t="str">
        <f t="shared" si="526"/>
        <v/>
      </c>
      <c r="FC1960" s="85" t="str">
        <f t="shared" si="527"/>
        <v/>
      </c>
    </row>
    <row r="1961" spans="4:159">
      <c r="D1961" s="12"/>
      <c r="E1961" s="12"/>
      <c r="F1961" s="12"/>
      <c r="CH1961" s="53" t="str">
        <f t="shared" si="522"/>
        <v/>
      </c>
      <c r="CO1961" s="85" t="str">
        <f t="shared" si="523"/>
        <v/>
      </c>
      <c r="ER1961" s="68" t="str">
        <f t="shared" si="524"/>
        <v/>
      </c>
      <c r="FA1961" s="53" t="str">
        <f t="shared" si="525"/>
        <v/>
      </c>
      <c r="FB1961" s="53" t="str">
        <f t="shared" si="526"/>
        <v/>
      </c>
      <c r="FC1961" s="85" t="str">
        <f t="shared" si="527"/>
        <v/>
      </c>
    </row>
    <row r="1962" spans="4:159">
      <c r="D1962" s="12"/>
      <c r="E1962" s="12"/>
      <c r="F1962" s="12"/>
      <c r="CH1962" s="53" t="str">
        <f t="shared" si="522"/>
        <v/>
      </c>
      <c r="CO1962" s="85" t="str">
        <f t="shared" si="523"/>
        <v/>
      </c>
      <c r="ER1962" s="68" t="str">
        <f t="shared" si="524"/>
        <v/>
      </c>
      <c r="FA1962" s="53" t="str">
        <f t="shared" si="525"/>
        <v/>
      </c>
      <c r="FB1962" s="53" t="str">
        <f t="shared" si="526"/>
        <v/>
      </c>
      <c r="FC1962" s="85" t="str">
        <f t="shared" si="527"/>
        <v/>
      </c>
    </row>
    <row r="1963" spans="4:159">
      <c r="D1963" s="12"/>
      <c r="E1963" s="12"/>
      <c r="F1963" s="12"/>
      <c r="CH1963" s="53" t="str">
        <f t="shared" si="522"/>
        <v/>
      </c>
      <c r="CO1963" s="85" t="str">
        <f t="shared" si="523"/>
        <v/>
      </c>
      <c r="ER1963" s="68" t="str">
        <f t="shared" si="524"/>
        <v/>
      </c>
      <c r="FA1963" s="53" t="str">
        <f t="shared" si="525"/>
        <v/>
      </c>
      <c r="FB1963" s="53" t="str">
        <f t="shared" si="526"/>
        <v/>
      </c>
      <c r="FC1963" s="85" t="str">
        <f t="shared" si="527"/>
        <v/>
      </c>
    </row>
    <row r="1964" spans="4:159">
      <c r="D1964" s="12"/>
      <c r="E1964" s="12"/>
      <c r="F1964" s="12"/>
      <c r="CH1964" s="53" t="str">
        <f t="shared" si="522"/>
        <v/>
      </c>
      <c r="CO1964" s="85" t="str">
        <f t="shared" si="523"/>
        <v/>
      </c>
      <c r="ER1964" s="68" t="str">
        <f t="shared" si="524"/>
        <v/>
      </c>
      <c r="FA1964" s="53" t="str">
        <f t="shared" si="525"/>
        <v/>
      </c>
      <c r="FB1964" s="53" t="str">
        <f t="shared" si="526"/>
        <v/>
      </c>
      <c r="FC1964" s="85" t="str">
        <f t="shared" si="527"/>
        <v/>
      </c>
    </row>
    <row r="1965" spans="4:159">
      <c r="D1965" s="12"/>
      <c r="E1965" s="12"/>
      <c r="F1965" s="12"/>
      <c r="CH1965" s="53" t="str">
        <f t="shared" si="522"/>
        <v/>
      </c>
      <c r="CO1965" s="85" t="str">
        <f t="shared" si="523"/>
        <v/>
      </c>
      <c r="ER1965" s="68" t="str">
        <f t="shared" si="524"/>
        <v/>
      </c>
      <c r="FA1965" s="53" t="str">
        <f t="shared" si="525"/>
        <v/>
      </c>
      <c r="FB1965" s="53" t="str">
        <f t="shared" si="526"/>
        <v/>
      </c>
      <c r="FC1965" s="85" t="str">
        <f t="shared" si="527"/>
        <v/>
      </c>
    </row>
    <row r="1966" spans="4:159">
      <c r="D1966" s="12"/>
      <c r="E1966" s="12"/>
      <c r="F1966" s="12"/>
      <c r="CH1966" s="53" t="str">
        <f t="shared" si="522"/>
        <v/>
      </c>
      <c r="CO1966" s="85" t="str">
        <f t="shared" si="523"/>
        <v/>
      </c>
      <c r="ER1966" s="68" t="str">
        <f t="shared" si="524"/>
        <v/>
      </c>
      <c r="FA1966" s="53" t="str">
        <f t="shared" si="525"/>
        <v/>
      </c>
      <c r="FB1966" s="53" t="str">
        <f t="shared" si="526"/>
        <v/>
      </c>
      <c r="FC1966" s="85" t="str">
        <f t="shared" si="527"/>
        <v/>
      </c>
    </row>
    <row r="1967" spans="4:159">
      <c r="D1967" s="12"/>
      <c r="E1967" s="12"/>
      <c r="F1967" s="12"/>
      <c r="CH1967" s="53" t="str">
        <f t="shared" si="522"/>
        <v/>
      </c>
      <c r="CO1967" s="85" t="str">
        <f t="shared" si="523"/>
        <v/>
      </c>
      <c r="ER1967" s="68" t="str">
        <f t="shared" si="524"/>
        <v/>
      </c>
      <c r="FA1967" s="53" t="str">
        <f t="shared" si="525"/>
        <v/>
      </c>
      <c r="FB1967" s="53" t="str">
        <f t="shared" si="526"/>
        <v/>
      </c>
      <c r="FC1967" s="85" t="str">
        <f t="shared" si="527"/>
        <v/>
      </c>
    </row>
    <row r="1968" spans="4:159">
      <c r="D1968" s="12"/>
      <c r="E1968" s="12"/>
      <c r="F1968" s="12"/>
      <c r="CH1968" s="53" t="str">
        <f t="shared" si="522"/>
        <v/>
      </c>
      <c r="CO1968" s="85" t="str">
        <f t="shared" si="523"/>
        <v/>
      </c>
      <c r="ER1968" s="68" t="str">
        <f t="shared" si="524"/>
        <v/>
      </c>
      <c r="FA1968" s="53" t="str">
        <f t="shared" si="525"/>
        <v/>
      </c>
      <c r="FB1968" s="53" t="str">
        <f t="shared" si="526"/>
        <v/>
      </c>
      <c r="FC1968" s="85" t="str">
        <f t="shared" si="527"/>
        <v/>
      </c>
    </row>
    <row r="1969" spans="4:159">
      <c r="D1969" s="12"/>
      <c r="E1969" s="12"/>
      <c r="F1969" s="12"/>
      <c r="CH1969" s="53" t="str">
        <f t="shared" si="522"/>
        <v/>
      </c>
      <c r="CO1969" s="85" t="str">
        <f t="shared" si="523"/>
        <v/>
      </c>
      <c r="ER1969" s="68" t="str">
        <f t="shared" si="524"/>
        <v/>
      </c>
      <c r="FA1969" s="53" t="str">
        <f t="shared" si="525"/>
        <v/>
      </c>
      <c r="FB1969" s="53" t="str">
        <f t="shared" si="526"/>
        <v/>
      </c>
      <c r="FC1969" s="85" t="str">
        <f t="shared" si="527"/>
        <v/>
      </c>
    </row>
    <row r="1970" spans="4:159">
      <c r="D1970" s="12"/>
      <c r="E1970" s="12"/>
      <c r="F1970" s="12"/>
      <c r="CH1970" s="53" t="str">
        <f t="shared" si="522"/>
        <v/>
      </c>
      <c r="CO1970" s="85" t="str">
        <f t="shared" si="523"/>
        <v/>
      </c>
      <c r="ER1970" s="68" t="str">
        <f t="shared" si="524"/>
        <v/>
      </c>
      <c r="FA1970" s="53" t="str">
        <f t="shared" si="525"/>
        <v/>
      </c>
      <c r="FB1970" s="53" t="str">
        <f t="shared" si="526"/>
        <v/>
      </c>
      <c r="FC1970" s="85" t="str">
        <f t="shared" si="527"/>
        <v/>
      </c>
    </row>
    <row r="1971" spans="4:159">
      <c r="D1971" s="12"/>
      <c r="E1971" s="12"/>
      <c r="F1971" s="12"/>
      <c r="CH1971" s="53" t="str">
        <f t="shared" si="522"/>
        <v/>
      </c>
      <c r="CO1971" s="85" t="str">
        <f t="shared" si="523"/>
        <v/>
      </c>
      <c r="ER1971" s="68" t="str">
        <f t="shared" si="524"/>
        <v/>
      </c>
      <c r="FA1971" s="53" t="str">
        <f t="shared" si="525"/>
        <v/>
      </c>
      <c r="FB1971" s="53" t="str">
        <f t="shared" si="526"/>
        <v/>
      </c>
      <c r="FC1971" s="85" t="str">
        <f t="shared" si="527"/>
        <v/>
      </c>
    </row>
    <row r="1972" spans="4:159">
      <c r="D1972" s="12"/>
      <c r="E1972" s="12"/>
      <c r="F1972" s="12"/>
      <c r="CH1972" s="53" t="str">
        <f t="shared" si="522"/>
        <v/>
      </c>
      <c r="CO1972" s="85" t="str">
        <f t="shared" si="523"/>
        <v/>
      </c>
      <c r="ER1972" s="68" t="str">
        <f t="shared" si="524"/>
        <v/>
      </c>
      <c r="FA1972" s="53" t="str">
        <f t="shared" si="525"/>
        <v/>
      </c>
      <c r="FB1972" s="53" t="str">
        <f t="shared" si="526"/>
        <v/>
      </c>
      <c r="FC1972" s="85" t="str">
        <f t="shared" si="527"/>
        <v/>
      </c>
    </row>
    <row r="1973" spans="4:159">
      <c r="D1973" s="12"/>
      <c r="E1973" s="12"/>
      <c r="F1973" s="12"/>
      <c r="CH1973" s="53" t="str">
        <f t="shared" si="522"/>
        <v/>
      </c>
      <c r="CO1973" s="85" t="str">
        <f t="shared" si="523"/>
        <v/>
      </c>
      <c r="ER1973" s="68" t="str">
        <f t="shared" si="524"/>
        <v/>
      </c>
      <c r="FA1973" s="53" t="str">
        <f t="shared" si="525"/>
        <v/>
      </c>
      <c r="FB1973" s="53" t="str">
        <f t="shared" si="526"/>
        <v/>
      </c>
      <c r="FC1973" s="85" t="str">
        <f t="shared" si="527"/>
        <v/>
      </c>
    </row>
    <row r="1974" spans="4:159">
      <c r="D1974" s="12"/>
      <c r="E1974" s="12"/>
      <c r="F1974" s="12"/>
      <c r="CH1974" s="53" t="str">
        <f t="shared" si="522"/>
        <v/>
      </c>
      <c r="CO1974" s="85" t="str">
        <f t="shared" si="523"/>
        <v/>
      </c>
      <c r="ER1974" s="68" t="str">
        <f t="shared" si="524"/>
        <v/>
      </c>
      <c r="FA1974" s="53" t="str">
        <f t="shared" si="525"/>
        <v/>
      </c>
      <c r="FB1974" s="53" t="str">
        <f t="shared" si="526"/>
        <v/>
      </c>
      <c r="FC1974" s="85" t="str">
        <f t="shared" si="527"/>
        <v/>
      </c>
    </row>
    <row r="1975" spans="4:159">
      <c r="D1975" s="12"/>
      <c r="E1975" s="12"/>
      <c r="F1975" s="12"/>
      <c r="CH1975" s="53" t="str">
        <f t="shared" si="522"/>
        <v/>
      </c>
      <c r="CO1975" s="85" t="str">
        <f t="shared" si="523"/>
        <v/>
      </c>
      <c r="ER1975" s="68" t="str">
        <f t="shared" si="524"/>
        <v/>
      </c>
      <c r="FA1975" s="53" t="str">
        <f t="shared" si="525"/>
        <v/>
      </c>
      <c r="FB1975" s="53" t="str">
        <f t="shared" si="526"/>
        <v/>
      </c>
      <c r="FC1975" s="85" t="str">
        <f t="shared" si="527"/>
        <v/>
      </c>
    </row>
    <row r="1976" spans="4:159">
      <c r="D1976" s="12"/>
      <c r="E1976" s="12"/>
      <c r="F1976" s="12"/>
      <c r="CH1976" s="53" t="str">
        <f t="shared" si="522"/>
        <v/>
      </c>
      <c r="CO1976" s="85" t="str">
        <f t="shared" si="523"/>
        <v/>
      </c>
      <c r="ER1976" s="68" t="str">
        <f t="shared" si="524"/>
        <v/>
      </c>
      <c r="FA1976" s="53" t="str">
        <f t="shared" si="525"/>
        <v/>
      </c>
      <c r="FB1976" s="53" t="str">
        <f t="shared" si="526"/>
        <v/>
      </c>
      <c r="FC1976" s="85" t="str">
        <f t="shared" si="527"/>
        <v/>
      </c>
    </row>
    <row r="1977" spans="4:159">
      <c r="D1977" s="12"/>
      <c r="E1977" s="12"/>
      <c r="F1977" s="12"/>
      <c r="CH1977" s="53" t="str">
        <f t="shared" si="522"/>
        <v/>
      </c>
      <c r="CO1977" s="85" t="str">
        <f t="shared" si="523"/>
        <v/>
      </c>
      <c r="ER1977" s="68" t="str">
        <f t="shared" si="524"/>
        <v/>
      </c>
      <c r="FA1977" s="53" t="str">
        <f t="shared" si="525"/>
        <v/>
      </c>
      <c r="FB1977" s="53" t="str">
        <f t="shared" si="526"/>
        <v/>
      </c>
      <c r="FC1977" s="85" t="str">
        <f t="shared" si="527"/>
        <v/>
      </c>
    </row>
    <row r="1978" spans="4:159">
      <c r="D1978" s="12"/>
      <c r="E1978" s="12"/>
      <c r="F1978" s="12"/>
      <c r="CH1978" s="53" t="str">
        <f t="shared" si="522"/>
        <v/>
      </c>
      <c r="CO1978" s="85" t="str">
        <f t="shared" si="523"/>
        <v/>
      </c>
      <c r="ER1978" s="68" t="str">
        <f t="shared" si="524"/>
        <v/>
      </c>
      <c r="FA1978" s="53" t="str">
        <f t="shared" si="525"/>
        <v/>
      </c>
      <c r="FB1978" s="53" t="str">
        <f t="shared" si="526"/>
        <v/>
      </c>
      <c r="FC1978" s="85" t="str">
        <f t="shared" si="527"/>
        <v/>
      </c>
    </row>
    <row r="1979" spans="4:159">
      <c r="D1979" s="12"/>
      <c r="E1979" s="12"/>
      <c r="F1979" s="12"/>
      <c r="CH1979" s="53" t="str">
        <f t="shared" si="522"/>
        <v/>
      </c>
      <c r="CO1979" s="85" t="str">
        <f t="shared" si="523"/>
        <v/>
      </c>
      <c r="ER1979" s="68" t="str">
        <f t="shared" si="524"/>
        <v/>
      </c>
      <c r="FA1979" s="53" t="str">
        <f t="shared" si="525"/>
        <v/>
      </c>
      <c r="FB1979" s="53" t="str">
        <f t="shared" si="526"/>
        <v/>
      </c>
      <c r="FC1979" s="85" t="str">
        <f t="shared" si="527"/>
        <v/>
      </c>
    </row>
    <row r="1980" spans="4:159">
      <c r="D1980" s="12"/>
      <c r="E1980" s="12"/>
      <c r="F1980" s="12"/>
      <c r="CH1980" s="53" t="str">
        <f t="shared" si="522"/>
        <v/>
      </c>
      <c r="CO1980" s="85" t="str">
        <f t="shared" si="523"/>
        <v/>
      </c>
      <c r="ER1980" s="68" t="str">
        <f t="shared" si="524"/>
        <v/>
      </c>
      <c r="FA1980" s="53" t="str">
        <f t="shared" si="525"/>
        <v/>
      </c>
      <c r="FB1980" s="53" t="str">
        <f t="shared" si="526"/>
        <v/>
      </c>
      <c r="FC1980" s="85" t="str">
        <f t="shared" si="527"/>
        <v/>
      </c>
    </row>
    <row r="1981" spans="4:159">
      <c r="D1981" s="12"/>
      <c r="E1981" s="12"/>
      <c r="F1981" s="12"/>
      <c r="CH1981" s="53" t="str">
        <f t="shared" si="522"/>
        <v/>
      </c>
      <c r="CO1981" s="85" t="str">
        <f t="shared" si="523"/>
        <v/>
      </c>
      <c r="ER1981" s="68" t="str">
        <f t="shared" si="524"/>
        <v/>
      </c>
      <c r="FA1981" s="53" t="str">
        <f t="shared" si="525"/>
        <v/>
      </c>
      <c r="FB1981" s="53" t="str">
        <f t="shared" si="526"/>
        <v/>
      </c>
      <c r="FC1981" s="85" t="str">
        <f t="shared" si="527"/>
        <v/>
      </c>
    </row>
    <row r="1982" spans="4:159">
      <c r="D1982" s="12"/>
      <c r="E1982" s="12"/>
      <c r="F1982" s="12"/>
      <c r="CH1982" s="53" t="str">
        <f t="shared" si="522"/>
        <v/>
      </c>
      <c r="CO1982" s="85" t="str">
        <f t="shared" si="523"/>
        <v/>
      </c>
      <c r="ER1982" s="68" t="str">
        <f t="shared" si="524"/>
        <v/>
      </c>
      <c r="FA1982" s="53" t="str">
        <f t="shared" si="525"/>
        <v/>
      </c>
      <c r="FB1982" s="53" t="str">
        <f t="shared" si="526"/>
        <v/>
      </c>
      <c r="FC1982" s="85" t="str">
        <f t="shared" si="527"/>
        <v/>
      </c>
    </row>
    <row r="1983" spans="4:159">
      <c r="D1983" s="12"/>
      <c r="E1983" s="12"/>
      <c r="F1983" s="12"/>
      <c r="CH1983" s="53" t="str">
        <f t="shared" si="522"/>
        <v/>
      </c>
      <c r="CO1983" s="85" t="str">
        <f t="shared" si="523"/>
        <v/>
      </c>
      <c r="ER1983" s="68" t="str">
        <f t="shared" si="524"/>
        <v/>
      </c>
      <c r="FA1983" s="53" t="str">
        <f t="shared" si="525"/>
        <v/>
      </c>
      <c r="FB1983" s="53" t="str">
        <f t="shared" si="526"/>
        <v/>
      </c>
      <c r="FC1983" s="85" t="str">
        <f t="shared" si="527"/>
        <v/>
      </c>
    </row>
    <row r="1984" spans="4:159">
      <c r="D1984" s="12"/>
      <c r="E1984" s="12"/>
      <c r="F1984" s="12"/>
      <c r="CH1984" s="53" t="str">
        <f t="shared" si="522"/>
        <v/>
      </c>
      <c r="CO1984" s="85" t="str">
        <f t="shared" si="523"/>
        <v/>
      </c>
      <c r="ER1984" s="68" t="str">
        <f t="shared" si="524"/>
        <v/>
      </c>
      <c r="FA1984" s="53" t="str">
        <f t="shared" si="525"/>
        <v/>
      </c>
      <c r="FB1984" s="53" t="str">
        <f t="shared" si="526"/>
        <v/>
      </c>
      <c r="FC1984" s="85" t="str">
        <f t="shared" si="527"/>
        <v/>
      </c>
    </row>
    <row r="1985" spans="4:159">
      <c r="D1985" s="12"/>
      <c r="E1985" s="12"/>
      <c r="F1985" s="12"/>
      <c r="CH1985" s="53" t="str">
        <f t="shared" si="522"/>
        <v/>
      </c>
      <c r="CO1985" s="85" t="str">
        <f t="shared" si="523"/>
        <v/>
      </c>
      <c r="ER1985" s="68" t="str">
        <f t="shared" si="524"/>
        <v/>
      </c>
      <c r="FA1985" s="53" t="str">
        <f t="shared" si="525"/>
        <v/>
      </c>
      <c r="FB1985" s="53" t="str">
        <f t="shared" si="526"/>
        <v/>
      </c>
      <c r="FC1985" s="85" t="str">
        <f t="shared" si="527"/>
        <v/>
      </c>
    </row>
    <row r="1986" spans="4:159">
      <c r="D1986" s="12"/>
      <c r="E1986" s="12"/>
      <c r="F1986" s="12"/>
      <c r="CH1986" s="53" t="str">
        <f t="shared" si="522"/>
        <v/>
      </c>
      <c r="CO1986" s="85" t="str">
        <f t="shared" si="523"/>
        <v/>
      </c>
      <c r="ER1986" s="68" t="str">
        <f t="shared" si="524"/>
        <v/>
      </c>
      <c r="FA1986" s="53" t="str">
        <f t="shared" si="525"/>
        <v/>
      </c>
      <c r="FB1986" s="53" t="str">
        <f t="shared" si="526"/>
        <v/>
      </c>
      <c r="FC1986" s="85" t="str">
        <f t="shared" si="527"/>
        <v/>
      </c>
    </row>
    <row r="1987" spans="4:159">
      <c r="D1987" s="12"/>
      <c r="E1987" s="12"/>
      <c r="F1987" s="12"/>
      <c r="CH1987" s="53" t="str">
        <f t="shared" si="522"/>
        <v/>
      </c>
      <c r="CO1987" s="85" t="str">
        <f t="shared" si="523"/>
        <v/>
      </c>
      <c r="ER1987" s="68" t="str">
        <f t="shared" si="524"/>
        <v/>
      </c>
      <c r="FA1987" s="53" t="str">
        <f t="shared" si="525"/>
        <v/>
      </c>
      <c r="FB1987" s="53" t="str">
        <f t="shared" si="526"/>
        <v/>
      </c>
      <c r="FC1987" s="85" t="str">
        <f t="shared" si="527"/>
        <v/>
      </c>
    </row>
    <row r="1988" spans="4:159">
      <c r="D1988" s="12"/>
      <c r="E1988" s="12"/>
      <c r="F1988" s="12"/>
      <c r="CH1988" s="53" t="str">
        <f t="shared" si="522"/>
        <v/>
      </c>
      <c r="CO1988" s="85" t="str">
        <f t="shared" si="523"/>
        <v/>
      </c>
      <c r="ER1988" s="68" t="str">
        <f t="shared" si="524"/>
        <v/>
      </c>
      <c r="FA1988" s="53" t="str">
        <f t="shared" si="525"/>
        <v/>
      </c>
      <c r="FB1988" s="53" t="str">
        <f t="shared" si="526"/>
        <v/>
      </c>
      <c r="FC1988" s="85" t="str">
        <f t="shared" si="527"/>
        <v/>
      </c>
    </row>
    <row r="1989" spans="4:159">
      <c r="D1989" s="12"/>
      <c r="E1989" s="12"/>
      <c r="F1989" s="12"/>
      <c r="CH1989" s="53" t="str">
        <f t="shared" si="522"/>
        <v/>
      </c>
      <c r="CO1989" s="85" t="str">
        <f t="shared" si="523"/>
        <v/>
      </c>
      <c r="ER1989" s="68" t="str">
        <f t="shared" si="524"/>
        <v/>
      </c>
      <c r="FA1989" s="53" t="str">
        <f t="shared" si="525"/>
        <v/>
      </c>
      <c r="FB1989" s="53" t="str">
        <f t="shared" si="526"/>
        <v/>
      </c>
      <c r="FC1989" s="85" t="str">
        <f t="shared" si="527"/>
        <v/>
      </c>
    </row>
    <row r="1990" spans="4:159">
      <c r="D1990" s="12"/>
      <c r="E1990" s="12"/>
      <c r="F1990" s="12"/>
      <c r="CH1990" s="53" t="str">
        <f t="shared" ref="CH1990" si="528">IF(CE1990="","",CE1990-IF(CG1990="Cost",CF1990,CE1990*CF1990/100))</f>
        <v/>
      </c>
      <c r="CO1990" s="85" t="str">
        <f t="shared" ref="CO1990:CO2000" si="529">IF(CL1990="","",IF(CN1990="Cost",CM1990+CL1990,CL1990+(CL1990*CM1990/100)))</f>
        <v/>
      </c>
      <c r="ER1990" s="68" t="str">
        <f t="shared" ref="ER1990:ER2000" si="530">IF(EO1990="","",EO1990-IF(EQ1990="Cost",EP1990,EO1990*IF(EP1990="",0,EP1990)/100))</f>
        <v/>
      </c>
      <c r="FA1990" s="53" t="str">
        <f t="shared" ref="FA1990:FA2000" si="531">IF(CM1990="","",CM1990)</f>
        <v/>
      </c>
      <c r="FB1990" s="53" t="str">
        <f t="shared" ref="FB1990:FB2000" si="532">IF(CN1990="","",CN1990)</f>
        <v/>
      </c>
      <c r="FC1990" s="85" t="str">
        <f t="shared" ref="FC1990:FC2000" si="533">IF(EZ1990="","",EZ1990+IF(FB1990="Cost",IF(FA1990="",0,FA1990),(EZ1990*IF(FA1990="",0,FA1990)/100)))</f>
        <v/>
      </c>
    </row>
    <row r="1991" spans="4:159">
      <c r="D1991" s="12"/>
      <c r="E1991" s="12"/>
      <c r="F1991" s="12"/>
      <c r="CO1991" s="85" t="str">
        <f t="shared" si="529"/>
        <v/>
      </c>
      <c r="ER1991" s="68" t="str">
        <f t="shared" si="530"/>
        <v/>
      </c>
      <c r="FA1991" s="53" t="str">
        <f t="shared" si="531"/>
        <v/>
      </c>
      <c r="FB1991" s="53" t="str">
        <f t="shared" si="532"/>
        <v/>
      </c>
      <c r="FC1991" s="85" t="str">
        <f t="shared" si="533"/>
        <v/>
      </c>
    </row>
    <row r="1992" spans="4:159">
      <c r="D1992" s="12"/>
      <c r="E1992" s="12"/>
      <c r="F1992" s="12"/>
      <c r="CO1992" s="85" t="str">
        <f t="shared" si="529"/>
        <v/>
      </c>
      <c r="ER1992" s="68" t="str">
        <f t="shared" si="530"/>
        <v/>
      </c>
      <c r="FA1992" s="53" t="str">
        <f t="shared" si="531"/>
        <v/>
      </c>
      <c r="FB1992" s="53" t="str">
        <f t="shared" si="532"/>
        <v/>
      </c>
      <c r="FC1992" s="85" t="str">
        <f t="shared" si="533"/>
        <v/>
      </c>
    </row>
    <row r="1993" spans="4:159">
      <c r="D1993" s="12"/>
      <c r="E1993" s="12"/>
      <c r="F1993" s="12"/>
      <c r="CO1993" s="85" t="str">
        <f t="shared" si="529"/>
        <v/>
      </c>
      <c r="ER1993" s="68" t="str">
        <f t="shared" si="530"/>
        <v/>
      </c>
      <c r="FA1993" s="53" t="str">
        <f t="shared" si="531"/>
        <v/>
      </c>
      <c r="FB1993" s="53" t="str">
        <f t="shared" si="532"/>
        <v/>
      </c>
      <c r="FC1993" s="85" t="str">
        <f t="shared" si="533"/>
        <v/>
      </c>
    </row>
    <row r="1994" spans="4:159">
      <c r="D1994" s="12"/>
      <c r="E1994" s="12"/>
      <c r="F1994" s="12"/>
      <c r="CO1994" s="85" t="str">
        <f t="shared" si="529"/>
        <v/>
      </c>
      <c r="ER1994" s="68" t="str">
        <f t="shared" si="530"/>
        <v/>
      </c>
      <c r="FA1994" s="53" t="str">
        <f t="shared" si="531"/>
        <v/>
      </c>
      <c r="FB1994" s="53" t="str">
        <f t="shared" si="532"/>
        <v/>
      </c>
      <c r="FC1994" s="85" t="str">
        <f t="shared" si="533"/>
        <v/>
      </c>
    </row>
    <row r="1995" spans="4:159">
      <c r="D1995" s="12"/>
      <c r="E1995" s="12"/>
      <c r="F1995" s="12"/>
      <c r="CO1995" s="85" t="str">
        <f t="shared" si="529"/>
        <v/>
      </c>
      <c r="ER1995" s="68" t="str">
        <f t="shared" si="530"/>
        <v/>
      </c>
      <c r="FA1995" s="53" t="str">
        <f t="shared" si="531"/>
        <v/>
      </c>
      <c r="FB1995" s="53" t="str">
        <f t="shared" si="532"/>
        <v/>
      </c>
      <c r="FC1995" s="85" t="str">
        <f t="shared" si="533"/>
        <v/>
      </c>
    </row>
    <row r="1996" spans="4:159">
      <c r="D1996" s="12"/>
      <c r="E1996" s="12"/>
      <c r="F1996" s="12"/>
      <c r="CO1996" s="85" t="str">
        <f t="shared" si="529"/>
        <v/>
      </c>
      <c r="ER1996" s="68" t="str">
        <f t="shared" si="530"/>
        <v/>
      </c>
      <c r="FA1996" s="53" t="str">
        <f t="shared" si="531"/>
        <v/>
      </c>
      <c r="FB1996" s="53" t="str">
        <f t="shared" si="532"/>
        <v/>
      </c>
      <c r="FC1996" s="85" t="str">
        <f t="shared" si="533"/>
        <v/>
      </c>
    </row>
    <row r="1997" spans="4:159">
      <c r="D1997" s="12"/>
      <c r="E1997" s="12"/>
      <c r="F1997" s="12"/>
      <c r="CO1997" s="85" t="str">
        <f t="shared" si="529"/>
        <v/>
      </c>
      <c r="ER1997" s="68" t="str">
        <f t="shared" si="530"/>
        <v/>
      </c>
      <c r="FA1997" s="53" t="str">
        <f t="shared" si="531"/>
        <v/>
      </c>
      <c r="FB1997" s="53" t="str">
        <f t="shared" si="532"/>
        <v/>
      </c>
      <c r="FC1997" s="85" t="str">
        <f t="shared" si="533"/>
        <v/>
      </c>
    </row>
    <row r="1998" spans="4:159">
      <c r="D1998" s="12"/>
      <c r="E1998" s="12"/>
      <c r="F1998" s="12"/>
      <c r="CO1998" s="85" t="str">
        <f t="shared" si="529"/>
        <v/>
      </c>
      <c r="ER1998" s="68" t="str">
        <f t="shared" si="530"/>
        <v/>
      </c>
      <c r="FA1998" s="53" t="str">
        <f t="shared" si="531"/>
        <v/>
      </c>
      <c r="FB1998" s="53" t="str">
        <f t="shared" si="532"/>
        <v/>
      </c>
      <c r="FC1998" s="85" t="str">
        <f t="shared" si="533"/>
        <v/>
      </c>
    </row>
    <row r="1999" spans="4:159">
      <c r="D1999" s="12"/>
      <c r="E1999" s="12"/>
      <c r="F1999" s="12"/>
      <c r="CO1999" s="85" t="str">
        <f t="shared" si="529"/>
        <v/>
      </c>
      <c r="ER1999" s="68" t="str">
        <f t="shared" si="530"/>
        <v/>
      </c>
      <c r="FA1999" s="53" t="str">
        <f t="shared" si="531"/>
        <v/>
      </c>
      <c r="FB1999" s="53" t="str">
        <f t="shared" si="532"/>
        <v/>
      </c>
      <c r="FC1999" s="85" t="str">
        <f t="shared" si="533"/>
        <v/>
      </c>
    </row>
    <row r="2000" spans="4:159">
      <c r="D2000" s="12"/>
      <c r="E2000" s="12"/>
      <c r="F2000" s="12"/>
      <c r="CO2000" s="85" t="str">
        <f t="shared" si="529"/>
        <v/>
      </c>
      <c r="ER2000" s="68" t="str">
        <f t="shared" si="530"/>
        <v/>
      </c>
      <c r="FA2000" s="53" t="str">
        <f t="shared" si="531"/>
        <v/>
      </c>
      <c r="FB2000" s="53" t="str">
        <f t="shared" si="532"/>
        <v/>
      </c>
      <c r="FC2000" s="85" t="str">
        <f t="shared" si="533"/>
        <v/>
      </c>
    </row>
  </sheetData>
  <mergeCells count="4">
    <mergeCell ref="DF3:FW3"/>
    <mergeCell ref="AR3:DE3"/>
    <mergeCell ref="GL3:GN3"/>
    <mergeCell ref="M3:S3"/>
  </mergeCells>
  <dataValidations count="36">
    <dataValidation allowBlank="1" showInputMessage="1" sqref="A1:B3 A4:A5 K1:K3 AA1:AA5 GA1:GB5 GC1:GI3" xr:uid="{00000000-0002-0000-0000-000000000000}">
      <formula1>0</formula1>
      <formula2>0</formula2>
    </dataValidation>
    <dataValidation type="list" allowBlank="1" showInputMessage="1" showErrorMessage="1" sqref="GH6:GH350 GI125:GI350" xr:uid="{00000000-0002-0000-0000-000001000000}">
      <formula1>ClassificationList6</formula1>
    </dataValidation>
    <dataValidation type="list" allowBlank="1" showInputMessage="1" showErrorMessage="1" sqref="GA6:GA350 GI6:GI124" xr:uid="{00000000-0002-0000-0000-000002000000}">
      <formula1>BooleanList</formula1>
    </dataValidation>
    <dataValidation type="list" allowBlank="1" showInputMessage="1" showErrorMessage="1" sqref="AX6:AX234 BA6:BA234 BE6:BE234 BI6:BI234 BM6:BM234 BQ6:BQ234 BU6:BU234 BY6:BY234 CC6:CC234 CG6:CG234 CJ6:CJ1344 CQ6:CQ234 CU6:CU234 CY6:CY234 DC6:DC234 DH6:DH234 DK6:DK234 DO6:DO234 DS6:DS234 DW6:DW234 EA6:EA234 EE6:EE234 EI6:EI234 EM7:EM234 EQ6:EQ234 ET6:ET922 EX1144:EX1193 FI6:FI234 FM6:FM234 FQ6:FQ234 FU6:FU234" xr:uid="{00000000-0002-0000-0000-000003000000}">
      <formula1>RateCostList</formula1>
      <formula2>0</formula2>
    </dataValidation>
    <dataValidation type="list" allowBlank="1" showInputMessage="1" showErrorMessage="1" sqref="FX6:FX350" xr:uid="{00000000-0002-0000-0000-000004000000}">
      <formula1>BillingSourceList</formula1>
    </dataValidation>
    <dataValidation type="list" allowBlank="1" showInputMessage="1" showErrorMessage="1" sqref="CN6:CN2000 EM6 EX6:EX1143 FB6:FB2000 FE6:FE234" xr:uid="{00000000-0002-0000-0000-000005000000}">
      <formula1>RateCostList</formula1>
    </dataValidation>
    <dataValidation type="list" allowBlank="1" showInputMessage="1" showErrorMessage="1" sqref="FJ6:FJ374" xr:uid="{00000000-0002-0000-0000-000006000000}">
      <formula1>AgencyFeeApplyOnList</formula1>
    </dataValidation>
    <dataValidation type="list" allowBlank="1" showInputMessage="1" showErrorMessage="1" sqref="GC6:GC350" xr:uid="{00000000-0002-0000-0000-000007000000}">
      <formula1>ClassificationList1</formula1>
    </dataValidation>
    <dataValidation type="list" allowBlank="1" showInputMessage="1" showErrorMessage="1" sqref="GD6:GD350" xr:uid="{00000000-0002-0000-0000-000008000000}">
      <formula1>ClassificationList2</formula1>
    </dataValidation>
    <dataValidation type="list" allowBlank="1" showInputMessage="1" showErrorMessage="1" sqref="GE6:GE350" xr:uid="{00000000-0002-0000-0000-000009000000}">
      <formula1>ClassificationList3</formula1>
    </dataValidation>
    <dataValidation type="list" allowBlank="1" showInputMessage="1" showErrorMessage="1" sqref="GF6:GF350" xr:uid="{00000000-0002-0000-0000-00000A000000}">
      <formula1>ClassificationList4</formula1>
    </dataValidation>
    <dataValidation type="list" allowBlank="1" showInputMessage="1" showErrorMessage="1" sqref="GG6:GG350" xr:uid="{00000000-0002-0000-0000-00000B000000}">
      <formula1>ClassificationList5</formula1>
    </dataValidation>
    <dataValidation type="list" allowBlank="1" showInputMessage="1" showErrorMessage="1" sqref="CR6:CR234 FF6:FF234" xr:uid="{00000000-0002-0000-0000-00000C000000}">
      <formula1>PrepayDiscountBase</formula1>
    </dataValidation>
    <dataValidation type="list" allowBlank="1" showInputMessage="1" showErrorMessage="1" sqref="CV6:CV234 FN6:FN234" xr:uid="{00000000-0002-0000-0000-00000D000000}">
      <formula1>Surcharge1Base</formula1>
    </dataValidation>
    <dataValidation type="list" allowBlank="1" showInputMessage="1" showErrorMessage="1" sqref="CZ6:CZ234 FR6:FR234" xr:uid="{00000000-0002-0000-0000-00000E000000}">
      <formula1>Surcharge2Base</formula1>
    </dataValidation>
    <dataValidation type="list" allowBlank="1" showInputMessage="1" showErrorMessage="1" sqref="DD6:DD234 FV6:FV234" xr:uid="{00000000-0002-0000-0000-00000F000000}">
      <formula1>Surcharge3Base</formula1>
    </dataValidation>
    <dataValidation type="list" allowBlank="1" showInputMessage="1" showErrorMessage="1" sqref="BB6:BB234 BF6:BF234 BJ6:BJ234 BN6:BN234 BR6:BR234 BV6:BV234 BZ6:BZ234 CD6:CD234 CK6:CK1344 DL6:DL234 DP6:DP234" xr:uid="{00000000-0002-0000-0000-000010000000}">
      <formula1>DiscountBaseList</formula1>
      <formula2>0</formula2>
    </dataValidation>
    <dataValidation type="list" allowBlank="1" showInputMessage="1" showErrorMessage="1" sqref="AR8:AR234" xr:uid="{00000000-0002-0000-0000-000011000000}">
      <formula1>CostInputTypeList</formula1>
    </dataValidation>
    <dataValidation type="list" allowBlank="1" showInputMessage="1" showErrorMessage="1" sqref="DT6:DT234 DX6:DX234 EB6:EB234 EF6:EF234 EJ6:EJ234 EN6:EN234 EU6:EU896 EY6:EY1193" xr:uid="{00000000-0002-0000-0000-000012000000}">
      <formula1>DiscountBaseList</formula1>
    </dataValidation>
    <dataValidation type="list" allowBlank="1" showInputMessage="1" showErrorMessage="1" sqref="AC6:AC234" xr:uid="{00000000-0002-0000-0000-000013000000}">
      <formula1>FourthPartyRateTypes</formula1>
    </dataValidation>
    <dataValidation type="list" allowBlank="1" showInputMessage="1" showErrorMessage="1" sqref="AP6:AP711" xr:uid="{00000000-0002-0000-0000-000014000000}">
      <formula1>ForeignCurrencyList</formula1>
    </dataValidation>
    <dataValidation type="list" allowBlank="1" showInputMessage="1" showErrorMessage="1" sqref="AA6:AA234" xr:uid="{00000000-0002-0000-0000-000015000000}">
      <formula1>TrackingTypeList</formula1>
    </dataValidation>
    <dataValidation type="list" allowBlank="1" showInputMessage="1" showErrorMessage="1" sqref="T6:T1048576" xr:uid="{00000000-0002-0000-0000-000016000000}">
      <formula1>ThirdPartyAdServerList</formula1>
    </dataValidation>
    <dataValidation allowBlank="1" showInputMessage="1" showErrorMessage="1" sqref="D4:E5" xr:uid="{00000000-0002-0000-0000-000017000000}">
      <formula1>0</formula1>
      <formula2>0</formula2>
    </dataValidation>
    <dataValidation type="list" allowBlank="1" showInputMessage="1" showErrorMessage="1" sqref="K10:K234" xr:uid="{00000000-0002-0000-0000-000018000000}">
      <formula1>BuyTypeList</formula1>
    </dataValidation>
    <dataValidation type="list" allowBlank="1" showInputMessage="1" showErrorMessage="1" sqref="A10:A234" xr:uid="{00000000-0002-0000-0000-000019000000}">
      <formula1>ScheduleItemTypeList</formula1>
    </dataValidation>
    <dataValidation type="list" allowBlank="1" showInputMessage="1" showErrorMessage="1" sqref="L10:L234" xr:uid="{00000000-0002-0000-0000-00001A000000}">
      <formula1>CreativeType</formula1>
    </dataValidation>
    <dataValidation type="list" allowBlank="1" showInputMessage="1" showErrorMessage="1" sqref="M6:S234" xr:uid="{00000000-0002-0000-0000-00001B000000}">
      <formula1>YesNoList</formula1>
    </dataValidation>
    <dataValidation type="list" allowBlank="1" showInputMessage="1" showErrorMessage="1" sqref="U6:U1048576" xr:uid="{00000000-0002-0000-0000-00001C000000}">
      <formula1>BuyingTypeList</formula1>
    </dataValidation>
    <dataValidation type="list" allowBlank="1" showInputMessage="1" showErrorMessage="1" sqref="V6:V1048576 W210:W1048576" xr:uid="{00000000-0002-0000-0000-00001D000000}">
      <formula1>CampaignObjectiveList</formula1>
    </dataValidation>
    <dataValidation type="list" allowBlank="1" showInputMessage="1" showErrorMessage="1" sqref="X6:X1048576 Y101:Y1048576 Z212:Z1048576" xr:uid="{00000000-0002-0000-0000-00001E000000}">
      <formula1>CampaignTypeList</formula1>
    </dataValidation>
    <dataValidation type="list" allowBlank="1" showInputMessage="1" showErrorMessage="1" sqref="Y6:Y100" xr:uid="{00000000-0002-0000-0000-00001F000000}">
      <formula1>SizmekPlacementTypeList</formula1>
    </dataValidation>
    <dataValidation type="list" allowBlank="1" showInputMessage="1" showErrorMessage="1" sqref="Z6:Z211" xr:uid="{00000000-0002-0000-0000-000020000000}">
      <formula1>DCMCompatibilityList</formula1>
    </dataValidation>
    <dataValidation type="list" allowBlank="1" showInputMessage="1" showErrorMessage="1" sqref="GN6:GN234" xr:uid="{00000000-0002-0000-0000-000022000000}">
      <formula1>FrequencyCappingUnitList</formula1>
    </dataValidation>
    <dataValidation allowBlank="1" showInputMessage="1" showErrorMessage="1" sqref="D10:D2000" xr:uid="{00000000-0002-0000-0000-000023000000}">
      <formula1>PublisherList</formula1>
    </dataValidation>
    <dataValidation allowBlank="1" showInputMessage="1" sqref="E10:E2000" xr:uid="{00000000-0002-0000-0000-000024000000}">
      <formula1>SiteList</formula1>
    </dataValidation>
  </dataValidations>
  <pageMargins left="0.7" right="0.7" top="0.75" bottom="0.75" header="0.51180555555555496" footer="0.51180555555555496"/>
  <pageSetup firstPageNumber="0" orientation="portrait" useFirstPageNumber="1" r:id="rId1"/>
  <customProperties>
    <customPr name="Metadata_Classifications1_Name" r:id="rId2"/>
    <customPr name="Metadata_Classifications2_Name" r:id="rId3"/>
    <customPr name="Metadata_Classifications3_Name" r:id="rId4"/>
  </customProperties>
  <ignoredErrors>
    <ignoredError sqref="EO7:EO362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3"/>
  <sheetViews>
    <sheetView workbookViewId="0">
      <selection activeCell="R1" sqref="R1"/>
    </sheetView>
  </sheetViews>
  <sheetFormatPr defaultColWidth="8.88671875" defaultRowHeight="14.4"/>
  <cols>
    <col min="9" max="13" width="15.109375" customWidth="1"/>
    <col min="17" max="17" width="19" customWidth="1"/>
    <col min="23" max="23" width="12.88671875" customWidth="1"/>
    <col min="30" max="30" width="12.21875" customWidth="1"/>
    <col min="31" max="31" width="11.44140625" customWidth="1"/>
    <col min="32" max="32" width="10.21875" customWidth="1"/>
    <col min="35" max="35" width="17.6640625" customWidth="1"/>
    <col min="36" max="36" width="16.109375" customWidth="1"/>
    <col min="41" max="41" width="33.44140625" customWidth="1"/>
  </cols>
  <sheetData>
    <row r="1" spans="1:42">
      <c r="A1" s="20" t="s">
        <v>192</v>
      </c>
      <c r="B1" s="21" t="s">
        <v>102</v>
      </c>
      <c r="C1" s="20" t="s">
        <v>103</v>
      </c>
      <c r="D1" s="20" t="b">
        <f>FALSE()</f>
        <v>0</v>
      </c>
      <c r="E1" t="s">
        <v>299</v>
      </c>
      <c r="F1" s="20" t="s">
        <v>104</v>
      </c>
      <c r="G1" s="20" t="s">
        <v>105</v>
      </c>
      <c r="H1" s="20" t="s">
        <v>106</v>
      </c>
      <c r="I1" s="20" t="s">
        <v>40</v>
      </c>
      <c r="K1" s="20"/>
      <c r="L1" s="20"/>
      <c r="M1" s="20"/>
      <c r="N1" s="20"/>
      <c r="O1" s="20"/>
      <c r="P1" s="20"/>
      <c r="Q1" s="20" t="s">
        <v>40</v>
      </c>
      <c r="R1" t="s">
        <v>165</v>
      </c>
      <c r="S1" s="20" t="s">
        <v>176</v>
      </c>
      <c r="V1">
        <v>1000</v>
      </c>
      <c r="W1" s="78" t="s">
        <v>183</v>
      </c>
      <c r="AA1" s="74" t="s">
        <v>181</v>
      </c>
      <c r="AB1" s="74" t="s">
        <v>181</v>
      </c>
      <c r="AC1" s="74" t="s">
        <v>181</v>
      </c>
      <c r="AD1" s="74" t="s">
        <v>181</v>
      </c>
      <c r="AE1" s="79" t="s">
        <v>190</v>
      </c>
      <c r="AF1" s="79" t="s">
        <v>191</v>
      </c>
      <c r="AH1" s="80" t="s">
        <v>192</v>
      </c>
      <c r="AI1" s="79" t="s">
        <v>201</v>
      </c>
      <c r="AJ1" s="79"/>
      <c r="AO1" s="84" t="s">
        <v>223</v>
      </c>
      <c r="AP1" s="84" t="s">
        <v>226</v>
      </c>
    </row>
    <row r="2" spans="1:42">
      <c r="A2" s="20" t="s">
        <v>194</v>
      </c>
      <c r="B2" t="s">
        <v>107</v>
      </c>
      <c r="C2" s="20" t="s">
        <v>108</v>
      </c>
      <c r="D2" s="20" t="b">
        <f>TRUE()</f>
        <v>1</v>
      </c>
      <c r="E2" t="s">
        <v>300</v>
      </c>
      <c r="F2" s="20" t="s">
        <v>109</v>
      </c>
      <c r="G2" s="20" t="s">
        <v>110</v>
      </c>
      <c r="H2" s="20" t="s">
        <v>111</v>
      </c>
      <c r="I2" s="20" t="s">
        <v>45</v>
      </c>
      <c r="J2" t="s">
        <v>316</v>
      </c>
      <c r="K2" s="20" t="s">
        <v>302</v>
      </c>
      <c r="L2" s="20" t="s">
        <v>323</v>
      </c>
      <c r="M2" s="20"/>
      <c r="N2" s="20"/>
      <c r="O2" s="20"/>
      <c r="P2" s="20"/>
      <c r="Q2" s="20" t="s">
        <v>45</v>
      </c>
      <c r="R2" t="s">
        <v>111</v>
      </c>
      <c r="S2" s="20"/>
      <c r="V2">
        <v>1</v>
      </c>
      <c r="W2" t="s">
        <v>298</v>
      </c>
      <c r="AA2" s="75" t="s">
        <v>43</v>
      </c>
      <c r="AB2" s="76" t="s">
        <v>46</v>
      </c>
      <c r="AC2" s="76" t="s">
        <v>49</v>
      </c>
      <c r="AD2" s="77" t="s">
        <v>51</v>
      </c>
      <c r="AH2" s="80" t="s">
        <v>193</v>
      </c>
      <c r="AI2" t="s">
        <v>204</v>
      </c>
      <c r="AK2" t="s">
        <v>263</v>
      </c>
      <c r="AL2" t="s">
        <v>270</v>
      </c>
      <c r="AM2" t="s">
        <v>272</v>
      </c>
      <c r="AN2" t="s">
        <v>288</v>
      </c>
      <c r="AO2" t="s">
        <v>293</v>
      </c>
      <c r="AP2" t="s">
        <v>284</v>
      </c>
    </row>
    <row r="3" spans="1:42">
      <c r="A3" s="20" t="s">
        <v>193</v>
      </c>
      <c r="B3" s="20" t="s">
        <v>112</v>
      </c>
      <c r="C3" s="20" t="s">
        <v>113</v>
      </c>
      <c r="D3" s="20"/>
      <c r="E3" t="s">
        <v>301</v>
      </c>
      <c r="F3" s="20" t="s">
        <v>114</v>
      </c>
      <c r="H3" s="20"/>
      <c r="I3" s="20" t="s">
        <v>167</v>
      </c>
      <c r="J3" t="s">
        <v>317</v>
      </c>
      <c r="K3" t="s">
        <v>305</v>
      </c>
      <c r="L3" t="s">
        <v>324</v>
      </c>
      <c r="Q3" s="20" t="s">
        <v>167</v>
      </c>
      <c r="V3">
        <v>1</v>
      </c>
      <c r="AA3" t="s">
        <v>45</v>
      </c>
      <c r="AH3" s="80" t="s">
        <v>194</v>
      </c>
      <c r="AI3" t="s">
        <v>203</v>
      </c>
      <c r="AK3" t="s">
        <v>264</v>
      </c>
      <c r="AL3" t="s">
        <v>271</v>
      </c>
      <c r="AM3" t="s">
        <v>273</v>
      </c>
      <c r="AN3" t="s">
        <v>289</v>
      </c>
      <c r="AO3" t="s">
        <v>294</v>
      </c>
      <c r="AP3" t="s">
        <v>285</v>
      </c>
    </row>
    <row r="4" spans="1:42">
      <c r="A4" s="20" t="s">
        <v>233</v>
      </c>
      <c r="B4" t="s">
        <v>115</v>
      </c>
      <c r="C4" s="20"/>
      <c r="D4" s="20"/>
      <c r="E4" t="s">
        <v>302</v>
      </c>
      <c r="F4" s="20" t="s">
        <v>116</v>
      </c>
      <c r="J4" t="s">
        <v>318</v>
      </c>
      <c r="K4" t="s">
        <v>307</v>
      </c>
      <c r="L4" t="s">
        <v>325</v>
      </c>
      <c r="V4">
        <v>1</v>
      </c>
      <c r="AA4" t="s">
        <v>229</v>
      </c>
      <c r="AI4" t="s">
        <v>202</v>
      </c>
      <c r="AK4" t="s">
        <v>265</v>
      </c>
      <c r="AM4" t="s">
        <v>274</v>
      </c>
      <c r="AN4" t="s">
        <v>290</v>
      </c>
      <c r="AO4" t="s">
        <v>287</v>
      </c>
      <c r="AP4" t="s">
        <v>286</v>
      </c>
    </row>
    <row r="5" spans="1:42">
      <c r="A5" s="20" t="s">
        <v>234</v>
      </c>
      <c r="B5" s="20" t="s">
        <v>117</v>
      </c>
      <c r="D5" s="20"/>
      <c r="E5" t="s">
        <v>303</v>
      </c>
      <c r="J5" t="s">
        <v>319</v>
      </c>
      <c r="K5" t="s">
        <v>321</v>
      </c>
      <c r="L5" t="s">
        <v>326</v>
      </c>
      <c r="V5">
        <v>1000</v>
      </c>
      <c r="AI5" t="s">
        <v>205</v>
      </c>
      <c r="AK5" t="s">
        <v>266</v>
      </c>
      <c r="AM5" t="s">
        <v>275</v>
      </c>
      <c r="AN5" t="s">
        <v>291</v>
      </c>
      <c r="AO5" t="s">
        <v>295</v>
      </c>
      <c r="AP5" t="s">
        <v>287</v>
      </c>
    </row>
    <row r="6" spans="1:42">
      <c r="A6" s="20" t="s">
        <v>235</v>
      </c>
      <c r="B6" s="20" t="s">
        <v>118</v>
      </c>
      <c r="E6" t="s">
        <v>304</v>
      </c>
      <c r="K6" t="s">
        <v>306</v>
      </c>
      <c r="L6" t="s">
        <v>327</v>
      </c>
      <c r="V6">
        <v>1000</v>
      </c>
      <c r="AI6" t="s">
        <v>206</v>
      </c>
      <c r="AK6" t="s">
        <v>267</v>
      </c>
      <c r="AM6" t="s">
        <v>276</v>
      </c>
      <c r="AN6" t="s">
        <v>292</v>
      </c>
      <c r="AO6" t="s">
        <v>296</v>
      </c>
    </row>
    <row r="7" spans="1:42">
      <c r="A7" s="20" t="s">
        <v>236</v>
      </c>
      <c r="B7" s="20" t="s">
        <v>119</v>
      </c>
      <c r="E7" t="s">
        <v>305</v>
      </c>
      <c r="K7" t="s">
        <v>310</v>
      </c>
      <c r="L7" t="s">
        <v>328</v>
      </c>
      <c r="V7">
        <v>1000</v>
      </c>
      <c r="AK7" t="s">
        <v>268</v>
      </c>
      <c r="AM7" t="s">
        <v>277</v>
      </c>
      <c r="AO7" t="s">
        <v>297</v>
      </c>
    </row>
    <row r="8" spans="1:42">
      <c r="A8" s="20" t="s">
        <v>237</v>
      </c>
      <c r="B8" s="20" t="s">
        <v>120</v>
      </c>
      <c r="E8" t="s">
        <v>306</v>
      </c>
      <c r="L8" t="s">
        <v>329</v>
      </c>
      <c r="V8">
        <v>1000</v>
      </c>
      <c r="AK8" t="s">
        <v>269</v>
      </c>
      <c r="AM8" t="s">
        <v>278</v>
      </c>
    </row>
    <row r="9" spans="1:42">
      <c r="A9" s="20" t="s">
        <v>238</v>
      </c>
      <c r="B9" s="20" t="s">
        <v>121</v>
      </c>
      <c r="E9" t="s">
        <v>307</v>
      </c>
      <c r="L9" t="s">
        <v>330</v>
      </c>
      <c r="V9">
        <v>1</v>
      </c>
      <c r="AM9" t="s">
        <v>279</v>
      </c>
    </row>
    <row r="10" spans="1:42">
      <c r="A10" s="20" t="s">
        <v>239</v>
      </c>
      <c r="E10" t="s">
        <v>308</v>
      </c>
      <c r="L10" t="s">
        <v>331</v>
      </c>
      <c r="V10">
        <v>1</v>
      </c>
      <c r="AM10" t="s">
        <v>280</v>
      </c>
    </row>
    <row r="11" spans="1:42">
      <c r="A11" s="20" t="s">
        <v>240</v>
      </c>
      <c r="E11" t="s">
        <v>309</v>
      </c>
      <c r="L11" t="s">
        <v>332</v>
      </c>
      <c r="V11">
        <v>1</v>
      </c>
      <c r="AM11" t="s">
        <v>281</v>
      </c>
    </row>
    <row r="12" spans="1:42">
      <c r="A12" s="20" t="s">
        <v>241</v>
      </c>
      <c r="E12" t="s">
        <v>310</v>
      </c>
      <c r="L12" t="s">
        <v>333</v>
      </c>
      <c r="V12">
        <v>1000</v>
      </c>
      <c r="AM12" t="s">
        <v>282</v>
      </c>
    </row>
    <row r="13" spans="1:42">
      <c r="A13" s="20" t="s">
        <v>242</v>
      </c>
      <c r="V13">
        <v>1</v>
      </c>
      <c r="AM13" t="s">
        <v>283</v>
      </c>
    </row>
    <row r="14" spans="1:42">
      <c r="A14" s="20" t="s">
        <v>243</v>
      </c>
      <c r="V14">
        <v>1</v>
      </c>
    </row>
    <row r="15" spans="1:42">
      <c r="A15" s="20" t="s">
        <v>244</v>
      </c>
      <c r="V15">
        <v>1</v>
      </c>
    </row>
    <row r="16" spans="1:42">
      <c r="A16" s="20" t="s">
        <v>245</v>
      </c>
      <c r="V16">
        <v>1000</v>
      </c>
    </row>
    <row r="17" spans="1:22">
      <c r="A17" s="20" t="s">
        <v>246</v>
      </c>
      <c r="V17">
        <v>1</v>
      </c>
    </row>
    <row r="18" spans="1:22">
      <c r="A18" s="20" t="s">
        <v>247</v>
      </c>
      <c r="V18">
        <v>1</v>
      </c>
    </row>
    <row r="19" spans="1:22">
      <c r="A19" s="20" t="s">
        <v>248</v>
      </c>
      <c r="V19">
        <v>1</v>
      </c>
    </row>
    <row r="20" spans="1:22">
      <c r="A20" s="20" t="s">
        <v>249</v>
      </c>
      <c r="V20">
        <v>1</v>
      </c>
    </row>
    <row r="21" spans="1:22">
      <c r="A21" s="20" t="s">
        <v>250</v>
      </c>
      <c r="V21">
        <v>1</v>
      </c>
    </row>
    <row r="22" spans="1:22">
      <c r="A22" s="20" t="s">
        <v>251</v>
      </c>
      <c r="V22">
        <v>1000</v>
      </c>
    </row>
    <row r="23" spans="1:22">
      <c r="A23" s="20" t="s">
        <v>252</v>
      </c>
      <c r="V23">
        <v>1</v>
      </c>
    </row>
    <row r="24" spans="1:22">
      <c r="A24" s="20" t="s">
        <v>253</v>
      </c>
      <c r="V24">
        <v>1</v>
      </c>
    </row>
    <row r="25" spans="1:22">
      <c r="A25" s="20" t="s">
        <v>254</v>
      </c>
      <c r="V25">
        <v>1</v>
      </c>
    </row>
    <row r="26" spans="1:22">
      <c r="A26" s="20" t="s">
        <v>255</v>
      </c>
      <c r="V26">
        <v>1</v>
      </c>
    </row>
    <row r="27" spans="1:22">
      <c r="A27" s="20" t="s">
        <v>256</v>
      </c>
      <c r="V27">
        <v>1</v>
      </c>
    </row>
    <row r="28" spans="1:22">
      <c r="A28" s="20" t="s">
        <v>257</v>
      </c>
      <c r="V28">
        <v>1</v>
      </c>
    </row>
    <row r="29" spans="1:22">
      <c r="A29" s="20" t="s">
        <v>258</v>
      </c>
      <c r="V29">
        <v>1</v>
      </c>
    </row>
    <row r="30" spans="1:22">
      <c r="A30" s="20" t="s">
        <v>259</v>
      </c>
      <c r="V30">
        <v>1</v>
      </c>
    </row>
    <row r="31" spans="1:22">
      <c r="A31" s="20" t="s">
        <v>260</v>
      </c>
      <c r="V31">
        <v>1000</v>
      </c>
    </row>
    <row r="32" spans="1:22">
      <c r="A32" s="20" t="s">
        <v>261</v>
      </c>
      <c r="V32">
        <v>1000</v>
      </c>
    </row>
    <row r="33" spans="1:22">
      <c r="A33" s="20" t="s">
        <v>262</v>
      </c>
      <c r="V33">
        <v>1000</v>
      </c>
    </row>
  </sheetData>
  <pageMargins left="0.7" right="0.7" top="0.75" bottom="0.75" header="0.51180555555555496" footer="0.51180555555555496"/>
  <pageSetup firstPageNumber="0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229</vt:i4>
      </vt:variant>
    </vt:vector>
  </HeadingPairs>
  <TitlesOfParts>
    <vt:vector size="231" baseType="lpstr">
      <vt:lpstr>Template</vt:lpstr>
      <vt:lpstr>Lists</vt:lpstr>
      <vt:lpstr>AgencyTotalCost</vt:lpstr>
      <vt:lpstr>BaseCost</vt:lpstr>
      <vt:lpstr>BaseCostValue</vt:lpstr>
      <vt:lpstr>BaseValue</vt:lpstr>
      <vt:lpstr>BillingSource</vt:lpstr>
      <vt:lpstr>BillingSourceList</vt:lpstr>
      <vt:lpstr>BooleanList</vt:lpstr>
      <vt:lpstr>BuyingType</vt:lpstr>
      <vt:lpstr>BuyType</vt:lpstr>
      <vt:lpstr>ByHour</vt:lpstr>
      <vt:lpstr>CampaignObjective</vt:lpstr>
      <vt:lpstr>CampaignType</vt:lpstr>
      <vt:lpstr>CatalogNumber</vt:lpstr>
      <vt:lpstr>Classification1</vt:lpstr>
      <vt:lpstr>Classification2</vt:lpstr>
      <vt:lpstr>Classification3</vt:lpstr>
      <vt:lpstr>Classification4</vt:lpstr>
      <vt:lpstr>Classification5</vt:lpstr>
      <vt:lpstr>Classification6</vt:lpstr>
      <vt:lpstr>ClassificationColumnGroup</vt:lpstr>
      <vt:lpstr>ClientAgencyFee</vt:lpstr>
      <vt:lpstr>ClientAgencyFeeBase</vt:lpstr>
      <vt:lpstr>ClientAgencyFeeType</vt:lpstr>
      <vt:lpstr>ClientBaseCost</vt:lpstr>
      <vt:lpstr>ClientCommission</vt:lpstr>
      <vt:lpstr>ClientCommissionType</vt:lpstr>
      <vt:lpstr>ClientCost1</vt:lpstr>
      <vt:lpstr>ClientCost10</vt:lpstr>
      <vt:lpstr>ClientCost11</vt:lpstr>
      <vt:lpstr>ClientCost12</vt:lpstr>
      <vt:lpstr>ClientCost13</vt:lpstr>
      <vt:lpstr>ClientCost2</vt:lpstr>
      <vt:lpstr>ClientCost3</vt:lpstr>
      <vt:lpstr>ClientCost4</vt:lpstr>
      <vt:lpstr>ClientCost5</vt:lpstr>
      <vt:lpstr>ClientCost6</vt:lpstr>
      <vt:lpstr>ClientCost7</vt:lpstr>
      <vt:lpstr>ClientCost8</vt:lpstr>
      <vt:lpstr>ClientCost9</vt:lpstr>
      <vt:lpstr>ClientCostColumnGroup</vt:lpstr>
      <vt:lpstr>ClientDigitalTax</vt:lpstr>
      <vt:lpstr>ClientDigitalTaxType</vt:lpstr>
      <vt:lpstr>ClientDiscount1</vt:lpstr>
      <vt:lpstr>ClientDiscount1Type</vt:lpstr>
      <vt:lpstr>ClientDiscount2</vt:lpstr>
      <vt:lpstr>ClientDiscount2Base</vt:lpstr>
      <vt:lpstr>ClientDiscount2Type</vt:lpstr>
      <vt:lpstr>ClientDiscount3</vt:lpstr>
      <vt:lpstr>ClientDiscount3Base</vt:lpstr>
      <vt:lpstr>ClientDiscount3Type</vt:lpstr>
      <vt:lpstr>ClientDiscount4</vt:lpstr>
      <vt:lpstr>ClientDiscount4Base</vt:lpstr>
      <vt:lpstr>ClientDiscount4Type</vt:lpstr>
      <vt:lpstr>ClientDiscount5</vt:lpstr>
      <vt:lpstr>ClientDiscount5Base</vt:lpstr>
      <vt:lpstr>ClientDiscount5Type</vt:lpstr>
      <vt:lpstr>ClientDiscount6</vt:lpstr>
      <vt:lpstr>ClientDiscount6Base</vt:lpstr>
      <vt:lpstr>ClientDiscount6Type</vt:lpstr>
      <vt:lpstr>ClientDiscount7</vt:lpstr>
      <vt:lpstr>ClientDiscount7Base</vt:lpstr>
      <vt:lpstr>ClientDiscount7Type</vt:lpstr>
      <vt:lpstr>ClientDiscount7TypeC</vt:lpstr>
      <vt:lpstr>ClientLoading1</vt:lpstr>
      <vt:lpstr>ClientLoading1Base</vt:lpstr>
      <vt:lpstr>ClientLoading1Type</vt:lpstr>
      <vt:lpstr>ClientLoading2</vt:lpstr>
      <vt:lpstr>ClientLoading2Base</vt:lpstr>
      <vt:lpstr>ClientLoading2Type</vt:lpstr>
      <vt:lpstr>ClientLoading3</vt:lpstr>
      <vt:lpstr>ClientLoading3Base</vt:lpstr>
      <vt:lpstr>ClientLoading3Type</vt:lpstr>
      <vt:lpstr>ClientLoading4</vt:lpstr>
      <vt:lpstr>ClientLoading4Base</vt:lpstr>
      <vt:lpstr>ClientLoading4Type</vt:lpstr>
      <vt:lpstr>ClientNetMediaCost</vt:lpstr>
      <vt:lpstr>ClientNetMediaCostInclDigitalTax</vt:lpstr>
      <vt:lpstr>ClientNetNetCost</vt:lpstr>
      <vt:lpstr>ClientPrePayDiscount</vt:lpstr>
      <vt:lpstr>ClientPrePayDiscountBase</vt:lpstr>
      <vt:lpstr>ClientPrePayDiscountType</vt:lpstr>
      <vt:lpstr>ClientPurchaseCost</vt:lpstr>
      <vt:lpstr>ClientSurcharge1</vt:lpstr>
      <vt:lpstr>ClientSurcharge1Base</vt:lpstr>
      <vt:lpstr>ClientSurcharge1Type</vt:lpstr>
      <vt:lpstr>ClientSurcharge2</vt:lpstr>
      <vt:lpstr>ClientSurcharge2Base</vt:lpstr>
      <vt:lpstr>ClientSurcharge2Type</vt:lpstr>
      <vt:lpstr>ClientSurcharge3</vt:lpstr>
      <vt:lpstr>ClientSurcharge3Base</vt:lpstr>
      <vt:lpstr>ClientSurcharge3Type</vt:lpstr>
      <vt:lpstr>ClientTotalCost</vt:lpstr>
      <vt:lpstr>Comments</vt:lpstr>
      <vt:lpstr>Cost1</vt:lpstr>
      <vt:lpstr>Cost10</vt:lpstr>
      <vt:lpstr>Cost11</vt:lpstr>
      <vt:lpstr>Cost2</vt:lpstr>
      <vt:lpstr>Cost3</vt:lpstr>
      <vt:lpstr>Cost4</vt:lpstr>
      <vt:lpstr>Cost5</vt:lpstr>
      <vt:lpstr>Cost6</vt:lpstr>
      <vt:lpstr>Cost7</vt:lpstr>
      <vt:lpstr>Cost8</vt:lpstr>
      <vt:lpstr>Cost9</vt:lpstr>
      <vt:lpstr>CostInputType</vt:lpstr>
      <vt:lpstr>CostInputTypeList</vt:lpstr>
      <vt:lpstr>Template!CUSTOM_FIELD_Placement_CFPlacement</vt:lpstr>
      <vt:lpstr>DCMCompatibility</vt:lpstr>
      <vt:lpstr>Device1</vt:lpstr>
      <vt:lpstr>Device2</vt:lpstr>
      <vt:lpstr>Device3</vt:lpstr>
      <vt:lpstr>Device4</vt:lpstr>
      <vt:lpstr>Device5</vt:lpstr>
      <vt:lpstr>Device6</vt:lpstr>
      <vt:lpstr>Device7</vt:lpstr>
      <vt:lpstr>Template!DevicesGroupColumns</vt:lpstr>
      <vt:lpstr>DiscountBaseList</vt:lpstr>
      <vt:lpstr>EndDate</vt:lpstr>
      <vt:lpstr>ESTAcquisitions</vt:lpstr>
      <vt:lpstr>ESTClicks</vt:lpstr>
      <vt:lpstr>ESTCTR</vt:lpstr>
      <vt:lpstr>ESTCVR</vt:lpstr>
      <vt:lpstr>ESTImpressions</vt:lpstr>
      <vt:lpstr>ESTViews</vt:lpstr>
      <vt:lpstr>ESTViewsd</vt:lpstr>
      <vt:lpstr>ESTVTR</vt:lpstr>
      <vt:lpstr>ExchangeRate</vt:lpstr>
      <vt:lpstr>ExcludeFromTrafficking</vt:lpstr>
      <vt:lpstr>ForecastColumnGroup</vt:lpstr>
      <vt:lpstr>ForeignCurrency</vt:lpstr>
      <vt:lpstr>Format</vt:lpstr>
      <vt:lpstr>Template!FormulaColumns</vt:lpstr>
      <vt:lpstr>FourthPartyRateTypes</vt:lpstr>
      <vt:lpstr>FourthPartyTrackingRate</vt:lpstr>
      <vt:lpstr>FourthPartyTrackingType</vt:lpstr>
      <vt:lpstr>FrequencyCappingColumnGroup</vt:lpstr>
      <vt:lpstr>FrequencyCappingUnitList</vt:lpstr>
      <vt:lpstr>GeneralComments</vt:lpstr>
      <vt:lpstr>Goal</vt:lpstr>
      <vt:lpstr>GridDate</vt:lpstr>
      <vt:lpstr>Template!GuideLine</vt:lpstr>
      <vt:lpstr>HeaderFieldRow</vt:lpstr>
      <vt:lpstr>Height</vt:lpstr>
      <vt:lpstr>IsCapped</vt:lpstr>
      <vt:lpstr>ItemCurrency</vt:lpstr>
      <vt:lpstr>ItemGroupLabel</vt:lpstr>
      <vt:lpstr>ItemGUID</vt:lpstr>
      <vt:lpstr>ItemName</vt:lpstr>
      <vt:lpstr>ItemType</vt:lpstr>
      <vt:lpstr>KPI</vt:lpstr>
      <vt:lpstr>LandingPage</vt:lpstr>
      <vt:lpstr>Location</vt:lpstr>
      <vt:lpstr>MaxImpressions</vt:lpstr>
      <vt:lpstr>MaxTimeUnits</vt:lpstr>
      <vt:lpstr>MediaType</vt:lpstr>
      <vt:lpstr>Template!OptionalColumns</vt:lpstr>
      <vt:lpstr>Publisher</vt:lpstr>
      <vt:lpstr>RateCardCost</vt:lpstr>
      <vt:lpstr>RateCardCostValue</vt:lpstr>
      <vt:lpstr>RateCardValue</vt:lpstr>
      <vt:lpstr>RateCostList</vt:lpstr>
      <vt:lpstr>Template!RequiredColumns</vt:lpstr>
      <vt:lpstr>ScheduleItemTypeList</vt:lpstr>
      <vt:lpstr>SecondaryHeader</vt:lpstr>
      <vt:lpstr>Site</vt:lpstr>
      <vt:lpstr>SizmekPlacementType</vt:lpstr>
      <vt:lpstr>SOV</vt:lpstr>
      <vt:lpstr>StartDate</vt:lpstr>
      <vt:lpstr>Supplier</vt:lpstr>
      <vt:lpstr>TemplateCommentedField</vt:lpstr>
      <vt:lpstr>TemplateHeader</vt:lpstr>
      <vt:lpstr>TemplateLocalisedCommentedField</vt:lpstr>
      <vt:lpstr>ThirdPartyAdServer</vt:lpstr>
      <vt:lpstr>ThirdPartyTrackingType</vt:lpstr>
      <vt:lpstr>ThirdPartyTrackingTypeRate</vt:lpstr>
      <vt:lpstr>ThirdPartyTraffickingSettingsColumnGroup</vt:lpstr>
      <vt:lpstr>TimeUnit</vt:lpstr>
      <vt:lpstr>TrackingTypeList</vt:lpstr>
      <vt:lpstr>VendorCommission</vt:lpstr>
      <vt:lpstr>VendorCommissionType</vt:lpstr>
      <vt:lpstr>VendorDigitalTax</vt:lpstr>
      <vt:lpstr>VendorDigitalTaxType</vt:lpstr>
      <vt:lpstr>VendorDiscount1</vt:lpstr>
      <vt:lpstr>VendorDiscount1Type</vt:lpstr>
      <vt:lpstr>VendorDiscount2</vt:lpstr>
      <vt:lpstr>VendorDiscount2Base</vt:lpstr>
      <vt:lpstr>VendorDiscount2Type</vt:lpstr>
      <vt:lpstr>VendorDiscount3</vt:lpstr>
      <vt:lpstr>VendorDiscount3Base</vt:lpstr>
      <vt:lpstr>VendorDiscount3Type</vt:lpstr>
      <vt:lpstr>VendorDiscount4</vt:lpstr>
      <vt:lpstr>VendorDiscount4Base</vt:lpstr>
      <vt:lpstr>VendorDiscount4Type</vt:lpstr>
      <vt:lpstr>VendorDiscount5</vt:lpstr>
      <vt:lpstr>VendorDiscount5Base</vt:lpstr>
      <vt:lpstr>VendorDiscount5Type</vt:lpstr>
      <vt:lpstr>VendorDiscount6</vt:lpstr>
      <vt:lpstr>VendorDiscount6Base</vt:lpstr>
      <vt:lpstr>VendorDiscount6Type</vt:lpstr>
      <vt:lpstr>VendorDiscount7</vt:lpstr>
      <vt:lpstr>VendorDiscount7Base</vt:lpstr>
      <vt:lpstr>VendorDiscount7Type</vt:lpstr>
      <vt:lpstr>VendorLoading1</vt:lpstr>
      <vt:lpstr>VendorLoading1Base</vt:lpstr>
      <vt:lpstr>VendorLoading1Type</vt:lpstr>
      <vt:lpstr>VendorLoading2</vt:lpstr>
      <vt:lpstr>VendorLoading2Base</vt:lpstr>
      <vt:lpstr>VendorLoading2Type</vt:lpstr>
      <vt:lpstr>VendorLoading3</vt:lpstr>
      <vt:lpstr>VendorLoading3Base</vt:lpstr>
      <vt:lpstr>VendorLoading3Type</vt:lpstr>
      <vt:lpstr>VendorNetMediaCost</vt:lpstr>
      <vt:lpstr>VendorNetMediaCostInclDigitalTax</vt:lpstr>
      <vt:lpstr>VendorNetNetCost</vt:lpstr>
      <vt:lpstr>VendorPrePayDiscount</vt:lpstr>
      <vt:lpstr>VendorPrePayDiscountBase</vt:lpstr>
      <vt:lpstr>VendorPrePayDiscountType</vt:lpstr>
      <vt:lpstr>VendorPurchaseCost</vt:lpstr>
      <vt:lpstr>VendorSurcharge1</vt:lpstr>
      <vt:lpstr>VendorSurcharge1Base</vt:lpstr>
      <vt:lpstr>VendorSurcharge1Type</vt:lpstr>
      <vt:lpstr>VendorSurcharge2</vt:lpstr>
      <vt:lpstr>VendorSurcharge2Base</vt:lpstr>
      <vt:lpstr>VendorSurcharge2Type</vt:lpstr>
      <vt:lpstr>VendorSurcharge3</vt:lpstr>
      <vt:lpstr>VendorSurcharge3Base</vt:lpstr>
      <vt:lpstr>VendorSurcharge3Type</vt:lpstr>
      <vt:lpstr>Width</vt:lpstr>
      <vt:lpstr>YesNoList</vt:lpstr>
    </vt:vector>
  </TitlesOfParts>
  <Company>Facilitate Digital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Facilitate Digital</dc:creator>
  <cp:lastModifiedBy>Nadhiya Chandrasekaran</cp:lastModifiedBy>
  <dcterms:created xsi:type="dcterms:W3CDTF">2009-08-28T12:58:21Z</dcterms:created>
  <dcterms:modified xsi:type="dcterms:W3CDTF">2020-12-21T02:23:39Z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Facilitate Digital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