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ies\sym-tests-system\AFT\Automation_Framework\DataFiles\ImportTemplateData\"/>
    </mc:Choice>
  </mc:AlternateContent>
  <xr:revisionPtr revIDLastSave="0" documentId="13_ncr:1_{31B3B0FB-5FA7-4A2B-BBD7-CE933CCA6B91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Template" sheetId="4" r:id="rId1"/>
    <sheet name="Lists" sheetId="2" r:id="rId2"/>
  </sheets>
  <definedNames>
    <definedName name="Action">Template!$A$6</definedName>
    <definedName name="ActionList">Lists!$T$1</definedName>
    <definedName name="AdditionalFieldsStartingRow">Template!$D$2</definedName>
    <definedName name="AgencyFeeApplyOnList">OFFSET(Lists!$Q$1,0,0,COUNTA(Lists!$Q:$Q),1)</definedName>
    <definedName name="AgencyTotalCost">Template!$CZ$6</definedName>
    <definedName name="BaseCost">Template!$AT$6</definedName>
    <definedName name="BaseCostValue">Template!$AS$6</definedName>
    <definedName name="BaseType">Template!#REF!</definedName>
    <definedName name="BaseValue">Template!$AS$6</definedName>
    <definedName name="BillingSource">Template!$FP$6</definedName>
    <definedName name="BillingSourceCol">#REF!</definedName>
    <definedName name="BillingSourceList">Lists!$F$1:$F$4</definedName>
    <definedName name="BooleanList">Lists!$D$1:$D$2</definedName>
    <definedName name="BuyingType">Template!$V$6</definedName>
    <definedName name="BuyingTypeList">OFFSET(Lists!$AN$1,1,0,COUNTA(Lists!$AN:$AN)+1,1)</definedName>
    <definedName name="BuyType">Template!$L$6</definedName>
    <definedName name="BuyTypeList">OFFSET(Lists!$A$1,0,0,COUNTA(Lists!$A:$A),1)</definedName>
    <definedName name="ByHour">Template!$FQ$6</definedName>
    <definedName name="ByHourCol">#REF!</definedName>
    <definedName name="CampaignCountryBudget">Template!$FU$6</definedName>
    <definedName name="CampaignCountryBudgetList">OFFSET(Lists!$J$1,0,0,COUNTA(Lists!$J:$J),1)</definedName>
    <definedName name="CampaignObjective">Template!$W$6</definedName>
    <definedName name="CampaignObjectiveList">OFFSET(Lists!$AO$1,1,0,COUNTA(Lists!$AO:$AO)+1,1)</definedName>
    <definedName name="CampaignType">Template!$X$6</definedName>
    <definedName name="CampaignTypeList">OFFSET(Lists!$AP$1,1,0,COUNTA(Lists!$AP:$AP)+1,1)</definedName>
    <definedName name="Classification1">Template!$FV$6</definedName>
    <definedName name="Classification2">Template!$FW$6</definedName>
    <definedName name="Classification3">Template!$FX$6</definedName>
    <definedName name="Classification4">Template!$FY$6</definedName>
    <definedName name="Classification5">Template!$FZ$6</definedName>
    <definedName name="Classification6">Template!$GA$6</definedName>
    <definedName name="ClassificationColumnGroup">Template!$FV$6:$GA$6</definedName>
    <definedName name="ClassificationList1">OFFSET(Lists!$K$1,0,0,COUNTA(Lists!$K:$K)+1,1)</definedName>
    <definedName name="ClassificationList2">OFFSET(Lists!$L$1,0,0,COUNTA(Lists!$L:$L)+1,1)</definedName>
    <definedName name="ClassificationList3">OFFSET(Lists!$M$1,0,0,COUNTA(Lists!$M:$M)+1,1)</definedName>
    <definedName name="ClassificationList4">OFFSET(Lists!$N$1,0,0,COUNTA(Lists!$N:$N)+1,1)</definedName>
    <definedName name="ClassificationList5">OFFSET(Lists!$O$1,0,0,COUNTA(Lists!$O:$O)+1,1)</definedName>
    <definedName name="ClassificationList6">OFFSET(Lists!$P$1,0,0,COUNTA(Lists!$P:$P)+1,1)</definedName>
    <definedName name="ClientAgencyFee">Template!$EZ$6</definedName>
    <definedName name="ClientAgencyFeeBase">Template!$FB$6</definedName>
    <definedName name="ClientAgencyFeeType">Template!$FA$6</definedName>
    <definedName name="ClientBaseCost">Template!$DA$6</definedName>
    <definedName name="ClientCommission">Template!$EK$6</definedName>
    <definedName name="ClientCommissionType">Template!$EL$6</definedName>
    <definedName name="ClientCost1">Template!$DD$6</definedName>
    <definedName name="ClientCost10">Template!$FG$6</definedName>
    <definedName name="ClientCost11">Template!$FK$6</definedName>
    <definedName name="ClientCost12">Template!$EM$6</definedName>
    <definedName name="ClientCost13">Template!$EQ$6</definedName>
    <definedName name="ClientCost2">Template!$DH$6</definedName>
    <definedName name="ClientCost3">Template!$DL$6</definedName>
    <definedName name="ClientCost4">Template!$DP$6</definedName>
    <definedName name="ClientCost5">Template!$DT$6</definedName>
    <definedName name="ClientCost6">Template!$DX$6</definedName>
    <definedName name="ClientCost7">Template!$EB$6</definedName>
    <definedName name="ClientCost8">Template!$EF$6</definedName>
    <definedName name="ClientCost9">Template!$FC$6</definedName>
    <definedName name="ClientCostColumnGroup">Template!$DA$6:$FO$6</definedName>
    <definedName name="ClientDiscount1">Template!$DB$6</definedName>
    <definedName name="ClientDiscount1Type">Template!$DC$6</definedName>
    <definedName name="ClientDiscount2">Template!$DE$6</definedName>
    <definedName name="ClientDiscount2Base">Template!$DG$6</definedName>
    <definedName name="ClientDiscount2Type">Template!$DF$6</definedName>
    <definedName name="ClientDiscount3">Template!$DI$6</definedName>
    <definedName name="ClientDiscount3Base">Template!$DK$6</definedName>
    <definedName name="ClientDiscount3Type">Template!$DJ$6</definedName>
    <definedName name="ClientDiscount4">Template!$DY$6</definedName>
    <definedName name="ClientDiscount4Base">Template!$EA$6</definedName>
    <definedName name="ClientDiscount4Type">Template!$DZ$6</definedName>
    <definedName name="ClientDiscount5">Template!$EC$6</definedName>
    <definedName name="ClientDiscount5Base">Template!$EE$6</definedName>
    <definedName name="ClientDiscount5Type">Template!$ED$6</definedName>
    <definedName name="ClientDiscount6">Template!$EG$6</definedName>
    <definedName name="ClientDiscount6Base">Template!$EI$6</definedName>
    <definedName name="ClientDiscount6Type">Template!$EH$6</definedName>
    <definedName name="ClientDiscount7">Template!$ER$6</definedName>
    <definedName name="ClientDiscount7Base">Template!$ET$6</definedName>
    <definedName name="ClientDiscount7Type">Template!$ES$6</definedName>
    <definedName name="ClientLoading1">Template!$DM$6</definedName>
    <definedName name="ClientLoading1Base">Template!$DO$6</definedName>
    <definedName name="ClientLoading1Type">Template!$DN$6</definedName>
    <definedName name="ClientLoading2">Template!$DQ$6</definedName>
    <definedName name="ClientLoading2Base">Template!$DS$6</definedName>
    <definedName name="ClientLoading2Type">Template!$DR$6</definedName>
    <definedName name="ClientLoading3">Template!$DU$6</definedName>
    <definedName name="ClientLoading3Base">Template!$DW$6</definedName>
    <definedName name="ClientLoading3Type">Template!$DV$6</definedName>
    <definedName name="ClientLoading4">Template!$EN$6</definedName>
    <definedName name="ClientLoading4Base">Template!$EP$6</definedName>
    <definedName name="ClientLoading4Type">Template!$EO$6</definedName>
    <definedName name="ClientNetMediaCost">Template!$EU$6</definedName>
    <definedName name="ClientNetNetCost">Template!$EY$6</definedName>
    <definedName name="ClientPrePayDiscount">Template!$EV$6</definedName>
    <definedName name="ClientPrePayDiscountBase">Template!$EX$6</definedName>
    <definedName name="ClientPrePayDiscountType">Template!$EW$6</definedName>
    <definedName name="ClientPurchaseCost">Template!$EJ$6</definedName>
    <definedName name="ClientSurcharge1">Template!$FD$6</definedName>
    <definedName name="ClientSurcharge1Base">Template!$FF$6</definedName>
    <definedName name="ClientSurcharge1Type">Template!$FE$6</definedName>
    <definedName name="ClientSurcharge2">Template!$FH$6</definedName>
    <definedName name="ClientSurcharge2Base">Template!$FJ$6</definedName>
    <definedName name="ClientSurcharge2Type">Template!$FI$6</definedName>
    <definedName name="ClientSurcharge3">Template!$FL$6</definedName>
    <definedName name="ClientSurcharge3Base">Template!$FN$6</definedName>
    <definedName name="ClientSurcharge3Type">Template!$FM$6</definedName>
    <definedName name="ClientTotalCost">Template!$FO$6</definedName>
    <definedName name="Comments">Template!$GI$6</definedName>
    <definedName name="Cost1">Template!$AW$6</definedName>
    <definedName name="Cost10">Template!$CR$6</definedName>
    <definedName name="Cost11">Template!$CV$6</definedName>
    <definedName name="Cost1Col">#REF!</definedName>
    <definedName name="Cost2">Template!$BA$6</definedName>
    <definedName name="Cost2Col">#REF!</definedName>
    <definedName name="Cost3">Template!$BE$6</definedName>
    <definedName name="Cost4">Template!$BI$6</definedName>
    <definedName name="Cost5">Template!$BM$6</definedName>
    <definedName name="Cost6">Template!$BQ$6</definedName>
    <definedName name="Cost7">Template!$BU$6</definedName>
    <definedName name="Cost8">Template!$BY$6</definedName>
    <definedName name="Cost9">Template!$CF$6</definedName>
    <definedName name="CostInputType">Template!$AP$6</definedName>
    <definedName name="CostInputTypeList">Lists!$R$1:$R$2</definedName>
    <definedName name="CreativeType">OFFSET(Lists!$E$1,0,0,COUNTA(Lists!$E:$E),1)</definedName>
    <definedName name="CustomField">Template!$GD$6</definedName>
    <definedName name="Device1">Template!$N$6</definedName>
    <definedName name="Device2">Template!$O$6</definedName>
    <definedName name="Device3">Template!$P$6</definedName>
    <definedName name="Device4">Template!$S$6</definedName>
    <definedName name="Device5">Template!$T$6</definedName>
    <definedName name="Device6">Template!$Q$6</definedName>
    <definedName name="Device7">Template!$R$6</definedName>
    <definedName name="DevicesGroupColumns" localSheetId="0">Template!$N$4</definedName>
    <definedName name="Discount1BaseCol">#REF!</definedName>
    <definedName name="Discount1Col">#REF!</definedName>
    <definedName name="Discount2BaseCol">#REF!</definedName>
    <definedName name="Discount2Col">#REF!</definedName>
    <definedName name="Discount3BaseCol">#REF!</definedName>
    <definedName name="Discount3Col">#REF!</definedName>
    <definedName name="DiscountBaseList">Lists!$G$1:$G$2</definedName>
    <definedName name="EndDate">Template!$AD$6</definedName>
    <definedName name="EstAcqs">#REF!</definedName>
    <definedName name="ESTAcquisitions">Template!$AH$6</definedName>
    <definedName name="ESTClicks">Template!$AG$6</definedName>
    <definedName name="ESTCTR">Template!$AJ$6</definedName>
    <definedName name="ESTCVR">Template!$AK$6</definedName>
    <definedName name="ESTImpressions">Template!$AF$6</definedName>
    <definedName name="ESTViews">Template!$AI$6</definedName>
    <definedName name="ESTVTR">Template!$AL$6</definedName>
    <definedName name="ExchangeRate">Template!$AO$6</definedName>
    <definedName name="ExcludeFromTrafficking">Template!$GB$6</definedName>
    <definedName name="ForecastColumnGroup">Template!$AF$6:$AL$6</definedName>
    <definedName name="ForecastType">Template!#REF!</definedName>
    <definedName name="ForecastTypeList">Lists!$O$1:$O$2</definedName>
    <definedName name="ForeignCurrency">Template!$AN$6</definedName>
    <definedName name="ForeignCurrencyList">OFFSET(Lists!$AL$1,0,0,COUNTA(Lists!$AL:$AL),1)</definedName>
    <definedName name="Format">Template!$I$6</definedName>
    <definedName name="FormulaColumns" localSheetId="0">Template!$AR$5:$AR$6,Template!$AT$5:$AT$6,Template!$CC$5:$CC$6,Template!$CJ$5:$CJ$6,Template!$CN$5:$CN$6,Template!$CZ$5:$CZ$6,Template!$EJ$5:$EJ$6,Template!$EU$5:$EU$6,Template!$EY$5:$EY$6,Template!$FO$5:$FO$6</definedName>
    <definedName name="FourthPartyRateTypes">Lists!$AJ$1:$AJ$3</definedName>
    <definedName name="FourthPartyTrackingRate">Template!$AB$6</definedName>
    <definedName name="FourthPartyTrackingType">Template!$AA$6</definedName>
    <definedName name="FourthTrackingTypeList">Lists!$N$1:$N$3</definedName>
    <definedName name="FrequencyCappingColumnGroup">Template!$GE$6:$GG$6</definedName>
    <definedName name="FrequencyCappingUnitList">Lists!$AK$2:$AK$6</definedName>
    <definedName name="GeneralComments">Template!$GH$6</definedName>
    <definedName name="Goal">Template!$AE$6</definedName>
    <definedName name="GridDate">Template!$GK$6</definedName>
    <definedName name="GuideLine" localSheetId="0">Template!$D$3</definedName>
    <definedName name="HeaderFieldRow">Template!$6:$6</definedName>
    <definedName name="Height">Template!$K$6</definedName>
    <definedName name="InventoryProvider">Template!#REF!</definedName>
    <definedName name="InventoryProviderList">OFFSET(Lists!$AF$1,0,0,COUNTA(Lists!$AF:$AF),1)</definedName>
    <definedName name="IsCapped">Template!$FS$6</definedName>
    <definedName name="IsCappedCol">#REF!</definedName>
    <definedName name="ItemCurrency">Template!$AM$6</definedName>
    <definedName name="ItemGroupLabel">Template!$C$6</definedName>
    <definedName name="ItemGUID">Template!$GJ$6</definedName>
    <definedName name="ItemName">Template!$D$6</definedName>
    <definedName name="ItemType">Template!$B$6</definedName>
    <definedName name="KPI">Template!$FT$6</definedName>
    <definedName name="LandingPage">Template!$GC$6</definedName>
    <definedName name="Location">Template!$H$6</definedName>
    <definedName name="MaxImpressions">Template!$GE$6</definedName>
    <definedName name="MaxTimeUnits">Template!$GF$6</definedName>
    <definedName name="MediaType">Template!$M$6</definedName>
    <definedName name="NameCol">#REF!</definedName>
    <definedName name="NetGrossList">OFFSET(Lists!$I$1,0,0,COUNTA(Lists!$I:$I),1)</definedName>
    <definedName name="OptionalColumns" localSheetId="0">Template!$A$5:$A$6,Template!$C$5:$D$6,Template!$G$5:$G$6,Template!$N$5:$AB$6,Template!$AE$5:$AM$6,Template!$AQ$5:$AQ$6,Template!$AS$5:$AS$6,Template!$AU$5:$CB$6,Template!$CD$5:$CE$6,Template!$CK$5:$CL$6,Template!$CO$5:$CY$6,Template!$DA$5:$EI$6,Template!$EK$5:$EL$6,Template!$EV$5:$EW$6,Template!$EZ$5:$FN$6,Template!$FP$5:$GI$6,Template!$GJ$5:$GJ$6</definedName>
    <definedName name="PrepayDiscountBase">OFFSET(Lists!$AA$3,0,0,COUNTA(Lists!$AA:$AA)-2,1)</definedName>
    <definedName name="Publisher">Template!$E$6</definedName>
    <definedName name="PublisherList">OFFSET(Lists!$AG$2,0,0,COUNTA(Lists!$AG:$AG)-1,1)</definedName>
    <definedName name="RateCardCost">Template!$AR$6</definedName>
    <definedName name="RateCardCostValue">Template!$AQ$6</definedName>
    <definedName name="RateCardRate">Template!#REF!</definedName>
    <definedName name="RateCardType">Template!$AP$6</definedName>
    <definedName name="RateCardValue">Template!$AQ$6</definedName>
    <definedName name="RateCostList">Lists!$H$1:$H$2</definedName>
    <definedName name="RequiredColumns" localSheetId="0">Template!$B$5:$B$6,Template!$E$5:$F$6,Template!$H$5:$M$6,Template!$AC$5:$AD$6,Template!$AP$5:$AP$6</definedName>
    <definedName name="ScheduleItemTypeList">Lists!$C$1:$C$3</definedName>
    <definedName name="SecondaryHeader">Template!$A$5:$GJ$5</definedName>
    <definedName name="Site">Template!$F$6</definedName>
    <definedName name="SiteList">OFFSET(Lists!$AH$2,0,0,COUNTA(Lists!$AH:$AH)-1,1)</definedName>
    <definedName name="SOV">Template!$FR$6</definedName>
    <definedName name="SOVCol">#REF!</definedName>
    <definedName name="StartDate">Template!$AC$6</definedName>
    <definedName name="Supplier">Template!$G$6</definedName>
    <definedName name="Surcharge1Base">OFFSET(Lists!$AB$3,0,0,COUNTA(Lists!$AB:$AB)-2,1)</definedName>
    <definedName name="Surcharge2Base">OFFSET(Lists!$AC$3,0,0,COUNTA(Lists!$AC:$AC)-2,1)</definedName>
    <definedName name="Surcharge3Base">OFFSET(Lists!$AD$3,0,0,COUNTA(Lists!$AD:$AD)-2,1)</definedName>
    <definedName name="TemplateHeader">#REF!</definedName>
    <definedName name="TemplateLocalisedCommentedField">#REF!</definedName>
    <definedName name="ThirdPartyAdServer">Template!$U$6</definedName>
    <definedName name="ThirdPartyAdServerList">OFFSET(Lists!$AM$1,1,0,COUNTA(Lists!$AM:$AM)+1,1)</definedName>
    <definedName name="ThirdPartyTrackingType">Template!$Y$6</definedName>
    <definedName name="ThirdPartyTrackingTypeRate">Template!$Z$6</definedName>
    <definedName name="ThirdPartyTraffickingSettingsColumnGroup">Template!$U$6:$X$6</definedName>
    <definedName name="TimeUnit">Template!$GG$6</definedName>
    <definedName name="TrackingTypeCol">#REF!</definedName>
    <definedName name="TrackingTypeList">Lists!$B$1:$B$9</definedName>
    <definedName name="TrackingTypeRateCol">#REF!</definedName>
    <definedName name="UIDCol">#REF!</definedName>
    <definedName name="VendorCommission">Template!$CD$6</definedName>
    <definedName name="VendorCommissionType">Template!$CE$6</definedName>
    <definedName name="VendorDiscount1">Template!$AU$6</definedName>
    <definedName name="VendorDiscount1Type">Template!$AV$6</definedName>
    <definedName name="VendorDiscount2">Template!$AX$6</definedName>
    <definedName name="VendorDiscount2Base">Template!$AZ$6</definedName>
    <definedName name="VendorDiscount2Type">Template!$AY$6</definedName>
    <definedName name="VendorDiscount3">Template!$BB$6</definedName>
    <definedName name="VendorDiscount3Base">Template!$BD$6</definedName>
    <definedName name="VendorDiscount3Type">Template!$BC$6</definedName>
    <definedName name="VendorDiscount4">Template!$BR$6</definedName>
    <definedName name="VendorDiscount4Base">Template!$BT$6</definedName>
    <definedName name="VendorDiscount4Type">Template!$BS$6</definedName>
    <definedName name="VendorDiscount5">Template!$BV$6</definedName>
    <definedName name="VendorDiscount5Base">Template!$BX$6</definedName>
    <definedName name="VendorDiscount5Type">Template!$BW$6</definedName>
    <definedName name="VendorDiscount6">Template!$BZ$6</definedName>
    <definedName name="VendorDiscount6Base">Template!$CB$6</definedName>
    <definedName name="VendorDiscount6Type">Template!$CA$6</definedName>
    <definedName name="VendorDiscount7">Template!$CG$6</definedName>
    <definedName name="VendorDiscount7Base">Template!$CI$6</definedName>
    <definedName name="VendorDiscount7Type">Template!$CH$6</definedName>
    <definedName name="VendorLoading1">Template!$BF$6</definedName>
    <definedName name="VendorLoading1Base">Template!$BH$6</definedName>
    <definedName name="VendorLoading1Type">Template!$BG$6</definedName>
    <definedName name="VendorLoading2">Template!$BJ$6</definedName>
    <definedName name="VendorLoading2Base">Template!$BL$6</definedName>
    <definedName name="VendorLoading2Type">Template!$BK$6</definedName>
    <definedName name="VendorLoading3">Template!$BN$6</definedName>
    <definedName name="VendorLoading3Base">Template!$BP$6</definedName>
    <definedName name="VendorLoading3Type">Template!$BO$6</definedName>
    <definedName name="VendorNetMediaCost">Template!$CJ$6</definedName>
    <definedName name="VendorNetNetCost">Template!$CN$6</definedName>
    <definedName name="VendorPrePayDiscount">Template!$CK$6</definedName>
    <definedName name="VendorPrePayDiscountBase">Template!$CM$6</definedName>
    <definedName name="VendorPrePayDiscountType">Template!$CL$6</definedName>
    <definedName name="VendorPurchaseCost">Template!$CC$6</definedName>
    <definedName name="VendorSurcharge1">Template!$CO$6</definedName>
    <definedName name="VendorSurcharge1Base">Template!$CQ$6</definedName>
    <definedName name="VendorSurcharge1Type">Template!$CP$6</definedName>
    <definedName name="VendorSurcharge2">Template!$CS$6</definedName>
    <definedName name="VendorSurcharge2Base">Template!$CU$6</definedName>
    <definedName name="VendorSurcharge2Type">Template!$CT$6</definedName>
    <definedName name="VendorSurcharge3">Template!$CW$6</definedName>
    <definedName name="VendorSurcharge3Base">Template!$CY$6</definedName>
    <definedName name="VendorSurcharge3Type">Template!$CX$6</definedName>
    <definedName name="VolumeDiscountCol">#REF!</definedName>
    <definedName name="Width">Template!$J$6</definedName>
    <definedName name="YesNo">Lists!$S$1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L10" i="4" l="1"/>
  <c r="EK10" i="4"/>
  <c r="AT10" i="4"/>
  <c r="AW10" i="4" s="1"/>
  <c r="BA10" i="4" s="1"/>
  <c r="BE10" i="4" s="1"/>
  <c r="BI10" i="4" s="1"/>
  <c r="BM10" i="4" s="1"/>
  <c r="BQ10" i="4" s="1"/>
  <c r="BU10" i="4" s="1"/>
  <c r="BY10" i="4" s="1"/>
  <c r="CC10" i="4" s="1"/>
  <c r="CF10" i="4" s="1"/>
  <c r="CJ10" i="4" s="1"/>
  <c r="CN10" i="4" s="1"/>
  <c r="CR10" i="4" s="1"/>
  <c r="CV10" i="4" s="1"/>
  <c r="CZ10" i="4" s="1"/>
  <c r="AR10" i="4"/>
  <c r="EL9" i="4"/>
  <c r="EK9" i="4"/>
  <c r="AT9" i="4"/>
  <c r="AW9" i="4" s="1"/>
  <c r="BA9" i="4" s="1"/>
  <c r="BE9" i="4" s="1"/>
  <c r="BI9" i="4" s="1"/>
  <c r="BM9" i="4" s="1"/>
  <c r="BQ9" i="4" s="1"/>
  <c r="BU9" i="4" s="1"/>
  <c r="BY9" i="4" s="1"/>
  <c r="CC9" i="4" s="1"/>
  <c r="CF9" i="4" s="1"/>
  <c r="CJ9" i="4" s="1"/>
  <c r="CN9" i="4" s="1"/>
  <c r="CR9" i="4" s="1"/>
  <c r="CV9" i="4" s="1"/>
  <c r="CZ9" i="4" s="1"/>
  <c r="AR9" i="4"/>
  <c r="EL8" i="4"/>
  <c r="EK8" i="4"/>
  <c r="AT8" i="4"/>
  <c r="AW8" i="4" s="1"/>
  <c r="BA8" i="4" s="1"/>
  <c r="BE8" i="4" s="1"/>
  <c r="BI8" i="4" s="1"/>
  <c r="BM8" i="4" s="1"/>
  <c r="BQ8" i="4" s="1"/>
  <c r="BU8" i="4" s="1"/>
  <c r="BY8" i="4" s="1"/>
  <c r="CC8" i="4" s="1"/>
  <c r="CF8" i="4" s="1"/>
  <c r="CJ8" i="4" s="1"/>
  <c r="CN8" i="4" s="1"/>
  <c r="CR8" i="4" s="1"/>
  <c r="CV8" i="4" s="1"/>
  <c r="CZ8" i="4" s="1"/>
  <c r="AR8" i="4"/>
  <c r="EL7" i="4"/>
  <c r="EK7" i="4"/>
  <c r="AT7" i="4"/>
  <c r="DA7" i="4" s="1"/>
  <c r="DD7" i="4" s="1"/>
  <c r="DH7" i="4" s="1"/>
  <c r="DL7" i="4" s="1"/>
  <c r="DP7" i="4" s="1"/>
  <c r="DT7" i="4" s="1"/>
  <c r="DX7" i="4" s="1"/>
  <c r="EB7" i="4" s="1"/>
  <c r="EF7" i="4" s="1"/>
  <c r="EJ7" i="4" s="1"/>
  <c r="EM7" i="4" s="1"/>
  <c r="EQ7" i="4" s="1"/>
  <c r="EU7" i="4" s="1"/>
  <c r="EY7" i="4" s="1"/>
  <c r="FC7" i="4" s="1"/>
  <c r="FG7" i="4" s="1"/>
  <c r="FK7" i="4" s="1"/>
  <c r="FO7" i="4" s="1"/>
  <c r="AR7" i="4"/>
  <c r="AW7" i="4" l="1"/>
  <c r="BA7" i="4" s="1"/>
  <c r="BE7" i="4" s="1"/>
  <c r="BI7" i="4" s="1"/>
  <c r="BM7" i="4" s="1"/>
  <c r="BQ7" i="4" s="1"/>
  <c r="BU7" i="4" s="1"/>
  <c r="BY7" i="4" s="1"/>
  <c r="CC7" i="4" s="1"/>
  <c r="CF7" i="4" s="1"/>
  <c r="CJ7" i="4" s="1"/>
  <c r="CN7" i="4" s="1"/>
  <c r="CR7" i="4" s="1"/>
  <c r="CV7" i="4" s="1"/>
  <c r="CZ7" i="4" s="1"/>
  <c r="DA9" i="4"/>
  <c r="DD9" i="4" s="1"/>
  <c r="DH9" i="4" s="1"/>
  <c r="DL9" i="4" s="1"/>
  <c r="DP9" i="4" s="1"/>
  <c r="DT9" i="4" s="1"/>
  <c r="DX9" i="4" s="1"/>
  <c r="EB9" i="4" s="1"/>
  <c r="EF9" i="4" s="1"/>
  <c r="EJ9" i="4" s="1"/>
  <c r="EM9" i="4" s="1"/>
  <c r="EQ9" i="4" s="1"/>
  <c r="EU9" i="4" s="1"/>
  <c r="EY9" i="4" s="1"/>
  <c r="FC9" i="4" s="1"/>
  <c r="FG9" i="4" s="1"/>
  <c r="FK9" i="4" s="1"/>
  <c r="FO9" i="4" s="1"/>
  <c r="DA8" i="4"/>
  <c r="DD8" i="4" s="1"/>
  <c r="DH8" i="4" s="1"/>
  <c r="DL8" i="4" s="1"/>
  <c r="DP8" i="4" s="1"/>
  <c r="DT8" i="4" s="1"/>
  <c r="DX8" i="4" s="1"/>
  <c r="EB8" i="4" s="1"/>
  <c r="EF8" i="4" s="1"/>
  <c r="EJ8" i="4" s="1"/>
  <c r="EM8" i="4" s="1"/>
  <c r="EQ8" i="4" s="1"/>
  <c r="EU8" i="4" s="1"/>
  <c r="EY8" i="4" s="1"/>
  <c r="FC8" i="4" s="1"/>
  <c r="FG8" i="4" s="1"/>
  <c r="FK8" i="4" s="1"/>
  <c r="FO8" i="4" s="1"/>
  <c r="DA10" i="4"/>
  <c r="DD10" i="4" s="1"/>
  <c r="DH10" i="4" s="1"/>
  <c r="DL10" i="4" s="1"/>
  <c r="DP10" i="4" s="1"/>
  <c r="DT10" i="4" s="1"/>
  <c r="DX10" i="4" s="1"/>
  <c r="EB10" i="4" s="1"/>
  <c r="EF10" i="4" s="1"/>
  <c r="EJ10" i="4" s="1"/>
  <c r="EM10" i="4" s="1"/>
  <c r="EQ10" i="4" s="1"/>
  <c r="EU10" i="4" s="1"/>
  <c r="EY10" i="4" s="1"/>
  <c r="FC10" i="4" s="1"/>
  <c r="FG10" i="4" s="1"/>
  <c r="FK10" i="4" s="1"/>
  <c r="FO10" i="4" s="1"/>
  <c r="AT2561" i="4"/>
  <c r="AT2560" i="4"/>
  <c r="AT2559" i="4"/>
  <c r="AT2558" i="4"/>
  <c r="AT2557" i="4"/>
  <c r="AT2556" i="4"/>
  <c r="AT2555" i="4"/>
  <c r="AT2554" i="4"/>
  <c r="AT2553" i="4"/>
  <c r="AT2552" i="4"/>
  <c r="AT2551" i="4"/>
  <c r="AT2550" i="4"/>
  <c r="AT2549" i="4"/>
  <c r="AT2548" i="4"/>
  <c r="AT2547" i="4"/>
  <c r="AT2546" i="4"/>
  <c r="AT2545" i="4"/>
  <c r="AT2544" i="4"/>
  <c r="AT2543" i="4"/>
  <c r="AT2542" i="4"/>
  <c r="AT2541" i="4"/>
  <c r="AT2540" i="4"/>
  <c r="AT2539" i="4"/>
  <c r="AT2538" i="4"/>
  <c r="AT2537" i="4"/>
  <c r="AT2536" i="4"/>
  <c r="AT2535" i="4"/>
  <c r="AT2534" i="4"/>
  <c r="AT2533" i="4"/>
  <c r="AT2532" i="4"/>
  <c r="AT2531" i="4"/>
  <c r="AT2530" i="4"/>
  <c r="AT2529" i="4"/>
  <c r="AT2528" i="4"/>
  <c r="AT2527" i="4"/>
  <c r="AT2526" i="4"/>
  <c r="AT2525" i="4"/>
  <c r="AT2524" i="4"/>
  <c r="AT2523" i="4"/>
  <c r="AT2522" i="4"/>
  <c r="AT2521" i="4"/>
  <c r="AT2520" i="4"/>
  <c r="AT2519" i="4"/>
  <c r="AT2518" i="4"/>
  <c r="AT2517" i="4"/>
  <c r="AT2516" i="4"/>
  <c r="AT2515" i="4"/>
  <c r="AT2514" i="4"/>
  <c r="AT2513" i="4"/>
  <c r="AT2512" i="4"/>
  <c r="AT2511" i="4"/>
  <c r="AT2510" i="4"/>
  <c r="AT2509" i="4"/>
  <c r="AT2508" i="4"/>
  <c r="AT2507" i="4"/>
  <c r="AT2506" i="4"/>
  <c r="AT2505" i="4"/>
  <c r="AT2504" i="4"/>
  <c r="AT2503" i="4"/>
  <c r="AT2502" i="4"/>
  <c r="AT2501" i="4"/>
  <c r="AT2500" i="4"/>
  <c r="AT2499" i="4"/>
  <c r="AT2498" i="4"/>
  <c r="AT2497" i="4"/>
  <c r="AT2496" i="4"/>
  <c r="AT2495" i="4"/>
  <c r="AT2494" i="4"/>
  <c r="AT2493" i="4"/>
  <c r="AT2492" i="4"/>
  <c r="AT2491" i="4"/>
  <c r="AT2490" i="4"/>
  <c r="AT2489" i="4"/>
  <c r="AT2488" i="4"/>
  <c r="AT2487" i="4"/>
  <c r="AT2486" i="4"/>
  <c r="AT2485" i="4"/>
  <c r="AT2484" i="4"/>
  <c r="AT2483" i="4"/>
  <c r="AT2482" i="4"/>
  <c r="AT2481" i="4"/>
  <c r="AT2480" i="4"/>
  <c r="AT2479" i="4"/>
  <c r="AT2478" i="4"/>
  <c r="AT2477" i="4"/>
  <c r="AT2476" i="4"/>
  <c r="AT2475" i="4"/>
  <c r="AT2474" i="4"/>
  <c r="AT2473" i="4"/>
  <c r="AT2472" i="4"/>
  <c r="AT2471" i="4"/>
  <c r="AT2470" i="4"/>
  <c r="AT2469" i="4"/>
  <c r="AT2468" i="4"/>
  <c r="AT2467" i="4"/>
  <c r="AT2466" i="4"/>
  <c r="AT2465" i="4"/>
  <c r="AT2464" i="4"/>
  <c r="AT2463" i="4"/>
  <c r="AT2462" i="4"/>
  <c r="AT2461" i="4"/>
  <c r="AT2460" i="4"/>
  <c r="AT2459" i="4"/>
  <c r="AT2458" i="4"/>
  <c r="AT2457" i="4"/>
  <c r="AT2456" i="4"/>
  <c r="AT2455" i="4"/>
  <c r="AT2454" i="4"/>
  <c r="AT2453" i="4"/>
  <c r="AT2452" i="4"/>
  <c r="AT2451" i="4"/>
  <c r="AT2450" i="4"/>
  <c r="AT2449" i="4"/>
  <c r="AT2448" i="4"/>
  <c r="AT2447" i="4"/>
  <c r="AT2446" i="4"/>
  <c r="AT2445" i="4"/>
  <c r="AT2444" i="4"/>
  <c r="AT2443" i="4"/>
  <c r="AT2442" i="4"/>
  <c r="AT2441" i="4"/>
  <c r="AT2440" i="4"/>
  <c r="AT2439" i="4"/>
  <c r="AT2438" i="4"/>
  <c r="AT2437" i="4"/>
  <c r="AT2436" i="4"/>
  <c r="AT2435" i="4"/>
  <c r="AT2434" i="4"/>
  <c r="AT2433" i="4"/>
  <c r="AT2432" i="4"/>
  <c r="AT2431" i="4"/>
  <c r="AT2430" i="4"/>
  <c r="AT2429" i="4"/>
  <c r="AT2428" i="4"/>
  <c r="AT2427" i="4"/>
  <c r="AT2426" i="4"/>
  <c r="AT2425" i="4"/>
  <c r="AT2424" i="4"/>
  <c r="AT2423" i="4"/>
  <c r="AT2422" i="4"/>
  <c r="AT2421" i="4"/>
  <c r="AT2420" i="4"/>
  <c r="AT2419" i="4"/>
  <c r="AT2418" i="4"/>
  <c r="AT2417" i="4"/>
  <c r="AT2416" i="4"/>
  <c r="AT2415" i="4"/>
  <c r="AT2414" i="4"/>
  <c r="AT2413" i="4"/>
  <c r="AT2412" i="4"/>
  <c r="AT2411" i="4"/>
  <c r="AT2410" i="4"/>
  <c r="AT2409" i="4"/>
  <c r="AT2408" i="4"/>
  <c r="AT2407" i="4"/>
  <c r="AT2406" i="4"/>
  <c r="AT2405" i="4"/>
  <c r="AT2404" i="4"/>
  <c r="AT2403" i="4"/>
  <c r="AT2402" i="4"/>
  <c r="AT2401" i="4"/>
  <c r="AT2400" i="4"/>
  <c r="AT2399" i="4"/>
  <c r="AT2398" i="4"/>
  <c r="AT2397" i="4"/>
  <c r="AT2396" i="4"/>
  <c r="AT2395" i="4"/>
  <c r="AT2394" i="4"/>
  <c r="AT2393" i="4"/>
  <c r="AT2392" i="4"/>
  <c r="AT2391" i="4"/>
  <c r="AT2390" i="4"/>
  <c r="AT2389" i="4"/>
  <c r="AT2388" i="4"/>
  <c r="AT2387" i="4"/>
  <c r="AT2386" i="4"/>
  <c r="AT2385" i="4"/>
  <c r="AT2384" i="4"/>
  <c r="AT2383" i="4"/>
  <c r="AT2382" i="4"/>
  <c r="AT2381" i="4"/>
  <c r="AT2380" i="4"/>
  <c r="AT2379" i="4"/>
  <c r="AT2378" i="4"/>
  <c r="AT2377" i="4"/>
  <c r="AT2376" i="4"/>
  <c r="AT2375" i="4"/>
  <c r="AT2374" i="4"/>
  <c r="AT2373" i="4"/>
  <c r="AT2372" i="4"/>
  <c r="AT2371" i="4"/>
  <c r="AT2370" i="4"/>
  <c r="AT2369" i="4"/>
  <c r="AT2368" i="4"/>
  <c r="AT2367" i="4"/>
  <c r="AT2366" i="4"/>
  <c r="AT2365" i="4"/>
  <c r="AT2364" i="4"/>
  <c r="AT2363" i="4"/>
  <c r="AT2362" i="4"/>
  <c r="AT2361" i="4"/>
  <c r="AT2360" i="4"/>
  <c r="AT2359" i="4"/>
  <c r="AT2358" i="4"/>
  <c r="AT2357" i="4"/>
  <c r="AT2356" i="4"/>
  <c r="AT2355" i="4"/>
  <c r="AT2354" i="4"/>
  <c r="AT2353" i="4"/>
  <c r="AT2352" i="4"/>
  <c r="AT2351" i="4"/>
  <c r="AT2350" i="4"/>
  <c r="AT2349" i="4"/>
  <c r="AT2348" i="4"/>
  <c r="AT2347" i="4"/>
  <c r="AT2346" i="4"/>
  <c r="AT2345" i="4"/>
  <c r="AT2344" i="4"/>
  <c r="AT2343" i="4"/>
  <c r="AT2342" i="4"/>
  <c r="AT2341" i="4"/>
  <c r="AT2340" i="4"/>
  <c r="AT2339" i="4"/>
  <c r="AT2338" i="4"/>
  <c r="AT2337" i="4"/>
  <c r="AT2336" i="4"/>
  <c r="AT2335" i="4"/>
  <c r="AT2334" i="4"/>
  <c r="AT2333" i="4"/>
  <c r="AT2332" i="4"/>
  <c r="AT2331" i="4"/>
  <c r="AT2330" i="4"/>
  <c r="AT2329" i="4"/>
  <c r="AT2328" i="4"/>
  <c r="AT2327" i="4"/>
  <c r="AT2326" i="4"/>
  <c r="AT2325" i="4"/>
  <c r="AT2324" i="4"/>
  <c r="AT2323" i="4"/>
  <c r="AT2322" i="4"/>
  <c r="AT2321" i="4"/>
  <c r="AT2320" i="4"/>
  <c r="AT2319" i="4"/>
  <c r="AT2318" i="4"/>
  <c r="AT2317" i="4"/>
  <c r="AT2316" i="4"/>
  <c r="AT2315" i="4"/>
  <c r="AT2314" i="4"/>
  <c r="AT2313" i="4"/>
  <c r="AT2312" i="4"/>
  <c r="AT2311" i="4"/>
  <c r="AT2310" i="4"/>
  <c r="AT2309" i="4"/>
  <c r="AT2308" i="4"/>
  <c r="AT2307" i="4"/>
  <c r="AT2306" i="4"/>
  <c r="AT2305" i="4"/>
  <c r="AT2304" i="4"/>
  <c r="AT2303" i="4"/>
  <c r="AT2302" i="4"/>
  <c r="AT2301" i="4"/>
  <c r="AT2300" i="4"/>
  <c r="AT2299" i="4"/>
  <c r="AT2298" i="4"/>
  <c r="AT2297" i="4"/>
  <c r="AT2296" i="4"/>
  <c r="AT2295" i="4"/>
  <c r="AT2294" i="4"/>
  <c r="AT2293" i="4"/>
  <c r="AT2292" i="4"/>
  <c r="AT2291" i="4"/>
  <c r="AT2290" i="4"/>
  <c r="AT2289" i="4"/>
  <c r="AT2288" i="4"/>
  <c r="AT2287" i="4"/>
  <c r="AT2286" i="4"/>
  <c r="AT2285" i="4"/>
  <c r="AT2284" i="4"/>
  <c r="AT2283" i="4"/>
  <c r="AT2282" i="4"/>
  <c r="AT2281" i="4"/>
  <c r="AT2280" i="4"/>
  <c r="AT2279" i="4"/>
  <c r="AT2278" i="4"/>
  <c r="AT2277" i="4"/>
  <c r="AT2276" i="4"/>
  <c r="AT2275" i="4"/>
  <c r="AT2274" i="4"/>
  <c r="AT2273" i="4"/>
  <c r="AT2272" i="4"/>
  <c r="AT2271" i="4"/>
  <c r="AT2270" i="4"/>
  <c r="AT2269" i="4"/>
  <c r="AT2268" i="4"/>
  <c r="AT2267" i="4"/>
  <c r="AT2266" i="4"/>
  <c r="AT2265" i="4"/>
  <c r="AT2264" i="4"/>
  <c r="AT2263" i="4"/>
  <c r="AT2262" i="4"/>
  <c r="AT2261" i="4"/>
  <c r="AT2260" i="4"/>
  <c r="AT2259" i="4"/>
  <c r="AT2258" i="4"/>
  <c r="AT2257" i="4"/>
  <c r="AT2256" i="4"/>
  <c r="AT2255" i="4"/>
  <c r="AT2254" i="4"/>
  <c r="AT2253" i="4"/>
  <c r="AT2252" i="4"/>
  <c r="AT2251" i="4"/>
  <c r="AT2250" i="4"/>
  <c r="AT2249" i="4"/>
  <c r="AT2248" i="4"/>
  <c r="AT2247" i="4"/>
  <c r="AT2246" i="4"/>
  <c r="AT2245" i="4"/>
  <c r="AT2244" i="4"/>
  <c r="AT2243" i="4"/>
  <c r="AT2242" i="4"/>
  <c r="AT2241" i="4"/>
  <c r="AT2240" i="4"/>
  <c r="AT2239" i="4"/>
  <c r="AT2238" i="4"/>
  <c r="AT2237" i="4"/>
  <c r="AT2236" i="4"/>
  <c r="AT2235" i="4"/>
  <c r="AT2234" i="4"/>
  <c r="AT2233" i="4"/>
  <c r="AT2232" i="4"/>
  <c r="AT2231" i="4"/>
  <c r="AT2230" i="4"/>
  <c r="AT2229" i="4"/>
  <c r="AT2228" i="4"/>
  <c r="AT2227" i="4"/>
  <c r="AT2226" i="4"/>
  <c r="AT2225" i="4"/>
  <c r="AT2224" i="4"/>
  <c r="AT2223" i="4"/>
  <c r="AT2222" i="4"/>
  <c r="AT2221" i="4"/>
  <c r="AT2220" i="4"/>
  <c r="AT2219" i="4"/>
  <c r="AT2218" i="4"/>
  <c r="AT2217" i="4"/>
  <c r="AT2216" i="4"/>
  <c r="AT2215" i="4"/>
  <c r="AT2214" i="4"/>
  <c r="AT2213" i="4"/>
  <c r="AT2212" i="4"/>
  <c r="AT2211" i="4"/>
  <c r="AT2210" i="4"/>
  <c r="AT2209" i="4"/>
  <c r="AT2208" i="4"/>
  <c r="AT2207" i="4"/>
  <c r="AT2206" i="4"/>
  <c r="AT2205" i="4"/>
  <c r="AT2204" i="4"/>
  <c r="AT2203" i="4"/>
  <c r="AT2202" i="4"/>
  <c r="AT2201" i="4"/>
  <c r="AT2200" i="4"/>
  <c r="AT2199" i="4"/>
  <c r="AT2198" i="4"/>
  <c r="AT2197" i="4"/>
  <c r="AT2196" i="4"/>
  <c r="AT2195" i="4"/>
  <c r="AT2194" i="4"/>
  <c r="AT2193" i="4"/>
  <c r="AT2192" i="4"/>
  <c r="AT2191" i="4"/>
  <c r="AT2190" i="4"/>
  <c r="AT2189" i="4"/>
  <c r="AT2188" i="4"/>
  <c r="AT2187" i="4"/>
  <c r="AT2186" i="4"/>
  <c r="AT2185" i="4"/>
  <c r="AT2184" i="4"/>
  <c r="AT2183" i="4"/>
  <c r="AT2182" i="4"/>
  <c r="AT2181" i="4"/>
  <c r="AT2180" i="4"/>
  <c r="AT2179" i="4"/>
  <c r="AT2178" i="4"/>
  <c r="AT2177" i="4"/>
  <c r="AT2176" i="4"/>
  <c r="AT2175" i="4"/>
  <c r="AT2174" i="4"/>
  <c r="AT2173" i="4"/>
  <c r="AT2172" i="4"/>
  <c r="AT2171" i="4"/>
  <c r="AT2170" i="4"/>
  <c r="AT2169" i="4"/>
  <c r="AT2168" i="4"/>
  <c r="AT2167" i="4"/>
  <c r="AT2166" i="4"/>
  <c r="AT2165" i="4"/>
  <c r="AT2164" i="4"/>
  <c r="AT2163" i="4"/>
  <c r="AT2162" i="4"/>
  <c r="AT2161" i="4"/>
  <c r="AT2160" i="4"/>
  <c r="AT2159" i="4"/>
  <c r="AT2158" i="4"/>
  <c r="AT2157" i="4"/>
  <c r="AT2156" i="4"/>
  <c r="AT2155" i="4"/>
  <c r="AT2154" i="4"/>
  <c r="AT2153" i="4"/>
  <c r="AT2152" i="4"/>
  <c r="AT2151" i="4"/>
  <c r="AT2150" i="4"/>
  <c r="AT2149" i="4"/>
  <c r="AT2148" i="4"/>
  <c r="AT2147" i="4"/>
  <c r="AT2146" i="4"/>
  <c r="AT2145" i="4"/>
  <c r="AT2144" i="4"/>
  <c r="AT2143" i="4"/>
  <c r="AT2142" i="4"/>
  <c r="AT2141" i="4"/>
  <c r="AT2140" i="4"/>
  <c r="AT2139" i="4"/>
  <c r="AT2138" i="4"/>
  <c r="AT2137" i="4"/>
  <c r="AT2136" i="4"/>
  <c r="AT2135" i="4"/>
  <c r="AT2134" i="4"/>
  <c r="AT2133" i="4"/>
  <c r="AT2132" i="4"/>
  <c r="AT2131" i="4"/>
  <c r="AT2130" i="4"/>
  <c r="AT2129" i="4"/>
  <c r="AT2128" i="4"/>
  <c r="AT2127" i="4"/>
  <c r="AT2126" i="4"/>
  <c r="AT2125" i="4"/>
  <c r="AT2124" i="4"/>
  <c r="AT2123" i="4"/>
  <c r="AT2122" i="4"/>
  <c r="AT2121" i="4"/>
  <c r="AT2120" i="4"/>
  <c r="AT2119" i="4"/>
  <c r="AT2118" i="4"/>
  <c r="AT2117" i="4"/>
  <c r="AT2116" i="4"/>
  <c r="AT2115" i="4"/>
  <c r="AT2114" i="4"/>
  <c r="AT2113" i="4"/>
  <c r="AT2112" i="4"/>
  <c r="AT2111" i="4"/>
  <c r="AT2110" i="4"/>
  <c r="AT2109" i="4"/>
  <c r="AT2108" i="4"/>
  <c r="AT2107" i="4"/>
  <c r="AT2106" i="4"/>
  <c r="AT2105" i="4"/>
  <c r="AT2104" i="4"/>
  <c r="AT2103" i="4"/>
  <c r="AT2102" i="4"/>
  <c r="AT2101" i="4"/>
  <c r="AT2100" i="4"/>
  <c r="AT2099" i="4"/>
  <c r="AT2098" i="4"/>
  <c r="AT2097" i="4"/>
  <c r="AT2096" i="4"/>
  <c r="AT2095" i="4"/>
  <c r="AT2094" i="4"/>
  <c r="AT2093" i="4"/>
  <c r="AT2092" i="4"/>
  <c r="AT2091" i="4"/>
  <c r="AT2090" i="4"/>
  <c r="AT2089" i="4"/>
  <c r="AT2088" i="4"/>
  <c r="AT2087" i="4"/>
  <c r="AT2086" i="4"/>
  <c r="AT2085" i="4"/>
  <c r="AT2084" i="4"/>
  <c r="AT2083" i="4"/>
  <c r="AT2082" i="4"/>
  <c r="AT2081" i="4"/>
  <c r="AT2080" i="4"/>
  <c r="AT2079" i="4"/>
  <c r="AT2078" i="4"/>
  <c r="AT2077" i="4"/>
  <c r="AT2076" i="4"/>
  <c r="AT2075" i="4"/>
  <c r="AT2074" i="4"/>
  <c r="AT2073" i="4"/>
  <c r="AT2072" i="4"/>
  <c r="AT2071" i="4"/>
  <c r="AT2070" i="4"/>
  <c r="AT2069" i="4"/>
  <c r="AT2068" i="4"/>
  <c r="AT2067" i="4"/>
  <c r="AT2066" i="4"/>
  <c r="AT2065" i="4"/>
  <c r="AT2064" i="4"/>
  <c r="AT2063" i="4"/>
  <c r="AT2062" i="4"/>
  <c r="AT2061" i="4"/>
  <c r="AT2060" i="4"/>
  <c r="AT2059" i="4"/>
  <c r="AT2058" i="4"/>
  <c r="AT2057" i="4"/>
  <c r="AT2056" i="4"/>
  <c r="AT2055" i="4"/>
  <c r="AT2054" i="4"/>
  <c r="AT2053" i="4"/>
  <c r="AT2052" i="4"/>
  <c r="AT2051" i="4"/>
  <c r="AT2050" i="4"/>
  <c r="AT2049" i="4"/>
  <c r="AT2048" i="4"/>
  <c r="AT2047" i="4"/>
  <c r="AT2046" i="4"/>
  <c r="AT2045" i="4"/>
  <c r="AT2044" i="4"/>
  <c r="AT2043" i="4"/>
  <c r="AT2042" i="4"/>
  <c r="AT2041" i="4"/>
  <c r="AT2040" i="4"/>
  <c r="AT2039" i="4"/>
  <c r="AT2038" i="4"/>
  <c r="AT2037" i="4"/>
  <c r="AT2036" i="4"/>
  <c r="AT2035" i="4"/>
  <c r="AT2034" i="4"/>
  <c r="AT2033" i="4"/>
  <c r="AT2032" i="4"/>
  <c r="AT2031" i="4"/>
  <c r="AT2030" i="4"/>
  <c r="AT2029" i="4"/>
  <c r="AT2028" i="4"/>
  <c r="AT2027" i="4"/>
  <c r="AT2026" i="4"/>
  <c r="AT2025" i="4"/>
  <c r="AT2024" i="4"/>
  <c r="AT2023" i="4"/>
  <c r="AT2022" i="4"/>
  <c r="AT2021" i="4"/>
  <c r="AT2020" i="4"/>
  <c r="AT2019" i="4"/>
  <c r="AT2018" i="4"/>
  <c r="AT2017" i="4"/>
  <c r="AT2016" i="4"/>
  <c r="AT2015" i="4"/>
  <c r="AT2014" i="4"/>
  <c r="AT2013" i="4"/>
  <c r="AT2012" i="4"/>
  <c r="AT2011" i="4"/>
  <c r="AT2010" i="4"/>
  <c r="AT2009" i="4"/>
  <c r="AT2008" i="4"/>
  <c r="AT2007" i="4"/>
  <c r="AT2006" i="4"/>
  <c r="AT2005" i="4"/>
  <c r="AT2004" i="4"/>
  <c r="AT2003" i="4"/>
  <c r="AT2002" i="4"/>
  <c r="AT2001" i="4"/>
  <c r="AT2000" i="4"/>
  <c r="AT1999" i="4"/>
  <c r="AT1998" i="4"/>
  <c r="AT1997" i="4"/>
  <c r="AT1996" i="4"/>
  <c r="AT1995" i="4"/>
  <c r="AT1994" i="4"/>
  <c r="AT1993" i="4"/>
  <c r="AT1992" i="4"/>
  <c r="AT1991" i="4"/>
  <c r="AT1990" i="4"/>
  <c r="AT1989" i="4"/>
  <c r="AT1988" i="4"/>
  <c r="AT1987" i="4"/>
  <c r="AT1986" i="4"/>
  <c r="AT1985" i="4"/>
  <c r="AT1984" i="4"/>
  <c r="AT1983" i="4"/>
  <c r="AT1982" i="4"/>
  <c r="AT1981" i="4"/>
  <c r="AT1980" i="4"/>
  <c r="AT1979" i="4"/>
  <c r="AT1978" i="4"/>
  <c r="AT1977" i="4"/>
  <c r="AT1976" i="4"/>
  <c r="AT1975" i="4"/>
  <c r="AT1974" i="4"/>
  <c r="AT1973" i="4"/>
  <c r="AT1972" i="4"/>
  <c r="AT1971" i="4"/>
  <c r="AT1970" i="4"/>
  <c r="AT1969" i="4"/>
  <c r="AT1968" i="4"/>
  <c r="AT1967" i="4"/>
  <c r="AT1966" i="4"/>
  <c r="AT1965" i="4"/>
  <c r="AT1964" i="4"/>
  <c r="AT1963" i="4"/>
  <c r="AT1962" i="4"/>
  <c r="AT1961" i="4"/>
  <c r="AT1960" i="4"/>
  <c r="AT1959" i="4"/>
  <c r="AT1958" i="4"/>
  <c r="AT1957" i="4"/>
  <c r="AT1956" i="4"/>
  <c r="AT1955" i="4"/>
  <c r="AT1954" i="4"/>
  <c r="AT1953" i="4"/>
  <c r="AT1952" i="4"/>
  <c r="AT1951" i="4"/>
  <c r="AT1950" i="4"/>
  <c r="AT1949" i="4"/>
  <c r="AT1948" i="4"/>
  <c r="AT1947" i="4"/>
  <c r="AT1946" i="4"/>
  <c r="AT1945" i="4"/>
  <c r="AT1944" i="4"/>
  <c r="AT1943" i="4"/>
  <c r="AT1942" i="4"/>
  <c r="AT1941" i="4"/>
  <c r="AT1940" i="4"/>
  <c r="AT1939" i="4"/>
  <c r="AT1938" i="4"/>
  <c r="AT1937" i="4"/>
  <c r="AT1936" i="4"/>
  <c r="AT1935" i="4"/>
  <c r="AT1934" i="4"/>
  <c r="AT1933" i="4"/>
  <c r="AT1932" i="4"/>
  <c r="AT1931" i="4"/>
  <c r="AT1930" i="4"/>
  <c r="AT1929" i="4"/>
  <c r="AT1928" i="4"/>
  <c r="AT1927" i="4"/>
  <c r="AT1926" i="4"/>
  <c r="AT1925" i="4"/>
  <c r="AT1924" i="4"/>
  <c r="AT1923" i="4"/>
  <c r="AT1922" i="4"/>
  <c r="AT1921" i="4"/>
  <c r="AT1920" i="4"/>
  <c r="AT1919" i="4"/>
  <c r="AT1918" i="4"/>
  <c r="AT1917" i="4"/>
  <c r="AT1916" i="4"/>
  <c r="AT1915" i="4"/>
  <c r="AT1914" i="4"/>
  <c r="AT1913" i="4"/>
  <c r="AT1912" i="4"/>
  <c r="AT1911" i="4"/>
  <c r="AT1910" i="4"/>
  <c r="AT1909" i="4"/>
  <c r="AT1908" i="4"/>
  <c r="AT1907" i="4"/>
  <c r="AT1906" i="4"/>
  <c r="AT1905" i="4"/>
  <c r="AT1904" i="4"/>
  <c r="AT1903" i="4"/>
  <c r="AT1902" i="4"/>
  <c r="AT1901" i="4"/>
  <c r="AT1900" i="4"/>
  <c r="AT1899" i="4"/>
  <c r="AT1898" i="4"/>
  <c r="AT1897" i="4"/>
  <c r="AT1896" i="4"/>
  <c r="AT1895" i="4"/>
  <c r="AT1894" i="4"/>
  <c r="AT1893" i="4"/>
  <c r="AT1892" i="4"/>
  <c r="AT1891" i="4"/>
  <c r="AT1890" i="4"/>
  <c r="AT1889" i="4"/>
  <c r="AT1888" i="4"/>
  <c r="AT1887" i="4"/>
  <c r="AT1886" i="4"/>
  <c r="AT1885" i="4"/>
  <c r="AT1884" i="4"/>
  <c r="AT1883" i="4"/>
  <c r="AT1882" i="4"/>
  <c r="AT1881" i="4"/>
  <c r="AT1880" i="4"/>
  <c r="AT1879" i="4"/>
  <c r="AT1878" i="4"/>
  <c r="AT1877" i="4"/>
  <c r="AT1876" i="4"/>
  <c r="AT1875" i="4"/>
  <c r="AT1874" i="4"/>
  <c r="AT1873" i="4"/>
  <c r="AT1872" i="4"/>
  <c r="AT1871" i="4"/>
  <c r="AT1870" i="4"/>
  <c r="AT1869" i="4"/>
  <c r="AT1868" i="4"/>
  <c r="AT1867" i="4"/>
  <c r="AT1866" i="4"/>
  <c r="AT1865" i="4"/>
  <c r="AT1864" i="4"/>
  <c r="AT1863" i="4"/>
  <c r="AT1862" i="4"/>
  <c r="AT1861" i="4"/>
  <c r="AT1860" i="4"/>
  <c r="AT1859" i="4"/>
  <c r="AT1858" i="4"/>
  <c r="AT1857" i="4"/>
  <c r="AT1856" i="4"/>
  <c r="AT1855" i="4"/>
  <c r="AT1854" i="4"/>
  <c r="AT1853" i="4"/>
  <c r="AT1852" i="4"/>
  <c r="AT1851" i="4"/>
  <c r="AT1850" i="4"/>
  <c r="AT1849" i="4"/>
  <c r="AT1848" i="4"/>
  <c r="AT1847" i="4"/>
  <c r="AT1846" i="4"/>
  <c r="AT1845" i="4"/>
  <c r="AT1844" i="4"/>
  <c r="AT1843" i="4"/>
  <c r="AT1842" i="4"/>
  <c r="AT1841" i="4"/>
  <c r="AT1840" i="4"/>
  <c r="AT1839" i="4"/>
  <c r="AT1838" i="4"/>
  <c r="AT1837" i="4"/>
  <c r="AT1836" i="4"/>
  <c r="AT1835" i="4"/>
  <c r="AT1834" i="4"/>
  <c r="AT1833" i="4"/>
  <c r="AT1832" i="4"/>
  <c r="AT1831" i="4"/>
  <c r="AT1830" i="4"/>
  <c r="AT1829" i="4"/>
  <c r="AT1828" i="4"/>
  <c r="AT1827" i="4"/>
  <c r="AT1826" i="4"/>
  <c r="AT1825" i="4"/>
  <c r="AT1824" i="4"/>
  <c r="AT1823" i="4"/>
  <c r="AT1822" i="4"/>
  <c r="AT1821" i="4"/>
  <c r="AT1820" i="4"/>
  <c r="AT1819" i="4"/>
  <c r="AT1818" i="4"/>
  <c r="AT1817" i="4"/>
  <c r="AT1816" i="4"/>
  <c r="AT1815" i="4"/>
  <c r="AT1814" i="4"/>
  <c r="AT1813" i="4"/>
  <c r="AT1812" i="4"/>
  <c r="AT1811" i="4"/>
  <c r="AT1810" i="4"/>
  <c r="AT1809" i="4"/>
  <c r="AT1808" i="4"/>
  <c r="AT1807" i="4"/>
  <c r="AT1806" i="4"/>
  <c r="AT1805" i="4"/>
  <c r="AT1804" i="4"/>
  <c r="AT1803" i="4"/>
  <c r="AT1802" i="4"/>
  <c r="AT1801" i="4"/>
  <c r="AT1800" i="4"/>
  <c r="AT1799" i="4"/>
  <c r="AT1798" i="4"/>
  <c r="AT1797" i="4"/>
  <c r="AT1796" i="4"/>
  <c r="AT1795" i="4"/>
  <c r="AT1794" i="4"/>
  <c r="AT1793" i="4"/>
  <c r="AT1792" i="4"/>
  <c r="AT1791" i="4"/>
  <c r="AT1790" i="4"/>
  <c r="AT1789" i="4"/>
  <c r="AT1788" i="4"/>
  <c r="AT1787" i="4"/>
  <c r="AT1786" i="4"/>
  <c r="AT1785" i="4"/>
  <c r="AT1784" i="4"/>
  <c r="AT1783" i="4"/>
  <c r="AT1782" i="4"/>
  <c r="AT1781" i="4"/>
  <c r="AT1780" i="4"/>
  <c r="AT1779" i="4"/>
  <c r="AT1778" i="4"/>
  <c r="AT1777" i="4"/>
  <c r="AT1776" i="4"/>
  <c r="AT1775" i="4"/>
  <c r="AT1774" i="4"/>
  <c r="AT1773" i="4"/>
  <c r="AT1772" i="4"/>
  <c r="AT1771" i="4"/>
  <c r="AT1770" i="4"/>
  <c r="AT1769" i="4"/>
  <c r="AT1768" i="4"/>
  <c r="AT1767" i="4"/>
  <c r="AT1766" i="4"/>
  <c r="AT1765" i="4"/>
  <c r="AT1764" i="4"/>
  <c r="AT1763" i="4"/>
  <c r="AT1762" i="4"/>
  <c r="AT1761" i="4"/>
  <c r="AT1760" i="4"/>
  <c r="AT1759" i="4"/>
  <c r="AT1758" i="4"/>
  <c r="AT1757" i="4"/>
  <c r="AT1756" i="4"/>
  <c r="AT1755" i="4"/>
  <c r="AT1754" i="4"/>
  <c r="AT1753" i="4"/>
  <c r="AT1752" i="4"/>
  <c r="AT1751" i="4"/>
  <c r="AT1750" i="4"/>
  <c r="AT1749" i="4"/>
  <c r="AT1748" i="4"/>
  <c r="AT1747" i="4"/>
  <c r="AT1746" i="4"/>
  <c r="AT1745" i="4"/>
  <c r="AT1744" i="4"/>
  <c r="AT1743" i="4"/>
  <c r="AT1742" i="4"/>
  <c r="AT1741" i="4"/>
  <c r="AT1740" i="4"/>
  <c r="AT1739" i="4"/>
  <c r="AT1738" i="4"/>
  <c r="AT1737" i="4"/>
  <c r="AT1736" i="4"/>
  <c r="AT1735" i="4"/>
  <c r="AT1734" i="4"/>
  <c r="AT1733" i="4"/>
  <c r="AT1732" i="4"/>
  <c r="AT1731" i="4"/>
  <c r="AT1730" i="4"/>
  <c r="AT1729" i="4"/>
  <c r="AT1728" i="4"/>
  <c r="AT1727" i="4"/>
  <c r="AT1726" i="4"/>
  <c r="AT1725" i="4"/>
  <c r="AT1724" i="4"/>
  <c r="AT1723" i="4"/>
  <c r="AT1722" i="4"/>
  <c r="AT1721" i="4"/>
  <c r="AT1720" i="4"/>
  <c r="AT1719" i="4"/>
  <c r="AT1718" i="4"/>
  <c r="AT1717" i="4"/>
  <c r="AT1716" i="4"/>
  <c r="AT1715" i="4"/>
  <c r="AT1714" i="4"/>
  <c r="AT1713" i="4"/>
  <c r="AT1712" i="4"/>
  <c r="AT1711" i="4"/>
  <c r="AT1710" i="4"/>
  <c r="AT1709" i="4"/>
  <c r="AT1708" i="4"/>
  <c r="AT1707" i="4"/>
  <c r="AT1706" i="4"/>
  <c r="AT1705" i="4"/>
  <c r="AT1704" i="4"/>
  <c r="AT1703" i="4"/>
  <c r="AT1702" i="4"/>
  <c r="AT1701" i="4"/>
  <c r="AT1700" i="4"/>
  <c r="AT1699" i="4"/>
  <c r="AT1698" i="4"/>
  <c r="AT1697" i="4"/>
  <c r="AT1696" i="4"/>
  <c r="AT1695" i="4"/>
  <c r="AT1694" i="4"/>
  <c r="AT1693" i="4"/>
  <c r="AT1692" i="4"/>
  <c r="AT1691" i="4"/>
  <c r="AT1690" i="4"/>
  <c r="AT1689" i="4"/>
  <c r="AT1688" i="4"/>
  <c r="AT1687" i="4"/>
  <c r="AT1686" i="4"/>
  <c r="AT1685" i="4"/>
  <c r="AT1684" i="4"/>
  <c r="AT1683" i="4"/>
  <c r="AT1682" i="4"/>
  <c r="AT1681" i="4"/>
  <c r="AT1680" i="4"/>
  <c r="AT1679" i="4"/>
  <c r="AT1678" i="4"/>
  <c r="AT1677" i="4"/>
  <c r="AT1676" i="4"/>
  <c r="AT1675" i="4"/>
  <c r="AT1674" i="4"/>
  <c r="AT1673" i="4"/>
  <c r="AT1672" i="4"/>
  <c r="AT1671" i="4"/>
  <c r="AT1670" i="4"/>
  <c r="AT1669" i="4"/>
  <c r="AT1668" i="4"/>
  <c r="AT1667" i="4"/>
  <c r="AT1666" i="4"/>
  <c r="AT1665" i="4"/>
  <c r="AT1664" i="4"/>
  <c r="AT1663" i="4"/>
  <c r="AT1662" i="4"/>
  <c r="AT1661" i="4"/>
  <c r="AT1660" i="4"/>
  <c r="AT1659" i="4"/>
  <c r="AT1658" i="4"/>
  <c r="AT1657" i="4"/>
  <c r="AT1656" i="4"/>
  <c r="AT1655" i="4"/>
  <c r="AT1654" i="4"/>
  <c r="AT1653" i="4"/>
  <c r="AT1652" i="4"/>
  <c r="AT1651" i="4"/>
  <c r="AT1650" i="4"/>
  <c r="AT1649" i="4"/>
  <c r="AT1648" i="4"/>
  <c r="AT1647" i="4"/>
  <c r="AT1646" i="4"/>
  <c r="AT1645" i="4"/>
  <c r="AT1644" i="4"/>
  <c r="AT1643" i="4"/>
  <c r="AT1642" i="4"/>
  <c r="AT1641" i="4"/>
  <c r="AT1640" i="4"/>
  <c r="AT1639" i="4"/>
  <c r="AT1638" i="4"/>
  <c r="AT1637" i="4"/>
  <c r="AT1636" i="4"/>
  <c r="AT1635" i="4"/>
  <c r="AT1634" i="4"/>
  <c r="AT1633" i="4"/>
  <c r="AT1632" i="4"/>
  <c r="AT1631" i="4"/>
  <c r="AT1630" i="4"/>
  <c r="AT1629" i="4"/>
  <c r="AT1628" i="4"/>
  <c r="AT1627" i="4"/>
  <c r="AT1626" i="4"/>
  <c r="AT1625" i="4"/>
  <c r="AT1624" i="4"/>
  <c r="AT1623" i="4"/>
  <c r="AT1622" i="4"/>
  <c r="AT1621" i="4"/>
  <c r="AT1620" i="4"/>
  <c r="AT1619" i="4"/>
  <c r="AT1618" i="4"/>
  <c r="AT1617" i="4"/>
  <c r="AT1616" i="4"/>
  <c r="AT1615" i="4"/>
  <c r="AT1614" i="4"/>
  <c r="AT1613" i="4"/>
  <c r="AT1612" i="4"/>
  <c r="AT1611" i="4"/>
  <c r="AT1610" i="4"/>
  <c r="AT1609" i="4"/>
  <c r="AT1608" i="4"/>
  <c r="AT1607" i="4"/>
  <c r="AT1606" i="4"/>
  <c r="AT1605" i="4"/>
  <c r="AT1604" i="4"/>
  <c r="AT1603" i="4"/>
  <c r="AT1602" i="4"/>
  <c r="AT1601" i="4"/>
  <c r="AT1600" i="4"/>
  <c r="AT1599" i="4"/>
  <c r="AT1598" i="4"/>
  <c r="AT1597" i="4"/>
  <c r="AT1596" i="4"/>
  <c r="AT1595" i="4"/>
  <c r="AT1594" i="4"/>
  <c r="AT1593" i="4"/>
  <c r="AT1592" i="4"/>
  <c r="AT1591" i="4"/>
  <c r="AT1590" i="4"/>
  <c r="AT1589" i="4"/>
  <c r="AT1588" i="4"/>
  <c r="AT1587" i="4"/>
  <c r="AT1586" i="4"/>
  <c r="AT1585" i="4"/>
  <c r="AT1584" i="4"/>
  <c r="AT1583" i="4"/>
  <c r="AT1582" i="4"/>
  <c r="AT1581" i="4"/>
  <c r="AT1580" i="4"/>
  <c r="AT1579" i="4"/>
  <c r="AT1578" i="4"/>
  <c r="AT1577" i="4"/>
  <c r="AT1576" i="4"/>
  <c r="AT1575" i="4"/>
  <c r="AT1574" i="4"/>
  <c r="AT1573" i="4"/>
  <c r="AT1572" i="4"/>
  <c r="AT1571" i="4"/>
  <c r="AT1570" i="4"/>
  <c r="AT1569" i="4"/>
  <c r="AT1568" i="4"/>
  <c r="AT1567" i="4"/>
  <c r="AT1566" i="4"/>
  <c r="AT1565" i="4"/>
  <c r="AT1564" i="4"/>
  <c r="AT1563" i="4"/>
  <c r="AT1562" i="4"/>
  <c r="AT1561" i="4"/>
  <c r="AT1560" i="4"/>
  <c r="AT1559" i="4"/>
  <c r="AT1558" i="4"/>
  <c r="AT1557" i="4"/>
  <c r="AT1556" i="4"/>
  <c r="AT1555" i="4"/>
  <c r="AT1554" i="4"/>
  <c r="AT1553" i="4"/>
  <c r="AT1552" i="4"/>
  <c r="AT1551" i="4"/>
  <c r="AT1550" i="4"/>
  <c r="AT1549" i="4"/>
  <c r="AT1548" i="4"/>
  <c r="AT1547" i="4"/>
  <c r="AT1546" i="4"/>
  <c r="AT1545" i="4"/>
  <c r="AT1544" i="4"/>
  <c r="AT1543" i="4"/>
  <c r="AT1542" i="4"/>
  <c r="AT1541" i="4"/>
  <c r="AT1540" i="4"/>
  <c r="AT1539" i="4"/>
  <c r="AT1538" i="4"/>
  <c r="AT1537" i="4"/>
  <c r="AT1536" i="4"/>
  <c r="AT1535" i="4"/>
  <c r="AT1534" i="4"/>
  <c r="AT1533" i="4"/>
  <c r="AT1532" i="4"/>
  <c r="AT1531" i="4"/>
  <c r="AT1530" i="4"/>
  <c r="AT1529" i="4"/>
  <c r="AT1528" i="4"/>
  <c r="AT1527" i="4"/>
  <c r="AT1526" i="4"/>
  <c r="AT1525" i="4"/>
  <c r="AT1524" i="4"/>
  <c r="AT1523" i="4"/>
  <c r="AT1522" i="4"/>
  <c r="AT1521" i="4"/>
  <c r="AT1520" i="4"/>
  <c r="AT1519" i="4"/>
  <c r="AT1518" i="4"/>
  <c r="AT1517" i="4"/>
  <c r="AT1516" i="4"/>
  <c r="AT1515" i="4"/>
  <c r="AT1514" i="4"/>
  <c r="AT1513" i="4"/>
  <c r="AT1512" i="4"/>
  <c r="AT1511" i="4"/>
  <c r="AT1510" i="4"/>
  <c r="AT1509" i="4"/>
  <c r="AT1508" i="4"/>
  <c r="AT1507" i="4"/>
  <c r="AT1506" i="4"/>
  <c r="AT1505" i="4"/>
  <c r="AT1504" i="4"/>
  <c r="AT1503" i="4"/>
  <c r="AT1502" i="4"/>
  <c r="AT1501" i="4"/>
  <c r="AT1500" i="4"/>
  <c r="AT1499" i="4"/>
  <c r="AT1498" i="4"/>
  <c r="AT1497" i="4"/>
  <c r="AT1496" i="4"/>
  <c r="AT1495" i="4"/>
  <c r="AT1494" i="4"/>
  <c r="AT1493" i="4"/>
  <c r="AT1492" i="4"/>
  <c r="AT1491" i="4"/>
  <c r="AT1490" i="4"/>
  <c r="AT1489" i="4"/>
  <c r="AT1488" i="4"/>
  <c r="AT1487" i="4"/>
  <c r="AT1486" i="4"/>
  <c r="AT1485" i="4"/>
  <c r="AT1484" i="4"/>
  <c r="AT1483" i="4"/>
  <c r="AT1482" i="4"/>
  <c r="AT1481" i="4"/>
  <c r="AT1480" i="4"/>
  <c r="AT1479" i="4"/>
  <c r="AT1478" i="4"/>
  <c r="AT1477" i="4"/>
  <c r="AT1476" i="4"/>
  <c r="AT1475" i="4"/>
  <c r="AT1474" i="4"/>
  <c r="AT1473" i="4"/>
  <c r="AT1472" i="4"/>
  <c r="AT1471" i="4"/>
  <c r="AT1470" i="4"/>
  <c r="AT1469" i="4"/>
  <c r="AT1468" i="4"/>
  <c r="AT1467" i="4"/>
  <c r="AT1466" i="4"/>
  <c r="AT1465" i="4"/>
  <c r="AT1464" i="4"/>
  <c r="AT1463" i="4"/>
  <c r="AT1462" i="4"/>
  <c r="AT1461" i="4"/>
  <c r="AT1460" i="4"/>
  <c r="AT1459" i="4"/>
  <c r="AT1458" i="4"/>
  <c r="AT1457" i="4"/>
  <c r="AT1456" i="4"/>
  <c r="AT1455" i="4"/>
  <c r="AT1454" i="4"/>
  <c r="AT1453" i="4"/>
  <c r="AT1452" i="4"/>
  <c r="AT1451" i="4"/>
  <c r="AT1450" i="4"/>
  <c r="AT1449" i="4"/>
  <c r="AT1448" i="4"/>
  <c r="AT1447" i="4"/>
  <c r="AT1446" i="4"/>
  <c r="AT1445" i="4"/>
  <c r="AT1444" i="4"/>
  <c r="AT1443" i="4"/>
  <c r="AT1442" i="4"/>
  <c r="AT1441" i="4"/>
  <c r="AT1440" i="4"/>
  <c r="AT1439" i="4"/>
  <c r="AT1438" i="4"/>
  <c r="AT1437" i="4"/>
  <c r="AT1436" i="4"/>
  <c r="AT1435" i="4"/>
  <c r="AT1434" i="4"/>
  <c r="AT1433" i="4"/>
  <c r="AT1432" i="4"/>
  <c r="AT1431" i="4"/>
  <c r="AT1430" i="4"/>
  <c r="AT1429" i="4"/>
  <c r="AT1428" i="4"/>
  <c r="AT1427" i="4"/>
  <c r="AT1426" i="4"/>
  <c r="AT1425" i="4"/>
  <c r="AT1424" i="4"/>
  <c r="AT1423" i="4"/>
  <c r="AT1422" i="4"/>
  <c r="AT1421" i="4"/>
  <c r="AT1420" i="4"/>
  <c r="AT1419" i="4"/>
  <c r="AT1418" i="4"/>
  <c r="AT1417" i="4"/>
  <c r="AT1416" i="4"/>
  <c r="AT1415" i="4"/>
  <c r="AT1414" i="4"/>
  <c r="AT1413" i="4"/>
  <c r="AT1412" i="4"/>
  <c r="AT1411" i="4"/>
  <c r="AT1410" i="4"/>
  <c r="AT1409" i="4"/>
  <c r="AT1408" i="4"/>
  <c r="AT1407" i="4"/>
  <c r="AT1406" i="4"/>
  <c r="AT1405" i="4"/>
  <c r="AT1404" i="4"/>
  <c r="AT1403" i="4"/>
  <c r="AT1402" i="4"/>
  <c r="AT1401" i="4"/>
  <c r="AT1400" i="4"/>
  <c r="AT1399" i="4"/>
  <c r="AT1398" i="4"/>
  <c r="AT1397" i="4"/>
  <c r="AT1396" i="4"/>
  <c r="AT1395" i="4"/>
  <c r="AT1394" i="4"/>
  <c r="AT1393" i="4"/>
  <c r="AT1392" i="4"/>
  <c r="AT1391" i="4"/>
  <c r="AT1390" i="4"/>
  <c r="AT1389" i="4"/>
  <c r="AT1388" i="4"/>
  <c r="AT1387" i="4"/>
  <c r="AT1386" i="4"/>
  <c r="AT1385" i="4"/>
  <c r="AT1384" i="4"/>
  <c r="AT1383" i="4"/>
  <c r="AT1382" i="4"/>
  <c r="AT1381" i="4"/>
  <c r="AT1380" i="4"/>
  <c r="AT1379" i="4"/>
  <c r="AT1378" i="4"/>
  <c r="AT1377" i="4"/>
  <c r="AT1376" i="4"/>
  <c r="AT1375" i="4"/>
  <c r="AT1374" i="4"/>
  <c r="AT1373" i="4"/>
  <c r="AT1372" i="4"/>
  <c r="AT1371" i="4"/>
  <c r="AT1370" i="4"/>
  <c r="AT1369" i="4"/>
  <c r="AT1368" i="4"/>
  <c r="AT1367" i="4"/>
  <c r="AT1366" i="4"/>
  <c r="AT1365" i="4"/>
  <c r="AT1364" i="4"/>
  <c r="AT1363" i="4"/>
  <c r="AT1362" i="4"/>
  <c r="AT1361" i="4"/>
  <c r="AT1360" i="4"/>
  <c r="AT1359" i="4"/>
  <c r="AT1358" i="4"/>
  <c r="AT1357" i="4"/>
  <c r="AT1356" i="4"/>
  <c r="AT1355" i="4"/>
  <c r="AT1354" i="4"/>
  <c r="AT1353" i="4"/>
  <c r="AT1352" i="4"/>
  <c r="AT1351" i="4"/>
  <c r="AT1350" i="4"/>
  <c r="AT1349" i="4"/>
  <c r="AT1348" i="4"/>
  <c r="AT1347" i="4"/>
  <c r="AT1346" i="4"/>
  <c r="AT1345" i="4"/>
  <c r="AT1344" i="4"/>
  <c r="AT1343" i="4"/>
  <c r="AT1342" i="4"/>
  <c r="AT1341" i="4"/>
  <c r="AT1340" i="4"/>
  <c r="AT1339" i="4"/>
  <c r="AT1338" i="4"/>
  <c r="AT1337" i="4"/>
  <c r="AT1336" i="4"/>
  <c r="AT1335" i="4"/>
  <c r="AT1334" i="4"/>
  <c r="AT1333" i="4"/>
  <c r="AT1332" i="4"/>
  <c r="AT1331" i="4"/>
  <c r="AT1330" i="4"/>
  <c r="AT1329" i="4"/>
  <c r="AT1328" i="4"/>
  <c r="AT1327" i="4"/>
  <c r="AT1326" i="4"/>
  <c r="AT1325" i="4"/>
  <c r="AT1324" i="4"/>
  <c r="AT1323" i="4"/>
  <c r="AT1322" i="4"/>
  <c r="AT1321" i="4"/>
  <c r="AT1320" i="4"/>
  <c r="AT1319" i="4"/>
  <c r="AT1318" i="4"/>
  <c r="AT1317" i="4"/>
  <c r="AT1316" i="4"/>
  <c r="AT1315" i="4"/>
  <c r="AT1314" i="4"/>
  <c r="AT1313" i="4"/>
  <c r="AT1312" i="4"/>
  <c r="AT1311" i="4"/>
  <c r="AT1310" i="4"/>
  <c r="AT1309" i="4"/>
  <c r="AT1308" i="4"/>
  <c r="AT1307" i="4"/>
  <c r="AT1306" i="4"/>
  <c r="AT1305" i="4"/>
  <c r="AT1304" i="4"/>
  <c r="AT1303" i="4"/>
  <c r="AT1302" i="4"/>
  <c r="AT1301" i="4"/>
  <c r="AT1300" i="4"/>
  <c r="AT1299" i="4"/>
  <c r="AT1298" i="4"/>
  <c r="AT1297" i="4"/>
  <c r="AT1296" i="4"/>
  <c r="AT1295" i="4"/>
  <c r="AT1294" i="4"/>
  <c r="AT1293" i="4"/>
  <c r="AT1292" i="4"/>
  <c r="AT1291" i="4"/>
  <c r="AT1290" i="4"/>
  <c r="AT1289" i="4"/>
  <c r="AT1288" i="4"/>
  <c r="AT1287" i="4"/>
  <c r="AT1286" i="4"/>
  <c r="AT1285" i="4"/>
  <c r="AT1284" i="4"/>
  <c r="AT1283" i="4"/>
  <c r="AT1282" i="4"/>
  <c r="AT1281" i="4"/>
  <c r="AT1280" i="4"/>
  <c r="AT1279" i="4"/>
  <c r="AT1278" i="4"/>
  <c r="AT1277" i="4"/>
  <c r="AT1276" i="4"/>
  <c r="AT1275" i="4"/>
  <c r="AT1274" i="4"/>
  <c r="AT1273" i="4"/>
  <c r="AT1272" i="4"/>
  <c r="AT1271" i="4"/>
  <c r="AT1270" i="4"/>
  <c r="AT1269" i="4"/>
  <c r="AT1268" i="4"/>
  <c r="AT1267" i="4"/>
  <c r="AT1266" i="4"/>
  <c r="AT1265" i="4"/>
  <c r="AT1264" i="4"/>
  <c r="AT1263" i="4"/>
  <c r="AT1262" i="4"/>
  <c r="AT1261" i="4"/>
  <c r="AT1260" i="4"/>
  <c r="AT1259" i="4"/>
  <c r="AT1258" i="4"/>
  <c r="AT1257" i="4"/>
  <c r="AT1256" i="4"/>
  <c r="AT1255" i="4"/>
  <c r="AT1254" i="4"/>
  <c r="AT1253" i="4"/>
  <c r="AT1252" i="4"/>
  <c r="AT1251" i="4"/>
  <c r="AT1250" i="4"/>
  <c r="AT1249" i="4"/>
  <c r="AT1248" i="4"/>
  <c r="AT1247" i="4"/>
  <c r="AT1246" i="4"/>
  <c r="AT1245" i="4"/>
  <c r="AT1244" i="4"/>
  <c r="AT1243" i="4"/>
  <c r="AT1242" i="4"/>
  <c r="AT1241" i="4"/>
  <c r="AT1240" i="4"/>
  <c r="AT1239" i="4"/>
  <c r="AT1238" i="4"/>
  <c r="AT1237" i="4"/>
  <c r="AT1236" i="4"/>
  <c r="AT1235" i="4"/>
  <c r="AT1234" i="4"/>
  <c r="AT1233" i="4"/>
  <c r="AT1232" i="4"/>
  <c r="AT1231" i="4"/>
  <c r="AT1230" i="4"/>
  <c r="AT1229" i="4"/>
  <c r="AT1228" i="4"/>
  <c r="AT1227" i="4"/>
  <c r="AT1226" i="4"/>
  <c r="AT1225" i="4"/>
  <c r="AT1224" i="4"/>
  <c r="AT1223" i="4"/>
  <c r="AT1222" i="4"/>
  <c r="AT1221" i="4"/>
  <c r="AT1220" i="4"/>
  <c r="AT1219" i="4"/>
  <c r="AT1218" i="4"/>
  <c r="AT1217" i="4"/>
  <c r="AT1216" i="4"/>
  <c r="AT1215" i="4"/>
  <c r="AT1214" i="4"/>
  <c r="AT1213" i="4"/>
  <c r="AT1212" i="4"/>
  <c r="AT1211" i="4"/>
  <c r="AT1210" i="4"/>
  <c r="AT1209" i="4"/>
  <c r="AT1208" i="4"/>
  <c r="AT1207" i="4"/>
  <c r="AT1206" i="4"/>
  <c r="AT1205" i="4"/>
  <c r="AT1204" i="4"/>
  <c r="AT1203" i="4"/>
  <c r="AT1202" i="4"/>
  <c r="AT1201" i="4"/>
  <c r="AT1200" i="4"/>
  <c r="AT1199" i="4"/>
  <c r="AT1198" i="4"/>
  <c r="AT1197" i="4"/>
  <c r="AT1196" i="4"/>
  <c r="AT1195" i="4"/>
  <c r="AT1194" i="4"/>
  <c r="AT1193" i="4"/>
  <c r="AT1192" i="4"/>
  <c r="AT1191" i="4"/>
  <c r="AT1190" i="4"/>
  <c r="AT1189" i="4"/>
  <c r="AT1188" i="4"/>
  <c r="AT1187" i="4"/>
  <c r="AT1186" i="4"/>
  <c r="AT1185" i="4"/>
  <c r="AT1184" i="4"/>
  <c r="AT1183" i="4"/>
  <c r="AT1182" i="4"/>
  <c r="AT1181" i="4"/>
  <c r="AT1180" i="4"/>
  <c r="AT1179" i="4"/>
  <c r="AT1178" i="4"/>
  <c r="AT1177" i="4"/>
  <c r="AT1176" i="4"/>
  <c r="AT1175" i="4"/>
  <c r="AT1174" i="4"/>
  <c r="AT1173" i="4"/>
  <c r="AT1172" i="4"/>
  <c r="AT1171" i="4"/>
  <c r="AT1170" i="4"/>
  <c r="AT1169" i="4"/>
  <c r="AT1168" i="4"/>
  <c r="AT1167" i="4"/>
  <c r="AT1166" i="4"/>
  <c r="AT1165" i="4"/>
  <c r="AT1164" i="4"/>
  <c r="AT1163" i="4"/>
  <c r="AT1162" i="4"/>
  <c r="AT1161" i="4"/>
  <c r="AT1160" i="4"/>
  <c r="AT1159" i="4"/>
  <c r="AT1158" i="4"/>
  <c r="AT1157" i="4"/>
  <c r="AT1156" i="4"/>
  <c r="AT1155" i="4"/>
  <c r="AT1154" i="4"/>
  <c r="AT1153" i="4"/>
  <c r="AT1152" i="4"/>
  <c r="AT1151" i="4"/>
  <c r="AT1150" i="4"/>
  <c r="AT1149" i="4"/>
  <c r="AT1148" i="4"/>
  <c r="AT1147" i="4"/>
  <c r="AT1146" i="4"/>
  <c r="AT1145" i="4"/>
  <c r="AT1144" i="4"/>
  <c r="AT1143" i="4"/>
  <c r="AT1142" i="4"/>
  <c r="AT1141" i="4"/>
  <c r="AT1140" i="4"/>
  <c r="AT1139" i="4"/>
  <c r="AT1138" i="4"/>
  <c r="AT1137" i="4"/>
  <c r="AT1136" i="4"/>
  <c r="AT1135" i="4"/>
  <c r="AT1134" i="4"/>
  <c r="AT1133" i="4"/>
  <c r="AT1132" i="4"/>
  <c r="AT1131" i="4"/>
  <c r="AT1130" i="4"/>
  <c r="AT1129" i="4"/>
  <c r="AT1128" i="4"/>
  <c r="AT1127" i="4"/>
  <c r="AT1126" i="4"/>
  <c r="AT1125" i="4"/>
  <c r="AT1124" i="4"/>
  <c r="AT1123" i="4"/>
  <c r="AT1122" i="4"/>
  <c r="AT1121" i="4"/>
  <c r="AT1120" i="4"/>
  <c r="AT1119" i="4"/>
  <c r="AT1118" i="4"/>
  <c r="AT1117" i="4"/>
  <c r="AT1116" i="4"/>
  <c r="AT1115" i="4"/>
  <c r="AT1114" i="4"/>
  <c r="AT1113" i="4"/>
  <c r="AT1112" i="4"/>
  <c r="AT1111" i="4"/>
  <c r="AT1110" i="4"/>
  <c r="AT1109" i="4"/>
  <c r="AT1108" i="4"/>
  <c r="AT1107" i="4"/>
  <c r="AT1106" i="4"/>
  <c r="AT1105" i="4"/>
  <c r="AT1104" i="4"/>
  <c r="AT1103" i="4"/>
  <c r="AT1102" i="4"/>
  <c r="AT1101" i="4"/>
  <c r="AT1100" i="4"/>
  <c r="AT1099" i="4"/>
  <c r="AT1098" i="4"/>
  <c r="AT1097" i="4"/>
  <c r="AT1096" i="4"/>
  <c r="AT1095" i="4"/>
  <c r="AT1094" i="4"/>
  <c r="AT1093" i="4"/>
  <c r="AT1092" i="4"/>
  <c r="AT1091" i="4"/>
  <c r="AT1090" i="4"/>
  <c r="AT1089" i="4"/>
  <c r="AT1088" i="4"/>
  <c r="AT1087" i="4"/>
  <c r="AT1086" i="4"/>
  <c r="AT1085" i="4"/>
  <c r="AT1084" i="4"/>
  <c r="AT1083" i="4"/>
  <c r="AT1082" i="4"/>
  <c r="AT1081" i="4"/>
  <c r="AT1080" i="4"/>
  <c r="AT1079" i="4"/>
  <c r="AT1078" i="4"/>
  <c r="AT1077" i="4"/>
  <c r="AT1076" i="4"/>
  <c r="AT1075" i="4"/>
  <c r="AT1074" i="4"/>
  <c r="AT1073" i="4"/>
  <c r="AT1072" i="4"/>
  <c r="AT1071" i="4"/>
  <c r="AT1070" i="4"/>
  <c r="AT1069" i="4"/>
  <c r="AT1068" i="4"/>
  <c r="AT1067" i="4"/>
  <c r="AT1066" i="4"/>
  <c r="AT1065" i="4"/>
  <c r="AT1064" i="4"/>
  <c r="AT1063" i="4"/>
  <c r="AT1062" i="4"/>
  <c r="AT1061" i="4"/>
  <c r="AT1060" i="4"/>
  <c r="AT1059" i="4"/>
  <c r="AT1058" i="4"/>
  <c r="AT1057" i="4"/>
  <c r="AT1056" i="4"/>
  <c r="AT1055" i="4"/>
  <c r="AT1054" i="4"/>
  <c r="AT1053" i="4"/>
  <c r="AT1052" i="4"/>
  <c r="AT1051" i="4"/>
  <c r="AT1050" i="4"/>
  <c r="AT1049" i="4"/>
  <c r="AT1048" i="4"/>
  <c r="AT1047" i="4"/>
  <c r="AT1046" i="4"/>
  <c r="AT1045" i="4"/>
  <c r="AT1044" i="4"/>
  <c r="AT1043" i="4"/>
  <c r="AT1042" i="4"/>
  <c r="AT1041" i="4"/>
  <c r="AT1040" i="4"/>
  <c r="AT1039" i="4"/>
  <c r="AT1038" i="4"/>
  <c r="AT1037" i="4"/>
  <c r="AT1036" i="4"/>
  <c r="AT1035" i="4"/>
  <c r="AT1034" i="4"/>
  <c r="AT1033" i="4"/>
  <c r="AT1032" i="4"/>
  <c r="AT1031" i="4"/>
  <c r="AT1030" i="4"/>
  <c r="AT1029" i="4"/>
  <c r="AT1028" i="4"/>
  <c r="AT1027" i="4"/>
  <c r="AT1026" i="4"/>
  <c r="AT1025" i="4"/>
  <c r="AT1024" i="4"/>
  <c r="AT1023" i="4"/>
  <c r="AT1022" i="4"/>
  <c r="AT1021" i="4"/>
  <c r="AT1020" i="4"/>
  <c r="AT1019" i="4"/>
  <c r="AT1018" i="4"/>
  <c r="AT1017" i="4"/>
  <c r="AT1016" i="4"/>
  <c r="AT1015" i="4"/>
  <c r="AT1014" i="4"/>
  <c r="AT1013" i="4"/>
  <c r="AT1012" i="4"/>
  <c r="AT1011" i="4"/>
  <c r="AT1010" i="4"/>
  <c r="AT1009" i="4"/>
  <c r="AT1008" i="4"/>
  <c r="AT1007" i="4"/>
  <c r="AT1006" i="4"/>
  <c r="AT1005" i="4"/>
  <c r="AT1004" i="4"/>
  <c r="AT1003" i="4"/>
  <c r="AT1002" i="4"/>
  <c r="AT1001" i="4"/>
  <c r="AT1000" i="4"/>
  <c r="AT999" i="4"/>
  <c r="AT998" i="4"/>
  <c r="AT997" i="4"/>
  <c r="AT996" i="4"/>
  <c r="AT995" i="4"/>
  <c r="AT994" i="4"/>
  <c r="AT993" i="4"/>
  <c r="AT992" i="4"/>
  <c r="AT991" i="4"/>
  <c r="AT990" i="4"/>
  <c r="AT989" i="4"/>
  <c r="AT988" i="4"/>
  <c r="AT987" i="4"/>
  <c r="AT986" i="4"/>
  <c r="AT985" i="4"/>
  <c r="AT984" i="4"/>
  <c r="AT983" i="4"/>
  <c r="AT982" i="4"/>
  <c r="AT981" i="4"/>
  <c r="AT980" i="4"/>
  <c r="AT979" i="4"/>
  <c r="AT978" i="4"/>
  <c r="AT977" i="4"/>
  <c r="AT976" i="4"/>
  <c r="AT975" i="4"/>
  <c r="AT974" i="4"/>
  <c r="AT973" i="4"/>
  <c r="AT972" i="4"/>
  <c r="AT971" i="4"/>
  <c r="AT970" i="4"/>
  <c r="AT969" i="4"/>
  <c r="AT968" i="4"/>
  <c r="AT967" i="4"/>
  <c r="AT966" i="4"/>
  <c r="AT965" i="4"/>
  <c r="AT964" i="4"/>
  <c r="AT963" i="4"/>
  <c r="AT962" i="4"/>
  <c r="AT961" i="4"/>
  <c r="AT960" i="4"/>
  <c r="AT959" i="4"/>
  <c r="AT958" i="4"/>
  <c r="AT957" i="4"/>
  <c r="AT956" i="4"/>
  <c r="AT955" i="4"/>
  <c r="AT954" i="4"/>
  <c r="AT953" i="4"/>
  <c r="AT952" i="4"/>
  <c r="AT951" i="4"/>
  <c r="AT950" i="4"/>
  <c r="AT949" i="4"/>
  <c r="AT948" i="4"/>
  <c r="AT947" i="4"/>
  <c r="AT946" i="4"/>
  <c r="AT945" i="4"/>
  <c r="AT944" i="4"/>
  <c r="AT943" i="4"/>
  <c r="AT942" i="4"/>
  <c r="AT941" i="4"/>
  <c r="AT940" i="4"/>
  <c r="AT939" i="4"/>
  <c r="AT938" i="4"/>
  <c r="AT937" i="4"/>
  <c r="AT936" i="4"/>
  <c r="AT935" i="4"/>
  <c r="AT934" i="4"/>
  <c r="AT933" i="4"/>
  <c r="AT932" i="4"/>
  <c r="AT931" i="4"/>
  <c r="AT930" i="4"/>
  <c r="AT929" i="4"/>
  <c r="AT928" i="4"/>
  <c r="AT927" i="4"/>
  <c r="AT926" i="4"/>
  <c r="AT925" i="4"/>
  <c r="AT924" i="4"/>
  <c r="AT923" i="4"/>
  <c r="AT922" i="4"/>
  <c r="AT921" i="4"/>
  <c r="AT920" i="4"/>
  <c r="AT919" i="4"/>
  <c r="AT918" i="4"/>
  <c r="AT917" i="4"/>
  <c r="AT916" i="4"/>
  <c r="AT915" i="4"/>
  <c r="AT914" i="4"/>
  <c r="AT913" i="4"/>
  <c r="AT912" i="4"/>
  <c r="AT911" i="4"/>
  <c r="AT910" i="4"/>
  <c r="AT909" i="4"/>
  <c r="AT908" i="4"/>
  <c r="AT907" i="4"/>
  <c r="AT906" i="4"/>
  <c r="AT905" i="4"/>
  <c r="AT904" i="4"/>
  <c r="AT903" i="4"/>
  <c r="AT902" i="4"/>
  <c r="AT901" i="4"/>
  <c r="AT900" i="4"/>
  <c r="AT899" i="4"/>
  <c r="AT898" i="4"/>
  <c r="AT897" i="4"/>
  <c r="AT896" i="4"/>
  <c r="AT895" i="4"/>
  <c r="AT894" i="4"/>
  <c r="AT893" i="4"/>
  <c r="AT892" i="4"/>
  <c r="AT891" i="4"/>
  <c r="AT890" i="4"/>
  <c r="AT889" i="4"/>
  <c r="AT888" i="4"/>
  <c r="AT887" i="4"/>
  <c r="AT886" i="4"/>
  <c r="AT885" i="4"/>
  <c r="AT884" i="4"/>
  <c r="AT883" i="4"/>
  <c r="AT882" i="4"/>
  <c r="AT881" i="4"/>
  <c r="AT880" i="4"/>
  <c r="AT879" i="4"/>
  <c r="AT878" i="4"/>
  <c r="AT877" i="4"/>
  <c r="AT876" i="4"/>
  <c r="AT875" i="4"/>
  <c r="AT874" i="4"/>
  <c r="AT873" i="4"/>
  <c r="AT872" i="4"/>
  <c r="AT871" i="4"/>
  <c r="AT870" i="4"/>
  <c r="AT869" i="4"/>
  <c r="AT868" i="4"/>
  <c r="AT867" i="4"/>
  <c r="AT866" i="4"/>
  <c r="AT865" i="4"/>
  <c r="AT864" i="4"/>
  <c r="AT863" i="4"/>
  <c r="AT862" i="4"/>
  <c r="AT861" i="4"/>
  <c r="AT860" i="4"/>
  <c r="AT859" i="4"/>
  <c r="AT858" i="4"/>
  <c r="AT857" i="4"/>
  <c r="AT856" i="4"/>
  <c r="AT855" i="4"/>
  <c r="AT854" i="4"/>
  <c r="AT853" i="4"/>
  <c r="AT852" i="4"/>
  <c r="AT851" i="4"/>
  <c r="AT850" i="4"/>
  <c r="AT849" i="4"/>
  <c r="AT848" i="4"/>
  <c r="AT847" i="4"/>
  <c r="AT846" i="4"/>
  <c r="AT845" i="4"/>
  <c r="AT844" i="4"/>
  <c r="AT843" i="4"/>
  <c r="AT842" i="4"/>
  <c r="AT841" i="4"/>
  <c r="AT840" i="4"/>
  <c r="AT839" i="4"/>
  <c r="AT838" i="4"/>
  <c r="AT837" i="4"/>
  <c r="AT836" i="4"/>
  <c r="AT835" i="4"/>
  <c r="AT834" i="4"/>
  <c r="AT833" i="4"/>
  <c r="AT832" i="4"/>
  <c r="AT831" i="4"/>
  <c r="AT830" i="4"/>
  <c r="AT829" i="4"/>
  <c r="AT828" i="4"/>
  <c r="AT827" i="4"/>
  <c r="AT826" i="4"/>
  <c r="AT825" i="4"/>
  <c r="AT824" i="4"/>
  <c r="AT823" i="4"/>
  <c r="AT822" i="4"/>
  <c r="AT821" i="4"/>
  <c r="AT820" i="4"/>
  <c r="AT819" i="4"/>
  <c r="AT818" i="4"/>
  <c r="AT817" i="4"/>
  <c r="AT816" i="4"/>
  <c r="AT815" i="4"/>
  <c r="AT814" i="4"/>
  <c r="AT813" i="4"/>
  <c r="AT812" i="4"/>
  <c r="AT811" i="4"/>
  <c r="AT810" i="4"/>
  <c r="AT809" i="4"/>
  <c r="AT808" i="4"/>
  <c r="AT807" i="4"/>
  <c r="AT806" i="4"/>
  <c r="AT805" i="4"/>
  <c r="AT804" i="4"/>
  <c r="AT803" i="4"/>
  <c r="AT802" i="4"/>
  <c r="AT801" i="4"/>
  <c r="AT800" i="4"/>
  <c r="AT799" i="4"/>
  <c r="AT798" i="4"/>
  <c r="AT797" i="4"/>
  <c r="AT796" i="4"/>
  <c r="AT795" i="4"/>
  <c r="AT794" i="4"/>
  <c r="AT793" i="4"/>
  <c r="AT792" i="4"/>
  <c r="AT791" i="4"/>
  <c r="AT790" i="4"/>
  <c r="AT789" i="4"/>
  <c r="AT788" i="4"/>
  <c r="AT787" i="4"/>
  <c r="AT786" i="4"/>
  <c r="AT785" i="4"/>
  <c r="AT784" i="4"/>
  <c r="AT783" i="4"/>
  <c r="AT782" i="4"/>
  <c r="AT781" i="4"/>
  <c r="AT780" i="4"/>
  <c r="AT779" i="4"/>
  <c r="AT778" i="4"/>
  <c r="AT777" i="4"/>
  <c r="AT776" i="4"/>
  <c r="AT775" i="4"/>
  <c r="AT774" i="4"/>
  <c r="AT773" i="4"/>
  <c r="AT772" i="4"/>
  <c r="AT771" i="4"/>
  <c r="AT770" i="4"/>
  <c r="AT769" i="4"/>
  <c r="AT768" i="4"/>
  <c r="AT767" i="4"/>
  <c r="AT766" i="4"/>
  <c r="AT765" i="4"/>
  <c r="AT764" i="4"/>
  <c r="AT763" i="4"/>
  <c r="AT762" i="4"/>
  <c r="AT761" i="4"/>
  <c r="AT760" i="4"/>
  <c r="AT759" i="4"/>
  <c r="AT758" i="4"/>
  <c r="AT757" i="4"/>
  <c r="AT756" i="4"/>
  <c r="AT755" i="4"/>
  <c r="AT754" i="4"/>
  <c r="AT753" i="4"/>
  <c r="AT752" i="4"/>
  <c r="AT751" i="4"/>
  <c r="AT750" i="4"/>
  <c r="AT749" i="4"/>
  <c r="AT748" i="4"/>
  <c r="AT747" i="4"/>
  <c r="AT746" i="4"/>
  <c r="AT745" i="4"/>
  <c r="AT744" i="4"/>
  <c r="AT743" i="4"/>
  <c r="AT742" i="4"/>
  <c r="AT741" i="4"/>
  <c r="AT740" i="4"/>
  <c r="AT739" i="4"/>
  <c r="AT738" i="4"/>
  <c r="AT737" i="4"/>
  <c r="AT736" i="4"/>
  <c r="AT735" i="4"/>
  <c r="AT734" i="4"/>
  <c r="AT733" i="4"/>
  <c r="AT732" i="4"/>
  <c r="AT731" i="4"/>
  <c r="AT730" i="4"/>
  <c r="AT729" i="4"/>
  <c r="AT728" i="4"/>
  <c r="AT727" i="4"/>
  <c r="AT726" i="4"/>
  <c r="AT725" i="4"/>
  <c r="AT724" i="4"/>
  <c r="AT723" i="4"/>
  <c r="AT722" i="4"/>
  <c r="AT721" i="4"/>
  <c r="AT720" i="4"/>
  <c r="AT719" i="4"/>
  <c r="AT718" i="4"/>
  <c r="AT717" i="4"/>
  <c r="AT716" i="4"/>
  <c r="AT715" i="4"/>
  <c r="AT714" i="4"/>
  <c r="AT713" i="4"/>
  <c r="AT712" i="4"/>
  <c r="AT711" i="4"/>
  <c r="AT710" i="4"/>
  <c r="AT709" i="4"/>
  <c r="AT708" i="4"/>
  <c r="AT707" i="4"/>
  <c r="AT706" i="4"/>
  <c r="AT705" i="4"/>
  <c r="AT704" i="4"/>
  <c r="AT703" i="4"/>
  <c r="AT702" i="4"/>
  <c r="AT701" i="4"/>
  <c r="AT700" i="4"/>
  <c r="AT699" i="4"/>
  <c r="AT698" i="4"/>
  <c r="AT697" i="4"/>
  <c r="AT696" i="4"/>
  <c r="AT695" i="4"/>
  <c r="AT694" i="4"/>
  <c r="AT693" i="4"/>
  <c r="AT692" i="4"/>
  <c r="AT691" i="4"/>
  <c r="AT690" i="4"/>
  <c r="AT689" i="4"/>
  <c r="AT688" i="4"/>
  <c r="AT687" i="4"/>
  <c r="AT686" i="4"/>
  <c r="AT685" i="4"/>
  <c r="AT684" i="4"/>
  <c r="AT683" i="4"/>
  <c r="AT682" i="4"/>
  <c r="AT681" i="4"/>
  <c r="AT680" i="4"/>
  <c r="AT679" i="4"/>
  <c r="AT678" i="4"/>
  <c r="AT677" i="4"/>
  <c r="AT676" i="4"/>
  <c r="AT675" i="4"/>
  <c r="AT674" i="4"/>
  <c r="AT673" i="4"/>
  <c r="AT672" i="4"/>
  <c r="AT671" i="4"/>
  <c r="AT670" i="4"/>
  <c r="AT669" i="4"/>
  <c r="AT668" i="4"/>
  <c r="AT667" i="4"/>
  <c r="AT666" i="4"/>
  <c r="AT665" i="4"/>
  <c r="AT664" i="4"/>
  <c r="AT663" i="4"/>
  <c r="AT662" i="4"/>
  <c r="AT661" i="4"/>
  <c r="AT660" i="4"/>
  <c r="AT659" i="4"/>
  <c r="AT658" i="4"/>
  <c r="AT657" i="4"/>
  <c r="AT656" i="4"/>
  <c r="AT655" i="4"/>
  <c r="AT654" i="4"/>
  <c r="AT653" i="4"/>
  <c r="AT652" i="4"/>
  <c r="AT651" i="4"/>
  <c r="AT650" i="4"/>
  <c r="AT649" i="4"/>
  <c r="AT648" i="4"/>
  <c r="AT647" i="4"/>
  <c r="AT646" i="4"/>
  <c r="AT645" i="4"/>
  <c r="AT644" i="4"/>
  <c r="AT643" i="4"/>
  <c r="AT642" i="4"/>
  <c r="AT641" i="4"/>
  <c r="AT640" i="4"/>
  <c r="AT639" i="4"/>
  <c r="AT638" i="4"/>
  <c r="AT637" i="4"/>
  <c r="AT636" i="4"/>
  <c r="AT635" i="4"/>
  <c r="AT634" i="4"/>
  <c r="AT633" i="4"/>
  <c r="AT632" i="4"/>
  <c r="AT631" i="4"/>
  <c r="AT630" i="4"/>
  <c r="AT629" i="4"/>
  <c r="AT628" i="4"/>
  <c r="AT627" i="4"/>
  <c r="AT626" i="4"/>
  <c r="AT625" i="4"/>
  <c r="AT624" i="4"/>
  <c r="AT623" i="4"/>
  <c r="AT622" i="4"/>
  <c r="AT621" i="4"/>
  <c r="AT620" i="4"/>
  <c r="AT619" i="4"/>
  <c r="AT618" i="4"/>
  <c r="AT617" i="4"/>
  <c r="AT616" i="4"/>
  <c r="AT615" i="4"/>
  <c r="AT614" i="4"/>
  <c r="AT613" i="4"/>
  <c r="AT612" i="4"/>
  <c r="AT611" i="4"/>
  <c r="AT610" i="4"/>
  <c r="AT609" i="4"/>
  <c r="AT608" i="4"/>
  <c r="AT607" i="4"/>
  <c r="AT606" i="4"/>
  <c r="AT605" i="4"/>
  <c r="AT604" i="4"/>
  <c r="AT603" i="4"/>
  <c r="AT602" i="4"/>
  <c r="AT601" i="4"/>
  <c r="AT600" i="4"/>
  <c r="AT599" i="4"/>
  <c r="AT598" i="4"/>
  <c r="AT597" i="4"/>
  <c r="AT596" i="4"/>
  <c r="AT595" i="4"/>
  <c r="AT594" i="4"/>
  <c r="AT593" i="4"/>
  <c r="AT592" i="4"/>
  <c r="AT591" i="4"/>
  <c r="AT590" i="4"/>
  <c r="AT589" i="4"/>
  <c r="AT588" i="4"/>
  <c r="AT587" i="4"/>
  <c r="AT586" i="4"/>
  <c r="AT585" i="4"/>
  <c r="AT584" i="4"/>
  <c r="AT583" i="4"/>
  <c r="AT582" i="4"/>
  <c r="AT581" i="4"/>
  <c r="AT580" i="4"/>
  <c r="AT579" i="4"/>
  <c r="AT578" i="4"/>
  <c r="AT577" i="4"/>
  <c r="AT576" i="4"/>
  <c r="AT575" i="4"/>
  <c r="AT574" i="4"/>
  <c r="AT573" i="4"/>
  <c r="AT572" i="4"/>
  <c r="AT571" i="4"/>
  <c r="AT570" i="4"/>
  <c r="AT569" i="4"/>
  <c r="AT568" i="4"/>
  <c r="AT567" i="4"/>
  <c r="AT566" i="4"/>
  <c r="AT565" i="4"/>
  <c r="AT564" i="4"/>
  <c r="AT563" i="4"/>
  <c r="AT562" i="4"/>
  <c r="AT561" i="4"/>
  <c r="AT560" i="4"/>
  <c r="AT559" i="4"/>
  <c r="AT558" i="4"/>
  <c r="AT557" i="4"/>
  <c r="AT556" i="4"/>
  <c r="AT555" i="4"/>
  <c r="AT554" i="4"/>
  <c r="AT553" i="4"/>
  <c r="AT552" i="4"/>
  <c r="AT551" i="4"/>
  <c r="AT550" i="4"/>
  <c r="AT549" i="4"/>
  <c r="AT548" i="4"/>
  <c r="AT547" i="4"/>
  <c r="AT546" i="4"/>
  <c r="AT545" i="4"/>
  <c r="AT544" i="4"/>
  <c r="AT543" i="4"/>
  <c r="AT542" i="4"/>
  <c r="AT541" i="4"/>
  <c r="AT540" i="4"/>
  <c r="AT539" i="4"/>
  <c r="AT538" i="4"/>
  <c r="AT537" i="4"/>
  <c r="AT536" i="4"/>
  <c r="AT535" i="4"/>
  <c r="AT534" i="4"/>
  <c r="AT533" i="4"/>
  <c r="AT532" i="4"/>
  <c r="AT531" i="4"/>
  <c r="AT530" i="4"/>
  <c r="AT529" i="4"/>
  <c r="AT528" i="4"/>
  <c r="AT527" i="4"/>
  <c r="AT526" i="4"/>
  <c r="AT525" i="4"/>
  <c r="AT524" i="4"/>
  <c r="AT523" i="4"/>
  <c r="AT522" i="4"/>
  <c r="AT521" i="4"/>
  <c r="AT520" i="4"/>
  <c r="AT519" i="4"/>
  <c r="AT518" i="4"/>
  <c r="AT517" i="4"/>
  <c r="AT516" i="4"/>
  <c r="AT515" i="4"/>
  <c r="AT514" i="4"/>
  <c r="AT513" i="4"/>
  <c r="AT512" i="4"/>
  <c r="AT511" i="4"/>
  <c r="AT510" i="4"/>
  <c r="AT509" i="4"/>
  <c r="AT508" i="4"/>
  <c r="AT507" i="4"/>
  <c r="AT506" i="4"/>
  <c r="AT505" i="4"/>
  <c r="AT504" i="4"/>
  <c r="AT503" i="4"/>
  <c r="AT502" i="4"/>
  <c r="AT501" i="4"/>
  <c r="AT500" i="4"/>
  <c r="AT499" i="4"/>
  <c r="AT498" i="4"/>
  <c r="AT497" i="4"/>
  <c r="AT496" i="4"/>
  <c r="AT495" i="4"/>
  <c r="AT494" i="4"/>
  <c r="AT493" i="4"/>
  <c r="AT492" i="4"/>
  <c r="AT491" i="4"/>
  <c r="AT490" i="4"/>
  <c r="AT489" i="4"/>
  <c r="AT488" i="4"/>
  <c r="AT487" i="4"/>
  <c r="AT486" i="4"/>
  <c r="AT485" i="4"/>
  <c r="AT484" i="4"/>
  <c r="AT483" i="4"/>
  <c r="AT482" i="4"/>
  <c r="AT481" i="4"/>
  <c r="AT480" i="4"/>
  <c r="AT479" i="4"/>
  <c r="AT478" i="4"/>
  <c r="AT477" i="4"/>
  <c r="AT476" i="4"/>
  <c r="AT475" i="4"/>
  <c r="AT474" i="4"/>
  <c r="AT473" i="4"/>
  <c r="AT472" i="4"/>
  <c r="AT471" i="4"/>
  <c r="AT470" i="4"/>
  <c r="AT469" i="4"/>
  <c r="AT468" i="4"/>
  <c r="AT467" i="4"/>
  <c r="AT466" i="4"/>
  <c r="AT465" i="4"/>
  <c r="AT464" i="4"/>
  <c r="AT463" i="4"/>
  <c r="AT462" i="4"/>
  <c r="AT461" i="4"/>
  <c r="AT460" i="4"/>
  <c r="AT459" i="4"/>
  <c r="AT458" i="4"/>
  <c r="AT457" i="4"/>
  <c r="AT456" i="4"/>
  <c r="AT455" i="4"/>
  <c r="AT454" i="4"/>
  <c r="AT453" i="4"/>
  <c r="AT452" i="4"/>
  <c r="AT451" i="4"/>
  <c r="AT450" i="4"/>
  <c r="AT449" i="4"/>
  <c r="AT448" i="4"/>
  <c r="AT447" i="4"/>
  <c r="AT446" i="4"/>
  <c r="AT445" i="4"/>
  <c r="AT444" i="4"/>
  <c r="AT443" i="4"/>
  <c r="AT442" i="4"/>
  <c r="AT441" i="4"/>
  <c r="AT440" i="4"/>
  <c r="AT439" i="4"/>
  <c r="AT438" i="4"/>
  <c r="AT437" i="4"/>
  <c r="AT436" i="4"/>
  <c r="AT435" i="4"/>
  <c r="AT434" i="4"/>
  <c r="AT433" i="4"/>
  <c r="AT432" i="4"/>
  <c r="AT431" i="4"/>
  <c r="AT430" i="4"/>
  <c r="AT429" i="4"/>
  <c r="AT428" i="4"/>
  <c r="AT427" i="4"/>
  <c r="AT426" i="4"/>
  <c r="AT425" i="4"/>
  <c r="AT424" i="4"/>
  <c r="AT423" i="4"/>
  <c r="AT422" i="4"/>
  <c r="AT421" i="4"/>
  <c r="AT420" i="4"/>
  <c r="AT419" i="4"/>
  <c r="AT418" i="4"/>
  <c r="AT417" i="4"/>
  <c r="AT416" i="4"/>
  <c r="AT415" i="4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T389" i="4"/>
  <c r="AT388" i="4"/>
  <c r="AT387" i="4"/>
  <c r="AT386" i="4"/>
  <c r="AT385" i="4"/>
  <c r="AT384" i="4"/>
  <c r="AT383" i="4"/>
  <c r="AT382" i="4"/>
  <c r="AT381" i="4"/>
  <c r="AT380" i="4"/>
  <c r="AT379" i="4"/>
  <c r="AT378" i="4"/>
  <c r="AT377" i="4"/>
  <c r="AT376" i="4"/>
  <c r="AT375" i="4"/>
  <c r="AT374" i="4"/>
  <c r="AT373" i="4"/>
  <c r="AT372" i="4"/>
  <c r="AT371" i="4"/>
  <c r="AT370" i="4"/>
  <c r="AT369" i="4"/>
  <c r="AT368" i="4"/>
  <c r="AT367" i="4"/>
  <c r="AT366" i="4"/>
  <c r="AT365" i="4"/>
  <c r="AT364" i="4"/>
  <c r="AT363" i="4"/>
  <c r="AT362" i="4"/>
  <c r="AT361" i="4"/>
  <c r="AT360" i="4"/>
  <c r="AT359" i="4"/>
  <c r="AT358" i="4"/>
  <c r="AT357" i="4"/>
  <c r="AT356" i="4"/>
  <c r="AT355" i="4"/>
  <c r="AT354" i="4"/>
  <c r="AT353" i="4"/>
  <c r="AT352" i="4"/>
  <c r="AT351" i="4"/>
  <c r="AT350" i="4"/>
  <c r="AT349" i="4"/>
  <c r="AT348" i="4"/>
  <c r="AT347" i="4"/>
  <c r="AT346" i="4"/>
  <c r="AT345" i="4"/>
  <c r="AT344" i="4"/>
  <c r="AT343" i="4"/>
  <c r="AT342" i="4"/>
  <c r="AT341" i="4"/>
  <c r="AT340" i="4"/>
  <c r="AT339" i="4"/>
  <c r="AT338" i="4"/>
  <c r="AT337" i="4"/>
  <c r="AT336" i="4"/>
  <c r="AT335" i="4"/>
  <c r="AT334" i="4"/>
  <c r="AT333" i="4"/>
  <c r="AT332" i="4"/>
  <c r="AT331" i="4"/>
  <c r="AT330" i="4"/>
  <c r="AT329" i="4"/>
  <c r="AT328" i="4"/>
  <c r="AT327" i="4"/>
  <c r="AT326" i="4"/>
  <c r="AT325" i="4"/>
  <c r="AT324" i="4"/>
  <c r="AT323" i="4"/>
  <c r="AT322" i="4"/>
  <c r="AT321" i="4"/>
  <c r="AT320" i="4"/>
  <c r="AT319" i="4"/>
  <c r="AT318" i="4"/>
  <c r="AT317" i="4"/>
  <c r="AT316" i="4"/>
  <c r="AT315" i="4"/>
  <c r="AT314" i="4"/>
  <c r="AT313" i="4"/>
  <c r="AT312" i="4"/>
  <c r="AT311" i="4"/>
  <c r="AT310" i="4"/>
  <c r="AT309" i="4"/>
  <c r="AT308" i="4"/>
  <c r="AT307" i="4"/>
  <c r="AT306" i="4"/>
  <c r="AT305" i="4"/>
  <c r="AT304" i="4"/>
  <c r="AT303" i="4"/>
  <c r="AT302" i="4"/>
  <c r="AT301" i="4"/>
  <c r="AT300" i="4"/>
  <c r="AT299" i="4"/>
  <c r="AT298" i="4"/>
  <c r="AT297" i="4"/>
  <c r="AT296" i="4"/>
  <c r="AT295" i="4"/>
  <c r="AT294" i="4"/>
  <c r="AT293" i="4"/>
  <c r="AT292" i="4"/>
  <c r="AT291" i="4"/>
  <c r="AT290" i="4"/>
  <c r="AT289" i="4"/>
  <c r="AT288" i="4"/>
  <c r="AT287" i="4"/>
  <c r="AT286" i="4"/>
  <c r="AT285" i="4"/>
  <c r="AT284" i="4"/>
  <c r="AT283" i="4"/>
  <c r="AT282" i="4"/>
  <c r="AT281" i="4"/>
  <c r="AT280" i="4"/>
  <c r="AT279" i="4"/>
  <c r="AT278" i="4"/>
  <c r="AT277" i="4"/>
  <c r="AT276" i="4"/>
  <c r="AT275" i="4"/>
  <c r="AT274" i="4"/>
  <c r="AT273" i="4"/>
  <c r="AT272" i="4"/>
  <c r="AT271" i="4"/>
  <c r="AT270" i="4"/>
  <c r="AT269" i="4"/>
  <c r="AT268" i="4"/>
  <c r="AT267" i="4"/>
  <c r="AT266" i="4"/>
  <c r="AT265" i="4"/>
  <c r="AT264" i="4"/>
  <c r="AT263" i="4"/>
  <c r="AT262" i="4"/>
  <c r="AT261" i="4"/>
  <c r="AT260" i="4"/>
  <c r="AT259" i="4"/>
  <c r="AT258" i="4"/>
  <c r="AT257" i="4"/>
  <c r="AT256" i="4"/>
  <c r="AT255" i="4"/>
  <c r="AT254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AT211" i="4"/>
  <c r="AT210" i="4"/>
  <c r="AT209" i="4"/>
  <c r="AT208" i="4"/>
  <c r="AT207" i="4"/>
  <c r="AT206" i="4"/>
  <c r="AT205" i="4"/>
  <c r="AT204" i="4"/>
  <c r="AT203" i="4"/>
  <c r="EL202" i="4"/>
  <c r="EK202" i="4"/>
  <c r="AT202" i="4"/>
  <c r="DA202" i="4" s="1"/>
  <c r="DD202" i="4" s="1"/>
  <c r="DH202" i="4" s="1"/>
  <c r="DL202" i="4" s="1"/>
  <c r="DP202" i="4" s="1"/>
  <c r="DT202" i="4" s="1"/>
  <c r="DX202" i="4" s="1"/>
  <c r="EB202" i="4" s="1"/>
  <c r="EF202" i="4" s="1"/>
  <c r="EJ202" i="4" s="1"/>
  <c r="EM202" i="4" s="1"/>
  <c r="EQ202" i="4" s="1"/>
  <c r="EU202" i="4" s="1"/>
  <c r="EY202" i="4" s="1"/>
  <c r="FC202" i="4" s="1"/>
  <c r="FG202" i="4" s="1"/>
  <c r="FK202" i="4" s="1"/>
  <c r="FO202" i="4" s="1"/>
  <c r="AR202" i="4"/>
  <c r="EL201" i="4"/>
  <c r="EK201" i="4"/>
  <c r="AT201" i="4"/>
  <c r="AW201" i="4" s="1"/>
  <c r="BA201" i="4" s="1"/>
  <c r="BE201" i="4" s="1"/>
  <c r="BI201" i="4" s="1"/>
  <c r="BM201" i="4" s="1"/>
  <c r="BQ201" i="4" s="1"/>
  <c r="BU201" i="4" s="1"/>
  <c r="BY201" i="4" s="1"/>
  <c r="CC201" i="4" s="1"/>
  <c r="CF201" i="4" s="1"/>
  <c r="CJ201" i="4" s="1"/>
  <c r="CN201" i="4" s="1"/>
  <c r="CR201" i="4" s="1"/>
  <c r="CV201" i="4" s="1"/>
  <c r="CZ201" i="4" s="1"/>
  <c r="AR201" i="4"/>
  <c r="EL200" i="4"/>
  <c r="EK200" i="4"/>
  <c r="AT200" i="4"/>
  <c r="AW200" i="4" s="1"/>
  <c r="BA200" i="4" s="1"/>
  <c r="BE200" i="4" s="1"/>
  <c r="BI200" i="4" s="1"/>
  <c r="BM200" i="4" s="1"/>
  <c r="BQ200" i="4" s="1"/>
  <c r="BU200" i="4" s="1"/>
  <c r="BY200" i="4" s="1"/>
  <c r="CC200" i="4" s="1"/>
  <c r="CF200" i="4" s="1"/>
  <c r="CJ200" i="4" s="1"/>
  <c r="CN200" i="4" s="1"/>
  <c r="CR200" i="4" s="1"/>
  <c r="CV200" i="4" s="1"/>
  <c r="CZ200" i="4" s="1"/>
  <c r="AR200" i="4"/>
  <c r="EL199" i="4"/>
  <c r="EK199" i="4"/>
  <c r="AT199" i="4"/>
  <c r="DA199" i="4" s="1"/>
  <c r="DD199" i="4" s="1"/>
  <c r="DH199" i="4" s="1"/>
  <c r="DL199" i="4" s="1"/>
  <c r="DP199" i="4" s="1"/>
  <c r="DT199" i="4" s="1"/>
  <c r="DX199" i="4" s="1"/>
  <c r="EB199" i="4" s="1"/>
  <c r="EF199" i="4" s="1"/>
  <c r="EJ199" i="4" s="1"/>
  <c r="EM199" i="4" s="1"/>
  <c r="EQ199" i="4" s="1"/>
  <c r="EU199" i="4" s="1"/>
  <c r="EY199" i="4" s="1"/>
  <c r="FC199" i="4" s="1"/>
  <c r="FG199" i="4" s="1"/>
  <c r="FK199" i="4" s="1"/>
  <c r="FO199" i="4" s="1"/>
  <c r="AR199" i="4"/>
  <c r="EL198" i="4"/>
  <c r="EK198" i="4"/>
  <c r="AT198" i="4"/>
  <c r="DA198" i="4" s="1"/>
  <c r="DD198" i="4" s="1"/>
  <c r="DH198" i="4" s="1"/>
  <c r="DL198" i="4" s="1"/>
  <c r="DP198" i="4" s="1"/>
  <c r="DT198" i="4" s="1"/>
  <c r="DX198" i="4" s="1"/>
  <c r="EB198" i="4" s="1"/>
  <c r="EF198" i="4" s="1"/>
  <c r="EJ198" i="4" s="1"/>
  <c r="EM198" i="4" s="1"/>
  <c r="EQ198" i="4" s="1"/>
  <c r="EU198" i="4" s="1"/>
  <c r="EY198" i="4" s="1"/>
  <c r="FC198" i="4" s="1"/>
  <c r="FG198" i="4" s="1"/>
  <c r="FK198" i="4" s="1"/>
  <c r="FO198" i="4" s="1"/>
  <c r="AR198" i="4"/>
  <c r="EL197" i="4"/>
  <c r="EK197" i="4"/>
  <c r="AT197" i="4"/>
  <c r="AW197" i="4" s="1"/>
  <c r="BA197" i="4" s="1"/>
  <c r="BE197" i="4" s="1"/>
  <c r="BI197" i="4" s="1"/>
  <c r="BM197" i="4" s="1"/>
  <c r="BQ197" i="4" s="1"/>
  <c r="BU197" i="4" s="1"/>
  <c r="BY197" i="4" s="1"/>
  <c r="CC197" i="4" s="1"/>
  <c r="CF197" i="4" s="1"/>
  <c r="CJ197" i="4" s="1"/>
  <c r="CN197" i="4" s="1"/>
  <c r="CR197" i="4" s="1"/>
  <c r="CV197" i="4" s="1"/>
  <c r="CZ197" i="4" s="1"/>
  <c r="AR197" i="4"/>
  <c r="EL196" i="4"/>
  <c r="EK196" i="4"/>
  <c r="AT196" i="4"/>
  <c r="AR196" i="4"/>
  <c r="EL195" i="4"/>
  <c r="EK195" i="4"/>
  <c r="AT195" i="4"/>
  <c r="DA195" i="4" s="1"/>
  <c r="DD195" i="4" s="1"/>
  <c r="DH195" i="4" s="1"/>
  <c r="DL195" i="4" s="1"/>
  <c r="DP195" i="4" s="1"/>
  <c r="DT195" i="4" s="1"/>
  <c r="DX195" i="4" s="1"/>
  <c r="EB195" i="4" s="1"/>
  <c r="EF195" i="4" s="1"/>
  <c r="EJ195" i="4" s="1"/>
  <c r="EM195" i="4" s="1"/>
  <c r="EQ195" i="4" s="1"/>
  <c r="EU195" i="4" s="1"/>
  <c r="EY195" i="4" s="1"/>
  <c r="FC195" i="4" s="1"/>
  <c r="FG195" i="4" s="1"/>
  <c r="FK195" i="4" s="1"/>
  <c r="FO195" i="4" s="1"/>
  <c r="AR195" i="4"/>
  <c r="EL194" i="4"/>
  <c r="EK194" i="4"/>
  <c r="AT194" i="4"/>
  <c r="DA194" i="4" s="1"/>
  <c r="DD194" i="4" s="1"/>
  <c r="DH194" i="4" s="1"/>
  <c r="DL194" i="4" s="1"/>
  <c r="DP194" i="4" s="1"/>
  <c r="DT194" i="4" s="1"/>
  <c r="DX194" i="4" s="1"/>
  <c r="EB194" i="4" s="1"/>
  <c r="EF194" i="4" s="1"/>
  <c r="EJ194" i="4" s="1"/>
  <c r="EM194" i="4" s="1"/>
  <c r="EQ194" i="4" s="1"/>
  <c r="EU194" i="4" s="1"/>
  <c r="EY194" i="4" s="1"/>
  <c r="FC194" i="4" s="1"/>
  <c r="FG194" i="4" s="1"/>
  <c r="FK194" i="4" s="1"/>
  <c r="FO194" i="4" s="1"/>
  <c r="AR194" i="4"/>
  <c r="EL193" i="4"/>
  <c r="EK193" i="4"/>
  <c r="AT193" i="4"/>
  <c r="AW193" i="4" s="1"/>
  <c r="BA193" i="4" s="1"/>
  <c r="BE193" i="4" s="1"/>
  <c r="BI193" i="4" s="1"/>
  <c r="BM193" i="4" s="1"/>
  <c r="BQ193" i="4" s="1"/>
  <c r="BU193" i="4" s="1"/>
  <c r="BY193" i="4" s="1"/>
  <c r="CC193" i="4" s="1"/>
  <c r="CF193" i="4" s="1"/>
  <c r="CJ193" i="4" s="1"/>
  <c r="CN193" i="4" s="1"/>
  <c r="CR193" i="4" s="1"/>
  <c r="CV193" i="4" s="1"/>
  <c r="CZ193" i="4" s="1"/>
  <c r="AR193" i="4"/>
  <c r="EL192" i="4"/>
  <c r="EK192" i="4"/>
  <c r="AT192" i="4"/>
  <c r="AW192" i="4" s="1"/>
  <c r="BA192" i="4" s="1"/>
  <c r="BE192" i="4" s="1"/>
  <c r="BI192" i="4" s="1"/>
  <c r="BM192" i="4" s="1"/>
  <c r="BQ192" i="4" s="1"/>
  <c r="BU192" i="4" s="1"/>
  <c r="BY192" i="4" s="1"/>
  <c r="CC192" i="4" s="1"/>
  <c r="CF192" i="4" s="1"/>
  <c r="CJ192" i="4" s="1"/>
  <c r="CN192" i="4" s="1"/>
  <c r="CR192" i="4" s="1"/>
  <c r="CV192" i="4" s="1"/>
  <c r="CZ192" i="4" s="1"/>
  <c r="AR192" i="4"/>
  <c r="EL191" i="4"/>
  <c r="EK191" i="4"/>
  <c r="AT191" i="4"/>
  <c r="AW191" i="4" s="1"/>
  <c r="BA191" i="4" s="1"/>
  <c r="BE191" i="4" s="1"/>
  <c r="BI191" i="4" s="1"/>
  <c r="BM191" i="4" s="1"/>
  <c r="BQ191" i="4" s="1"/>
  <c r="BU191" i="4" s="1"/>
  <c r="BY191" i="4" s="1"/>
  <c r="CC191" i="4" s="1"/>
  <c r="CF191" i="4" s="1"/>
  <c r="CJ191" i="4" s="1"/>
  <c r="CN191" i="4" s="1"/>
  <c r="CR191" i="4" s="1"/>
  <c r="CV191" i="4" s="1"/>
  <c r="CZ191" i="4" s="1"/>
  <c r="AR191" i="4"/>
  <c r="EL190" i="4"/>
  <c r="EK190" i="4"/>
  <c r="AT190" i="4"/>
  <c r="DA190" i="4" s="1"/>
  <c r="DD190" i="4" s="1"/>
  <c r="DH190" i="4" s="1"/>
  <c r="DL190" i="4" s="1"/>
  <c r="DP190" i="4" s="1"/>
  <c r="DT190" i="4" s="1"/>
  <c r="DX190" i="4" s="1"/>
  <c r="EB190" i="4" s="1"/>
  <c r="EF190" i="4" s="1"/>
  <c r="EJ190" i="4" s="1"/>
  <c r="EM190" i="4" s="1"/>
  <c r="EQ190" i="4" s="1"/>
  <c r="EU190" i="4" s="1"/>
  <c r="EY190" i="4" s="1"/>
  <c r="FC190" i="4" s="1"/>
  <c r="FG190" i="4" s="1"/>
  <c r="FK190" i="4" s="1"/>
  <c r="FO190" i="4" s="1"/>
  <c r="AR190" i="4"/>
  <c r="EL189" i="4"/>
  <c r="EK189" i="4"/>
  <c r="AT189" i="4"/>
  <c r="DA189" i="4" s="1"/>
  <c r="DD189" i="4" s="1"/>
  <c r="DH189" i="4" s="1"/>
  <c r="DL189" i="4" s="1"/>
  <c r="DP189" i="4" s="1"/>
  <c r="DT189" i="4" s="1"/>
  <c r="DX189" i="4" s="1"/>
  <c r="EB189" i="4" s="1"/>
  <c r="EF189" i="4" s="1"/>
  <c r="EJ189" i="4" s="1"/>
  <c r="EM189" i="4" s="1"/>
  <c r="EQ189" i="4" s="1"/>
  <c r="EU189" i="4" s="1"/>
  <c r="EY189" i="4" s="1"/>
  <c r="FC189" i="4" s="1"/>
  <c r="FG189" i="4" s="1"/>
  <c r="FK189" i="4" s="1"/>
  <c r="FO189" i="4" s="1"/>
  <c r="AR189" i="4"/>
  <c r="EL188" i="4"/>
  <c r="EK188" i="4"/>
  <c r="AT188" i="4"/>
  <c r="DA188" i="4" s="1"/>
  <c r="DD188" i="4" s="1"/>
  <c r="DH188" i="4" s="1"/>
  <c r="DL188" i="4" s="1"/>
  <c r="DP188" i="4" s="1"/>
  <c r="DT188" i="4" s="1"/>
  <c r="DX188" i="4" s="1"/>
  <c r="EB188" i="4" s="1"/>
  <c r="EF188" i="4" s="1"/>
  <c r="EJ188" i="4" s="1"/>
  <c r="EM188" i="4" s="1"/>
  <c r="EQ188" i="4" s="1"/>
  <c r="EU188" i="4" s="1"/>
  <c r="EY188" i="4" s="1"/>
  <c r="FC188" i="4" s="1"/>
  <c r="FG188" i="4" s="1"/>
  <c r="FK188" i="4" s="1"/>
  <c r="FO188" i="4" s="1"/>
  <c r="AR188" i="4"/>
  <c r="EL187" i="4"/>
  <c r="EK187" i="4"/>
  <c r="AT187" i="4"/>
  <c r="AW187" i="4" s="1"/>
  <c r="BA187" i="4" s="1"/>
  <c r="BE187" i="4" s="1"/>
  <c r="BI187" i="4" s="1"/>
  <c r="BM187" i="4" s="1"/>
  <c r="BQ187" i="4" s="1"/>
  <c r="BU187" i="4" s="1"/>
  <c r="BY187" i="4" s="1"/>
  <c r="CC187" i="4" s="1"/>
  <c r="CF187" i="4" s="1"/>
  <c r="CJ187" i="4" s="1"/>
  <c r="CN187" i="4" s="1"/>
  <c r="CR187" i="4" s="1"/>
  <c r="CV187" i="4" s="1"/>
  <c r="CZ187" i="4" s="1"/>
  <c r="AR187" i="4"/>
  <c r="EL186" i="4"/>
  <c r="EK186" i="4"/>
  <c r="AT186" i="4"/>
  <c r="DA186" i="4" s="1"/>
  <c r="DD186" i="4" s="1"/>
  <c r="DH186" i="4" s="1"/>
  <c r="DL186" i="4" s="1"/>
  <c r="DP186" i="4" s="1"/>
  <c r="DT186" i="4" s="1"/>
  <c r="DX186" i="4" s="1"/>
  <c r="EB186" i="4" s="1"/>
  <c r="EF186" i="4" s="1"/>
  <c r="EJ186" i="4" s="1"/>
  <c r="EM186" i="4" s="1"/>
  <c r="EQ186" i="4" s="1"/>
  <c r="EU186" i="4" s="1"/>
  <c r="EY186" i="4" s="1"/>
  <c r="FC186" i="4" s="1"/>
  <c r="FG186" i="4" s="1"/>
  <c r="FK186" i="4" s="1"/>
  <c r="FO186" i="4" s="1"/>
  <c r="AR186" i="4"/>
  <c r="EL185" i="4"/>
  <c r="EK185" i="4"/>
  <c r="AT185" i="4"/>
  <c r="AR185" i="4"/>
  <c r="EL184" i="4"/>
  <c r="EK184" i="4"/>
  <c r="AT184" i="4"/>
  <c r="AR184" i="4"/>
  <c r="EL183" i="4"/>
  <c r="EK183" i="4"/>
  <c r="AT183" i="4"/>
  <c r="DA183" i="4" s="1"/>
  <c r="DD183" i="4" s="1"/>
  <c r="DH183" i="4" s="1"/>
  <c r="DL183" i="4" s="1"/>
  <c r="DP183" i="4" s="1"/>
  <c r="DT183" i="4" s="1"/>
  <c r="DX183" i="4" s="1"/>
  <c r="EB183" i="4" s="1"/>
  <c r="EF183" i="4" s="1"/>
  <c r="EJ183" i="4" s="1"/>
  <c r="EM183" i="4" s="1"/>
  <c r="EQ183" i="4" s="1"/>
  <c r="EU183" i="4" s="1"/>
  <c r="EY183" i="4" s="1"/>
  <c r="FC183" i="4" s="1"/>
  <c r="FG183" i="4" s="1"/>
  <c r="FK183" i="4" s="1"/>
  <c r="FO183" i="4" s="1"/>
  <c r="AR183" i="4"/>
  <c r="EL182" i="4"/>
  <c r="EK182" i="4"/>
  <c r="AT182" i="4"/>
  <c r="AW182" i="4" s="1"/>
  <c r="BA182" i="4" s="1"/>
  <c r="BE182" i="4" s="1"/>
  <c r="BI182" i="4" s="1"/>
  <c r="BM182" i="4" s="1"/>
  <c r="BQ182" i="4" s="1"/>
  <c r="BU182" i="4" s="1"/>
  <c r="BY182" i="4" s="1"/>
  <c r="CC182" i="4" s="1"/>
  <c r="CF182" i="4" s="1"/>
  <c r="CJ182" i="4" s="1"/>
  <c r="CN182" i="4" s="1"/>
  <c r="CR182" i="4" s="1"/>
  <c r="CV182" i="4" s="1"/>
  <c r="CZ182" i="4" s="1"/>
  <c r="AR182" i="4"/>
  <c r="EL181" i="4"/>
  <c r="EK181" i="4"/>
  <c r="AT181" i="4"/>
  <c r="DA181" i="4" s="1"/>
  <c r="DD181" i="4" s="1"/>
  <c r="DH181" i="4" s="1"/>
  <c r="DL181" i="4" s="1"/>
  <c r="DP181" i="4" s="1"/>
  <c r="DT181" i="4" s="1"/>
  <c r="DX181" i="4" s="1"/>
  <c r="EB181" i="4" s="1"/>
  <c r="EF181" i="4" s="1"/>
  <c r="EJ181" i="4" s="1"/>
  <c r="EM181" i="4" s="1"/>
  <c r="EQ181" i="4" s="1"/>
  <c r="EU181" i="4" s="1"/>
  <c r="EY181" i="4" s="1"/>
  <c r="FC181" i="4" s="1"/>
  <c r="FG181" i="4" s="1"/>
  <c r="FK181" i="4" s="1"/>
  <c r="FO181" i="4" s="1"/>
  <c r="AR181" i="4"/>
  <c r="EL180" i="4"/>
  <c r="EK180" i="4"/>
  <c r="AT180" i="4"/>
  <c r="AW180" i="4" s="1"/>
  <c r="BA180" i="4" s="1"/>
  <c r="BE180" i="4" s="1"/>
  <c r="BI180" i="4" s="1"/>
  <c r="BM180" i="4" s="1"/>
  <c r="BQ180" i="4" s="1"/>
  <c r="BU180" i="4" s="1"/>
  <c r="BY180" i="4" s="1"/>
  <c r="CC180" i="4" s="1"/>
  <c r="CF180" i="4" s="1"/>
  <c r="CJ180" i="4" s="1"/>
  <c r="CN180" i="4" s="1"/>
  <c r="CR180" i="4" s="1"/>
  <c r="CV180" i="4" s="1"/>
  <c r="CZ180" i="4" s="1"/>
  <c r="AR180" i="4"/>
  <c r="EL179" i="4"/>
  <c r="EK179" i="4"/>
  <c r="AT179" i="4"/>
  <c r="AR179" i="4"/>
  <c r="EL178" i="4"/>
  <c r="EK178" i="4"/>
  <c r="AT178" i="4"/>
  <c r="AW178" i="4" s="1"/>
  <c r="BA178" i="4" s="1"/>
  <c r="BE178" i="4" s="1"/>
  <c r="BI178" i="4" s="1"/>
  <c r="BM178" i="4" s="1"/>
  <c r="BQ178" i="4" s="1"/>
  <c r="BU178" i="4" s="1"/>
  <c r="BY178" i="4" s="1"/>
  <c r="CC178" i="4" s="1"/>
  <c r="CF178" i="4" s="1"/>
  <c r="CJ178" i="4" s="1"/>
  <c r="CN178" i="4" s="1"/>
  <c r="CR178" i="4" s="1"/>
  <c r="CV178" i="4" s="1"/>
  <c r="CZ178" i="4" s="1"/>
  <c r="AR178" i="4"/>
  <c r="EL177" i="4"/>
  <c r="EK177" i="4"/>
  <c r="AT177" i="4"/>
  <c r="DA177" i="4" s="1"/>
  <c r="DD177" i="4" s="1"/>
  <c r="DH177" i="4" s="1"/>
  <c r="DL177" i="4" s="1"/>
  <c r="DP177" i="4" s="1"/>
  <c r="DT177" i="4" s="1"/>
  <c r="DX177" i="4" s="1"/>
  <c r="EB177" i="4" s="1"/>
  <c r="EF177" i="4" s="1"/>
  <c r="EJ177" i="4" s="1"/>
  <c r="EM177" i="4" s="1"/>
  <c r="EQ177" i="4" s="1"/>
  <c r="EU177" i="4" s="1"/>
  <c r="EY177" i="4" s="1"/>
  <c r="FC177" i="4" s="1"/>
  <c r="FG177" i="4" s="1"/>
  <c r="FK177" i="4" s="1"/>
  <c r="FO177" i="4" s="1"/>
  <c r="AR177" i="4"/>
  <c r="EL176" i="4"/>
  <c r="EK176" i="4"/>
  <c r="AT176" i="4"/>
  <c r="AW176" i="4" s="1"/>
  <c r="BA176" i="4" s="1"/>
  <c r="BE176" i="4" s="1"/>
  <c r="BI176" i="4" s="1"/>
  <c r="BM176" i="4" s="1"/>
  <c r="BQ176" i="4" s="1"/>
  <c r="BU176" i="4" s="1"/>
  <c r="BY176" i="4" s="1"/>
  <c r="CC176" i="4" s="1"/>
  <c r="CF176" i="4" s="1"/>
  <c r="CJ176" i="4" s="1"/>
  <c r="CN176" i="4" s="1"/>
  <c r="CR176" i="4" s="1"/>
  <c r="CV176" i="4" s="1"/>
  <c r="CZ176" i="4" s="1"/>
  <c r="AR176" i="4"/>
  <c r="EL175" i="4"/>
  <c r="EK175" i="4"/>
  <c r="AT175" i="4"/>
  <c r="AW175" i="4" s="1"/>
  <c r="BA175" i="4" s="1"/>
  <c r="BE175" i="4" s="1"/>
  <c r="BI175" i="4" s="1"/>
  <c r="BM175" i="4" s="1"/>
  <c r="BQ175" i="4" s="1"/>
  <c r="BU175" i="4" s="1"/>
  <c r="BY175" i="4" s="1"/>
  <c r="CC175" i="4" s="1"/>
  <c r="CF175" i="4" s="1"/>
  <c r="CJ175" i="4" s="1"/>
  <c r="CN175" i="4" s="1"/>
  <c r="CR175" i="4" s="1"/>
  <c r="CV175" i="4" s="1"/>
  <c r="CZ175" i="4" s="1"/>
  <c r="AR175" i="4"/>
  <c r="EL174" i="4"/>
  <c r="EK174" i="4"/>
  <c r="AT174" i="4"/>
  <c r="AW174" i="4" s="1"/>
  <c r="BA174" i="4" s="1"/>
  <c r="BE174" i="4" s="1"/>
  <c r="BI174" i="4" s="1"/>
  <c r="BM174" i="4" s="1"/>
  <c r="BQ174" i="4" s="1"/>
  <c r="BU174" i="4" s="1"/>
  <c r="BY174" i="4" s="1"/>
  <c r="CC174" i="4" s="1"/>
  <c r="CF174" i="4" s="1"/>
  <c r="CJ174" i="4" s="1"/>
  <c r="CN174" i="4" s="1"/>
  <c r="CR174" i="4" s="1"/>
  <c r="CV174" i="4" s="1"/>
  <c r="CZ174" i="4" s="1"/>
  <c r="AR174" i="4"/>
  <c r="EL173" i="4"/>
  <c r="EK173" i="4"/>
  <c r="AT173" i="4"/>
  <c r="DA173" i="4" s="1"/>
  <c r="DD173" i="4" s="1"/>
  <c r="DH173" i="4" s="1"/>
  <c r="DL173" i="4" s="1"/>
  <c r="DP173" i="4" s="1"/>
  <c r="DT173" i="4" s="1"/>
  <c r="DX173" i="4" s="1"/>
  <c r="EB173" i="4" s="1"/>
  <c r="EF173" i="4" s="1"/>
  <c r="EJ173" i="4" s="1"/>
  <c r="EM173" i="4" s="1"/>
  <c r="EQ173" i="4" s="1"/>
  <c r="EU173" i="4" s="1"/>
  <c r="EY173" i="4" s="1"/>
  <c r="FC173" i="4" s="1"/>
  <c r="FG173" i="4" s="1"/>
  <c r="FK173" i="4" s="1"/>
  <c r="FO173" i="4" s="1"/>
  <c r="AR173" i="4"/>
  <c r="EL172" i="4"/>
  <c r="EK172" i="4"/>
  <c r="AT172" i="4"/>
  <c r="DA172" i="4" s="1"/>
  <c r="DD172" i="4" s="1"/>
  <c r="DH172" i="4" s="1"/>
  <c r="DL172" i="4" s="1"/>
  <c r="DP172" i="4" s="1"/>
  <c r="DT172" i="4" s="1"/>
  <c r="DX172" i="4" s="1"/>
  <c r="EB172" i="4" s="1"/>
  <c r="EF172" i="4" s="1"/>
  <c r="EJ172" i="4" s="1"/>
  <c r="EM172" i="4" s="1"/>
  <c r="EQ172" i="4" s="1"/>
  <c r="EU172" i="4" s="1"/>
  <c r="EY172" i="4" s="1"/>
  <c r="FC172" i="4" s="1"/>
  <c r="FG172" i="4" s="1"/>
  <c r="FK172" i="4" s="1"/>
  <c r="FO172" i="4" s="1"/>
  <c r="AR172" i="4"/>
  <c r="EL171" i="4"/>
  <c r="EK171" i="4"/>
  <c r="AT171" i="4"/>
  <c r="DA171" i="4" s="1"/>
  <c r="DD171" i="4" s="1"/>
  <c r="DH171" i="4" s="1"/>
  <c r="DL171" i="4" s="1"/>
  <c r="DP171" i="4" s="1"/>
  <c r="DT171" i="4" s="1"/>
  <c r="DX171" i="4" s="1"/>
  <c r="EB171" i="4" s="1"/>
  <c r="EF171" i="4" s="1"/>
  <c r="EJ171" i="4" s="1"/>
  <c r="EM171" i="4" s="1"/>
  <c r="EQ171" i="4" s="1"/>
  <c r="EU171" i="4" s="1"/>
  <c r="EY171" i="4" s="1"/>
  <c r="FC171" i="4" s="1"/>
  <c r="FG171" i="4" s="1"/>
  <c r="FK171" i="4" s="1"/>
  <c r="FO171" i="4" s="1"/>
  <c r="AR171" i="4"/>
  <c r="EL170" i="4"/>
  <c r="EK170" i="4"/>
  <c r="AT170" i="4"/>
  <c r="AW170" i="4" s="1"/>
  <c r="BA170" i="4" s="1"/>
  <c r="BE170" i="4" s="1"/>
  <c r="BI170" i="4" s="1"/>
  <c r="BM170" i="4" s="1"/>
  <c r="BQ170" i="4" s="1"/>
  <c r="BU170" i="4" s="1"/>
  <c r="BY170" i="4" s="1"/>
  <c r="CC170" i="4" s="1"/>
  <c r="CF170" i="4" s="1"/>
  <c r="CJ170" i="4" s="1"/>
  <c r="CN170" i="4" s="1"/>
  <c r="CR170" i="4" s="1"/>
  <c r="CV170" i="4" s="1"/>
  <c r="CZ170" i="4" s="1"/>
  <c r="AR170" i="4"/>
  <c r="EL169" i="4"/>
  <c r="EK169" i="4"/>
  <c r="AT169" i="4"/>
  <c r="AW169" i="4" s="1"/>
  <c r="BA169" i="4" s="1"/>
  <c r="BE169" i="4" s="1"/>
  <c r="BI169" i="4" s="1"/>
  <c r="BM169" i="4" s="1"/>
  <c r="BQ169" i="4" s="1"/>
  <c r="BU169" i="4" s="1"/>
  <c r="BY169" i="4" s="1"/>
  <c r="CC169" i="4" s="1"/>
  <c r="CF169" i="4" s="1"/>
  <c r="CJ169" i="4" s="1"/>
  <c r="CN169" i="4" s="1"/>
  <c r="CR169" i="4" s="1"/>
  <c r="CV169" i="4" s="1"/>
  <c r="CZ169" i="4" s="1"/>
  <c r="AR169" i="4"/>
  <c r="EL168" i="4"/>
  <c r="EK168" i="4"/>
  <c r="AT168" i="4"/>
  <c r="AW168" i="4" s="1"/>
  <c r="BA168" i="4" s="1"/>
  <c r="BE168" i="4" s="1"/>
  <c r="BI168" i="4" s="1"/>
  <c r="BM168" i="4" s="1"/>
  <c r="BQ168" i="4" s="1"/>
  <c r="BU168" i="4" s="1"/>
  <c r="BY168" i="4" s="1"/>
  <c r="CC168" i="4" s="1"/>
  <c r="CF168" i="4" s="1"/>
  <c r="CJ168" i="4" s="1"/>
  <c r="CN168" i="4" s="1"/>
  <c r="CR168" i="4" s="1"/>
  <c r="CV168" i="4" s="1"/>
  <c r="CZ168" i="4" s="1"/>
  <c r="AR168" i="4"/>
  <c r="EL167" i="4"/>
  <c r="EK167" i="4"/>
  <c r="AT167" i="4"/>
  <c r="DA167" i="4" s="1"/>
  <c r="DD167" i="4" s="1"/>
  <c r="DH167" i="4" s="1"/>
  <c r="DL167" i="4" s="1"/>
  <c r="DP167" i="4" s="1"/>
  <c r="DT167" i="4" s="1"/>
  <c r="DX167" i="4" s="1"/>
  <c r="EB167" i="4" s="1"/>
  <c r="EF167" i="4" s="1"/>
  <c r="EJ167" i="4" s="1"/>
  <c r="EM167" i="4" s="1"/>
  <c r="EQ167" i="4" s="1"/>
  <c r="EU167" i="4" s="1"/>
  <c r="EY167" i="4" s="1"/>
  <c r="FC167" i="4" s="1"/>
  <c r="FG167" i="4" s="1"/>
  <c r="FK167" i="4" s="1"/>
  <c r="FO167" i="4" s="1"/>
  <c r="AR167" i="4"/>
  <c r="EL166" i="4"/>
  <c r="EK166" i="4"/>
  <c r="AT166" i="4"/>
  <c r="DA166" i="4" s="1"/>
  <c r="DD166" i="4" s="1"/>
  <c r="DH166" i="4" s="1"/>
  <c r="DL166" i="4" s="1"/>
  <c r="DP166" i="4" s="1"/>
  <c r="DT166" i="4" s="1"/>
  <c r="DX166" i="4" s="1"/>
  <c r="EB166" i="4" s="1"/>
  <c r="EF166" i="4" s="1"/>
  <c r="EJ166" i="4" s="1"/>
  <c r="EM166" i="4" s="1"/>
  <c r="EQ166" i="4" s="1"/>
  <c r="EU166" i="4" s="1"/>
  <c r="EY166" i="4" s="1"/>
  <c r="FC166" i="4" s="1"/>
  <c r="FG166" i="4" s="1"/>
  <c r="FK166" i="4" s="1"/>
  <c r="FO166" i="4" s="1"/>
  <c r="AR166" i="4"/>
  <c r="EL165" i="4"/>
  <c r="EK165" i="4"/>
  <c r="AT165" i="4"/>
  <c r="AW165" i="4" s="1"/>
  <c r="BA165" i="4" s="1"/>
  <c r="BE165" i="4" s="1"/>
  <c r="BI165" i="4" s="1"/>
  <c r="BM165" i="4" s="1"/>
  <c r="BQ165" i="4" s="1"/>
  <c r="BU165" i="4" s="1"/>
  <c r="BY165" i="4" s="1"/>
  <c r="CC165" i="4" s="1"/>
  <c r="CF165" i="4" s="1"/>
  <c r="CJ165" i="4" s="1"/>
  <c r="CN165" i="4" s="1"/>
  <c r="CR165" i="4" s="1"/>
  <c r="CV165" i="4" s="1"/>
  <c r="CZ165" i="4" s="1"/>
  <c r="AR165" i="4"/>
  <c r="EL164" i="4"/>
  <c r="EK164" i="4"/>
  <c r="AT164" i="4"/>
  <c r="DA164" i="4" s="1"/>
  <c r="DD164" i="4" s="1"/>
  <c r="DH164" i="4" s="1"/>
  <c r="DL164" i="4" s="1"/>
  <c r="DP164" i="4" s="1"/>
  <c r="DT164" i="4" s="1"/>
  <c r="DX164" i="4" s="1"/>
  <c r="EB164" i="4" s="1"/>
  <c r="EF164" i="4" s="1"/>
  <c r="EJ164" i="4" s="1"/>
  <c r="EM164" i="4" s="1"/>
  <c r="EQ164" i="4" s="1"/>
  <c r="EU164" i="4" s="1"/>
  <c r="EY164" i="4" s="1"/>
  <c r="FC164" i="4" s="1"/>
  <c r="FG164" i="4" s="1"/>
  <c r="FK164" i="4" s="1"/>
  <c r="FO164" i="4" s="1"/>
  <c r="AR164" i="4"/>
  <c r="EL163" i="4"/>
  <c r="EK163" i="4"/>
  <c r="AT163" i="4"/>
  <c r="AR163" i="4"/>
  <c r="EL162" i="4"/>
  <c r="EK162" i="4"/>
  <c r="AT162" i="4"/>
  <c r="AW162" i="4" s="1"/>
  <c r="BA162" i="4" s="1"/>
  <c r="BE162" i="4" s="1"/>
  <c r="BI162" i="4" s="1"/>
  <c r="BM162" i="4" s="1"/>
  <c r="BQ162" i="4" s="1"/>
  <c r="BU162" i="4" s="1"/>
  <c r="BY162" i="4" s="1"/>
  <c r="CC162" i="4" s="1"/>
  <c r="CF162" i="4" s="1"/>
  <c r="CJ162" i="4" s="1"/>
  <c r="CN162" i="4" s="1"/>
  <c r="CR162" i="4" s="1"/>
  <c r="CV162" i="4" s="1"/>
  <c r="CZ162" i="4" s="1"/>
  <c r="AR162" i="4"/>
  <c r="EL161" i="4"/>
  <c r="EK161" i="4"/>
  <c r="AT161" i="4"/>
  <c r="DA161" i="4" s="1"/>
  <c r="DD161" i="4" s="1"/>
  <c r="DH161" i="4" s="1"/>
  <c r="DL161" i="4" s="1"/>
  <c r="DP161" i="4" s="1"/>
  <c r="DT161" i="4" s="1"/>
  <c r="DX161" i="4" s="1"/>
  <c r="EB161" i="4" s="1"/>
  <c r="EF161" i="4" s="1"/>
  <c r="EJ161" i="4" s="1"/>
  <c r="EM161" i="4" s="1"/>
  <c r="EQ161" i="4" s="1"/>
  <c r="EU161" i="4" s="1"/>
  <c r="EY161" i="4" s="1"/>
  <c r="FC161" i="4" s="1"/>
  <c r="FG161" i="4" s="1"/>
  <c r="FK161" i="4" s="1"/>
  <c r="FO161" i="4" s="1"/>
  <c r="AR161" i="4"/>
  <c r="EL160" i="4"/>
  <c r="EK160" i="4"/>
  <c r="AT160" i="4"/>
  <c r="DA160" i="4" s="1"/>
  <c r="DD160" i="4" s="1"/>
  <c r="DH160" i="4" s="1"/>
  <c r="DL160" i="4" s="1"/>
  <c r="DP160" i="4" s="1"/>
  <c r="DT160" i="4" s="1"/>
  <c r="DX160" i="4" s="1"/>
  <c r="EB160" i="4" s="1"/>
  <c r="EF160" i="4" s="1"/>
  <c r="EJ160" i="4" s="1"/>
  <c r="EM160" i="4" s="1"/>
  <c r="EQ160" i="4" s="1"/>
  <c r="EU160" i="4" s="1"/>
  <c r="EY160" i="4" s="1"/>
  <c r="FC160" i="4" s="1"/>
  <c r="FG160" i="4" s="1"/>
  <c r="FK160" i="4" s="1"/>
  <c r="FO160" i="4" s="1"/>
  <c r="AR160" i="4"/>
  <c r="EL159" i="4"/>
  <c r="EK159" i="4"/>
  <c r="AT159" i="4"/>
  <c r="AW159" i="4" s="1"/>
  <c r="BA159" i="4" s="1"/>
  <c r="BE159" i="4" s="1"/>
  <c r="BI159" i="4" s="1"/>
  <c r="BM159" i="4" s="1"/>
  <c r="BQ159" i="4" s="1"/>
  <c r="BU159" i="4" s="1"/>
  <c r="BY159" i="4" s="1"/>
  <c r="CC159" i="4" s="1"/>
  <c r="CF159" i="4" s="1"/>
  <c r="CJ159" i="4" s="1"/>
  <c r="CN159" i="4" s="1"/>
  <c r="CR159" i="4" s="1"/>
  <c r="CV159" i="4" s="1"/>
  <c r="CZ159" i="4" s="1"/>
  <c r="AR159" i="4"/>
  <c r="EL158" i="4"/>
  <c r="EK158" i="4"/>
  <c r="AT158" i="4"/>
  <c r="DA158" i="4" s="1"/>
  <c r="DD158" i="4" s="1"/>
  <c r="DH158" i="4" s="1"/>
  <c r="DL158" i="4" s="1"/>
  <c r="DP158" i="4" s="1"/>
  <c r="DT158" i="4" s="1"/>
  <c r="DX158" i="4" s="1"/>
  <c r="EB158" i="4" s="1"/>
  <c r="EF158" i="4" s="1"/>
  <c r="EJ158" i="4" s="1"/>
  <c r="EM158" i="4" s="1"/>
  <c r="EQ158" i="4" s="1"/>
  <c r="EU158" i="4" s="1"/>
  <c r="EY158" i="4" s="1"/>
  <c r="FC158" i="4" s="1"/>
  <c r="FG158" i="4" s="1"/>
  <c r="FK158" i="4" s="1"/>
  <c r="FO158" i="4" s="1"/>
  <c r="AR158" i="4"/>
  <c r="EL157" i="4"/>
  <c r="EK157" i="4"/>
  <c r="AT157" i="4"/>
  <c r="AR157" i="4"/>
  <c r="EL156" i="4"/>
  <c r="EK156" i="4"/>
  <c r="AT156" i="4"/>
  <c r="AW156" i="4" s="1"/>
  <c r="BA156" i="4" s="1"/>
  <c r="BE156" i="4" s="1"/>
  <c r="BI156" i="4" s="1"/>
  <c r="BM156" i="4" s="1"/>
  <c r="BQ156" i="4" s="1"/>
  <c r="BU156" i="4" s="1"/>
  <c r="BY156" i="4" s="1"/>
  <c r="CC156" i="4" s="1"/>
  <c r="CF156" i="4" s="1"/>
  <c r="CJ156" i="4" s="1"/>
  <c r="CN156" i="4" s="1"/>
  <c r="CR156" i="4" s="1"/>
  <c r="CV156" i="4" s="1"/>
  <c r="CZ156" i="4" s="1"/>
  <c r="AR156" i="4"/>
  <c r="EL155" i="4"/>
  <c r="EK155" i="4"/>
  <c r="AT155" i="4"/>
  <c r="AR155" i="4"/>
  <c r="EL154" i="4"/>
  <c r="EK154" i="4"/>
  <c r="AT154" i="4"/>
  <c r="AR154" i="4"/>
  <c r="EL153" i="4"/>
  <c r="EK153" i="4"/>
  <c r="AT153" i="4"/>
  <c r="DA153" i="4" s="1"/>
  <c r="DD153" i="4" s="1"/>
  <c r="DH153" i="4" s="1"/>
  <c r="DL153" i="4" s="1"/>
  <c r="DP153" i="4" s="1"/>
  <c r="DT153" i="4" s="1"/>
  <c r="DX153" i="4" s="1"/>
  <c r="EB153" i="4" s="1"/>
  <c r="EF153" i="4" s="1"/>
  <c r="EJ153" i="4" s="1"/>
  <c r="EM153" i="4" s="1"/>
  <c r="EQ153" i="4" s="1"/>
  <c r="EU153" i="4" s="1"/>
  <c r="EY153" i="4" s="1"/>
  <c r="FC153" i="4" s="1"/>
  <c r="FG153" i="4" s="1"/>
  <c r="FK153" i="4" s="1"/>
  <c r="FO153" i="4" s="1"/>
  <c r="AR153" i="4"/>
  <c r="EL152" i="4"/>
  <c r="EK152" i="4"/>
  <c r="AT152" i="4"/>
  <c r="AW152" i="4" s="1"/>
  <c r="BA152" i="4" s="1"/>
  <c r="BE152" i="4" s="1"/>
  <c r="BI152" i="4" s="1"/>
  <c r="BM152" i="4" s="1"/>
  <c r="BQ152" i="4" s="1"/>
  <c r="BU152" i="4" s="1"/>
  <c r="BY152" i="4" s="1"/>
  <c r="CC152" i="4" s="1"/>
  <c r="CF152" i="4" s="1"/>
  <c r="CJ152" i="4" s="1"/>
  <c r="CN152" i="4" s="1"/>
  <c r="CR152" i="4" s="1"/>
  <c r="CV152" i="4" s="1"/>
  <c r="CZ152" i="4" s="1"/>
  <c r="AR152" i="4"/>
  <c r="EL151" i="4"/>
  <c r="EK151" i="4"/>
  <c r="AT151" i="4"/>
  <c r="DA151" i="4" s="1"/>
  <c r="DD151" i="4" s="1"/>
  <c r="DH151" i="4" s="1"/>
  <c r="DL151" i="4" s="1"/>
  <c r="DP151" i="4" s="1"/>
  <c r="DT151" i="4" s="1"/>
  <c r="DX151" i="4" s="1"/>
  <c r="EB151" i="4" s="1"/>
  <c r="EF151" i="4" s="1"/>
  <c r="EJ151" i="4" s="1"/>
  <c r="EM151" i="4" s="1"/>
  <c r="EQ151" i="4" s="1"/>
  <c r="EU151" i="4" s="1"/>
  <c r="EY151" i="4" s="1"/>
  <c r="FC151" i="4" s="1"/>
  <c r="FG151" i="4" s="1"/>
  <c r="FK151" i="4" s="1"/>
  <c r="FO151" i="4" s="1"/>
  <c r="AR151" i="4"/>
  <c r="EL150" i="4"/>
  <c r="EK150" i="4"/>
  <c r="AT150" i="4"/>
  <c r="AR150" i="4"/>
  <c r="EL149" i="4"/>
  <c r="EK149" i="4"/>
  <c r="AT149" i="4"/>
  <c r="AW149" i="4" s="1"/>
  <c r="BA149" i="4" s="1"/>
  <c r="BE149" i="4" s="1"/>
  <c r="BI149" i="4" s="1"/>
  <c r="BM149" i="4" s="1"/>
  <c r="BQ149" i="4" s="1"/>
  <c r="BU149" i="4" s="1"/>
  <c r="BY149" i="4" s="1"/>
  <c r="CC149" i="4" s="1"/>
  <c r="CF149" i="4" s="1"/>
  <c r="CJ149" i="4" s="1"/>
  <c r="CN149" i="4" s="1"/>
  <c r="CR149" i="4" s="1"/>
  <c r="CV149" i="4" s="1"/>
  <c r="CZ149" i="4" s="1"/>
  <c r="AR149" i="4"/>
  <c r="EL148" i="4"/>
  <c r="EK148" i="4"/>
  <c r="AT148" i="4"/>
  <c r="DA148" i="4" s="1"/>
  <c r="DD148" i="4" s="1"/>
  <c r="DH148" i="4" s="1"/>
  <c r="DL148" i="4" s="1"/>
  <c r="DP148" i="4" s="1"/>
  <c r="DT148" i="4" s="1"/>
  <c r="DX148" i="4" s="1"/>
  <c r="EB148" i="4" s="1"/>
  <c r="EF148" i="4" s="1"/>
  <c r="EJ148" i="4" s="1"/>
  <c r="EM148" i="4" s="1"/>
  <c r="EQ148" i="4" s="1"/>
  <c r="EU148" i="4" s="1"/>
  <c r="EY148" i="4" s="1"/>
  <c r="FC148" i="4" s="1"/>
  <c r="FG148" i="4" s="1"/>
  <c r="FK148" i="4" s="1"/>
  <c r="FO148" i="4" s="1"/>
  <c r="AR148" i="4"/>
  <c r="EL147" i="4"/>
  <c r="EK147" i="4"/>
  <c r="AT147" i="4"/>
  <c r="DA147" i="4" s="1"/>
  <c r="DD147" i="4" s="1"/>
  <c r="DH147" i="4" s="1"/>
  <c r="DL147" i="4" s="1"/>
  <c r="DP147" i="4" s="1"/>
  <c r="DT147" i="4" s="1"/>
  <c r="DX147" i="4" s="1"/>
  <c r="EB147" i="4" s="1"/>
  <c r="EF147" i="4" s="1"/>
  <c r="EJ147" i="4" s="1"/>
  <c r="EM147" i="4" s="1"/>
  <c r="EQ147" i="4" s="1"/>
  <c r="EU147" i="4" s="1"/>
  <c r="EY147" i="4" s="1"/>
  <c r="FC147" i="4" s="1"/>
  <c r="FG147" i="4" s="1"/>
  <c r="FK147" i="4" s="1"/>
  <c r="FO147" i="4" s="1"/>
  <c r="AR147" i="4"/>
  <c r="EL146" i="4"/>
  <c r="EK146" i="4"/>
  <c r="AT146" i="4"/>
  <c r="DA146" i="4" s="1"/>
  <c r="DD146" i="4" s="1"/>
  <c r="DH146" i="4" s="1"/>
  <c r="DL146" i="4" s="1"/>
  <c r="DP146" i="4" s="1"/>
  <c r="DT146" i="4" s="1"/>
  <c r="DX146" i="4" s="1"/>
  <c r="EB146" i="4" s="1"/>
  <c r="EF146" i="4" s="1"/>
  <c r="EJ146" i="4" s="1"/>
  <c r="EM146" i="4" s="1"/>
  <c r="EQ146" i="4" s="1"/>
  <c r="EU146" i="4" s="1"/>
  <c r="EY146" i="4" s="1"/>
  <c r="FC146" i="4" s="1"/>
  <c r="FG146" i="4" s="1"/>
  <c r="FK146" i="4" s="1"/>
  <c r="FO146" i="4" s="1"/>
  <c r="AR146" i="4"/>
  <c r="EL145" i="4"/>
  <c r="EK145" i="4"/>
  <c r="AT145" i="4"/>
  <c r="AR145" i="4"/>
  <c r="EL144" i="4"/>
  <c r="EK144" i="4"/>
  <c r="AT144" i="4"/>
  <c r="AW144" i="4" s="1"/>
  <c r="BA144" i="4" s="1"/>
  <c r="BE144" i="4" s="1"/>
  <c r="BI144" i="4" s="1"/>
  <c r="BM144" i="4" s="1"/>
  <c r="BQ144" i="4" s="1"/>
  <c r="BU144" i="4" s="1"/>
  <c r="BY144" i="4" s="1"/>
  <c r="CC144" i="4" s="1"/>
  <c r="CF144" i="4" s="1"/>
  <c r="CJ144" i="4" s="1"/>
  <c r="CN144" i="4" s="1"/>
  <c r="CR144" i="4" s="1"/>
  <c r="CV144" i="4" s="1"/>
  <c r="CZ144" i="4" s="1"/>
  <c r="AR144" i="4"/>
  <c r="EL143" i="4"/>
  <c r="EK143" i="4"/>
  <c r="AT143" i="4"/>
  <c r="DA143" i="4" s="1"/>
  <c r="DD143" i="4" s="1"/>
  <c r="DH143" i="4" s="1"/>
  <c r="DL143" i="4" s="1"/>
  <c r="DP143" i="4" s="1"/>
  <c r="DT143" i="4" s="1"/>
  <c r="DX143" i="4" s="1"/>
  <c r="EB143" i="4" s="1"/>
  <c r="EF143" i="4" s="1"/>
  <c r="EJ143" i="4" s="1"/>
  <c r="EM143" i="4" s="1"/>
  <c r="EQ143" i="4" s="1"/>
  <c r="EU143" i="4" s="1"/>
  <c r="EY143" i="4" s="1"/>
  <c r="FC143" i="4" s="1"/>
  <c r="FG143" i="4" s="1"/>
  <c r="FK143" i="4" s="1"/>
  <c r="FO143" i="4" s="1"/>
  <c r="AR143" i="4"/>
  <c r="EL142" i="4"/>
  <c r="EK142" i="4"/>
  <c r="AT142" i="4"/>
  <c r="DA142" i="4" s="1"/>
  <c r="DD142" i="4" s="1"/>
  <c r="DH142" i="4" s="1"/>
  <c r="DL142" i="4" s="1"/>
  <c r="DP142" i="4" s="1"/>
  <c r="DT142" i="4" s="1"/>
  <c r="DX142" i="4" s="1"/>
  <c r="EB142" i="4" s="1"/>
  <c r="EF142" i="4" s="1"/>
  <c r="EJ142" i="4" s="1"/>
  <c r="EM142" i="4" s="1"/>
  <c r="EQ142" i="4" s="1"/>
  <c r="EU142" i="4" s="1"/>
  <c r="EY142" i="4" s="1"/>
  <c r="FC142" i="4" s="1"/>
  <c r="FG142" i="4" s="1"/>
  <c r="FK142" i="4" s="1"/>
  <c r="FO142" i="4" s="1"/>
  <c r="AR142" i="4"/>
  <c r="EL141" i="4"/>
  <c r="EK141" i="4"/>
  <c r="AT141" i="4"/>
  <c r="AW141" i="4" s="1"/>
  <c r="BA141" i="4" s="1"/>
  <c r="BE141" i="4" s="1"/>
  <c r="BI141" i="4" s="1"/>
  <c r="BM141" i="4" s="1"/>
  <c r="BQ141" i="4" s="1"/>
  <c r="BU141" i="4" s="1"/>
  <c r="BY141" i="4" s="1"/>
  <c r="CC141" i="4" s="1"/>
  <c r="CF141" i="4" s="1"/>
  <c r="CJ141" i="4" s="1"/>
  <c r="CN141" i="4" s="1"/>
  <c r="CR141" i="4" s="1"/>
  <c r="CV141" i="4" s="1"/>
  <c r="CZ141" i="4" s="1"/>
  <c r="AR141" i="4"/>
  <c r="EL140" i="4"/>
  <c r="EK140" i="4"/>
  <c r="AT140" i="4"/>
  <c r="DA140" i="4" s="1"/>
  <c r="DD140" i="4" s="1"/>
  <c r="DH140" i="4" s="1"/>
  <c r="DL140" i="4" s="1"/>
  <c r="DP140" i="4" s="1"/>
  <c r="DT140" i="4" s="1"/>
  <c r="DX140" i="4" s="1"/>
  <c r="EB140" i="4" s="1"/>
  <c r="EF140" i="4" s="1"/>
  <c r="EJ140" i="4" s="1"/>
  <c r="EM140" i="4" s="1"/>
  <c r="EQ140" i="4" s="1"/>
  <c r="EU140" i="4" s="1"/>
  <c r="EY140" i="4" s="1"/>
  <c r="FC140" i="4" s="1"/>
  <c r="FG140" i="4" s="1"/>
  <c r="FK140" i="4" s="1"/>
  <c r="FO140" i="4" s="1"/>
  <c r="AR140" i="4"/>
  <c r="EL139" i="4"/>
  <c r="EK139" i="4"/>
  <c r="AT139" i="4"/>
  <c r="AW139" i="4" s="1"/>
  <c r="BA139" i="4" s="1"/>
  <c r="BE139" i="4" s="1"/>
  <c r="BI139" i="4" s="1"/>
  <c r="BM139" i="4" s="1"/>
  <c r="BQ139" i="4" s="1"/>
  <c r="BU139" i="4" s="1"/>
  <c r="BY139" i="4" s="1"/>
  <c r="CC139" i="4" s="1"/>
  <c r="CF139" i="4" s="1"/>
  <c r="CJ139" i="4" s="1"/>
  <c r="CN139" i="4" s="1"/>
  <c r="CR139" i="4" s="1"/>
  <c r="CV139" i="4" s="1"/>
  <c r="CZ139" i="4" s="1"/>
  <c r="AR139" i="4"/>
  <c r="EL138" i="4"/>
  <c r="EK138" i="4"/>
  <c r="AT138" i="4"/>
  <c r="DA138" i="4" s="1"/>
  <c r="DD138" i="4" s="1"/>
  <c r="DH138" i="4" s="1"/>
  <c r="DL138" i="4" s="1"/>
  <c r="DP138" i="4" s="1"/>
  <c r="DT138" i="4" s="1"/>
  <c r="DX138" i="4" s="1"/>
  <c r="EB138" i="4" s="1"/>
  <c r="EF138" i="4" s="1"/>
  <c r="EJ138" i="4" s="1"/>
  <c r="EM138" i="4" s="1"/>
  <c r="EQ138" i="4" s="1"/>
  <c r="EU138" i="4" s="1"/>
  <c r="EY138" i="4" s="1"/>
  <c r="FC138" i="4" s="1"/>
  <c r="FG138" i="4" s="1"/>
  <c r="FK138" i="4" s="1"/>
  <c r="FO138" i="4" s="1"/>
  <c r="AR138" i="4"/>
  <c r="EL137" i="4"/>
  <c r="EK137" i="4"/>
  <c r="AT137" i="4"/>
  <c r="DA137" i="4" s="1"/>
  <c r="DD137" i="4" s="1"/>
  <c r="DH137" i="4" s="1"/>
  <c r="DL137" i="4" s="1"/>
  <c r="DP137" i="4" s="1"/>
  <c r="DT137" i="4" s="1"/>
  <c r="DX137" i="4" s="1"/>
  <c r="EB137" i="4" s="1"/>
  <c r="EF137" i="4" s="1"/>
  <c r="EJ137" i="4" s="1"/>
  <c r="EM137" i="4" s="1"/>
  <c r="EQ137" i="4" s="1"/>
  <c r="EU137" i="4" s="1"/>
  <c r="EY137" i="4" s="1"/>
  <c r="FC137" i="4" s="1"/>
  <c r="FG137" i="4" s="1"/>
  <c r="FK137" i="4" s="1"/>
  <c r="FO137" i="4" s="1"/>
  <c r="AR137" i="4"/>
  <c r="EL136" i="4"/>
  <c r="EK136" i="4"/>
  <c r="AT136" i="4"/>
  <c r="AW136" i="4" s="1"/>
  <c r="BA136" i="4" s="1"/>
  <c r="BE136" i="4" s="1"/>
  <c r="BI136" i="4" s="1"/>
  <c r="BM136" i="4" s="1"/>
  <c r="BQ136" i="4" s="1"/>
  <c r="BU136" i="4" s="1"/>
  <c r="BY136" i="4" s="1"/>
  <c r="CC136" i="4" s="1"/>
  <c r="CF136" i="4" s="1"/>
  <c r="CJ136" i="4" s="1"/>
  <c r="CN136" i="4" s="1"/>
  <c r="CR136" i="4" s="1"/>
  <c r="CV136" i="4" s="1"/>
  <c r="CZ136" i="4" s="1"/>
  <c r="AR136" i="4"/>
  <c r="EL135" i="4"/>
  <c r="EK135" i="4"/>
  <c r="AT135" i="4"/>
  <c r="DA135" i="4" s="1"/>
  <c r="DD135" i="4" s="1"/>
  <c r="DH135" i="4" s="1"/>
  <c r="DL135" i="4" s="1"/>
  <c r="DP135" i="4" s="1"/>
  <c r="DT135" i="4" s="1"/>
  <c r="DX135" i="4" s="1"/>
  <c r="EB135" i="4" s="1"/>
  <c r="EF135" i="4" s="1"/>
  <c r="EJ135" i="4" s="1"/>
  <c r="EM135" i="4" s="1"/>
  <c r="EQ135" i="4" s="1"/>
  <c r="EU135" i="4" s="1"/>
  <c r="EY135" i="4" s="1"/>
  <c r="FC135" i="4" s="1"/>
  <c r="FG135" i="4" s="1"/>
  <c r="FK135" i="4" s="1"/>
  <c r="FO135" i="4" s="1"/>
  <c r="AR135" i="4"/>
  <c r="EL134" i="4"/>
  <c r="EK134" i="4"/>
  <c r="AT134" i="4"/>
  <c r="AW134" i="4" s="1"/>
  <c r="BA134" i="4" s="1"/>
  <c r="BE134" i="4" s="1"/>
  <c r="BI134" i="4" s="1"/>
  <c r="BM134" i="4" s="1"/>
  <c r="BQ134" i="4" s="1"/>
  <c r="BU134" i="4" s="1"/>
  <c r="BY134" i="4" s="1"/>
  <c r="CC134" i="4" s="1"/>
  <c r="CF134" i="4" s="1"/>
  <c r="CJ134" i="4" s="1"/>
  <c r="CN134" i="4" s="1"/>
  <c r="CR134" i="4" s="1"/>
  <c r="CV134" i="4" s="1"/>
  <c r="CZ134" i="4" s="1"/>
  <c r="AR134" i="4"/>
  <c r="EL133" i="4"/>
  <c r="EK133" i="4"/>
  <c r="AT133" i="4"/>
  <c r="AW133" i="4" s="1"/>
  <c r="BA133" i="4" s="1"/>
  <c r="BE133" i="4" s="1"/>
  <c r="BI133" i="4" s="1"/>
  <c r="BM133" i="4" s="1"/>
  <c r="BQ133" i="4" s="1"/>
  <c r="BU133" i="4" s="1"/>
  <c r="BY133" i="4" s="1"/>
  <c r="CC133" i="4" s="1"/>
  <c r="CF133" i="4" s="1"/>
  <c r="CJ133" i="4" s="1"/>
  <c r="CN133" i="4" s="1"/>
  <c r="CR133" i="4" s="1"/>
  <c r="CV133" i="4" s="1"/>
  <c r="CZ133" i="4" s="1"/>
  <c r="AR133" i="4"/>
  <c r="EL132" i="4"/>
  <c r="EK132" i="4"/>
  <c r="AT132" i="4"/>
  <c r="AR132" i="4"/>
  <c r="EL131" i="4"/>
  <c r="EK131" i="4"/>
  <c r="AT131" i="4"/>
  <c r="DA131" i="4" s="1"/>
  <c r="DD131" i="4" s="1"/>
  <c r="DH131" i="4" s="1"/>
  <c r="DL131" i="4" s="1"/>
  <c r="DP131" i="4" s="1"/>
  <c r="DT131" i="4" s="1"/>
  <c r="DX131" i="4" s="1"/>
  <c r="EB131" i="4" s="1"/>
  <c r="EF131" i="4" s="1"/>
  <c r="EJ131" i="4" s="1"/>
  <c r="EM131" i="4" s="1"/>
  <c r="EQ131" i="4" s="1"/>
  <c r="EU131" i="4" s="1"/>
  <c r="EY131" i="4" s="1"/>
  <c r="FC131" i="4" s="1"/>
  <c r="FG131" i="4" s="1"/>
  <c r="FK131" i="4" s="1"/>
  <c r="FO131" i="4" s="1"/>
  <c r="AR131" i="4"/>
  <c r="EL130" i="4"/>
  <c r="EK130" i="4"/>
  <c r="AT130" i="4"/>
  <c r="DA130" i="4" s="1"/>
  <c r="DD130" i="4" s="1"/>
  <c r="DH130" i="4" s="1"/>
  <c r="DL130" i="4" s="1"/>
  <c r="DP130" i="4" s="1"/>
  <c r="DT130" i="4" s="1"/>
  <c r="DX130" i="4" s="1"/>
  <c r="EB130" i="4" s="1"/>
  <c r="EF130" i="4" s="1"/>
  <c r="EJ130" i="4" s="1"/>
  <c r="EM130" i="4" s="1"/>
  <c r="EQ130" i="4" s="1"/>
  <c r="EU130" i="4" s="1"/>
  <c r="EY130" i="4" s="1"/>
  <c r="FC130" i="4" s="1"/>
  <c r="FG130" i="4" s="1"/>
  <c r="FK130" i="4" s="1"/>
  <c r="FO130" i="4" s="1"/>
  <c r="AR130" i="4"/>
  <c r="EL129" i="4"/>
  <c r="EK129" i="4"/>
  <c r="AT129" i="4"/>
  <c r="AW129" i="4" s="1"/>
  <c r="BA129" i="4" s="1"/>
  <c r="BE129" i="4" s="1"/>
  <c r="BI129" i="4" s="1"/>
  <c r="BM129" i="4" s="1"/>
  <c r="BQ129" i="4" s="1"/>
  <c r="BU129" i="4" s="1"/>
  <c r="BY129" i="4" s="1"/>
  <c r="CC129" i="4" s="1"/>
  <c r="CF129" i="4" s="1"/>
  <c r="CJ129" i="4" s="1"/>
  <c r="CN129" i="4" s="1"/>
  <c r="CR129" i="4" s="1"/>
  <c r="CV129" i="4" s="1"/>
  <c r="CZ129" i="4" s="1"/>
  <c r="AR129" i="4"/>
  <c r="EL128" i="4"/>
  <c r="EK128" i="4"/>
  <c r="AT128" i="4"/>
  <c r="AR128" i="4"/>
  <c r="EL127" i="4"/>
  <c r="EK127" i="4"/>
  <c r="AT127" i="4"/>
  <c r="AW127" i="4" s="1"/>
  <c r="BA127" i="4" s="1"/>
  <c r="BE127" i="4" s="1"/>
  <c r="BI127" i="4" s="1"/>
  <c r="BM127" i="4" s="1"/>
  <c r="BQ127" i="4" s="1"/>
  <c r="BU127" i="4" s="1"/>
  <c r="BY127" i="4" s="1"/>
  <c r="CC127" i="4" s="1"/>
  <c r="CF127" i="4" s="1"/>
  <c r="CJ127" i="4" s="1"/>
  <c r="CN127" i="4" s="1"/>
  <c r="CR127" i="4" s="1"/>
  <c r="CV127" i="4" s="1"/>
  <c r="CZ127" i="4" s="1"/>
  <c r="AR127" i="4"/>
  <c r="EL126" i="4"/>
  <c r="EK126" i="4"/>
  <c r="AT126" i="4"/>
  <c r="DA126" i="4" s="1"/>
  <c r="DD126" i="4" s="1"/>
  <c r="DH126" i="4" s="1"/>
  <c r="DL126" i="4" s="1"/>
  <c r="DP126" i="4" s="1"/>
  <c r="DT126" i="4" s="1"/>
  <c r="DX126" i="4" s="1"/>
  <c r="EB126" i="4" s="1"/>
  <c r="EF126" i="4" s="1"/>
  <c r="EJ126" i="4" s="1"/>
  <c r="EM126" i="4" s="1"/>
  <c r="EQ126" i="4" s="1"/>
  <c r="EU126" i="4" s="1"/>
  <c r="EY126" i="4" s="1"/>
  <c r="FC126" i="4" s="1"/>
  <c r="FG126" i="4" s="1"/>
  <c r="FK126" i="4" s="1"/>
  <c r="FO126" i="4" s="1"/>
  <c r="AR126" i="4"/>
  <c r="EL125" i="4"/>
  <c r="EK125" i="4"/>
  <c r="AT125" i="4"/>
  <c r="AW125" i="4" s="1"/>
  <c r="BA125" i="4" s="1"/>
  <c r="BE125" i="4" s="1"/>
  <c r="BI125" i="4" s="1"/>
  <c r="BM125" i="4" s="1"/>
  <c r="BQ125" i="4" s="1"/>
  <c r="BU125" i="4" s="1"/>
  <c r="BY125" i="4" s="1"/>
  <c r="CC125" i="4" s="1"/>
  <c r="CF125" i="4" s="1"/>
  <c r="CJ125" i="4" s="1"/>
  <c r="CN125" i="4" s="1"/>
  <c r="CR125" i="4" s="1"/>
  <c r="CV125" i="4" s="1"/>
  <c r="CZ125" i="4" s="1"/>
  <c r="AR125" i="4"/>
  <c r="EL124" i="4"/>
  <c r="EK124" i="4"/>
  <c r="AT124" i="4"/>
  <c r="DA124" i="4" s="1"/>
  <c r="DD124" i="4" s="1"/>
  <c r="DH124" i="4" s="1"/>
  <c r="DL124" i="4" s="1"/>
  <c r="DP124" i="4" s="1"/>
  <c r="DT124" i="4" s="1"/>
  <c r="DX124" i="4" s="1"/>
  <c r="EB124" i="4" s="1"/>
  <c r="EF124" i="4" s="1"/>
  <c r="EJ124" i="4" s="1"/>
  <c r="EM124" i="4" s="1"/>
  <c r="EQ124" i="4" s="1"/>
  <c r="EU124" i="4" s="1"/>
  <c r="EY124" i="4" s="1"/>
  <c r="FC124" i="4" s="1"/>
  <c r="FG124" i="4" s="1"/>
  <c r="FK124" i="4" s="1"/>
  <c r="FO124" i="4" s="1"/>
  <c r="AR124" i="4"/>
  <c r="EL123" i="4"/>
  <c r="EK123" i="4"/>
  <c r="AT123" i="4"/>
  <c r="AR123" i="4"/>
  <c r="EL122" i="4"/>
  <c r="EK122" i="4"/>
  <c r="AT122" i="4"/>
  <c r="DA122" i="4" s="1"/>
  <c r="DD122" i="4" s="1"/>
  <c r="DH122" i="4" s="1"/>
  <c r="DL122" i="4" s="1"/>
  <c r="DP122" i="4" s="1"/>
  <c r="DT122" i="4" s="1"/>
  <c r="DX122" i="4" s="1"/>
  <c r="EB122" i="4" s="1"/>
  <c r="EF122" i="4" s="1"/>
  <c r="EJ122" i="4" s="1"/>
  <c r="EM122" i="4" s="1"/>
  <c r="EQ122" i="4" s="1"/>
  <c r="EU122" i="4" s="1"/>
  <c r="EY122" i="4" s="1"/>
  <c r="FC122" i="4" s="1"/>
  <c r="FG122" i="4" s="1"/>
  <c r="FK122" i="4" s="1"/>
  <c r="FO122" i="4" s="1"/>
  <c r="AR122" i="4"/>
  <c r="EL121" i="4"/>
  <c r="EK121" i="4"/>
  <c r="AT121" i="4"/>
  <c r="AW121" i="4" s="1"/>
  <c r="BA121" i="4" s="1"/>
  <c r="BE121" i="4" s="1"/>
  <c r="BI121" i="4" s="1"/>
  <c r="BM121" i="4" s="1"/>
  <c r="BQ121" i="4" s="1"/>
  <c r="BU121" i="4" s="1"/>
  <c r="BY121" i="4" s="1"/>
  <c r="CC121" i="4" s="1"/>
  <c r="CF121" i="4" s="1"/>
  <c r="CJ121" i="4" s="1"/>
  <c r="CN121" i="4" s="1"/>
  <c r="CR121" i="4" s="1"/>
  <c r="CV121" i="4" s="1"/>
  <c r="CZ121" i="4" s="1"/>
  <c r="AR121" i="4"/>
  <c r="EL120" i="4"/>
  <c r="EK120" i="4"/>
  <c r="AT120" i="4"/>
  <c r="AW120" i="4" s="1"/>
  <c r="BA120" i="4" s="1"/>
  <c r="BE120" i="4" s="1"/>
  <c r="BI120" i="4" s="1"/>
  <c r="BM120" i="4" s="1"/>
  <c r="BQ120" i="4" s="1"/>
  <c r="BU120" i="4" s="1"/>
  <c r="BY120" i="4" s="1"/>
  <c r="CC120" i="4" s="1"/>
  <c r="CF120" i="4" s="1"/>
  <c r="CJ120" i="4" s="1"/>
  <c r="CN120" i="4" s="1"/>
  <c r="CR120" i="4" s="1"/>
  <c r="CV120" i="4" s="1"/>
  <c r="CZ120" i="4" s="1"/>
  <c r="AR120" i="4"/>
  <c r="EL119" i="4"/>
  <c r="EK119" i="4"/>
  <c r="AT119" i="4"/>
  <c r="DA119" i="4" s="1"/>
  <c r="DD119" i="4" s="1"/>
  <c r="DH119" i="4" s="1"/>
  <c r="DL119" i="4" s="1"/>
  <c r="DP119" i="4" s="1"/>
  <c r="DT119" i="4" s="1"/>
  <c r="DX119" i="4" s="1"/>
  <c r="EB119" i="4" s="1"/>
  <c r="EF119" i="4" s="1"/>
  <c r="EJ119" i="4" s="1"/>
  <c r="EM119" i="4" s="1"/>
  <c r="EQ119" i="4" s="1"/>
  <c r="EU119" i="4" s="1"/>
  <c r="EY119" i="4" s="1"/>
  <c r="FC119" i="4" s="1"/>
  <c r="FG119" i="4" s="1"/>
  <c r="FK119" i="4" s="1"/>
  <c r="FO119" i="4" s="1"/>
  <c r="AR119" i="4"/>
  <c r="EL118" i="4"/>
  <c r="EK118" i="4"/>
  <c r="AT118" i="4"/>
  <c r="AR118" i="4"/>
  <c r="EL117" i="4"/>
  <c r="EK117" i="4"/>
  <c r="AT117" i="4"/>
  <c r="AR117" i="4"/>
  <c r="EL116" i="4"/>
  <c r="EK116" i="4"/>
  <c r="AT116" i="4"/>
  <c r="DA116" i="4" s="1"/>
  <c r="DD116" i="4" s="1"/>
  <c r="DH116" i="4" s="1"/>
  <c r="DL116" i="4" s="1"/>
  <c r="DP116" i="4" s="1"/>
  <c r="DT116" i="4" s="1"/>
  <c r="DX116" i="4" s="1"/>
  <c r="EB116" i="4" s="1"/>
  <c r="EF116" i="4" s="1"/>
  <c r="EJ116" i="4" s="1"/>
  <c r="EM116" i="4" s="1"/>
  <c r="EQ116" i="4" s="1"/>
  <c r="EU116" i="4" s="1"/>
  <c r="EY116" i="4" s="1"/>
  <c r="FC116" i="4" s="1"/>
  <c r="FG116" i="4" s="1"/>
  <c r="FK116" i="4" s="1"/>
  <c r="FO116" i="4" s="1"/>
  <c r="AR116" i="4"/>
  <c r="EL115" i="4"/>
  <c r="EK115" i="4"/>
  <c r="AT115" i="4"/>
  <c r="DA115" i="4" s="1"/>
  <c r="DD115" i="4" s="1"/>
  <c r="DH115" i="4" s="1"/>
  <c r="DL115" i="4" s="1"/>
  <c r="DP115" i="4" s="1"/>
  <c r="DT115" i="4" s="1"/>
  <c r="DX115" i="4" s="1"/>
  <c r="EB115" i="4" s="1"/>
  <c r="EF115" i="4" s="1"/>
  <c r="EJ115" i="4" s="1"/>
  <c r="EM115" i="4" s="1"/>
  <c r="EQ115" i="4" s="1"/>
  <c r="EU115" i="4" s="1"/>
  <c r="EY115" i="4" s="1"/>
  <c r="FC115" i="4" s="1"/>
  <c r="FG115" i="4" s="1"/>
  <c r="FK115" i="4" s="1"/>
  <c r="FO115" i="4" s="1"/>
  <c r="AR115" i="4"/>
  <c r="EL114" i="4"/>
  <c r="EK114" i="4"/>
  <c r="AT114" i="4"/>
  <c r="DA114" i="4" s="1"/>
  <c r="DD114" i="4" s="1"/>
  <c r="DH114" i="4" s="1"/>
  <c r="DL114" i="4" s="1"/>
  <c r="DP114" i="4" s="1"/>
  <c r="DT114" i="4" s="1"/>
  <c r="DX114" i="4" s="1"/>
  <c r="EB114" i="4" s="1"/>
  <c r="EF114" i="4" s="1"/>
  <c r="EJ114" i="4" s="1"/>
  <c r="EM114" i="4" s="1"/>
  <c r="EQ114" i="4" s="1"/>
  <c r="EU114" i="4" s="1"/>
  <c r="EY114" i="4" s="1"/>
  <c r="FC114" i="4" s="1"/>
  <c r="FG114" i="4" s="1"/>
  <c r="FK114" i="4" s="1"/>
  <c r="FO114" i="4" s="1"/>
  <c r="AR114" i="4"/>
  <c r="EL113" i="4"/>
  <c r="EK113" i="4"/>
  <c r="AT113" i="4"/>
  <c r="DA113" i="4" s="1"/>
  <c r="DD113" i="4" s="1"/>
  <c r="DH113" i="4" s="1"/>
  <c r="DL113" i="4" s="1"/>
  <c r="DP113" i="4" s="1"/>
  <c r="DT113" i="4" s="1"/>
  <c r="DX113" i="4" s="1"/>
  <c r="EB113" i="4" s="1"/>
  <c r="EF113" i="4" s="1"/>
  <c r="EJ113" i="4" s="1"/>
  <c r="EM113" i="4" s="1"/>
  <c r="EQ113" i="4" s="1"/>
  <c r="EU113" i="4" s="1"/>
  <c r="EY113" i="4" s="1"/>
  <c r="FC113" i="4" s="1"/>
  <c r="FG113" i="4" s="1"/>
  <c r="FK113" i="4" s="1"/>
  <c r="FO113" i="4" s="1"/>
  <c r="AR113" i="4"/>
  <c r="EL112" i="4"/>
  <c r="EK112" i="4"/>
  <c r="AT112" i="4"/>
  <c r="AR112" i="4"/>
  <c r="EL111" i="4"/>
  <c r="EK111" i="4"/>
  <c r="AT111" i="4"/>
  <c r="DA111" i="4" s="1"/>
  <c r="DD111" i="4" s="1"/>
  <c r="DH111" i="4" s="1"/>
  <c r="DL111" i="4" s="1"/>
  <c r="DP111" i="4" s="1"/>
  <c r="DT111" i="4" s="1"/>
  <c r="DX111" i="4" s="1"/>
  <c r="EB111" i="4" s="1"/>
  <c r="EF111" i="4" s="1"/>
  <c r="EJ111" i="4" s="1"/>
  <c r="EM111" i="4" s="1"/>
  <c r="EQ111" i="4" s="1"/>
  <c r="EU111" i="4" s="1"/>
  <c r="EY111" i="4" s="1"/>
  <c r="FC111" i="4" s="1"/>
  <c r="FG111" i="4" s="1"/>
  <c r="FK111" i="4" s="1"/>
  <c r="FO111" i="4" s="1"/>
  <c r="AR111" i="4"/>
  <c r="EL110" i="4"/>
  <c r="EK110" i="4"/>
  <c r="AT110" i="4"/>
  <c r="AR110" i="4"/>
  <c r="EL109" i="4"/>
  <c r="EK109" i="4"/>
  <c r="AT109" i="4"/>
  <c r="AW109" i="4" s="1"/>
  <c r="BA109" i="4" s="1"/>
  <c r="BE109" i="4" s="1"/>
  <c r="BI109" i="4" s="1"/>
  <c r="BM109" i="4" s="1"/>
  <c r="BQ109" i="4" s="1"/>
  <c r="BU109" i="4" s="1"/>
  <c r="BY109" i="4" s="1"/>
  <c r="CC109" i="4" s="1"/>
  <c r="CF109" i="4" s="1"/>
  <c r="CJ109" i="4" s="1"/>
  <c r="CN109" i="4" s="1"/>
  <c r="CR109" i="4" s="1"/>
  <c r="CV109" i="4" s="1"/>
  <c r="CZ109" i="4" s="1"/>
  <c r="AR109" i="4"/>
  <c r="EL108" i="4"/>
  <c r="EK108" i="4"/>
  <c r="AT108" i="4"/>
  <c r="DA108" i="4" s="1"/>
  <c r="DD108" i="4" s="1"/>
  <c r="DH108" i="4" s="1"/>
  <c r="DL108" i="4" s="1"/>
  <c r="DP108" i="4" s="1"/>
  <c r="DT108" i="4" s="1"/>
  <c r="DX108" i="4" s="1"/>
  <c r="EB108" i="4" s="1"/>
  <c r="EF108" i="4" s="1"/>
  <c r="EJ108" i="4" s="1"/>
  <c r="EM108" i="4" s="1"/>
  <c r="EQ108" i="4" s="1"/>
  <c r="EU108" i="4" s="1"/>
  <c r="EY108" i="4" s="1"/>
  <c r="FC108" i="4" s="1"/>
  <c r="FG108" i="4" s="1"/>
  <c r="FK108" i="4" s="1"/>
  <c r="FO108" i="4" s="1"/>
  <c r="AR108" i="4"/>
  <c r="EL107" i="4"/>
  <c r="EK107" i="4"/>
  <c r="AT107" i="4"/>
  <c r="AW107" i="4" s="1"/>
  <c r="BA107" i="4" s="1"/>
  <c r="BE107" i="4" s="1"/>
  <c r="BI107" i="4" s="1"/>
  <c r="BM107" i="4" s="1"/>
  <c r="BQ107" i="4" s="1"/>
  <c r="BU107" i="4" s="1"/>
  <c r="BY107" i="4" s="1"/>
  <c r="CC107" i="4" s="1"/>
  <c r="CF107" i="4" s="1"/>
  <c r="CJ107" i="4" s="1"/>
  <c r="CN107" i="4" s="1"/>
  <c r="CR107" i="4" s="1"/>
  <c r="CV107" i="4" s="1"/>
  <c r="CZ107" i="4" s="1"/>
  <c r="AR107" i="4"/>
  <c r="EL106" i="4"/>
  <c r="EK106" i="4"/>
  <c r="AT106" i="4"/>
  <c r="DA106" i="4" s="1"/>
  <c r="DD106" i="4" s="1"/>
  <c r="DH106" i="4" s="1"/>
  <c r="DL106" i="4" s="1"/>
  <c r="DP106" i="4" s="1"/>
  <c r="DT106" i="4" s="1"/>
  <c r="DX106" i="4" s="1"/>
  <c r="EB106" i="4" s="1"/>
  <c r="EF106" i="4" s="1"/>
  <c r="EJ106" i="4" s="1"/>
  <c r="EM106" i="4" s="1"/>
  <c r="EQ106" i="4" s="1"/>
  <c r="EU106" i="4" s="1"/>
  <c r="EY106" i="4" s="1"/>
  <c r="FC106" i="4" s="1"/>
  <c r="FG106" i="4" s="1"/>
  <c r="FK106" i="4" s="1"/>
  <c r="FO106" i="4" s="1"/>
  <c r="AR106" i="4"/>
  <c r="EL105" i="4"/>
  <c r="EK105" i="4"/>
  <c r="AT105" i="4"/>
  <c r="AR105" i="4"/>
  <c r="EL104" i="4"/>
  <c r="EK104" i="4"/>
  <c r="AT104" i="4"/>
  <c r="AW104" i="4" s="1"/>
  <c r="BA104" i="4" s="1"/>
  <c r="BE104" i="4" s="1"/>
  <c r="BI104" i="4" s="1"/>
  <c r="BM104" i="4" s="1"/>
  <c r="BQ104" i="4" s="1"/>
  <c r="BU104" i="4" s="1"/>
  <c r="BY104" i="4" s="1"/>
  <c r="CC104" i="4" s="1"/>
  <c r="CF104" i="4" s="1"/>
  <c r="CJ104" i="4" s="1"/>
  <c r="CN104" i="4" s="1"/>
  <c r="CR104" i="4" s="1"/>
  <c r="CV104" i="4" s="1"/>
  <c r="CZ104" i="4" s="1"/>
  <c r="AR104" i="4"/>
  <c r="EL103" i="4"/>
  <c r="EK103" i="4"/>
  <c r="AT103" i="4"/>
  <c r="DA103" i="4" s="1"/>
  <c r="DD103" i="4" s="1"/>
  <c r="DH103" i="4" s="1"/>
  <c r="DL103" i="4" s="1"/>
  <c r="DP103" i="4" s="1"/>
  <c r="DT103" i="4" s="1"/>
  <c r="DX103" i="4" s="1"/>
  <c r="EB103" i="4" s="1"/>
  <c r="EF103" i="4" s="1"/>
  <c r="EJ103" i="4" s="1"/>
  <c r="EM103" i="4" s="1"/>
  <c r="EQ103" i="4" s="1"/>
  <c r="EU103" i="4" s="1"/>
  <c r="EY103" i="4" s="1"/>
  <c r="FC103" i="4" s="1"/>
  <c r="FG103" i="4" s="1"/>
  <c r="FK103" i="4" s="1"/>
  <c r="FO103" i="4" s="1"/>
  <c r="AR103" i="4"/>
  <c r="EL102" i="4"/>
  <c r="EK102" i="4"/>
  <c r="AT102" i="4"/>
  <c r="AR102" i="4"/>
  <c r="EL101" i="4"/>
  <c r="EK101" i="4"/>
  <c r="AT101" i="4"/>
  <c r="AR101" i="4"/>
  <c r="EL100" i="4"/>
  <c r="EK100" i="4"/>
  <c r="AT100" i="4"/>
  <c r="DA100" i="4" s="1"/>
  <c r="DD100" i="4" s="1"/>
  <c r="DH100" i="4" s="1"/>
  <c r="DL100" i="4" s="1"/>
  <c r="DP100" i="4" s="1"/>
  <c r="DT100" i="4" s="1"/>
  <c r="DX100" i="4" s="1"/>
  <c r="EB100" i="4" s="1"/>
  <c r="EF100" i="4" s="1"/>
  <c r="EJ100" i="4" s="1"/>
  <c r="EM100" i="4" s="1"/>
  <c r="EQ100" i="4" s="1"/>
  <c r="EU100" i="4" s="1"/>
  <c r="EY100" i="4" s="1"/>
  <c r="FC100" i="4" s="1"/>
  <c r="FG100" i="4" s="1"/>
  <c r="FK100" i="4" s="1"/>
  <c r="FO100" i="4" s="1"/>
  <c r="AR100" i="4"/>
  <c r="EL99" i="4"/>
  <c r="EK99" i="4"/>
  <c r="AT99" i="4"/>
  <c r="DA99" i="4" s="1"/>
  <c r="DD99" i="4" s="1"/>
  <c r="DH99" i="4" s="1"/>
  <c r="DL99" i="4" s="1"/>
  <c r="DP99" i="4" s="1"/>
  <c r="DT99" i="4" s="1"/>
  <c r="DX99" i="4" s="1"/>
  <c r="EB99" i="4" s="1"/>
  <c r="EF99" i="4" s="1"/>
  <c r="EJ99" i="4" s="1"/>
  <c r="EM99" i="4" s="1"/>
  <c r="EQ99" i="4" s="1"/>
  <c r="EU99" i="4" s="1"/>
  <c r="EY99" i="4" s="1"/>
  <c r="FC99" i="4" s="1"/>
  <c r="FG99" i="4" s="1"/>
  <c r="FK99" i="4" s="1"/>
  <c r="FO99" i="4" s="1"/>
  <c r="AR99" i="4"/>
  <c r="EL98" i="4"/>
  <c r="EK98" i="4"/>
  <c r="AT98" i="4"/>
  <c r="DA98" i="4" s="1"/>
  <c r="DD98" i="4" s="1"/>
  <c r="DH98" i="4" s="1"/>
  <c r="DL98" i="4" s="1"/>
  <c r="DP98" i="4" s="1"/>
  <c r="DT98" i="4" s="1"/>
  <c r="DX98" i="4" s="1"/>
  <c r="EB98" i="4" s="1"/>
  <c r="EF98" i="4" s="1"/>
  <c r="EJ98" i="4" s="1"/>
  <c r="EM98" i="4" s="1"/>
  <c r="EQ98" i="4" s="1"/>
  <c r="EU98" i="4" s="1"/>
  <c r="EY98" i="4" s="1"/>
  <c r="FC98" i="4" s="1"/>
  <c r="FG98" i="4" s="1"/>
  <c r="FK98" i="4" s="1"/>
  <c r="FO98" i="4" s="1"/>
  <c r="AR98" i="4"/>
  <c r="EL97" i="4"/>
  <c r="EK97" i="4"/>
  <c r="AT97" i="4"/>
  <c r="DA97" i="4" s="1"/>
  <c r="DD97" i="4" s="1"/>
  <c r="DH97" i="4" s="1"/>
  <c r="DL97" i="4" s="1"/>
  <c r="DP97" i="4" s="1"/>
  <c r="DT97" i="4" s="1"/>
  <c r="DX97" i="4" s="1"/>
  <c r="EB97" i="4" s="1"/>
  <c r="EF97" i="4" s="1"/>
  <c r="EJ97" i="4" s="1"/>
  <c r="EM97" i="4" s="1"/>
  <c r="EQ97" i="4" s="1"/>
  <c r="EU97" i="4" s="1"/>
  <c r="EY97" i="4" s="1"/>
  <c r="FC97" i="4" s="1"/>
  <c r="FG97" i="4" s="1"/>
  <c r="FK97" i="4" s="1"/>
  <c r="FO97" i="4" s="1"/>
  <c r="AR97" i="4"/>
  <c r="EL96" i="4"/>
  <c r="EK96" i="4"/>
  <c r="AT96" i="4"/>
  <c r="DA96" i="4" s="1"/>
  <c r="DD96" i="4" s="1"/>
  <c r="DH96" i="4" s="1"/>
  <c r="DL96" i="4" s="1"/>
  <c r="DP96" i="4" s="1"/>
  <c r="DT96" i="4" s="1"/>
  <c r="DX96" i="4" s="1"/>
  <c r="EB96" i="4" s="1"/>
  <c r="EF96" i="4" s="1"/>
  <c r="EJ96" i="4" s="1"/>
  <c r="EM96" i="4" s="1"/>
  <c r="EQ96" i="4" s="1"/>
  <c r="EU96" i="4" s="1"/>
  <c r="EY96" i="4" s="1"/>
  <c r="FC96" i="4" s="1"/>
  <c r="FG96" i="4" s="1"/>
  <c r="FK96" i="4" s="1"/>
  <c r="FO96" i="4" s="1"/>
  <c r="AR96" i="4"/>
  <c r="EL95" i="4"/>
  <c r="EK95" i="4"/>
  <c r="AT95" i="4"/>
  <c r="AW95" i="4" s="1"/>
  <c r="BA95" i="4" s="1"/>
  <c r="BE95" i="4" s="1"/>
  <c r="BI95" i="4" s="1"/>
  <c r="BM95" i="4" s="1"/>
  <c r="BQ95" i="4" s="1"/>
  <c r="BU95" i="4" s="1"/>
  <c r="BY95" i="4" s="1"/>
  <c r="CC95" i="4" s="1"/>
  <c r="CF95" i="4" s="1"/>
  <c r="CJ95" i="4" s="1"/>
  <c r="CN95" i="4" s="1"/>
  <c r="CR95" i="4" s="1"/>
  <c r="CV95" i="4" s="1"/>
  <c r="CZ95" i="4" s="1"/>
  <c r="AR95" i="4"/>
  <c r="EL94" i="4"/>
  <c r="EK94" i="4"/>
  <c r="AT94" i="4"/>
  <c r="DA94" i="4" s="1"/>
  <c r="DD94" i="4" s="1"/>
  <c r="DH94" i="4" s="1"/>
  <c r="DL94" i="4" s="1"/>
  <c r="DP94" i="4" s="1"/>
  <c r="DT94" i="4" s="1"/>
  <c r="DX94" i="4" s="1"/>
  <c r="EB94" i="4" s="1"/>
  <c r="EF94" i="4" s="1"/>
  <c r="EJ94" i="4" s="1"/>
  <c r="EM94" i="4" s="1"/>
  <c r="EQ94" i="4" s="1"/>
  <c r="EU94" i="4" s="1"/>
  <c r="EY94" i="4" s="1"/>
  <c r="FC94" i="4" s="1"/>
  <c r="FG94" i="4" s="1"/>
  <c r="FK94" i="4" s="1"/>
  <c r="FO94" i="4" s="1"/>
  <c r="AR94" i="4"/>
  <c r="EL93" i="4"/>
  <c r="EK93" i="4"/>
  <c r="AT93" i="4"/>
  <c r="AW93" i="4" s="1"/>
  <c r="BA93" i="4" s="1"/>
  <c r="BE93" i="4" s="1"/>
  <c r="BI93" i="4" s="1"/>
  <c r="BM93" i="4" s="1"/>
  <c r="BQ93" i="4" s="1"/>
  <c r="BU93" i="4" s="1"/>
  <c r="BY93" i="4" s="1"/>
  <c r="CC93" i="4" s="1"/>
  <c r="CF93" i="4" s="1"/>
  <c r="CJ93" i="4" s="1"/>
  <c r="CN93" i="4" s="1"/>
  <c r="CR93" i="4" s="1"/>
  <c r="CV93" i="4" s="1"/>
  <c r="CZ93" i="4" s="1"/>
  <c r="AR93" i="4"/>
  <c r="EL92" i="4"/>
  <c r="EK92" i="4"/>
  <c r="AT92" i="4"/>
  <c r="DA92" i="4" s="1"/>
  <c r="DD92" i="4" s="1"/>
  <c r="DH92" i="4" s="1"/>
  <c r="DL92" i="4" s="1"/>
  <c r="DP92" i="4" s="1"/>
  <c r="DT92" i="4" s="1"/>
  <c r="DX92" i="4" s="1"/>
  <c r="EB92" i="4" s="1"/>
  <c r="EF92" i="4" s="1"/>
  <c r="EJ92" i="4" s="1"/>
  <c r="EM92" i="4" s="1"/>
  <c r="EQ92" i="4" s="1"/>
  <c r="EU92" i="4" s="1"/>
  <c r="EY92" i="4" s="1"/>
  <c r="FC92" i="4" s="1"/>
  <c r="FG92" i="4" s="1"/>
  <c r="FK92" i="4" s="1"/>
  <c r="FO92" i="4" s="1"/>
  <c r="AR92" i="4"/>
  <c r="EL91" i="4"/>
  <c r="EK91" i="4"/>
  <c r="AT91" i="4"/>
  <c r="AW91" i="4" s="1"/>
  <c r="BA91" i="4" s="1"/>
  <c r="BE91" i="4" s="1"/>
  <c r="BI91" i="4" s="1"/>
  <c r="BM91" i="4" s="1"/>
  <c r="BQ91" i="4" s="1"/>
  <c r="BU91" i="4" s="1"/>
  <c r="BY91" i="4" s="1"/>
  <c r="CC91" i="4" s="1"/>
  <c r="CF91" i="4" s="1"/>
  <c r="CJ91" i="4" s="1"/>
  <c r="CN91" i="4" s="1"/>
  <c r="CR91" i="4" s="1"/>
  <c r="CV91" i="4" s="1"/>
  <c r="CZ91" i="4" s="1"/>
  <c r="AR91" i="4"/>
  <c r="EL90" i="4"/>
  <c r="EK90" i="4"/>
  <c r="AT90" i="4"/>
  <c r="DA90" i="4" s="1"/>
  <c r="DD90" i="4" s="1"/>
  <c r="DH90" i="4" s="1"/>
  <c r="DL90" i="4" s="1"/>
  <c r="DP90" i="4" s="1"/>
  <c r="DT90" i="4" s="1"/>
  <c r="DX90" i="4" s="1"/>
  <c r="EB90" i="4" s="1"/>
  <c r="EF90" i="4" s="1"/>
  <c r="EJ90" i="4" s="1"/>
  <c r="EM90" i="4" s="1"/>
  <c r="EQ90" i="4" s="1"/>
  <c r="EU90" i="4" s="1"/>
  <c r="EY90" i="4" s="1"/>
  <c r="FC90" i="4" s="1"/>
  <c r="FG90" i="4" s="1"/>
  <c r="FK90" i="4" s="1"/>
  <c r="FO90" i="4" s="1"/>
  <c r="AR90" i="4"/>
  <c r="EL89" i="4"/>
  <c r="EK89" i="4"/>
  <c r="AT89" i="4"/>
  <c r="DA89" i="4" s="1"/>
  <c r="DD89" i="4" s="1"/>
  <c r="DH89" i="4" s="1"/>
  <c r="DL89" i="4" s="1"/>
  <c r="DP89" i="4" s="1"/>
  <c r="DT89" i="4" s="1"/>
  <c r="DX89" i="4" s="1"/>
  <c r="EB89" i="4" s="1"/>
  <c r="EF89" i="4" s="1"/>
  <c r="EJ89" i="4" s="1"/>
  <c r="EM89" i="4" s="1"/>
  <c r="EQ89" i="4" s="1"/>
  <c r="EU89" i="4" s="1"/>
  <c r="EY89" i="4" s="1"/>
  <c r="FC89" i="4" s="1"/>
  <c r="FG89" i="4" s="1"/>
  <c r="FK89" i="4" s="1"/>
  <c r="FO89" i="4" s="1"/>
  <c r="AR89" i="4"/>
  <c r="EL88" i="4"/>
  <c r="EK88" i="4"/>
  <c r="AT88" i="4"/>
  <c r="DA88" i="4" s="1"/>
  <c r="DD88" i="4" s="1"/>
  <c r="DH88" i="4" s="1"/>
  <c r="DL88" i="4" s="1"/>
  <c r="DP88" i="4" s="1"/>
  <c r="DT88" i="4" s="1"/>
  <c r="DX88" i="4" s="1"/>
  <c r="EB88" i="4" s="1"/>
  <c r="EF88" i="4" s="1"/>
  <c r="EJ88" i="4" s="1"/>
  <c r="EM88" i="4" s="1"/>
  <c r="EQ88" i="4" s="1"/>
  <c r="EU88" i="4" s="1"/>
  <c r="EY88" i="4" s="1"/>
  <c r="FC88" i="4" s="1"/>
  <c r="FG88" i="4" s="1"/>
  <c r="FK88" i="4" s="1"/>
  <c r="FO88" i="4" s="1"/>
  <c r="AR88" i="4"/>
  <c r="EL87" i="4"/>
  <c r="EK87" i="4"/>
  <c r="AT87" i="4"/>
  <c r="DA87" i="4" s="1"/>
  <c r="DD87" i="4" s="1"/>
  <c r="DH87" i="4" s="1"/>
  <c r="DL87" i="4" s="1"/>
  <c r="DP87" i="4" s="1"/>
  <c r="DT87" i="4" s="1"/>
  <c r="DX87" i="4" s="1"/>
  <c r="EB87" i="4" s="1"/>
  <c r="EF87" i="4" s="1"/>
  <c r="EJ87" i="4" s="1"/>
  <c r="EM87" i="4" s="1"/>
  <c r="EQ87" i="4" s="1"/>
  <c r="EU87" i="4" s="1"/>
  <c r="EY87" i="4" s="1"/>
  <c r="FC87" i="4" s="1"/>
  <c r="FG87" i="4" s="1"/>
  <c r="FK87" i="4" s="1"/>
  <c r="FO87" i="4" s="1"/>
  <c r="AR87" i="4"/>
  <c r="EL86" i="4"/>
  <c r="EK86" i="4"/>
  <c r="AT86" i="4"/>
  <c r="DA86" i="4" s="1"/>
  <c r="DD86" i="4" s="1"/>
  <c r="DH86" i="4" s="1"/>
  <c r="DL86" i="4" s="1"/>
  <c r="DP86" i="4" s="1"/>
  <c r="DT86" i="4" s="1"/>
  <c r="DX86" i="4" s="1"/>
  <c r="EB86" i="4" s="1"/>
  <c r="EF86" i="4" s="1"/>
  <c r="EJ86" i="4" s="1"/>
  <c r="EM86" i="4" s="1"/>
  <c r="EQ86" i="4" s="1"/>
  <c r="EU86" i="4" s="1"/>
  <c r="EY86" i="4" s="1"/>
  <c r="FC86" i="4" s="1"/>
  <c r="FG86" i="4" s="1"/>
  <c r="FK86" i="4" s="1"/>
  <c r="FO86" i="4" s="1"/>
  <c r="AR86" i="4"/>
  <c r="EL85" i="4"/>
  <c r="EK85" i="4"/>
  <c r="AT85" i="4"/>
  <c r="AW85" i="4" s="1"/>
  <c r="BA85" i="4" s="1"/>
  <c r="BE85" i="4" s="1"/>
  <c r="BI85" i="4" s="1"/>
  <c r="BM85" i="4" s="1"/>
  <c r="BQ85" i="4" s="1"/>
  <c r="BU85" i="4" s="1"/>
  <c r="BY85" i="4" s="1"/>
  <c r="CC85" i="4" s="1"/>
  <c r="CF85" i="4" s="1"/>
  <c r="CJ85" i="4" s="1"/>
  <c r="CN85" i="4" s="1"/>
  <c r="CR85" i="4" s="1"/>
  <c r="CV85" i="4" s="1"/>
  <c r="CZ85" i="4" s="1"/>
  <c r="AR85" i="4"/>
  <c r="EL84" i="4"/>
  <c r="EK84" i="4"/>
  <c r="AT84" i="4"/>
  <c r="AW84" i="4" s="1"/>
  <c r="BA84" i="4" s="1"/>
  <c r="BE84" i="4" s="1"/>
  <c r="BI84" i="4" s="1"/>
  <c r="BM84" i="4" s="1"/>
  <c r="BQ84" i="4" s="1"/>
  <c r="BU84" i="4" s="1"/>
  <c r="BY84" i="4" s="1"/>
  <c r="CC84" i="4" s="1"/>
  <c r="CF84" i="4" s="1"/>
  <c r="CJ84" i="4" s="1"/>
  <c r="CN84" i="4" s="1"/>
  <c r="CR84" i="4" s="1"/>
  <c r="CV84" i="4" s="1"/>
  <c r="CZ84" i="4" s="1"/>
  <c r="AR84" i="4"/>
  <c r="EL83" i="4"/>
  <c r="EK83" i="4"/>
  <c r="AT83" i="4"/>
  <c r="DA83" i="4" s="1"/>
  <c r="DD83" i="4" s="1"/>
  <c r="DH83" i="4" s="1"/>
  <c r="DL83" i="4" s="1"/>
  <c r="DP83" i="4" s="1"/>
  <c r="DT83" i="4" s="1"/>
  <c r="DX83" i="4" s="1"/>
  <c r="EB83" i="4" s="1"/>
  <c r="EF83" i="4" s="1"/>
  <c r="EJ83" i="4" s="1"/>
  <c r="EM83" i="4" s="1"/>
  <c r="EQ83" i="4" s="1"/>
  <c r="EU83" i="4" s="1"/>
  <c r="EY83" i="4" s="1"/>
  <c r="FC83" i="4" s="1"/>
  <c r="FG83" i="4" s="1"/>
  <c r="FK83" i="4" s="1"/>
  <c r="FO83" i="4" s="1"/>
  <c r="AR83" i="4"/>
  <c r="EL82" i="4"/>
  <c r="EK82" i="4"/>
  <c r="AT82" i="4"/>
  <c r="DA82" i="4" s="1"/>
  <c r="DD82" i="4" s="1"/>
  <c r="DH82" i="4" s="1"/>
  <c r="DL82" i="4" s="1"/>
  <c r="DP82" i="4" s="1"/>
  <c r="DT82" i="4" s="1"/>
  <c r="DX82" i="4" s="1"/>
  <c r="EB82" i="4" s="1"/>
  <c r="EF82" i="4" s="1"/>
  <c r="EJ82" i="4" s="1"/>
  <c r="EM82" i="4" s="1"/>
  <c r="EQ82" i="4" s="1"/>
  <c r="EU82" i="4" s="1"/>
  <c r="EY82" i="4" s="1"/>
  <c r="FC82" i="4" s="1"/>
  <c r="FG82" i="4" s="1"/>
  <c r="FK82" i="4" s="1"/>
  <c r="FO82" i="4" s="1"/>
  <c r="AR82" i="4"/>
  <c r="EL81" i="4"/>
  <c r="EK81" i="4"/>
  <c r="AT81" i="4"/>
  <c r="DA81" i="4" s="1"/>
  <c r="DD81" i="4" s="1"/>
  <c r="DH81" i="4" s="1"/>
  <c r="DL81" i="4" s="1"/>
  <c r="DP81" i="4" s="1"/>
  <c r="DT81" i="4" s="1"/>
  <c r="DX81" i="4" s="1"/>
  <c r="EB81" i="4" s="1"/>
  <c r="EF81" i="4" s="1"/>
  <c r="EJ81" i="4" s="1"/>
  <c r="EM81" i="4" s="1"/>
  <c r="EQ81" i="4" s="1"/>
  <c r="EU81" i="4" s="1"/>
  <c r="EY81" i="4" s="1"/>
  <c r="FC81" i="4" s="1"/>
  <c r="FG81" i="4" s="1"/>
  <c r="FK81" i="4" s="1"/>
  <c r="FO81" i="4" s="1"/>
  <c r="AR81" i="4"/>
  <c r="EL80" i="4"/>
  <c r="EK80" i="4"/>
  <c r="AT80" i="4"/>
  <c r="DA80" i="4" s="1"/>
  <c r="DD80" i="4" s="1"/>
  <c r="DH80" i="4" s="1"/>
  <c r="DL80" i="4" s="1"/>
  <c r="DP80" i="4" s="1"/>
  <c r="DT80" i="4" s="1"/>
  <c r="DX80" i="4" s="1"/>
  <c r="EB80" i="4" s="1"/>
  <c r="EF80" i="4" s="1"/>
  <c r="EJ80" i="4" s="1"/>
  <c r="EM80" i="4" s="1"/>
  <c r="EQ80" i="4" s="1"/>
  <c r="EU80" i="4" s="1"/>
  <c r="EY80" i="4" s="1"/>
  <c r="FC80" i="4" s="1"/>
  <c r="FG80" i="4" s="1"/>
  <c r="FK80" i="4" s="1"/>
  <c r="FO80" i="4" s="1"/>
  <c r="AR80" i="4"/>
  <c r="EL79" i="4"/>
  <c r="EK79" i="4"/>
  <c r="AT79" i="4"/>
  <c r="AW79" i="4" s="1"/>
  <c r="BA79" i="4" s="1"/>
  <c r="BE79" i="4" s="1"/>
  <c r="BI79" i="4" s="1"/>
  <c r="BM79" i="4" s="1"/>
  <c r="BQ79" i="4" s="1"/>
  <c r="BU79" i="4" s="1"/>
  <c r="BY79" i="4" s="1"/>
  <c r="CC79" i="4" s="1"/>
  <c r="CF79" i="4" s="1"/>
  <c r="CJ79" i="4" s="1"/>
  <c r="CN79" i="4" s="1"/>
  <c r="CR79" i="4" s="1"/>
  <c r="CV79" i="4" s="1"/>
  <c r="CZ79" i="4" s="1"/>
  <c r="AR79" i="4"/>
  <c r="EL78" i="4"/>
  <c r="EK78" i="4"/>
  <c r="AT78" i="4"/>
  <c r="AW78" i="4" s="1"/>
  <c r="BA78" i="4" s="1"/>
  <c r="BE78" i="4" s="1"/>
  <c r="BI78" i="4" s="1"/>
  <c r="BM78" i="4" s="1"/>
  <c r="BQ78" i="4" s="1"/>
  <c r="BU78" i="4" s="1"/>
  <c r="BY78" i="4" s="1"/>
  <c r="CC78" i="4" s="1"/>
  <c r="CF78" i="4" s="1"/>
  <c r="CJ78" i="4" s="1"/>
  <c r="CN78" i="4" s="1"/>
  <c r="CR78" i="4" s="1"/>
  <c r="CV78" i="4" s="1"/>
  <c r="CZ78" i="4" s="1"/>
  <c r="AR78" i="4"/>
  <c r="EL77" i="4"/>
  <c r="EK77" i="4"/>
  <c r="AT77" i="4"/>
  <c r="DA77" i="4" s="1"/>
  <c r="DD77" i="4" s="1"/>
  <c r="DH77" i="4" s="1"/>
  <c r="DL77" i="4" s="1"/>
  <c r="DP77" i="4" s="1"/>
  <c r="DT77" i="4" s="1"/>
  <c r="DX77" i="4" s="1"/>
  <c r="EB77" i="4" s="1"/>
  <c r="EF77" i="4" s="1"/>
  <c r="EJ77" i="4" s="1"/>
  <c r="EM77" i="4" s="1"/>
  <c r="EQ77" i="4" s="1"/>
  <c r="EU77" i="4" s="1"/>
  <c r="EY77" i="4" s="1"/>
  <c r="FC77" i="4" s="1"/>
  <c r="FG77" i="4" s="1"/>
  <c r="FK77" i="4" s="1"/>
  <c r="FO77" i="4" s="1"/>
  <c r="AR77" i="4"/>
  <c r="EL76" i="4"/>
  <c r="EK76" i="4"/>
  <c r="AT76" i="4"/>
  <c r="AR76" i="4"/>
  <c r="EL75" i="4"/>
  <c r="EK75" i="4"/>
  <c r="AT75" i="4"/>
  <c r="DA75" i="4" s="1"/>
  <c r="DD75" i="4" s="1"/>
  <c r="DH75" i="4" s="1"/>
  <c r="DL75" i="4" s="1"/>
  <c r="DP75" i="4" s="1"/>
  <c r="DT75" i="4" s="1"/>
  <c r="DX75" i="4" s="1"/>
  <c r="EB75" i="4" s="1"/>
  <c r="EF75" i="4" s="1"/>
  <c r="EJ75" i="4" s="1"/>
  <c r="EM75" i="4" s="1"/>
  <c r="EQ75" i="4" s="1"/>
  <c r="EU75" i="4" s="1"/>
  <c r="EY75" i="4" s="1"/>
  <c r="FC75" i="4" s="1"/>
  <c r="FG75" i="4" s="1"/>
  <c r="FK75" i="4" s="1"/>
  <c r="FO75" i="4" s="1"/>
  <c r="AR75" i="4"/>
  <c r="EL74" i="4"/>
  <c r="EK74" i="4"/>
  <c r="AT74" i="4"/>
  <c r="DA74" i="4" s="1"/>
  <c r="DD74" i="4" s="1"/>
  <c r="DH74" i="4" s="1"/>
  <c r="DL74" i="4" s="1"/>
  <c r="DP74" i="4" s="1"/>
  <c r="DT74" i="4" s="1"/>
  <c r="DX74" i="4" s="1"/>
  <c r="EB74" i="4" s="1"/>
  <c r="EF74" i="4" s="1"/>
  <c r="EJ74" i="4" s="1"/>
  <c r="EM74" i="4" s="1"/>
  <c r="EQ74" i="4" s="1"/>
  <c r="EU74" i="4" s="1"/>
  <c r="EY74" i="4" s="1"/>
  <c r="FC74" i="4" s="1"/>
  <c r="FG74" i="4" s="1"/>
  <c r="FK74" i="4" s="1"/>
  <c r="FO74" i="4" s="1"/>
  <c r="AR74" i="4"/>
  <c r="EL73" i="4"/>
  <c r="EK73" i="4"/>
  <c r="AT73" i="4"/>
  <c r="DA73" i="4" s="1"/>
  <c r="DD73" i="4" s="1"/>
  <c r="DH73" i="4" s="1"/>
  <c r="DL73" i="4" s="1"/>
  <c r="DP73" i="4" s="1"/>
  <c r="DT73" i="4" s="1"/>
  <c r="DX73" i="4" s="1"/>
  <c r="EB73" i="4" s="1"/>
  <c r="EF73" i="4" s="1"/>
  <c r="EJ73" i="4" s="1"/>
  <c r="EM73" i="4" s="1"/>
  <c r="EQ73" i="4" s="1"/>
  <c r="EU73" i="4" s="1"/>
  <c r="EY73" i="4" s="1"/>
  <c r="FC73" i="4" s="1"/>
  <c r="FG73" i="4" s="1"/>
  <c r="FK73" i="4" s="1"/>
  <c r="FO73" i="4" s="1"/>
  <c r="AR73" i="4"/>
  <c r="EL72" i="4"/>
  <c r="EK72" i="4"/>
  <c r="AT72" i="4"/>
  <c r="DA72" i="4" s="1"/>
  <c r="DD72" i="4" s="1"/>
  <c r="DH72" i="4" s="1"/>
  <c r="DL72" i="4" s="1"/>
  <c r="DP72" i="4" s="1"/>
  <c r="DT72" i="4" s="1"/>
  <c r="DX72" i="4" s="1"/>
  <c r="EB72" i="4" s="1"/>
  <c r="EF72" i="4" s="1"/>
  <c r="EJ72" i="4" s="1"/>
  <c r="EM72" i="4" s="1"/>
  <c r="EQ72" i="4" s="1"/>
  <c r="EU72" i="4" s="1"/>
  <c r="EY72" i="4" s="1"/>
  <c r="FC72" i="4" s="1"/>
  <c r="FG72" i="4" s="1"/>
  <c r="FK72" i="4" s="1"/>
  <c r="FO72" i="4" s="1"/>
  <c r="AR72" i="4"/>
  <c r="EL71" i="4"/>
  <c r="EK71" i="4"/>
  <c r="AT71" i="4"/>
  <c r="AR71" i="4"/>
  <c r="EL70" i="4"/>
  <c r="EK70" i="4"/>
  <c r="AT70" i="4"/>
  <c r="AR70" i="4"/>
  <c r="EL69" i="4"/>
  <c r="EK69" i="4"/>
  <c r="AT69" i="4"/>
  <c r="AW69" i="4" s="1"/>
  <c r="BA69" i="4" s="1"/>
  <c r="BE69" i="4" s="1"/>
  <c r="BI69" i="4" s="1"/>
  <c r="BM69" i="4" s="1"/>
  <c r="BQ69" i="4" s="1"/>
  <c r="BU69" i="4" s="1"/>
  <c r="BY69" i="4" s="1"/>
  <c r="CC69" i="4" s="1"/>
  <c r="CF69" i="4" s="1"/>
  <c r="CJ69" i="4" s="1"/>
  <c r="CN69" i="4" s="1"/>
  <c r="CR69" i="4" s="1"/>
  <c r="CV69" i="4" s="1"/>
  <c r="CZ69" i="4" s="1"/>
  <c r="AR69" i="4"/>
  <c r="EL68" i="4"/>
  <c r="EK68" i="4"/>
  <c r="AT68" i="4"/>
  <c r="AW68" i="4" s="1"/>
  <c r="BA68" i="4" s="1"/>
  <c r="BE68" i="4" s="1"/>
  <c r="BI68" i="4" s="1"/>
  <c r="BM68" i="4" s="1"/>
  <c r="BQ68" i="4" s="1"/>
  <c r="BU68" i="4" s="1"/>
  <c r="BY68" i="4" s="1"/>
  <c r="CC68" i="4" s="1"/>
  <c r="CF68" i="4" s="1"/>
  <c r="CJ68" i="4" s="1"/>
  <c r="CN68" i="4" s="1"/>
  <c r="CR68" i="4" s="1"/>
  <c r="CV68" i="4" s="1"/>
  <c r="CZ68" i="4" s="1"/>
  <c r="AR68" i="4"/>
  <c r="EL67" i="4"/>
  <c r="EK67" i="4"/>
  <c r="AT67" i="4"/>
  <c r="DA67" i="4" s="1"/>
  <c r="DD67" i="4" s="1"/>
  <c r="DH67" i="4" s="1"/>
  <c r="DL67" i="4" s="1"/>
  <c r="DP67" i="4" s="1"/>
  <c r="DT67" i="4" s="1"/>
  <c r="DX67" i="4" s="1"/>
  <c r="EB67" i="4" s="1"/>
  <c r="EF67" i="4" s="1"/>
  <c r="EJ67" i="4" s="1"/>
  <c r="EM67" i="4" s="1"/>
  <c r="EQ67" i="4" s="1"/>
  <c r="EU67" i="4" s="1"/>
  <c r="EY67" i="4" s="1"/>
  <c r="FC67" i="4" s="1"/>
  <c r="FG67" i="4" s="1"/>
  <c r="FK67" i="4" s="1"/>
  <c r="FO67" i="4" s="1"/>
  <c r="AR67" i="4"/>
  <c r="EL66" i="4"/>
  <c r="EK66" i="4"/>
  <c r="AT66" i="4"/>
  <c r="AW66" i="4" s="1"/>
  <c r="BA66" i="4" s="1"/>
  <c r="BE66" i="4" s="1"/>
  <c r="BI66" i="4" s="1"/>
  <c r="BM66" i="4" s="1"/>
  <c r="BQ66" i="4" s="1"/>
  <c r="BU66" i="4" s="1"/>
  <c r="BY66" i="4" s="1"/>
  <c r="CC66" i="4" s="1"/>
  <c r="CF66" i="4" s="1"/>
  <c r="CJ66" i="4" s="1"/>
  <c r="CN66" i="4" s="1"/>
  <c r="CR66" i="4" s="1"/>
  <c r="CV66" i="4" s="1"/>
  <c r="CZ66" i="4" s="1"/>
  <c r="AR66" i="4"/>
  <c r="EL65" i="4"/>
  <c r="EK65" i="4"/>
  <c r="AT65" i="4"/>
  <c r="DA65" i="4" s="1"/>
  <c r="DD65" i="4" s="1"/>
  <c r="DH65" i="4" s="1"/>
  <c r="DL65" i="4" s="1"/>
  <c r="DP65" i="4" s="1"/>
  <c r="DT65" i="4" s="1"/>
  <c r="DX65" i="4" s="1"/>
  <c r="EB65" i="4" s="1"/>
  <c r="EF65" i="4" s="1"/>
  <c r="EJ65" i="4" s="1"/>
  <c r="EM65" i="4" s="1"/>
  <c r="EQ65" i="4" s="1"/>
  <c r="EU65" i="4" s="1"/>
  <c r="EY65" i="4" s="1"/>
  <c r="FC65" i="4" s="1"/>
  <c r="FG65" i="4" s="1"/>
  <c r="FK65" i="4" s="1"/>
  <c r="FO65" i="4" s="1"/>
  <c r="AR65" i="4"/>
  <c r="EL64" i="4"/>
  <c r="EK64" i="4"/>
  <c r="AT64" i="4"/>
  <c r="AW64" i="4" s="1"/>
  <c r="BA64" i="4" s="1"/>
  <c r="BE64" i="4" s="1"/>
  <c r="BI64" i="4" s="1"/>
  <c r="BM64" i="4" s="1"/>
  <c r="BQ64" i="4" s="1"/>
  <c r="BU64" i="4" s="1"/>
  <c r="BY64" i="4" s="1"/>
  <c r="CC64" i="4" s="1"/>
  <c r="CF64" i="4" s="1"/>
  <c r="CJ64" i="4" s="1"/>
  <c r="CN64" i="4" s="1"/>
  <c r="CR64" i="4" s="1"/>
  <c r="CV64" i="4" s="1"/>
  <c r="CZ64" i="4" s="1"/>
  <c r="AR64" i="4"/>
  <c r="EL63" i="4"/>
  <c r="EK63" i="4"/>
  <c r="AT63" i="4"/>
  <c r="AW63" i="4" s="1"/>
  <c r="BA63" i="4" s="1"/>
  <c r="BE63" i="4" s="1"/>
  <c r="BI63" i="4" s="1"/>
  <c r="BM63" i="4" s="1"/>
  <c r="BQ63" i="4" s="1"/>
  <c r="BU63" i="4" s="1"/>
  <c r="BY63" i="4" s="1"/>
  <c r="CC63" i="4" s="1"/>
  <c r="CF63" i="4" s="1"/>
  <c r="CJ63" i="4" s="1"/>
  <c r="CN63" i="4" s="1"/>
  <c r="CR63" i="4" s="1"/>
  <c r="CV63" i="4" s="1"/>
  <c r="CZ63" i="4" s="1"/>
  <c r="AR63" i="4"/>
  <c r="EL62" i="4"/>
  <c r="EK62" i="4"/>
  <c r="AT62" i="4"/>
  <c r="DA62" i="4" s="1"/>
  <c r="DD62" i="4" s="1"/>
  <c r="DH62" i="4" s="1"/>
  <c r="DL62" i="4" s="1"/>
  <c r="DP62" i="4" s="1"/>
  <c r="DT62" i="4" s="1"/>
  <c r="DX62" i="4" s="1"/>
  <c r="EB62" i="4" s="1"/>
  <c r="EF62" i="4" s="1"/>
  <c r="EJ62" i="4" s="1"/>
  <c r="EM62" i="4" s="1"/>
  <c r="EQ62" i="4" s="1"/>
  <c r="EU62" i="4" s="1"/>
  <c r="EY62" i="4" s="1"/>
  <c r="FC62" i="4" s="1"/>
  <c r="FG62" i="4" s="1"/>
  <c r="FK62" i="4" s="1"/>
  <c r="FO62" i="4" s="1"/>
  <c r="AR62" i="4"/>
  <c r="EL61" i="4"/>
  <c r="EK61" i="4"/>
  <c r="AT61" i="4"/>
  <c r="AW61" i="4" s="1"/>
  <c r="BA61" i="4" s="1"/>
  <c r="BE61" i="4" s="1"/>
  <c r="BI61" i="4" s="1"/>
  <c r="BM61" i="4" s="1"/>
  <c r="BQ61" i="4" s="1"/>
  <c r="BU61" i="4" s="1"/>
  <c r="BY61" i="4" s="1"/>
  <c r="CC61" i="4" s="1"/>
  <c r="CF61" i="4" s="1"/>
  <c r="CJ61" i="4" s="1"/>
  <c r="CN61" i="4" s="1"/>
  <c r="CR61" i="4" s="1"/>
  <c r="CV61" i="4" s="1"/>
  <c r="CZ61" i="4" s="1"/>
  <c r="AR61" i="4"/>
  <c r="EL60" i="4"/>
  <c r="EK60" i="4"/>
  <c r="AT60" i="4"/>
  <c r="AW60" i="4" s="1"/>
  <c r="BA60" i="4" s="1"/>
  <c r="BE60" i="4" s="1"/>
  <c r="BI60" i="4" s="1"/>
  <c r="BM60" i="4" s="1"/>
  <c r="BQ60" i="4" s="1"/>
  <c r="BU60" i="4" s="1"/>
  <c r="BY60" i="4" s="1"/>
  <c r="CC60" i="4" s="1"/>
  <c r="CF60" i="4" s="1"/>
  <c r="CJ60" i="4" s="1"/>
  <c r="CN60" i="4" s="1"/>
  <c r="CR60" i="4" s="1"/>
  <c r="CV60" i="4" s="1"/>
  <c r="CZ60" i="4" s="1"/>
  <c r="AR60" i="4"/>
  <c r="EL59" i="4"/>
  <c r="EK59" i="4"/>
  <c r="AT59" i="4"/>
  <c r="AW59" i="4" s="1"/>
  <c r="BA59" i="4" s="1"/>
  <c r="BE59" i="4" s="1"/>
  <c r="BI59" i="4" s="1"/>
  <c r="BM59" i="4" s="1"/>
  <c r="BQ59" i="4" s="1"/>
  <c r="BU59" i="4" s="1"/>
  <c r="BY59" i="4" s="1"/>
  <c r="CC59" i="4" s="1"/>
  <c r="CF59" i="4" s="1"/>
  <c r="CJ59" i="4" s="1"/>
  <c r="CN59" i="4" s="1"/>
  <c r="CR59" i="4" s="1"/>
  <c r="CV59" i="4" s="1"/>
  <c r="CZ59" i="4" s="1"/>
  <c r="AR59" i="4"/>
  <c r="EL58" i="4"/>
  <c r="EK58" i="4"/>
  <c r="AT58" i="4"/>
  <c r="AW58" i="4" s="1"/>
  <c r="BA58" i="4" s="1"/>
  <c r="BE58" i="4" s="1"/>
  <c r="BI58" i="4" s="1"/>
  <c r="BM58" i="4" s="1"/>
  <c r="BQ58" i="4" s="1"/>
  <c r="BU58" i="4" s="1"/>
  <c r="BY58" i="4" s="1"/>
  <c r="CC58" i="4" s="1"/>
  <c r="CF58" i="4" s="1"/>
  <c r="CJ58" i="4" s="1"/>
  <c r="CN58" i="4" s="1"/>
  <c r="CR58" i="4" s="1"/>
  <c r="CV58" i="4" s="1"/>
  <c r="CZ58" i="4" s="1"/>
  <c r="AR58" i="4"/>
  <c r="EL57" i="4"/>
  <c r="EK57" i="4"/>
  <c r="AT57" i="4"/>
  <c r="AW57" i="4" s="1"/>
  <c r="BA57" i="4" s="1"/>
  <c r="BE57" i="4" s="1"/>
  <c r="BI57" i="4" s="1"/>
  <c r="BM57" i="4" s="1"/>
  <c r="BQ57" i="4" s="1"/>
  <c r="BU57" i="4" s="1"/>
  <c r="BY57" i="4" s="1"/>
  <c r="CC57" i="4" s="1"/>
  <c r="CF57" i="4" s="1"/>
  <c r="CJ57" i="4" s="1"/>
  <c r="CN57" i="4" s="1"/>
  <c r="CR57" i="4" s="1"/>
  <c r="CV57" i="4" s="1"/>
  <c r="CZ57" i="4" s="1"/>
  <c r="AR57" i="4"/>
  <c r="EL56" i="4"/>
  <c r="EK56" i="4"/>
  <c r="AT56" i="4"/>
  <c r="AW56" i="4" s="1"/>
  <c r="BA56" i="4" s="1"/>
  <c r="BE56" i="4" s="1"/>
  <c r="BI56" i="4" s="1"/>
  <c r="BM56" i="4" s="1"/>
  <c r="BQ56" i="4" s="1"/>
  <c r="BU56" i="4" s="1"/>
  <c r="BY56" i="4" s="1"/>
  <c r="CC56" i="4" s="1"/>
  <c r="CF56" i="4" s="1"/>
  <c r="CJ56" i="4" s="1"/>
  <c r="CN56" i="4" s="1"/>
  <c r="CR56" i="4" s="1"/>
  <c r="CV56" i="4" s="1"/>
  <c r="CZ56" i="4" s="1"/>
  <c r="AR56" i="4"/>
  <c r="EL55" i="4"/>
  <c r="EK55" i="4"/>
  <c r="AT55" i="4"/>
  <c r="DA55" i="4" s="1"/>
  <c r="DD55" i="4" s="1"/>
  <c r="DH55" i="4" s="1"/>
  <c r="DL55" i="4" s="1"/>
  <c r="DP55" i="4" s="1"/>
  <c r="DT55" i="4" s="1"/>
  <c r="DX55" i="4" s="1"/>
  <c r="EB55" i="4" s="1"/>
  <c r="EF55" i="4" s="1"/>
  <c r="EJ55" i="4" s="1"/>
  <c r="EM55" i="4" s="1"/>
  <c r="EQ55" i="4" s="1"/>
  <c r="EU55" i="4" s="1"/>
  <c r="EY55" i="4" s="1"/>
  <c r="FC55" i="4" s="1"/>
  <c r="FG55" i="4" s="1"/>
  <c r="FK55" i="4" s="1"/>
  <c r="FO55" i="4" s="1"/>
  <c r="AR55" i="4"/>
  <c r="EL54" i="4"/>
  <c r="EK54" i="4"/>
  <c r="AT54" i="4"/>
  <c r="AW54" i="4" s="1"/>
  <c r="BA54" i="4" s="1"/>
  <c r="BE54" i="4" s="1"/>
  <c r="BI54" i="4" s="1"/>
  <c r="BM54" i="4" s="1"/>
  <c r="BQ54" i="4" s="1"/>
  <c r="BU54" i="4" s="1"/>
  <c r="BY54" i="4" s="1"/>
  <c r="CC54" i="4" s="1"/>
  <c r="CF54" i="4" s="1"/>
  <c r="CJ54" i="4" s="1"/>
  <c r="CN54" i="4" s="1"/>
  <c r="CR54" i="4" s="1"/>
  <c r="CV54" i="4" s="1"/>
  <c r="CZ54" i="4" s="1"/>
  <c r="AR54" i="4"/>
  <c r="EL53" i="4"/>
  <c r="EK53" i="4"/>
  <c r="AT53" i="4"/>
  <c r="AW53" i="4" s="1"/>
  <c r="BA53" i="4" s="1"/>
  <c r="BE53" i="4" s="1"/>
  <c r="BI53" i="4" s="1"/>
  <c r="BM53" i="4" s="1"/>
  <c r="BQ53" i="4" s="1"/>
  <c r="BU53" i="4" s="1"/>
  <c r="BY53" i="4" s="1"/>
  <c r="CC53" i="4" s="1"/>
  <c r="CF53" i="4" s="1"/>
  <c r="CJ53" i="4" s="1"/>
  <c r="CN53" i="4" s="1"/>
  <c r="CR53" i="4" s="1"/>
  <c r="CV53" i="4" s="1"/>
  <c r="CZ53" i="4" s="1"/>
  <c r="AR53" i="4"/>
  <c r="EL52" i="4"/>
  <c r="EK52" i="4"/>
  <c r="AT52" i="4"/>
  <c r="DA52" i="4" s="1"/>
  <c r="DD52" i="4" s="1"/>
  <c r="DH52" i="4" s="1"/>
  <c r="DL52" i="4" s="1"/>
  <c r="DP52" i="4" s="1"/>
  <c r="DT52" i="4" s="1"/>
  <c r="DX52" i="4" s="1"/>
  <c r="EB52" i="4" s="1"/>
  <c r="EF52" i="4" s="1"/>
  <c r="EJ52" i="4" s="1"/>
  <c r="EM52" i="4" s="1"/>
  <c r="EQ52" i="4" s="1"/>
  <c r="EU52" i="4" s="1"/>
  <c r="EY52" i="4" s="1"/>
  <c r="FC52" i="4" s="1"/>
  <c r="FG52" i="4" s="1"/>
  <c r="FK52" i="4" s="1"/>
  <c r="FO52" i="4" s="1"/>
  <c r="AR52" i="4"/>
  <c r="EL51" i="4"/>
  <c r="EK51" i="4"/>
  <c r="AT51" i="4"/>
  <c r="AW51" i="4" s="1"/>
  <c r="BA51" i="4" s="1"/>
  <c r="BE51" i="4" s="1"/>
  <c r="BI51" i="4" s="1"/>
  <c r="BM51" i="4" s="1"/>
  <c r="BQ51" i="4" s="1"/>
  <c r="BU51" i="4" s="1"/>
  <c r="BY51" i="4" s="1"/>
  <c r="CC51" i="4" s="1"/>
  <c r="CF51" i="4" s="1"/>
  <c r="CJ51" i="4" s="1"/>
  <c r="CN51" i="4" s="1"/>
  <c r="CR51" i="4" s="1"/>
  <c r="CV51" i="4" s="1"/>
  <c r="CZ51" i="4" s="1"/>
  <c r="AR51" i="4"/>
  <c r="EL50" i="4"/>
  <c r="EK50" i="4"/>
  <c r="AT50" i="4"/>
  <c r="DA50" i="4" s="1"/>
  <c r="DD50" i="4" s="1"/>
  <c r="DH50" i="4" s="1"/>
  <c r="DL50" i="4" s="1"/>
  <c r="DP50" i="4" s="1"/>
  <c r="DT50" i="4" s="1"/>
  <c r="DX50" i="4" s="1"/>
  <c r="EB50" i="4" s="1"/>
  <c r="EF50" i="4" s="1"/>
  <c r="EJ50" i="4" s="1"/>
  <c r="EM50" i="4" s="1"/>
  <c r="EQ50" i="4" s="1"/>
  <c r="EU50" i="4" s="1"/>
  <c r="EY50" i="4" s="1"/>
  <c r="FC50" i="4" s="1"/>
  <c r="FG50" i="4" s="1"/>
  <c r="FK50" i="4" s="1"/>
  <c r="FO50" i="4" s="1"/>
  <c r="AR50" i="4"/>
  <c r="EL49" i="4"/>
  <c r="EK49" i="4"/>
  <c r="AT49" i="4"/>
  <c r="AW49" i="4" s="1"/>
  <c r="BA49" i="4" s="1"/>
  <c r="BE49" i="4" s="1"/>
  <c r="BI49" i="4" s="1"/>
  <c r="BM49" i="4" s="1"/>
  <c r="BQ49" i="4" s="1"/>
  <c r="BU49" i="4" s="1"/>
  <c r="BY49" i="4" s="1"/>
  <c r="CC49" i="4" s="1"/>
  <c r="CF49" i="4" s="1"/>
  <c r="CJ49" i="4" s="1"/>
  <c r="CN49" i="4" s="1"/>
  <c r="CR49" i="4" s="1"/>
  <c r="CV49" i="4" s="1"/>
  <c r="CZ49" i="4" s="1"/>
  <c r="AR49" i="4"/>
  <c r="EL48" i="4"/>
  <c r="EK48" i="4"/>
  <c r="AT48" i="4"/>
  <c r="DA48" i="4" s="1"/>
  <c r="DD48" i="4" s="1"/>
  <c r="DH48" i="4" s="1"/>
  <c r="DL48" i="4" s="1"/>
  <c r="DP48" i="4" s="1"/>
  <c r="DT48" i="4" s="1"/>
  <c r="DX48" i="4" s="1"/>
  <c r="EB48" i="4" s="1"/>
  <c r="EF48" i="4" s="1"/>
  <c r="EJ48" i="4" s="1"/>
  <c r="EM48" i="4" s="1"/>
  <c r="EQ48" i="4" s="1"/>
  <c r="EU48" i="4" s="1"/>
  <c r="EY48" i="4" s="1"/>
  <c r="FC48" i="4" s="1"/>
  <c r="FG48" i="4" s="1"/>
  <c r="FK48" i="4" s="1"/>
  <c r="FO48" i="4" s="1"/>
  <c r="AR48" i="4"/>
  <c r="EL47" i="4"/>
  <c r="EK47" i="4"/>
  <c r="AT47" i="4"/>
  <c r="DA47" i="4" s="1"/>
  <c r="DD47" i="4" s="1"/>
  <c r="DH47" i="4" s="1"/>
  <c r="DL47" i="4" s="1"/>
  <c r="DP47" i="4" s="1"/>
  <c r="DT47" i="4" s="1"/>
  <c r="DX47" i="4" s="1"/>
  <c r="EB47" i="4" s="1"/>
  <c r="EF47" i="4" s="1"/>
  <c r="EJ47" i="4" s="1"/>
  <c r="EM47" i="4" s="1"/>
  <c r="EQ47" i="4" s="1"/>
  <c r="EU47" i="4" s="1"/>
  <c r="EY47" i="4" s="1"/>
  <c r="FC47" i="4" s="1"/>
  <c r="FG47" i="4" s="1"/>
  <c r="FK47" i="4" s="1"/>
  <c r="FO47" i="4" s="1"/>
  <c r="AR47" i="4"/>
  <c r="EL46" i="4"/>
  <c r="EK46" i="4"/>
  <c r="AT46" i="4"/>
  <c r="AW46" i="4" s="1"/>
  <c r="BA46" i="4" s="1"/>
  <c r="BE46" i="4" s="1"/>
  <c r="BI46" i="4" s="1"/>
  <c r="BM46" i="4" s="1"/>
  <c r="BQ46" i="4" s="1"/>
  <c r="BU46" i="4" s="1"/>
  <c r="BY46" i="4" s="1"/>
  <c r="CC46" i="4" s="1"/>
  <c r="CF46" i="4" s="1"/>
  <c r="CJ46" i="4" s="1"/>
  <c r="CN46" i="4" s="1"/>
  <c r="CR46" i="4" s="1"/>
  <c r="CV46" i="4" s="1"/>
  <c r="CZ46" i="4" s="1"/>
  <c r="AR46" i="4"/>
  <c r="EL45" i="4"/>
  <c r="EK45" i="4"/>
  <c r="AT45" i="4"/>
  <c r="AW45" i="4" s="1"/>
  <c r="BA45" i="4" s="1"/>
  <c r="BE45" i="4" s="1"/>
  <c r="BI45" i="4" s="1"/>
  <c r="BM45" i="4" s="1"/>
  <c r="BQ45" i="4" s="1"/>
  <c r="BU45" i="4" s="1"/>
  <c r="BY45" i="4" s="1"/>
  <c r="CC45" i="4" s="1"/>
  <c r="CF45" i="4" s="1"/>
  <c r="CJ45" i="4" s="1"/>
  <c r="CN45" i="4" s="1"/>
  <c r="CR45" i="4" s="1"/>
  <c r="CV45" i="4" s="1"/>
  <c r="CZ45" i="4" s="1"/>
  <c r="AR45" i="4"/>
  <c r="EL44" i="4"/>
  <c r="EK44" i="4"/>
  <c r="AT44" i="4"/>
  <c r="DA44" i="4" s="1"/>
  <c r="DD44" i="4" s="1"/>
  <c r="DH44" i="4" s="1"/>
  <c r="DL44" i="4" s="1"/>
  <c r="DP44" i="4" s="1"/>
  <c r="DT44" i="4" s="1"/>
  <c r="DX44" i="4" s="1"/>
  <c r="EB44" i="4" s="1"/>
  <c r="EF44" i="4" s="1"/>
  <c r="EJ44" i="4" s="1"/>
  <c r="EM44" i="4" s="1"/>
  <c r="EQ44" i="4" s="1"/>
  <c r="EU44" i="4" s="1"/>
  <c r="EY44" i="4" s="1"/>
  <c r="FC44" i="4" s="1"/>
  <c r="FG44" i="4" s="1"/>
  <c r="FK44" i="4" s="1"/>
  <c r="FO44" i="4" s="1"/>
  <c r="AR44" i="4"/>
  <c r="EL43" i="4"/>
  <c r="EK43" i="4"/>
  <c r="AT43" i="4"/>
  <c r="AW43" i="4" s="1"/>
  <c r="BA43" i="4" s="1"/>
  <c r="BE43" i="4" s="1"/>
  <c r="BI43" i="4" s="1"/>
  <c r="BM43" i="4" s="1"/>
  <c r="BQ43" i="4" s="1"/>
  <c r="BU43" i="4" s="1"/>
  <c r="BY43" i="4" s="1"/>
  <c r="CC43" i="4" s="1"/>
  <c r="CF43" i="4" s="1"/>
  <c r="CJ43" i="4" s="1"/>
  <c r="CN43" i="4" s="1"/>
  <c r="CR43" i="4" s="1"/>
  <c r="CV43" i="4" s="1"/>
  <c r="CZ43" i="4" s="1"/>
  <c r="AR43" i="4"/>
  <c r="EL42" i="4"/>
  <c r="EK42" i="4"/>
  <c r="AT42" i="4"/>
  <c r="DA42" i="4" s="1"/>
  <c r="DD42" i="4" s="1"/>
  <c r="DH42" i="4" s="1"/>
  <c r="DL42" i="4" s="1"/>
  <c r="DP42" i="4" s="1"/>
  <c r="DT42" i="4" s="1"/>
  <c r="DX42" i="4" s="1"/>
  <c r="EB42" i="4" s="1"/>
  <c r="EF42" i="4" s="1"/>
  <c r="EJ42" i="4" s="1"/>
  <c r="EM42" i="4" s="1"/>
  <c r="EQ42" i="4" s="1"/>
  <c r="EU42" i="4" s="1"/>
  <c r="EY42" i="4" s="1"/>
  <c r="FC42" i="4" s="1"/>
  <c r="FG42" i="4" s="1"/>
  <c r="FK42" i="4" s="1"/>
  <c r="FO42" i="4" s="1"/>
  <c r="AR42" i="4"/>
  <c r="EL41" i="4"/>
  <c r="EK41" i="4"/>
  <c r="AT41" i="4"/>
  <c r="DA41" i="4" s="1"/>
  <c r="DD41" i="4" s="1"/>
  <c r="DH41" i="4" s="1"/>
  <c r="DL41" i="4" s="1"/>
  <c r="DP41" i="4" s="1"/>
  <c r="DT41" i="4" s="1"/>
  <c r="DX41" i="4" s="1"/>
  <c r="EB41" i="4" s="1"/>
  <c r="EF41" i="4" s="1"/>
  <c r="EJ41" i="4" s="1"/>
  <c r="EM41" i="4" s="1"/>
  <c r="EQ41" i="4" s="1"/>
  <c r="EU41" i="4" s="1"/>
  <c r="EY41" i="4" s="1"/>
  <c r="FC41" i="4" s="1"/>
  <c r="FG41" i="4" s="1"/>
  <c r="FK41" i="4" s="1"/>
  <c r="FO41" i="4" s="1"/>
  <c r="AR41" i="4"/>
  <c r="EL40" i="4"/>
  <c r="EK40" i="4"/>
  <c r="AT40" i="4"/>
  <c r="DA40" i="4" s="1"/>
  <c r="DD40" i="4" s="1"/>
  <c r="DH40" i="4" s="1"/>
  <c r="DL40" i="4" s="1"/>
  <c r="DP40" i="4" s="1"/>
  <c r="DT40" i="4" s="1"/>
  <c r="DX40" i="4" s="1"/>
  <c r="EB40" i="4" s="1"/>
  <c r="EF40" i="4" s="1"/>
  <c r="EJ40" i="4" s="1"/>
  <c r="EM40" i="4" s="1"/>
  <c r="EQ40" i="4" s="1"/>
  <c r="EU40" i="4" s="1"/>
  <c r="EY40" i="4" s="1"/>
  <c r="FC40" i="4" s="1"/>
  <c r="FG40" i="4" s="1"/>
  <c r="FK40" i="4" s="1"/>
  <c r="FO40" i="4" s="1"/>
  <c r="AR40" i="4"/>
  <c r="EL39" i="4"/>
  <c r="EK39" i="4"/>
  <c r="AT39" i="4"/>
  <c r="DA39" i="4" s="1"/>
  <c r="DD39" i="4" s="1"/>
  <c r="DH39" i="4" s="1"/>
  <c r="DL39" i="4" s="1"/>
  <c r="DP39" i="4" s="1"/>
  <c r="DT39" i="4" s="1"/>
  <c r="DX39" i="4" s="1"/>
  <c r="EB39" i="4" s="1"/>
  <c r="EF39" i="4" s="1"/>
  <c r="EJ39" i="4" s="1"/>
  <c r="EM39" i="4" s="1"/>
  <c r="EQ39" i="4" s="1"/>
  <c r="EU39" i="4" s="1"/>
  <c r="EY39" i="4" s="1"/>
  <c r="FC39" i="4" s="1"/>
  <c r="FG39" i="4" s="1"/>
  <c r="FK39" i="4" s="1"/>
  <c r="FO39" i="4" s="1"/>
  <c r="AR39" i="4"/>
  <c r="EL38" i="4"/>
  <c r="EK38" i="4"/>
  <c r="AT38" i="4"/>
  <c r="AW38" i="4" s="1"/>
  <c r="BA38" i="4" s="1"/>
  <c r="BE38" i="4" s="1"/>
  <c r="BI38" i="4" s="1"/>
  <c r="BM38" i="4" s="1"/>
  <c r="BQ38" i="4" s="1"/>
  <c r="BU38" i="4" s="1"/>
  <c r="BY38" i="4" s="1"/>
  <c r="CC38" i="4" s="1"/>
  <c r="CF38" i="4" s="1"/>
  <c r="CJ38" i="4" s="1"/>
  <c r="CN38" i="4" s="1"/>
  <c r="CR38" i="4" s="1"/>
  <c r="CV38" i="4" s="1"/>
  <c r="CZ38" i="4" s="1"/>
  <c r="AR38" i="4"/>
  <c r="EL37" i="4"/>
  <c r="EK37" i="4"/>
  <c r="AT37" i="4"/>
  <c r="AW37" i="4" s="1"/>
  <c r="BA37" i="4" s="1"/>
  <c r="BE37" i="4" s="1"/>
  <c r="BI37" i="4" s="1"/>
  <c r="BM37" i="4" s="1"/>
  <c r="BQ37" i="4" s="1"/>
  <c r="BU37" i="4" s="1"/>
  <c r="BY37" i="4" s="1"/>
  <c r="CC37" i="4" s="1"/>
  <c r="CF37" i="4" s="1"/>
  <c r="CJ37" i="4" s="1"/>
  <c r="CN37" i="4" s="1"/>
  <c r="CR37" i="4" s="1"/>
  <c r="CV37" i="4" s="1"/>
  <c r="CZ37" i="4" s="1"/>
  <c r="AR37" i="4"/>
  <c r="EL36" i="4"/>
  <c r="EK36" i="4"/>
  <c r="AT36" i="4"/>
  <c r="AW36" i="4" s="1"/>
  <c r="BA36" i="4" s="1"/>
  <c r="BE36" i="4" s="1"/>
  <c r="BI36" i="4" s="1"/>
  <c r="BM36" i="4" s="1"/>
  <c r="BQ36" i="4" s="1"/>
  <c r="BU36" i="4" s="1"/>
  <c r="BY36" i="4" s="1"/>
  <c r="CC36" i="4" s="1"/>
  <c r="CF36" i="4" s="1"/>
  <c r="CJ36" i="4" s="1"/>
  <c r="CN36" i="4" s="1"/>
  <c r="CR36" i="4" s="1"/>
  <c r="CV36" i="4" s="1"/>
  <c r="CZ36" i="4" s="1"/>
  <c r="AR36" i="4"/>
  <c r="EL35" i="4"/>
  <c r="EK35" i="4"/>
  <c r="AT35" i="4"/>
  <c r="AW35" i="4" s="1"/>
  <c r="BA35" i="4" s="1"/>
  <c r="BE35" i="4" s="1"/>
  <c r="BI35" i="4" s="1"/>
  <c r="BM35" i="4" s="1"/>
  <c r="BQ35" i="4" s="1"/>
  <c r="BU35" i="4" s="1"/>
  <c r="BY35" i="4" s="1"/>
  <c r="CC35" i="4" s="1"/>
  <c r="CF35" i="4" s="1"/>
  <c r="CJ35" i="4" s="1"/>
  <c r="CN35" i="4" s="1"/>
  <c r="CR35" i="4" s="1"/>
  <c r="CV35" i="4" s="1"/>
  <c r="CZ35" i="4" s="1"/>
  <c r="AR35" i="4"/>
  <c r="EL34" i="4"/>
  <c r="EK34" i="4"/>
  <c r="AT34" i="4"/>
  <c r="DA34" i="4" s="1"/>
  <c r="DD34" i="4" s="1"/>
  <c r="DH34" i="4" s="1"/>
  <c r="DL34" i="4" s="1"/>
  <c r="DP34" i="4" s="1"/>
  <c r="DT34" i="4" s="1"/>
  <c r="DX34" i="4" s="1"/>
  <c r="EB34" i="4" s="1"/>
  <c r="EF34" i="4" s="1"/>
  <c r="EJ34" i="4" s="1"/>
  <c r="EM34" i="4" s="1"/>
  <c r="EQ34" i="4" s="1"/>
  <c r="EU34" i="4" s="1"/>
  <c r="EY34" i="4" s="1"/>
  <c r="FC34" i="4" s="1"/>
  <c r="FG34" i="4" s="1"/>
  <c r="FK34" i="4" s="1"/>
  <c r="FO34" i="4" s="1"/>
  <c r="AR34" i="4"/>
  <c r="EL33" i="4"/>
  <c r="EK33" i="4"/>
  <c r="AT33" i="4"/>
  <c r="DA33" i="4" s="1"/>
  <c r="DD33" i="4" s="1"/>
  <c r="DH33" i="4" s="1"/>
  <c r="DL33" i="4" s="1"/>
  <c r="DP33" i="4" s="1"/>
  <c r="DT33" i="4" s="1"/>
  <c r="DX33" i="4" s="1"/>
  <c r="EB33" i="4" s="1"/>
  <c r="EF33" i="4" s="1"/>
  <c r="EJ33" i="4" s="1"/>
  <c r="EM33" i="4" s="1"/>
  <c r="EQ33" i="4" s="1"/>
  <c r="EU33" i="4" s="1"/>
  <c r="EY33" i="4" s="1"/>
  <c r="FC33" i="4" s="1"/>
  <c r="FG33" i="4" s="1"/>
  <c r="FK33" i="4" s="1"/>
  <c r="FO33" i="4" s="1"/>
  <c r="AR33" i="4"/>
  <c r="EL32" i="4"/>
  <c r="EK32" i="4"/>
  <c r="AT32" i="4"/>
  <c r="DA32" i="4" s="1"/>
  <c r="DD32" i="4" s="1"/>
  <c r="DH32" i="4" s="1"/>
  <c r="DL32" i="4" s="1"/>
  <c r="DP32" i="4" s="1"/>
  <c r="DT32" i="4" s="1"/>
  <c r="DX32" i="4" s="1"/>
  <c r="EB32" i="4" s="1"/>
  <c r="EF32" i="4" s="1"/>
  <c r="EJ32" i="4" s="1"/>
  <c r="EM32" i="4" s="1"/>
  <c r="EQ32" i="4" s="1"/>
  <c r="EU32" i="4" s="1"/>
  <c r="EY32" i="4" s="1"/>
  <c r="FC32" i="4" s="1"/>
  <c r="FG32" i="4" s="1"/>
  <c r="FK32" i="4" s="1"/>
  <c r="FO32" i="4" s="1"/>
  <c r="AR32" i="4"/>
  <c r="EL31" i="4"/>
  <c r="EK31" i="4"/>
  <c r="AT31" i="4"/>
  <c r="DA31" i="4" s="1"/>
  <c r="DD31" i="4" s="1"/>
  <c r="DH31" i="4" s="1"/>
  <c r="DL31" i="4" s="1"/>
  <c r="DP31" i="4" s="1"/>
  <c r="DT31" i="4" s="1"/>
  <c r="DX31" i="4" s="1"/>
  <c r="EB31" i="4" s="1"/>
  <c r="EF31" i="4" s="1"/>
  <c r="EJ31" i="4" s="1"/>
  <c r="EM31" i="4" s="1"/>
  <c r="EQ31" i="4" s="1"/>
  <c r="EU31" i="4" s="1"/>
  <c r="EY31" i="4" s="1"/>
  <c r="FC31" i="4" s="1"/>
  <c r="FG31" i="4" s="1"/>
  <c r="FK31" i="4" s="1"/>
  <c r="FO31" i="4" s="1"/>
  <c r="AR31" i="4"/>
  <c r="EL30" i="4"/>
  <c r="EK30" i="4"/>
  <c r="AT30" i="4"/>
  <c r="DA30" i="4" s="1"/>
  <c r="DD30" i="4" s="1"/>
  <c r="DH30" i="4" s="1"/>
  <c r="DL30" i="4" s="1"/>
  <c r="DP30" i="4" s="1"/>
  <c r="DT30" i="4" s="1"/>
  <c r="DX30" i="4" s="1"/>
  <c r="EB30" i="4" s="1"/>
  <c r="EF30" i="4" s="1"/>
  <c r="EJ30" i="4" s="1"/>
  <c r="EM30" i="4" s="1"/>
  <c r="EQ30" i="4" s="1"/>
  <c r="EU30" i="4" s="1"/>
  <c r="EY30" i="4" s="1"/>
  <c r="FC30" i="4" s="1"/>
  <c r="FG30" i="4" s="1"/>
  <c r="FK30" i="4" s="1"/>
  <c r="FO30" i="4" s="1"/>
  <c r="AR30" i="4"/>
  <c r="EL29" i="4"/>
  <c r="EK29" i="4"/>
  <c r="AT29" i="4"/>
  <c r="AW29" i="4" s="1"/>
  <c r="BA29" i="4" s="1"/>
  <c r="BE29" i="4" s="1"/>
  <c r="BI29" i="4" s="1"/>
  <c r="BM29" i="4" s="1"/>
  <c r="BQ29" i="4" s="1"/>
  <c r="BU29" i="4" s="1"/>
  <c r="BY29" i="4" s="1"/>
  <c r="CC29" i="4" s="1"/>
  <c r="CF29" i="4" s="1"/>
  <c r="CJ29" i="4" s="1"/>
  <c r="CN29" i="4" s="1"/>
  <c r="CR29" i="4" s="1"/>
  <c r="CV29" i="4" s="1"/>
  <c r="CZ29" i="4" s="1"/>
  <c r="AR29" i="4"/>
  <c r="EL28" i="4"/>
  <c r="EK28" i="4"/>
  <c r="AT28" i="4"/>
  <c r="DA28" i="4" s="1"/>
  <c r="DD28" i="4" s="1"/>
  <c r="DH28" i="4" s="1"/>
  <c r="DL28" i="4" s="1"/>
  <c r="DP28" i="4" s="1"/>
  <c r="DT28" i="4" s="1"/>
  <c r="DX28" i="4" s="1"/>
  <c r="EB28" i="4" s="1"/>
  <c r="EF28" i="4" s="1"/>
  <c r="EJ28" i="4" s="1"/>
  <c r="EM28" i="4" s="1"/>
  <c r="EQ28" i="4" s="1"/>
  <c r="EU28" i="4" s="1"/>
  <c r="EY28" i="4" s="1"/>
  <c r="FC28" i="4" s="1"/>
  <c r="FG28" i="4" s="1"/>
  <c r="FK28" i="4" s="1"/>
  <c r="FO28" i="4" s="1"/>
  <c r="AR28" i="4"/>
  <c r="EL27" i="4"/>
  <c r="EK27" i="4"/>
  <c r="AT27" i="4"/>
  <c r="AW27" i="4" s="1"/>
  <c r="BA27" i="4" s="1"/>
  <c r="BE27" i="4" s="1"/>
  <c r="BI27" i="4" s="1"/>
  <c r="BM27" i="4" s="1"/>
  <c r="BQ27" i="4" s="1"/>
  <c r="BU27" i="4" s="1"/>
  <c r="BY27" i="4" s="1"/>
  <c r="CC27" i="4" s="1"/>
  <c r="CF27" i="4" s="1"/>
  <c r="CJ27" i="4" s="1"/>
  <c r="CN27" i="4" s="1"/>
  <c r="CR27" i="4" s="1"/>
  <c r="CV27" i="4" s="1"/>
  <c r="CZ27" i="4" s="1"/>
  <c r="AR27" i="4"/>
  <c r="EL26" i="4"/>
  <c r="EK26" i="4"/>
  <c r="AT26" i="4"/>
  <c r="DA26" i="4" s="1"/>
  <c r="DD26" i="4" s="1"/>
  <c r="DH26" i="4" s="1"/>
  <c r="DL26" i="4" s="1"/>
  <c r="DP26" i="4" s="1"/>
  <c r="DT26" i="4" s="1"/>
  <c r="DX26" i="4" s="1"/>
  <c r="EB26" i="4" s="1"/>
  <c r="EF26" i="4" s="1"/>
  <c r="EJ26" i="4" s="1"/>
  <c r="EM26" i="4" s="1"/>
  <c r="EQ26" i="4" s="1"/>
  <c r="EU26" i="4" s="1"/>
  <c r="EY26" i="4" s="1"/>
  <c r="FC26" i="4" s="1"/>
  <c r="FG26" i="4" s="1"/>
  <c r="FK26" i="4" s="1"/>
  <c r="FO26" i="4" s="1"/>
  <c r="AR26" i="4"/>
  <c r="EL25" i="4"/>
  <c r="EK25" i="4"/>
  <c r="AT25" i="4"/>
  <c r="AW25" i="4" s="1"/>
  <c r="BA25" i="4" s="1"/>
  <c r="BE25" i="4" s="1"/>
  <c r="BI25" i="4" s="1"/>
  <c r="BM25" i="4" s="1"/>
  <c r="BQ25" i="4" s="1"/>
  <c r="BU25" i="4" s="1"/>
  <c r="BY25" i="4" s="1"/>
  <c r="CC25" i="4" s="1"/>
  <c r="CF25" i="4" s="1"/>
  <c r="CJ25" i="4" s="1"/>
  <c r="CN25" i="4" s="1"/>
  <c r="CR25" i="4" s="1"/>
  <c r="CV25" i="4" s="1"/>
  <c r="CZ25" i="4" s="1"/>
  <c r="AR25" i="4"/>
  <c r="EL24" i="4"/>
  <c r="EK24" i="4"/>
  <c r="AT24" i="4"/>
  <c r="DA24" i="4" s="1"/>
  <c r="DD24" i="4" s="1"/>
  <c r="DH24" i="4" s="1"/>
  <c r="DL24" i="4" s="1"/>
  <c r="DP24" i="4" s="1"/>
  <c r="DT24" i="4" s="1"/>
  <c r="DX24" i="4" s="1"/>
  <c r="EB24" i="4" s="1"/>
  <c r="EF24" i="4" s="1"/>
  <c r="EJ24" i="4" s="1"/>
  <c r="EM24" i="4" s="1"/>
  <c r="EQ24" i="4" s="1"/>
  <c r="EU24" i="4" s="1"/>
  <c r="EY24" i="4" s="1"/>
  <c r="FC24" i="4" s="1"/>
  <c r="FG24" i="4" s="1"/>
  <c r="FK24" i="4" s="1"/>
  <c r="FO24" i="4" s="1"/>
  <c r="AR24" i="4"/>
  <c r="EL23" i="4"/>
  <c r="EK23" i="4"/>
  <c r="AT23" i="4"/>
  <c r="DA23" i="4" s="1"/>
  <c r="DD23" i="4" s="1"/>
  <c r="DH23" i="4" s="1"/>
  <c r="DL23" i="4" s="1"/>
  <c r="DP23" i="4" s="1"/>
  <c r="DT23" i="4" s="1"/>
  <c r="DX23" i="4" s="1"/>
  <c r="EB23" i="4" s="1"/>
  <c r="EF23" i="4" s="1"/>
  <c r="EJ23" i="4" s="1"/>
  <c r="EM23" i="4" s="1"/>
  <c r="EQ23" i="4" s="1"/>
  <c r="EU23" i="4" s="1"/>
  <c r="EY23" i="4" s="1"/>
  <c r="FC23" i="4" s="1"/>
  <c r="FG23" i="4" s="1"/>
  <c r="FK23" i="4" s="1"/>
  <c r="FO23" i="4" s="1"/>
  <c r="AR23" i="4"/>
  <c r="EL22" i="4"/>
  <c r="EK22" i="4"/>
  <c r="AT22" i="4"/>
  <c r="AR22" i="4"/>
  <c r="EL21" i="4"/>
  <c r="EK21" i="4"/>
  <c r="AT21" i="4"/>
  <c r="DA21" i="4" s="1"/>
  <c r="DD21" i="4" s="1"/>
  <c r="DH21" i="4" s="1"/>
  <c r="DL21" i="4" s="1"/>
  <c r="DP21" i="4" s="1"/>
  <c r="DT21" i="4" s="1"/>
  <c r="DX21" i="4" s="1"/>
  <c r="EB21" i="4" s="1"/>
  <c r="EF21" i="4" s="1"/>
  <c r="EJ21" i="4" s="1"/>
  <c r="EM21" i="4" s="1"/>
  <c r="EQ21" i="4" s="1"/>
  <c r="EU21" i="4" s="1"/>
  <c r="EY21" i="4" s="1"/>
  <c r="FC21" i="4" s="1"/>
  <c r="FG21" i="4" s="1"/>
  <c r="FK21" i="4" s="1"/>
  <c r="FO21" i="4" s="1"/>
  <c r="AR21" i="4"/>
  <c r="EL20" i="4"/>
  <c r="EK20" i="4"/>
  <c r="AT20" i="4"/>
  <c r="AW20" i="4" s="1"/>
  <c r="BA20" i="4" s="1"/>
  <c r="BE20" i="4" s="1"/>
  <c r="BI20" i="4" s="1"/>
  <c r="BM20" i="4" s="1"/>
  <c r="BQ20" i="4" s="1"/>
  <c r="BU20" i="4" s="1"/>
  <c r="BY20" i="4" s="1"/>
  <c r="CC20" i="4" s="1"/>
  <c r="CF20" i="4" s="1"/>
  <c r="CJ20" i="4" s="1"/>
  <c r="CN20" i="4" s="1"/>
  <c r="CR20" i="4" s="1"/>
  <c r="CV20" i="4" s="1"/>
  <c r="CZ20" i="4" s="1"/>
  <c r="AR20" i="4"/>
  <c r="EL19" i="4"/>
  <c r="EK19" i="4"/>
  <c r="AT19" i="4"/>
  <c r="AW19" i="4" s="1"/>
  <c r="BA19" i="4" s="1"/>
  <c r="BE19" i="4" s="1"/>
  <c r="BI19" i="4" s="1"/>
  <c r="BM19" i="4" s="1"/>
  <c r="BQ19" i="4" s="1"/>
  <c r="BU19" i="4" s="1"/>
  <c r="BY19" i="4" s="1"/>
  <c r="CC19" i="4" s="1"/>
  <c r="CF19" i="4" s="1"/>
  <c r="CJ19" i="4" s="1"/>
  <c r="CN19" i="4" s="1"/>
  <c r="CR19" i="4" s="1"/>
  <c r="CV19" i="4" s="1"/>
  <c r="CZ19" i="4" s="1"/>
  <c r="AR19" i="4"/>
  <c r="EL18" i="4"/>
  <c r="EK18" i="4"/>
  <c r="AT18" i="4"/>
  <c r="DA18" i="4" s="1"/>
  <c r="DD18" i="4" s="1"/>
  <c r="DH18" i="4" s="1"/>
  <c r="DL18" i="4" s="1"/>
  <c r="DP18" i="4" s="1"/>
  <c r="DT18" i="4" s="1"/>
  <c r="DX18" i="4" s="1"/>
  <c r="EB18" i="4" s="1"/>
  <c r="EF18" i="4" s="1"/>
  <c r="EJ18" i="4" s="1"/>
  <c r="EM18" i="4" s="1"/>
  <c r="EQ18" i="4" s="1"/>
  <c r="EU18" i="4" s="1"/>
  <c r="EY18" i="4" s="1"/>
  <c r="FC18" i="4" s="1"/>
  <c r="FG18" i="4" s="1"/>
  <c r="FK18" i="4" s="1"/>
  <c r="FO18" i="4" s="1"/>
  <c r="AR18" i="4"/>
  <c r="EL17" i="4"/>
  <c r="EK17" i="4"/>
  <c r="AT17" i="4"/>
  <c r="AW17" i="4" s="1"/>
  <c r="BA17" i="4" s="1"/>
  <c r="BE17" i="4" s="1"/>
  <c r="BI17" i="4" s="1"/>
  <c r="BM17" i="4" s="1"/>
  <c r="BQ17" i="4" s="1"/>
  <c r="BU17" i="4" s="1"/>
  <c r="BY17" i="4" s="1"/>
  <c r="CC17" i="4" s="1"/>
  <c r="CF17" i="4" s="1"/>
  <c r="CJ17" i="4" s="1"/>
  <c r="CN17" i="4" s="1"/>
  <c r="CR17" i="4" s="1"/>
  <c r="CV17" i="4" s="1"/>
  <c r="CZ17" i="4" s="1"/>
  <c r="AR17" i="4"/>
  <c r="EL16" i="4"/>
  <c r="EK16" i="4"/>
  <c r="AT16" i="4"/>
  <c r="DA16" i="4" s="1"/>
  <c r="DD16" i="4" s="1"/>
  <c r="DH16" i="4" s="1"/>
  <c r="DL16" i="4" s="1"/>
  <c r="DP16" i="4" s="1"/>
  <c r="DT16" i="4" s="1"/>
  <c r="DX16" i="4" s="1"/>
  <c r="EB16" i="4" s="1"/>
  <c r="EF16" i="4" s="1"/>
  <c r="EJ16" i="4" s="1"/>
  <c r="EM16" i="4" s="1"/>
  <c r="EQ16" i="4" s="1"/>
  <c r="EU16" i="4" s="1"/>
  <c r="EY16" i="4" s="1"/>
  <c r="FC16" i="4" s="1"/>
  <c r="FG16" i="4" s="1"/>
  <c r="FK16" i="4" s="1"/>
  <c r="FO16" i="4" s="1"/>
  <c r="AR16" i="4"/>
  <c r="EL15" i="4"/>
  <c r="EK15" i="4"/>
  <c r="AT15" i="4"/>
  <c r="AW15" i="4" s="1"/>
  <c r="BA15" i="4" s="1"/>
  <c r="BE15" i="4" s="1"/>
  <c r="BI15" i="4" s="1"/>
  <c r="BM15" i="4" s="1"/>
  <c r="BQ15" i="4" s="1"/>
  <c r="BU15" i="4" s="1"/>
  <c r="BY15" i="4" s="1"/>
  <c r="CC15" i="4" s="1"/>
  <c r="CF15" i="4" s="1"/>
  <c r="CJ15" i="4" s="1"/>
  <c r="CN15" i="4" s="1"/>
  <c r="CR15" i="4" s="1"/>
  <c r="CV15" i="4" s="1"/>
  <c r="CZ15" i="4" s="1"/>
  <c r="AR15" i="4"/>
  <c r="EL14" i="4"/>
  <c r="EK14" i="4"/>
  <c r="AT14" i="4"/>
  <c r="DA14" i="4" s="1"/>
  <c r="DD14" i="4" s="1"/>
  <c r="DH14" i="4" s="1"/>
  <c r="DL14" i="4" s="1"/>
  <c r="DP14" i="4" s="1"/>
  <c r="DT14" i="4" s="1"/>
  <c r="DX14" i="4" s="1"/>
  <c r="EB14" i="4" s="1"/>
  <c r="EF14" i="4" s="1"/>
  <c r="EJ14" i="4" s="1"/>
  <c r="EM14" i="4" s="1"/>
  <c r="EQ14" i="4" s="1"/>
  <c r="EU14" i="4" s="1"/>
  <c r="EY14" i="4" s="1"/>
  <c r="FC14" i="4" s="1"/>
  <c r="FG14" i="4" s="1"/>
  <c r="FK14" i="4" s="1"/>
  <c r="FO14" i="4" s="1"/>
  <c r="AR14" i="4"/>
  <c r="EL13" i="4"/>
  <c r="EK13" i="4"/>
  <c r="AT13" i="4"/>
  <c r="AR13" i="4"/>
  <c r="EL12" i="4"/>
  <c r="EK12" i="4"/>
  <c r="AT12" i="4"/>
  <c r="DA12" i="4" s="1"/>
  <c r="DD12" i="4" s="1"/>
  <c r="DH12" i="4" s="1"/>
  <c r="DL12" i="4" s="1"/>
  <c r="DP12" i="4" s="1"/>
  <c r="DT12" i="4" s="1"/>
  <c r="DX12" i="4" s="1"/>
  <c r="EB12" i="4" s="1"/>
  <c r="EF12" i="4" s="1"/>
  <c r="EJ12" i="4" s="1"/>
  <c r="EM12" i="4" s="1"/>
  <c r="EQ12" i="4" s="1"/>
  <c r="EU12" i="4" s="1"/>
  <c r="EY12" i="4" s="1"/>
  <c r="FC12" i="4" s="1"/>
  <c r="FG12" i="4" s="1"/>
  <c r="FK12" i="4" s="1"/>
  <c r="FO12" i="4" s="1"/>
  <c r="AR12" i="4"/>
  <c r="EL11" i="4"/>
  <c r="EK11" i="4"/>
  <c r="AT11" i="4"/>
  <c r="DA11" i="4" s="1"/>
  <c r="DD11" i="4" s="1"/>
  <c r="DH11" i="4" s="1"/>
  <c r="DL11" i="4" s="1"/>
  <c r="DP11" i="4" s="1"/>
  <c r="DT11" i="4" s="1"/>
  <c r="DX11" i="4" s="1"/>
  <c r="EB11" i="4" s="1"/>
  <c r="EF11" i="4" s="1"/>
  <c r="EJ11" i="4" s="1"/>
  <c r="EM11" i="4" s="1"/>
  <c r="EQ11" i="4" s="1"/>
  <c r="EU11" i="4" s="1"/>
  <c r="EY11" i="4" s="1"/>
  <c r="FC11" i="4" s="1"/>
  <c r="FG11" i="4" s="1"/>
  <c r="FK11" i="4" s="1"/>
  <c r="FO11" i="4" s="1"/>
  <c r="AR11" i="4"/>
  <c r="AW41" i="4" l="1"/>
  <c r="BA41" i="4" s="1"/>
  <c r="BE41" i="4" s="1"/>
  <c r="BI41" i="4" s="1"/>
  <c r="BM41" i="4" s="1"/>
  <c r="BQ41" i="4" s="1"/>
  <c r="BU41" i="4" s="1"/>
  <c r="BY41" i="4" s="1"/>
  <c r="CC41" i="4" s="1"/>
  <c r="CF41" i="4" s="1"/>
  <c r="CJ41" i="4" s="1"/>
  <c r="CN41" i="4" s="1"/>
  <c r="CR41" i="4" s="1"/>
  <c r="CV41" i="4" s="1"/>
  <c r="CZ41" i="4" s="1"/>
  <c r="DA193" i="4"/>
  <c r="DD193" i="4" s="1"/>
  <c r="DH193" i="4" s="1"/>
  <c r="DL193" i="4" s="1"/>
  <c r="DP193" i="4" s="1"/>
  <c r="DT193" i="4" s="1"/>
  <c r="DX193" i="4" s="1"/>
  <c r="EB193" i="4" s="1"/>
  <c r="EF193" i="4" s="1"/>
  <c r="EJ193" i="4" s="1"/>
  <c r="EM193" i="4" s="1"/>
  <c r="EQ193" i="4" s="1"/>
  <c r="EU193" i="4" s="1"/>
  <c r="EY193" i="4" s="1"/>
  <c r="FC193" i="4" s="1"/>
  <c r="FG193" i="4" s="1"/>
  <c r="FK193" i="4" s="1"/>
  <c r="FO193" i="4" s="1"/>
  <c r="AW142" i="4"/>
  <c r="BA142" i="4" s="1"/>
  <c r="BE142" i="4" s="1"/>
  <c r="BI142" i="4" s="1"/>
  <c r="BM142" i="4" s="1"/>
  <c r="BQ142" i="4" s="1"/>
  <c r="BU142" i="4" s="1"/>
  <c r="BY142" i="4" s="1"/>
  <c r="CC142" i="4" s="1"/>
  <c r="CF142" i="4" s="1"/>
  <c r="CJ142" i="4" s="1"/>
  <c r="CN142" i="4" s="1"/>
  <c r="CR142" i="4" s="1"/>
  <c r="CV142" i="4" s="1"/>
  <c r="CZ142" i="4" s="1"/>
  <c r="AW177" i="4"/>
  <c r="BA177" i="4" s="1"/>
  <c r="BE177" i="4" s="1"/>
  <c r="BI177" i="4" s="1"/>
  <c r="BM177" i="4" s="1"/>
  <c r="BQ177" i="4" s="1"/>
  <c r="BU177" i="4" s="1"/>
  <c r="BY177" i="4" s="1"/>
  <c r="CC177" i="4" s="1"/>
  <c r="CF177" i="4" s="1"/>
  <c r="CJ177" i="4" s="1"/>
  <c r="CN177" i="4" s="1"/>
  <c r="CR177" i="4" s="1"/>
  <c r="CV177" i="4" s="1"/>
  <c r="CZ177" i="4" s="1"/>
  <c r="AW113" i="4"/>
  <c r="BA113" i="4" s="1"/>
  <c r="BE113" i="4" s="1"/>
  <c r="BI113" i="4" s="1"/>
  <c r="BM113" i="4" s="1"/>
  <c r="BQ113" i="4" s="1"/>
  <c r="BU113" i="4" s="1"/>
  <c r="BY113" i="4" s="1"/>
  <c r="CC113" i="4" s="1"/>
  <c r="CF113" i="4" s="1"/>
  <c r="CJ113" i="4" s="1"/>
  <c r="CN113" i="4" s="1"/>
  <c r="CR113" i="4" s="1"/>
  <c r="CV113" i="4" s="1"/>
  <c r="CZ113" i="4" s="1"/>
  <c r="AW199" i="4"/>
  <c r="BA199" i="4" s="1"/>
  <c r="BE199" i="4" s="1"/>
  <c r="BI199" i="4" s="1"/>
  <c r="BM199" i="4" s="1"/>
  <c r="BQ199" i="4" s="1"/>
  <c r="BU199" i="4" s="1"/>
  <c r="BY199" i="4" s="1"/>
  <c r="CC199" i="4" s="1"/>
  <c r="CF199" i="4" s="1"/>
  <c r="CJ199" i="4" s="1"/>
  <c r="CN199" i="4" s="1"/>
  <c r="CR199" i="4" s="1"/>
  <c r="CV199" i="4" s="1"/>
  <c r="CZ199" i="4" s="1"/>
  <c r="AW92" i="4"/>
  <c r="BA92" i="4" s="1"/>
  <c r="BE92" i="4" s="1"/>
  <c r="BI92" i="4" s="1"/>
  <c r="BM92" i="4" s="1"/>
  <c r="BQ92" i="4" s="1"/>
  <c r="BU92" i="4" s="1"/>
  <c r="BY92" i="4" s="1"/>
  <c r="CC92" i="4" s="1"/>
  <c r="CF92" i="4" s="1"/>
  <c r="CJ92" i="4" s="1"/>
  <c r="CN92" i="4" s="1"/>
  <c r="CR92" i="4" s="1"/>
  <c r="CV92" i="4" s="1"/>
  <c r="CZ92" i="4" s="1"/>
  <c r="AW18" i="4"/>
  <c r="BA18" i="4" s="1"/>
  <c r="BE18" i="4" s="1"/>
  <c r="BI18" i="4" s="1"/>
  <c r="BM18" i="4" s="1"/>
  <c r="BQ18" i="4" s="1"/>
  <c r="BU18" i="4" s="1"/>
  <c r="BY18" i="4" s="1"/>
  <c r="CC18" i="4" s="1"/>
  <c r="CF18" i="4" s="1"/>
  <c r="CJ18" i="4" s="1"/>
  <c r="CN18" i="4" s="1"/>
  <c r="CR18" i="4" s="1"/>
  <c r="CV18" i="4" s="1"/>
  <c r="CZ18" i="4" s="1"/>
  <c r="AW32" i="4"/>
  <c r="BA32" i="4" s="1"/>
  <c r="BE32" i="4" s="1"/>
  <c r="BI32" i="4" s="1"/>
  <c r="BM32" i="4" s="1"/>
  <c r="BQ32" i="4" s="1"/>
  <c r="BU32" i="4" s="1"/>
  <c r="BY32" i="4" s="1"/>
  <c r="CC32" i="4" s="1"/>
  <c r="CF32" i="4" s="1"/>
  <c r="CJ32" i="4" s="1"/>
  <c r="CN32" i="4" s="1"/>
  <c r="CR32" i="4" s="1"/>
  <c r="CV32" i="4" s="1"/>
  <c r="CZ32" i="4" s="1"/>
  <c r="DA57" i="4"/>
  <c r="DD57" i="4" s="1"/>
  <c r="DH57" i="4" s="1"/>
  <c r="DL57" i="4" s="1"/>
  <c r="DP57" i="4" s="1"/>
  <c r="DT57" i="4" s="1"/>
  <c r="DX57" i="4" s="1"/>
  <c r="EB57" i="4" s="1"/>
  <c r="EF57" i="4" s="1"/>
  <c r="EJ57" i="4" s="1"/>
  <c r="EM57" i="4" s="1"/>
  <c r="EQ57" i="4" s="1"/>
  <c r="EU57" i="4" s="1"/>
  <c r="EY57" i="4" s="1"/>
  <c r="FC57" i="4" s="1"/>
  <c r="FG57" i="4" s="1"/>
  <c r="FK57" i="4" s="1"/>
  <c r="FO57" i="4" s="1"/>
  <c r="AW86" i="4"/>
  <c r="BA86" i="4" s="1"/>
  <c r="BE86" i="4" s="1"/>
  <c r="BI86" i="4" s="1"/>
  <c r="BM86" i="4" s="1"/>
  <c r="BQ86" i="4" s="1"/>
  <c r="BU86" i="4" s="1"/>
  <c r="BY86" i="4" s="1"/>
  <c r="CC86" i="4" s="1"/>
  <c r="CF86" i="4" s="1"/>
  <c r="CJ86" i="4" s="1"/>
  <c r="CN86" i="4" s="1"/>
  <c r="CR86" i="4" s="1"/>
  <c r="CV86" i="4" s="1"/>
  <c r="CZ86" i="4" s="1"/>
  <c r="DA121" i="4"/>
  <c r="DD121" i="4" s="1"/>
  <c r="DH121" i="4" s="1"/>
  <c r="DL121" i="4" s="1"/>
  <c r="DP121" i="4" s="1"/>
  <c r="DT121" i="4" s="1"/>
  <c r="DX121" i="4" s="1"/>
  <c r="EB121" i="4" s="1"/>
  <c r="EF121" i="4" s="1"/>
  <c r="EJ121" i="4" s="1"/>
  <c r="EM121" i="4" s="1"/>
  <c r="EQ121" i="4" s="1"/>
  <c r="EU121" i="4" s="1"/>
  <c r="EY121" i="4" s="1"/>
  <c r="FC121" i="4" s="1"/>
  <c r="FG121" i="4" s="1"/>
  <c r="FK121" i="4" s="1"/>
  <c r="FO121" i="4" s="1"/>
  <c r="AW130" i="4"/>
  <c r="BA130" i="4" s="1"/>
  <c r="BE130" i="4" s="1"/>
  <c r="BI130" i="4" s="1"/>
  <c r="BM130" i="4" s="1"/>
  <c r="BQ130" i="4" s="1"/>
  <c r="BU130" i="4" s="1"/>
  <c r="BY130" i="4" s="1"/>
  <c r="CC130" i="4" s="1"/>
  <c r="CF130" i="4" s="1"/>
  <c r="CJ130" i="4" s="1"/>
  <c r="CN130" i="4" s="1"/>
  <c r="CR130" i="4" s="1"/>
  <c r="CV130" i="4" s="1"/>
  <c r="CZ130" i="4" s="1"/>
  <c r="DA165" i="4"/>
  <c r="DD165" i="4" s="1"/>
  <c r="DH165" i="4" s="1"/>
  <c r="DL165" i="4" s="1"/>
  <c r="DP165" i="4" s="1"/>
  <c r="DT165" i="4" s="1"/>
  <c r="DX165" i="4" s="1"/>
  <c r="EB165" i="4" s="1"/>
  <c r="EF165" i="4" s="1"/>
  <c r="EJ165" i="4" s="1"/>
  <c r="EM165" i="4" s="1"/>
  <c r="EQ165" i="4" s="1"/>
  <c r="EU165" i="4" s="1"/>
  <c r="EY165" i="4" s="1"/>
  <c r="FC165" i="4" s="1"/>
  <c r="FG165" i="4" s="1"/>
  <c r="FK165" i="4" s="1"/>
  <c r="FO165" i="4" s="1"/>
  <c r="AW188" i="4"/>
  <c r="BA188" i="4" s="1"/>
  <c r="BE188" i="4" s="1"/>
  <c r="BI188" i="4" s="1"/>
  <c r="BM188" i="4" s="1"/>
  <c r="BQ188" i="4" s="1"/>
  <c r="BU188" i="4" s="1"/>
  <c r="BY188" i="4" s="1"/>
  <c r="CC188" i="4" s="1"/>
  <c r="CF188" i="4" s="1"/>
  <c r="CJ188" i="4" s="1"/>
  <c r="CN188" i="4" s="1"/>
  <c r="CR188" i="4" s="1"/>
  <c r="CV188" i="4" s="1"/>
  <c r="CZ188" i="4" s="1"/>
  <c r="AW16" i="4"/>
  <c r="BA16" i="4" s="1"/>
  <c r="BE16" i="4" s="1"/>
  <c r="BI16" i="4" s="1"/>
  <c r="BM16" i="4" s="1"/>
  <c r="BQ16" i="4" s="1"/>
  <c r="BU16" i="4" s="1"/>
  <c r="BY16" i="4" s="1"/>
  <c r="CC16" i="4" s="1"/>
  <c r="CF16" i="4" s="1"/>
  <c r="CJ16" i="4" s="1"/>
  <c r="CN16" i="4" s="1"/>
  <c r="CR16" i="4" s="1"/>
  <c r="CV16" i="4" s="1"/>
  <c r="CZ16" i="4" s="1"/>
  <c r="DA136" i="4"/>
  <c r="DD136" i="4" s="1"/>
  <c r="DH136" i="4" s="1"/>
  <c r="DL136" i="4" s="1"/>
  <c r="DP136" i="4" s="1"/>
  <c r="DT136" i="4" s="1"/>
  <c r="DX136" i="4" s="1"/>
  <c r="EB136" i="4" s="1"/>
  <c r="EF136" i="4" s="1"/>
  <c r="EJ136" i="4" s="1"/>
  <c r="EM136" i="4" s="1"/>
  <c r="EQ136" i="4" s="1"/>
  <c r="EU136" i="4" s="1"/>
  <c r="EY136" i="4" s="1"/>
  <c r="FC136" i="4" s="1"/>
  <c r="FG136" i="4" s="1"/>
  <c r="FK136" i="4" s="1"/>
  <c r="FO136" i="4" s="1"/>
  <c r="AW122" i="4"/>
  <c r="BA122" i="4" s="1"/>
  <c r="BE122" i="4" s="1"/>
  <c r="BI122" i="4" s="1"/>
  <c r="BM122" i="4" s="1"/>
  <c r="BQ122" i="4" s="1"/>
  <c r="BU122" i="4" s="1"/>
  <c r="BY122" i="4" s="1"/>
  <c r="CC122" i="4" s="1"/>
  <c r="CF122" i="4" s="1"/>
  <c r="CJ122" i="4" s="1"/>
  <c r="CN122" i="4" s="1"/>
  <c r="CR122" i="4" s="1"/>
  <c r="CV122" i="4" s="1"/>
  <c r="CZ122" i="4" s="1"/>
  <c r="AW124" i="4"/>
  <c r="BA124" i="4" s="1"/>
  <c r="BE124" i="4" s="1"/>
  <c r="BI124" i="4" s="1"/>
  <c r="BM124" i="4" s="1"/>
  <c r="BQ124" i="4" s="1"/>
  <c r="BU124" i="4" s="1"/>
  <c r="BY124" i="4" s="1"/>
  <c r="CC124" i="4" s="1"/>
  <c r="CF124" i="4" s="1"/>
  <c r="CJ124" i="4" s="1"/>
  <c r="CN124" i="4" s="1"/>
  <c r="CR124" i="4" s="1"/>
  <c r="CV124" i="4" s="1"/>
  <c r="CZ124" i="4" s="1"/>
  <c r="AW167" i="4"/>
  <c r="BA167" i="4" s="1"/>
  <c r="BE167" i="4" s="1"/>
  <c r="BI167" i="4" s="1"/>
  <c r="BM167" i="4" s="1"/>
  <c r="BQ167" i="4" s="1"/>
  <c r="BU167" i="4" s="1"/>
  <c r="BY167" i="4" s="1"/>
  <c r="CC167" i="4" s="1"/>
  <c r="CF167" i="4" s="1"/>
  <c r="CJ167" i="4" s="1"/>
  <c r="CN167" i="4" s="1"/>
  <c r="CR167" i="4" s="1"/>
  <c r="CV167" i="4" s="1"/>
  <c r="CZ167" i="4" s="1"/>
  <c r="DA15" i="4"/>
  <c r="DD15" i="4" s="1"/>
  <c r="DH15" i="4" s="1"/>
  <c r="DL15" i="4" s="1"/>
  <c r="DP15" i="4" s="1"/>
  <c r="DT15" i="4" s="1"/>
  <c r="DX15" i="4" s="1"/>
  <c r="EB15" i="4" s="1"/>
  <c r="EF15" i="4" s="1"/>
  <c r="EJ15" i="4" s="1"/>
  <c r="EM15" i="4" s="1"/>
  <c r="EQ15" i="4" s="1"/>
  <c r="EU15" i="4" s="1"/>
  <c r="EY15" i="4" s="1"/>
  <c r="FC15" i="4" s="1"/>
  <c r="FG15" i="4" s="1"/>
  <c r="FK15" i="4" s="1"/>
  <c r="FO15" i="4" s="1"/>
  <c r="AW24" i="4"/>
  <c r="BA24" i="4" s="1"/>
  <c r="BE24" i="4" s="1"/>
  <c r="BI24" i="4" s="1"/>
  <c r="BM24" i="4" s="1"/>
  <c r="BQ24" i="4" s="1"/>
  <c r="BU24" i="4" s="1"/>
  <c r="BY24" i="4" s="1"/>
  <c r="CC24" i="4" s="1"/>
  <c r="CF24" i="4" s="1"/>
  <c r="CJ24" i="4" s="1"/>
  <c r="CN24" i="4" s="1"/>
  <c r="CR24" i="4" s="1"/>
  <c r="CV24" i="4" s="1"/>
  <c r="CZ24" i="4" s="1"/>
  <c r="DA36" i="4"/>
  <c r="DD36" i="4" s="1"/>
  <c r="DH36" i="4" s="1"/>
  <c r="DL36" i="4" s="1"/>
  <c r="DP36" i="4" s="1"/>
  <c r="DT36" i="4" s="1"/>
  <c r="DX36" i="4" s="1"/>
  <c r="EB36" i="4" s="1"/>
  <c r="EF36" i="4" s="1"/>
  <c r="EJ36" i="4" s="1"/>
  <c r="EM36" i="4" s="1"/>
  <c r="EQ36" i="4" s="1"/>
  <c r="EU36" i="4" s="1"/>
  <c r="EY36" i="4" s="1"/>
  <c r="FC36" i="4" s="1"/>
  <c r="FG36" i="4" s="1"/>
  <c r="FK36" i="4" s="1"/>
  <c r="FO36" i="4" s="1"/>
  <c r="AW83" i="4"/>
  <c r="BA83" i="4" s="1"/>
  <c r="BE83" i="4" s="1"/>
  <c r="BI83" i="4" s="1"/>
  <c r="BM83" i="4" s="1"/>
  <c r="BQ83" i="4" s="1"/>
  <c r="BU83" i="4" s="1"/>
  <c r="BY83" i="4" s="1"/>
  <c r="CC83" i="4" s="1"/>
  <c r="CF83" i="4" s="1"/>
  <c r="CJ83" i="4" s="1"/>
  <c r="CN83" i="4" s="1"/>
  <c r="CR83" i="4" s="1"/>
  <c r="CV83" i="4" s="1"/>
  <c r="CZ83" i="4" s="1"/>
  <c r="AW90" i="4"/>
  <c r="BA90" i="4" s="1"/>
  <c r="BE90" i="4" s="1"/>
  <c r="BI90" i="4" s="1"/>
  <c r="BM90" i="4" s="1"/>
  <c r="BQ90" i="4" s="1"/>
  <c r="BU90" i="4" s="1"/>
  <c r="BY90" i="4" s="1"/>
  <c r="CC90" i="4" s="1"/>
  <c r="CF90" i="4" s="1"/>
  <c r="CJ90" i="4" s="1"/>
  <c r="CN90" i="4" s="1"/>
  <c r="CR90" i="4" s="1"/>
  <c r="CV90" i="4" s="1"/>
  <c r="CZ90" i="4" s="1"/>
  <c r="DA162" i="4"/>
  <c r="DD162" i="4" s="1"/>
  <c r="DH162" i="4" s="1"/>
  <c r="DL162" i="4" s="1"/>
  <c r="DP162" i="4" s="1"/>
  <c r="DT162" i="4" s="1"/>
  <c r="DX162" i="4" s="1"/>
  <c r="EB162" i="4" s="1"/>
  <c r="EF162" i="4" s="1"/>
  <c r="EJ162" i="4" s="1"/>
  <c r="EM162" i="4" s="1"/>
  <c r="EQ162" i="4" s="1"/>
  <c r="EU162" i="4" s="1"/>
  <c r="EY162" i="4" s="1"/>
  <c r="FC162" i="4" s="1"/>
  <c r="FG162" i="4" s="1"/>
  <c r="FK162" i="4" s="1"/>
  <c r="FO162" i="4" s="1"/>
  <c r="AW14" i="4"/>
  <c r="BA14" i="4" s="1"/>
  <c r="BE14" i="4" s="1"/>
  <c r="BI14" i="4" s="1"/>
  <c r="BM14" i="4" s="1"/>
  <c r="BQ14" i="4" s="1"/>
  <c r="BU14" i="4" s="1"/>
  <c r="BY14" i="4" s="1"/>
  <c r="CC14" i="4" s="1"/>
  <c r="CF14" i="4" s="1"/>
  <c r="CJ14" i="4" s="1"/>
  <c r="CN14" i="4" s="1"/>
  <c r="CR14" i="4" s="1"/>
  <c r="CV14" i="4" s="1"/>
  <c r="CZ14" i="4" s="1"/>
  <c r="AW44" i="4"/>
  <c r="BA44" i="4" s="1"/>
  <c r="BE44" i="4" s="1"/>
  <c r="BI44" i="4" s="1"/>
  <c r="BM44" i="4" s="1"/>
  <c r="BQ44" i="4" s="1"/>
  <c r="BU44" i="4" s="1"/>
  <c r="BY44" i="4" s="1"/>
  <c r="CC44" i="4" s="1"/>
  <c r="CF44" i="4" s="1"/>
  <c r="CJ44" i="4" s="1"/>
  <c r="CN44" i="4" s="1"/>
  <c r="CR44" i="4" s="1"/>
  <c r="CV44" i="4" s="1"/>
  <c r="CZ44" i="4" s="1"/>
  <c r="DA60" i="4"/>
  <c r="DD60" i="4" s="1"/>
  <c r="DH60" i="4" s="1"/>
  <c r="DL60" i="4" s="1"/>
  <c r="DP60" i="4" s="1"/>
  <c r="DT60" i="4" s="1"/>
  <c r="DX60" i="4" s="1"/>
  <c r="EB60" i="4" s="1"/>
  <c r="EF60" i="4" s="1"/>
  <c r="EJ60" i="4" s="1"/>
  <c r="EM60" i="4" s="1"/>
  <c r="EQ60" i="4" s="1"/>
  <c r="EU60" i="4" s="1"/>
  <c r="EY60" i="4" s="1"/>
  <c r="FC60" i="4" s="1"/>
  <c r="FG60" i="4" s="1"/>
  <c r="FK60" i="4" s="1"/>
  <c r="FO60" i="4" s="1"/>
  <c r="AW73" i="4"/>
  <c r="BA73" i="4" s="1"/>
  <c r="BE73" i="4" s="1"/>
  <c r="BI73" i="4" s="1"/>
  <c r="BM73" i="4" s="1"/>
  <c r="BQ73" i="4" s="1"/>
  <c r="BU73" i="4" s="1"/>
  <c r="BY73" i="4" s="1"/>
  <c r="CC73" i="4" s="1"/>
  <c r="CF73" i="4" s="1"/>
  <c r="CJ73" i="4" s="1"/>
  <c r="CN73" i="4" s="1"/>
  <c r="CR73" i="4" s="1"/>
  <c r="CV73" i="4" s="1"/>
  <c r="CZ73" i="4" s="1"/>
  <c r="AW114" i="4"/>
  <c r="BA114" i="4" s="1"/>
  <c r="BE114" i="4" s="1"/>
  <c r="BI114" i="4" s="1"/>
  <c r="BM114" i="4" s="1"/>
  <c r="BQ114" i="4" s="1"/>
  <c r="BU114" i="4" s="1"/>
  <c r="BY114" i="4" s="1"/>
  <c r="CC114" i="4" s="1"/>
  <c r="CF114" i="4" s="1"/>
  <c r="CJ114" i="4" s="1"/>
  <c r="CN114" i="4" s="1"/>
  <c r="CR114" i="4" s="1"/>
  <c r="CV114" i="4" s="1"/>
  <c r="CZ114" i="4" s="1"/>
  <c r="DA182" i="4"/>
  <c r="DD182" i="4" s="1"/>
  <c r="DH182" i="4" s="1"/>
  <c r="DL182" i="4" s="1"/>
  <c r="DP182" i="4" s="1"/>
  <c r="DT182" i="4" s="1"/>
  <c r="DX182" i="4" s="1"/>
  <c r="EB182" i="4" s="1"/>
  <c r="EF182" i="4" s="1"/>
  <c r="EJ182" i="4" s="1"/>
  <c r="EM182" i="4" s="1"/>
  <c r="EQ182" i="4" s="1"/>
  <c r="EU182" i="4" s="1"/>
  <c r="EY182" i="4" s="1"/>
  <c r="FC182" i="4" s="1"/>
  <c r="FG182" i="4" s="1"/>
  <c r="FK182" i="4" s="1"/>
  <c r="FO182" i="4" s="1"/>
  <c r="DA152" i="4"/>
  <c r="DD152" i="4" s="1"/>
  <c r="DH152" i="4" s="1"/>
  <c r="DL152" i="4" s="1"/>
  <c r="DP152" i="4" s="1"/>
  <c r="DT152" i="4" s="1"/>
  <c r="DX152" i="4" s="1"/>
  <c r="EB152" i="4" s="1"/>
  <c r="EF152" i="4" s="1"/>
  <c r="EJ152" i="4" s="1"/>
  <c r="EM152" i="4" s="1"/>
  <c r="EQ152" i="4" s="1"/>
  <c r="EU152" i="4" s="1"/>
  <c r="EY152" i="4" s="1"/>
  <c r="FC152" i="4" s="1"/>
  <c r="FG152" i="4" s="1"/>
  <c r="FK152" i="4" s="1"/>
  <c r="FO152" i="4" s="1"/>
  <c r="DA191" i="4"/>
  <c r="DD191" i="4" s="1"/>
  <c r="DH191" i="4" s="1"/>
  <c r="DL191" i="4" s="1"/>
  <c r="DP191" i="4" s="1"/>
  <c r="DT191" i="4" s="1"/>
  <c r="DX191" i="4" s="1"/>
  <c r="EB191" i="4" s="1"/>
  <c r="EF191" i="4" s="1"/>
  <c r="EJ191" i="4" s="1"/>
  <c r="EM191" i="4" s="1"/>
  <c r="EQ191" i="4" s="1"/>
  <c r="EU191" i="4" s="1"/>
  <c r="EY191" i="4" s="1"/>
  <c r="FC191" i="4" s="1"/>
  <c r="FG191" i="4" s="1"/>
  <c r="FK191" i="4" s="1"/>
  <c r="FO191" i="4" s="1"/>
  <c r="AW30" i="4"/>
  <c r="BA30" i="4" s="1"/>
  <c r="BE30" i="4" s="1"/>
  <c r="BI30" i="4" s="1"/>
  <c r="BM30" i="4" s="1"/>
  <c r="BQ30" i="4" s="1"/>
  <c r="BU30" i="4" s="1"/>
  <c r="BY30" i="4" s="1"/>
  <c r="CC30" i="4" s="1"/>
  <c r="CF30" i="4" s="1"/>
  <c r="CJ30" i="4" s="1"/>
  <c r="CN30" i="4" s="1"/>
  <c r="CR30" i="4" s="1"/>
  <c r="CV30" i="4" s="1"/>
  <c r="CZ30" i="4" s="1"/>
  <c r="AW50" i="4"/>
  <c r="BA50" i="4" s="1"/>
  <c r="BE50" i="4" s="1"/>
  <c r="BI50" i="4" s="1"/>
  <c r="BM50" i="4" s="1"/>
  <c r="BQ50" i="4" s="1"/>
  <c r="BU50" i="4" s="1"/>
  <c r="BY50" i="4" s="1"/>
  <c r="CC50" i="4" s="1"/>
  <c r="CF50" i="4" s="1"/>
  <c r="CJ50" i="4" s="1"/>
  <c r="CN50" i="4" s="1"/>
  <c r="CR50" i="4" s="1"/>
  <c r="CV50" i="4" s="1"/>
  <c r="CZ50" i="4" s="1"/>
  <c r="DA120" i="4"/>
  <c r="DD120" i="4" s="1"/>
  <c r="DH120" i="4" s="1"/>
  <c r="DL120" i="4" s="1"/>
  <c r="DP120" i="4" s="1"/>
  <c r="DT120" i="4" s="1"/>
  <c r="DX120" i="4" s="1"/>
  <c r="EB120" i="4" s="1"/>
  <c r="EF120" i="4" s="1"/>
  <c r="EJ120" i="4" s="1"/>
  <c r="EM120" i="4" s="1"/>
  <c r="EQ120" i="4" s="1"/>
  <c r="EU120" i="4" s="1"/>
  <c r="EY120" i="4" s="1"/>
  <c r="FC120" i="4" s="1"/>
  <c r="FG120" i="4" s="1"/>
  <c r="FK120" i="4" s="1"/>
  <c r="FO120" i="4" s="1"/>
  <c r="AW158" i="4"/>
  <c r="BA158" i="4" s="1"/>
  <c r="BE158" i="4" s="1"/>
  <c r="BI158" i="4" s="1"/>
  <c r="BM158" i="4" s="1"/>
  <c r="BQ158" i="4" s="1"/>
  <c r="BU158" i="4" s="1"/>
  <c r="BY158" i="4" s="1"/>
  <c r="CC158" i="4" s="1"/>
  <c r="CF158" i="4" s="1"/>
  <c r="CJ158" i="4" s="1"/>
  <c r="CN158" i="4" s="1"/>
  <c r="CR158" i="4" s="1"/>
  <c r="CV158" i="4" s="1"/>
  <c r="CZ158" i="4" s="1"/>
  <c r="AW172" i="4"/>
  <c r="BA172" i="4" s="1"/>
  <c r="BE172" i="4" s="1"/>
  <c r="BI172" i="4" s="1"/>
  <c r="BM172" i="4" s="1"/>
  <c r="BQ172" i="4" s="1"/>
  <c r="BU172" i="4" s="1"/>
  <c r="BY172" i="4" s="1"/>
  <c r="CC172" i="4" s="1"/>
  <c r="CF172" i="4" s="1"/>
  <c r="CJ172" i="4" s="1"/>
  <c r="CN172" i="4" s="1"/>
  <c r="CR172" i="4" s="1"/>
  <c r="CV172" i="4" s="1"/>
  <c r="CZ172" i="4" s="1"/>
  <c r="AW67" i="4"/>
  <c r="BA67" i="4" s="1"/>
  <c r="BE67" i="4" s="1"/>
  <c r="BI67" i="4" s="1"/>
  <c r="BM67" i="4" s="1"/>
  <c r="BQ67" i="4" s="1"/>
  <c r="BU67" i="4" s="1"/>
  <c r="BY67" i="4" s="1"/>
  <c r="CC67" i="4" s="1"/>
  <c r="CF67" i="4" s="1"/>
  <c r="CJ67" i="4" s="1"/>
  <c r="CN67" i="4" s="1"/>
  <c r="CR67" i="4" s="1"/>
  <c r="CV67" i="4" s="1"/>
  <c r="CZ67" i="4" s="1"/>
  <c r="AW82" i="4"/>
  <c r="BA82" i="4" s="1"/>
  <c r="BE82" i="4" s="1"/>
  <c r="BI82" i="4" s="1"/>
  <c r="BM82" i="4" s="1"/>
  <c r="BQ82" i="4" s="1"/>
  <c r="BU82" i="4" s="1"/>
  <c r="BY82" i="4" s="1"/>
  <c r="CC82" i="4" s="1"/>
  <c r="CF82" i="4" s="1"/>
  <c r="CJ82" i="4" s="1"/>
  <c r="CN82" i="4" s="1"/>
  <c r="CR82" i="4" s="1"/>
  <c r="CV82" i="4" s="1"/>
  <c r="CZ82" i="4" s="1"/>
  <c r="AW135" i="4"/>
  <c r="BA135" i="4" s="1"/>
  <c r="BE135" i="4" s="1"/>
  <c r="BI135" i="4" s="1"/>
  <c r="BM135" i="4" s="1"/>
  <c r="BQ135" i="4" s="1"/>
  <c r="BU135" i="4" s="1"/>
  <c r="BY135" i="4" s="1"/>
  <c r="CC135" i="4" s="1"/>
  <c r="CF135" i="4" s="1"/>
  <c r="CJ135" i="4" s="1"/>
  <c r="CN135" i="4" s="1"/>
  <c r="CR135" i="4" s="1"/>
  <c r="CV135" i="4" s="1"/>
  <c r="CZ135" i="4" s="1"/>
  <c r="AW140" i="4"/>
  <c r="BA140" i="4" s="1"/>
  <c r="BE140" i="4" s="1"/>
  <c r="BI140" i="4" s="1"/>
  <c r="BM140" i="4" s="1"/>
  <c r="BQ140" i="4" s="1"/>
  <c r="BU140" i="4" s="1"/>
  <c r="BY140" i="4" s="1"/>
  <c r="CC140" i="4" s="1"/>
  <c r="CF140" i="4" s="1"/>
  <c r="CJ140" i="4" s="1"/>
  <c r="CN140" i="4" s="1"/>
  <c r="CR140" i="4" s="1"/>
  <c r="CV140" i="4" s="1"/>
  <c r="CZ140" i="4" s="1"/>
  <c r="AW164" i="4"/>
  <c r="BA164" i="4" s="1"/>
  <c r="BE164" i="4" s="1"/>
  <c r="BI164" i="4" s="1"/>
  <c r="BM164" i="4" s="1"/>
  <c r="BQ164" i="4" s="1"/>
  <c r="BU164" i="4" s="1"/>
  <c r="BY164" i="4" s="1"/>
  <c r="CC164" i="4" s="1"/>
  <c r="CF164" i="4" s="1"/>
  <c r="CJ164" i="4" s="1"/>
  <c r="CN164" i="4" s="1"/>
  <c r="CR164" i="4" s="1"/>
  <c r="CV164" i="4" s="1"/>
  <c r="CZ164" i="4" s="1"/>
  <c r="DA174" i="4"/>
  <c r="DD174" i="4" s="1"/>
  <c r="DH174" i="4" s="1"/>
  <c r="DL174" i="4" s="1"/>
  <c r="DP174" i="4" s="1"/>
  <c r="DT174" i="4" s="1"/>
  <c r="DX174" i="4" s="1"/>
  <c r="EB174" i="4" s="1"/>
  <c r="EF174" i="4" s="1"/>
  <c r="EJ174" i="4" s="1"/>
  <c r="EM174" i="4" s="1"/>
  <c r="EQ174" i="4" s="1"/>
  <c r="EU174" i="4" s="1"/>
  <c r="EY174" i="4" s="1"/>
  <c r="FC174" i="4" s="1"/>
  <c r="FG174" i="4" s="1"/>
  <c r="FK174" i="4" s="1"/>
  <c r="FO174" i="4" s="1"/>
  <c r="AW181" i="4"/>
  <c r="BA181" i="4" s="1"/>
  <c r="BE181" i="4" s="1"/>
  <c r="BI181" i="4" s="1"/>
  <c r="BM181" i="4" s="1"/>
  <c r="BQ181" i="4" s="1"/>
  <c r="BU181" i="4" s="1"/>
  <c r="BY181" i="4" s="1"/>
  <c r="CC181" i="4" s="1"/>
  <c r="CF181" i="4" s="1"/>
  <c r="CJ181" i="4" s="1"/>
  <c r="CN181" i="4" s="1"/>
  <c r="CR181" i="4" s="1"/>
  <c r="CV181" i="4" s="1"/>
  <c r="CZ181" i="4" s="1"/>
  <c r="AW186" i="4"/>
  <c r="BA186" i="4" s="1"/>
  <c r="BE186" i="4" s="1"/>
  <c r="BI186" i="4" s="1"/>
  <c r="BM186" i="4" s="1"/>
  <c r="BQ186" i="4" s="1"/>
  <c r="BU186" i="4" s="1"/>
  <c r="BY186" i="4" s="1"/>
  <c r="CC186" i="4" s="1"/>
  <c r="CF186" i="4" s="1"/>
  <c r="CJ186" i="4" s="1"/>
  <c r="CN186" i="4" s="1"/>
  <c r="CR186" i="4" s="1"/>
  <c r="CV186" i="4" s="1"/>
  <c r="CZ186" i="4" s="1"/>
  <c r="DA192" i="4"/>
  <c r="DD192" i="4" s="1"/>
  <c r="DH192" i="4" s="1"/>
  <c r="DL192" i="4" s="1"/>
  <c r="DP192" i="4" s="1"/>
  <c r="DT192" i="4" s="1"/>
  <c r="DX192" i="4" s="1"/>
  <c r="EB192" i="4" s="1"/>
  <c r="EF192" i="4" s="1"/>
  <c r="EJ192" i="4" s="1"/>
  <c r="EM192" i="4" s="1"/>
  <c r="EQ192" i="4" s="1"/>
  <c r="EU192" i="4" s="1"/>
  <c r="EY192" i="4" s="1"/>
  <c r="FC192" i="4" s="1"/>
  <c r="FG192" i="4" s="1"/>
  <c r="FK192" i="4" s="1"/>
  <c r="FO192" i="4" s="1"/>
  <c r="DA187" i="4"/>
  <c r="DD187" i="4" s="1"/>
  <c r="DH187" i="4" s="1"/>
  <c r="DL187" i="4" s="1"/>
  <c r="DP187" i="4" s="1"/>
  <c r="DT187" i="4" s="1"/>
  <c r="DX187" i="4" s="1"/>
  <c r="EB187" i="4" s="1"/>
  <c r="EF187" i="4" s="1"/>
  <c r="EJ187" i="4" s="1"/>
  <c r="EM187" i="4" s="1"/>
  <c r="EQ187" i="4" s="1"/>
  <c r="EU187" i="4" s="1"/>
  <c r="EY187" i="4" s="1"/>
  <c r="FC187" i="4" s="1"/>
  <c r="FG187" i="4" s="1"/>
  <c r="FK187" i="4" s="1"/>
  <c r="FO187" i="4" s="1"/>
  <c r="AW31" i="4"/>
  <c r="BA31" i="4" s="1"/>
  <c r="BE31" i="4" s="1"/>
  <c r="BI31" i="4" s="1"/>
  <c r="BM31" i="4" s="1"/>
  <c r="BQ31" i="4" s="1"/>
  <c r="BU31" i="4" s="1"/>
  <c r="BY31" i="4" s="1"/>
  <c r="CC31" i="4" s="1"/>
  <c r="CF31" i="4" s="1"/>
  <c r="CJ31" i="4" s="1"/>
  <c r="CN31" i="4" s="1"/>
  <c r="CR31" i="4" s="1"/>
  <c r="CV31" i="4" s="1"/>
  <c r="CZ31" i="4" s="1"/>
  <c r="AW34" i="4"/>
  <c r="BA34" i="4" s="1"/>
  <c r="BE34" i="4" s="1"/>
  <c r="BI34" i="4" s="1"/>
  <c r="BM34" i="4" s="1"/>
  <c r="BQ34" i="4" s="1"/>
  <c r="BU34" i="4" s="1"/>
  <c r="BY34" i="4" s="1"/>
  <c r="CC34" i="4" s="1"/>
  <c r="CF34" i="4" s="1"/>
  <c r="CJ34" i="4" s="1"/>
  <c r="CN34" i="4" s="1"/>
  <c r="CR34" i="4" s="1"/>
  <c r="CV34" i="4" s="1"/>
  <c r="CZ34" i="4" s="1"/>
  <c r="AW42" i="4"/>
  <c r="BA42" i="4" s="1"/>
  <c r="BE42" i="4" s="1"/>
  <c r="BI42" i="4" s="1"/>
  <c r="BM42" i="4" s="1"/>
  <c r="BQ42" i="4" s="1"/>
  <c r="BU42" i="4" s="1"/>
  <c r="BY42" i="4" s="1"/>
  <c r="CC42" i="4" s="1"/>
  <c r="CF42" i="4" s="1"/>
  <c r="CJ42" i="4" s="1"/>
  <c r="CN42" i="4" s="1"/>
  <c r="CR42" i="4" s="1"/>
  <c r="CV42" i="4" s="1"/>
  <c r="CZ42" i="4" s="1"/>
  <c r="AW47" i="4"/>
  <c r="BA47" i="4" s="1"/>
  <c r="BE47" i="4" s="1"/>
  <c r="BI47" i="4" s="1"/>
  <c r="BM47" i="4" s="1"/>
  <c r="BQ47" i="4" s="1"/>
  <c r="BU47" i="4" s="1"/>
  <c r="BY47" i="4" s="1"/>
  <c r="CC47" i="4" s="1"/>
  <c r="CF47" i="4" s="1"/>
  <c r="CJ47" i="4" s="1"/>
  <c r="CN47" i="4" s="1"/>
  <c r="CR47" i="4" s="1"/>
  <c r="CV47" i="4" s="1"/>
  <c r="CZ47" i="4" s="1"/>
  <c r="DA64" i="4"/>
  <c r="DD64" i="4" s="1"/>
  <c r="DH64" i="4" s="1"/>
  <c r="DL64" i="4" s="1"/>
  <c r="DP64" i="4" s="1"/>
  <c r="DT64" i="4" s="1"/>
  <c r="DX64" i="4" s="1"/>
  <c r="EB64" i="4" s="1"/>
  <c r="EF64" i="4" s="1"/>
  <c r="EJ64" i="4" s="1"/>
  <c r="EM64" i="4" s="1"/>
  <c r="EQ64" i="4" s="1"/>
  <c r="EU64" i="4" s="1"/>
  <c r="EY64" i="4" s="1"/>
  <c r="FC64" i="4" s="1"/>
  <c r="FG64" i="4" s="1"/>
  <c r="FK64" i="4" s="1"/>
  <c r="FO64" i="4" s="1"/>
  <c r="AW96" i="4"/>
  <c r="BA96" i="4" s="1"/>
  <c r="BE96" i="4" s="1"/>
  <c r="BI96" i="4" s="1"/>
  <c r="BM96" i="4" s="1"/>
  <c r="BQ96" i="4" s="1"/>
  <c r="BU96" i="4" s="1"/>
  <c r="BY96" i="4" s="1"/>
  <c r="CC96" i="4" s="1"/>
  <c r="CF96" i="4" s="1"/>
  <c r="CJ96" i="4" s="1"/>
  <c r="CN96" i="4" s="1"/>
  <c r="CR96" i="4" s="1"/>
  <c r="CV96" i="4" s="1"/>
  <c r="CZ96" i="4" s="1"/>
  <c r="AW116" i="4"/>
  <c r="BA116" i="4" s="1"/>
  <c r="BE116" i="4" s="1"/>
  <c r="BI116" i="4" s="1"/>
  <c r="BM116" i="4" s="1"/>
  <c r="BQ116" i="4" s="1"/>
  <c r="BU116" i="4" s="1"/>
  <c r="BY116" i="4" s="1"/>
  <c r="CC116" i="4" s="1"/>
  <c r="CF116" i="4" s="1"/>
  <c r="CJ116" i="4" s="1"/>
  <c r="CN116" i="4" s="1"/>
  <c r="CR116" i="4" s="1"/>
  <c r="CV116" i="4" s="1"/>
  <c r="CZ116" i="4" s="1"/>
  <c r="DA134" i="4"/>
  <c r="DD134" i="4" s="1"/>
  <c r="DH134" i="4" s="1"/>
  <c r="DL134" i="4" s="1"/>
  <c r="DP134" i="4" s="1"/>
  <c r="DT134" i="4" s="1"/>
  <c r="DX134" i="4" s="1"/>
  <c r="EB134" i="4" s="1"/>
  <c r="EF134" i="4" s="1"/>
  <c r="EJ134" i="4" s="1"/>
  <c r="EM134" i="4" s="1"/>
  <c r="EQ134" i="4" s="1"/>
  <c r="EU134" i="4" s="1"/>
  <c r="EY134" i="4" s="1"/>
  <c r="FC134" i="4" s="1"/>
  <c r="FG134" i="4" s="1"/>
  <c r="FK134" i="4" s="1"/>
  <c r="FO134" i="4" s="1"/>
  <c r="AW173" i="4"/>
  <c r="BA173" i="4" s="1"/>
  <c r="BE173" i="4" s="1"/>
  <c r="BI173" i="4" s="1"/>
  <c r="BM173" i="4" s="1"/>
  <c r="BQ173" i="4" s="1"/>
  <c r="BU173" i="4" s="1"/>
  <c r="BY173" i="4" s="1"/>
  <c r="CC173" i="4" s="1"/>
  <c r="CF173" i="4" s="1"/>
  <c r="CJ173" i="4" s="1"/>
  <c r="CN173" i="4" s="1"/>
  <c r="CR173" i="4" s="1"/>
  <c r="CV173" i="4" s="1"/>
  <c r="CZ173" i="4" s="1"/>
  <c r="DA178" i="4"/>
  <c r="DD178" i="4" s="1"/>
  <c r="DH178" i="4" s="1"/>
  <c r="DL178" i="4" s="1"/>
  <c r="DP178" i="4" s="1"/>
  <c r="DT178" i="4" s="1"/>
  <c r="DX178" i="4" s="1"/>
  <c r="EB178" i="4" s="1"/>
  <c r="EF178" i="4" s="1"/>
  <c r="EJ178" i="4" s="1"/>
  <c r="EM178" i="4" s="1"/>
  <c r="EQ178" i="4" s="1"/>
  <c r="EU178" i="4" s="1"/>
  <c r="EY178" i="4" s="1"/>
  <c r="FC178" i="4" s="1"/>
  <c r="FG178" i="4" s="1"/>
  <c r="FK178" i="4" s="1"/>
  <c r="FO178" i="4" s="1"/>
  <c r="AW189" i="4"/>
  <c r="BA189" i="4" s="1"/>
  <c r="BE189" i="4" s="1"/>
  <c r="BI189" i="4" s="1"/>
  <c r="BM189" i="4" s="1"/>
  <c r="BQ189" i="4" s="1"/>
  <c r="BU189" i="4" s="1"/>
  <c r="BY189" i="4" s="1"/>
  <c r="CC189" i="4" s="1"/>
  <c r="CF189" i="4" s="1"/>
  <c r="CJ189" i="4" s="1"/>
  <c r="CN189" i="4" s="1"/>
  <c r="CR189" i="4" s="1"/>
  <c r="CV189" i="4" s="1"/>
  <c r="CZ189" i="4" s="1"/>
  <c r="AW190" i="4"/>
  <c r="BA190" i="4" s="1"/>
  <c r="BE190" i="4" s="1"/>
  <c r="BI190" i="4" s="1"/>
  <c r="BM190" i="4" s="1"/>
  <c r="BQ190" i="4" s="1"/>
  <c r="BU190" i="4" s="1"/>
  <c r="BY190" i="4" s="1"/>
  <c r="CC190" i="4" s="1"/>
  <c r="CF190" i="4" s="1"/>
  <c r="CJ190" i="4" s="1"/>
  <c r="CN190" i="4" s="1"/>
  <c r="CR190" i="4" s="1"/>
  <c r="CV190" i="4" s="1"/>
  <c r="CZ190" i="4" s="1"/>
  <c r="AW194" i="4"/>
  <c r="BA194" i="4" s="1"/>
  <c r="BE194" i="4" s="1"/>
  <c r="BI194" i="4" s="1"/>
  <c r="BM194" i="4" s="1"/>
  <c r="BQ194" i="4" s="1"/>
  <c r="BU194" i="4" s="1"/>
  <c r="BY194" i="4" s="1"/>
  <c r="CC194" i="4" s="1"/>
  <c r="CF194" i="4" s="1"/>
  <c r="CJ194" i="4" s="1"/>
  <c r="CN194" i="4" s="1"/>
  <c r="CR194" i="4" s="1"/>
  <c r="CV194" i="4" s="1"/>
  <c r="CZ194" i="4" s="1"/>
  <c r="AW195" i="4"/>
  <c r="BA195" i="4" s="1"/>
  <c r="BE195" i="4" s="1"/>
  <c r="BI195" i="4" s="1"/>
  <c r="BM195" i="4" s="1"/>
  <c r="BQ195" i="4" s="1"/>
  <c r="BU195" i="4" s="1"/>
  <c r="BY195" i="4" s="1"/>
  <c r="CC195" i="4" s="1"/>
  <c r="CF195" i="4" s="1"/>
  <c r="CJ195" i="4" s="1"/>
  <c r="CN195" i="4" s="1"/>
  <c r="CR195" i="4" s="1"/>
  <c r="CV195" i="4" s="1"/>
  <c r="CZ195" i="4" s="1"/>
  <c r="AW23" i="4"/>
  <c r="BA23" i="4" s="1"/>
  <c r="BE23" i="4" s="1"/>
  <c r="BI23" i="4" s="1"/>
  <c r="BM23" i="4" s="1"/>
  <c r="BQ23" i="4" s="1"/>
  <c r="BU23" i="4" s="1"/>
  <c r="BY23" i="4" s="1"/>
  <c r="CC23" i="4" s="1"/>
  <c r="CF23" i="4" s="1"/>
  <c r="CJ23" i="4" s="1"/>
  <c r="CN23" i="4" s="1"/>
  <c r="CR23" i="4" s="1"/>
  <c r="CV23" i="4" s="1"/>
  <c r="CZ23" i="4" s="1"/>
  <c r="AW28" i="4"/>
  <c r="BA28" i="4" s="1"/>
  <c r="BE28" i="4" s="1"/>
  <c r="BI28" i="4" s="1"/>
  <c r="BM28" i="4" s="1"/>
  <c r="BQ28" i="4" s="1"/>
  <c r="BU28" i="4" s="1"/>
  <c r="BY28" i="4" s="1"/>
  <c r="CC28" i="4" s="1"/>
  <c r="CF28" i="4" s="1"/>
  <c r="CJ28" i="4" s="1"/>
  <c r="CN28" i="4" s="1"/>
  <c r="CR28" i="4" s="1"/>
  <c r="CV28" i="4" s="1"/>
  <c r="CZ28" i="4" s="1"/>
  <c r="AW39" i="4"/>
  <c r="BA39" i="4" s="1"/>
  <c r="BE39" i="4" s="1"/>
  <c r="BI39" i="4" s="1"/>
  <c r="BM39" i="4" s="1"/>
  <c r="BQ39" i="4" s="1"/>
  <c r="BU39" i="4" s="1"/>
  <c r="BY39" i="4" s="1"/>
  <c r="CC39" i="4" s="1"/>
  <c r="CF39" i="4" s="1"/>
  <c r="CJ39" i="4" s="1"/>
  <c r="CN39" i="4" s="1"/>
  <c r="CR39" i="4" s="1"/>
  <c r="CV39" i="4" s="1"/>
  <c r="CZ39" i="4" s="1"/>
  <c r="AW52" i="4"/>
  <c r="BA52" i="4" s="1"/>
  <c r="BE52" i="4" s="1"/>
  <c r="BI52" i="4" s="1"/>
  <c r="BM52" i="4" s="1"/>
  <c r="BQ52" i="4" s="1"/>
  <c r="BU52" i="4" s="1"/>
  <c r="BY52" i="4" s="1"/>
  <c r="CC52" i="4" s="1"/>
  <c r="CF52" i="4" s="1"/>
  <c r="CJ52" i="4" s="1"/>
  <c r="CN52" i="4" s="1"/>
  <c r="CR52" i="4" s="1"/>
  <c r="CV52" i="4" s="1"/>
  <c r="CZ52" i="4" s="1"/>
  <c r="DA69" i="4"/>
  <c r="DD69" i="4" s="1"/>
  <c r="DH69" i="4" s="1"/>
  <c r="DL69" i="4" s="1"/>
  <c r="DP69" i="4" s="1"/>
  <c r="DT69" i="4" s="1"/>
  <c r="DX69" i="4" s="1"/>
  <c r="EB69" i="4" s="1"/>
  <c r="EF69" i="4" s="1"/>
  <c r="EJ69" i="4" s="1"/>
  <c r="EM69" i="4" s="1"/>
  <c r="EQ69" i="4" s="1"/>
  <c r="EU69" i="4" s="1"/>
  <c r="EY69" i="4" s="1"/>
  <c r="FC69" i="4" s="1"/>
  <c r="FG69" i="4" s="1"/>
  <c r="FK69" i="4" s="1"/>
  <c r="FO69" i="4" s="1"/>
  <c r="AW87" i="4"/>
  <c r="BA87" i="4" s="1"/>
  <c r="BE87" i="4" s="1"/>
  <c r="BI87" i="4" s="1"/>
  <c r="BM87" i="4" s="1"/>
  <c r="BQ87" i="4" s="1"/>
  <c r="BU87" i="4" s="1"/>
  <c r="BY87" i="4" s="1"/>
  <c r="CC87" i="4" s="1"/>
  <c r="CF87" i="4" s="1"/>
  <c r="CJ87" i="4" s="1"/>
  <c r="CN87" i="4" s="1"/>
  <c r="CR87" i="4" s="1"/>
  <c r="CV87" i="4" s="1"/>
  <c r="CZ87" i="4" s="1"/>
  <c r="DA93" i="4"/>
  <c r="DD93" i="4" s="1"/>
  <c r="DH93" i="4" s="1"/>
  <c r="DL93" i="4" s="1"/>
  <c r="DP93" i="4" s="1"/>
  <c r="DT93" i="4" s="1"/>
  <c r="DX93" i="4" s="1"/>
  <c r="EB93" i="4" s="1"/>
  <c r="EF93" i="4" s="1"/>
  <c r="EJ93" i="4" s="1"/>
  <c r="EM93" i="4" s="1"/>
  <c r="EQ93" i="4" s="1"/>
  <c r="EU93" i="4" s="1"/>
  <c r="EY93" i="4" s="1"/>
  <c r="FC93" i="4" s="1"/>
  <c r="FG93" i="4" s="1"/>
  <c r="FK93" i="4" s="1"/>
  <c r="FO93" i="4" s="1"/>
  <c r="AW99" i="4"/>
  <c r="BA99" i="4" s="1"/>
  <c r="BE99" i="4" s="1"/>
  <c r="BI99" i="4" s="1"/>
  <c r="BM99" i="4" s="1"/>
  <c r="BQ99" i="4" s="1"/>
  <c r="BU99" i="4" s="1"/>
  <c r="BY99" i="4" s="1"/>
  <c r="CC99" i="4" s="1"/>
  <c r="CF99" i="4" s="1"/>
  <c r="CJ99" i="4" s="1"/>
  <c r="CN99" i="4" s="1"/>
  <c r="CR99" i="4" s="1"/>
  <c r="CV99" i="4" s="1"/>
  <c r="CZ99" i="4" s="1"/>
  <c r="AW126" i="4"/>
  <c r="BA126" i="4" s="1"/>
  <c r="BE126" i="4" s="1"/>
  <c r="BI126" i="4" s="1"/>
  <c r="BM126" i="4" s="1"/>
  <c r="BQ126" i="4" s="1"/>
  <c r="BU126" i="4" s="1"/>
  <c r="BY126" i="4" s="1"/>
  <c r="CC126" i="4" s="1"/>
  <c r="CF126" i="4" s="1"/>
  <c r="CJ126" i="4" s="1"/>
  <c r="CN126" i="4" s="1"/>
  <c r="CR126" i="4" s="1"/>
  <c r="CV126" i="4" s="1"/>
  <c r="CZ126" i="4" s="1"/>
  <c r="DA144" i="4"/>
  <c r="DD144" i="4" s="1"/>
  <c r="DH144" i="4" s="1"/>
  <c r="DL144" i="4" s="1"/>
  <c r="DP144" i="4" s="1"/>
  <c r="DT144" i="4" s="1"/>
  <c r="DX144" i="4" s="1"/>
  <c r="EB144" i="4" s="1"/>
  <c r="EF144" i="4" s="1"/>
  <c r="EJ144" i="4" s="1"/>
  <c r="EM144" i="4" s="1"/>
  <c r="EQ144" i="4" s="1"/>
  <c r="EU144" i="4" s="1"/>
  <c r="EY144" i="4" s="1"/>
  <c r="FC144" i="4" s="1"/>
  <c r="FG144" i="4" s="1"/>
  <c r="FK144" i="4" s="1"/>
  <c r="FO144" i="4" s="1"/>
  <c r="DA17" i="4"/>
  <c r="DD17" i="4" s="1"/>
  <c r="DH17" i="4" s="1"/>
  <c r="DL17" i="4" s="1"/>
  <c r="DP17" i="4" s="1"/>
  <c r="DT17" i="4" s="1"/>
  <c r="DX17" i="4" s="1"/>
  <c r="EB17" i="4" s="1"/>
  <c r="EF17" i="4" s="1"/>
  <c r="EJ17" i="4" s="1"/>
  <c r="EM17" i="4" s="1"/>
  <c r="EQ17" i="4" s="1"/>
  <c r="EU17" i="4" s="1"/>
  <c r="EY17" i="4" s="1"/>
  <c r="FC17" i="4" s="1"/>
  <c r="FG17" i="4" s="1"/>
  <c r="FK17" i="4" s="1"/>
  <c r="FO17" i="4" s="1"/>
  <c r="AW26" i="4"/>
  <c r="BA26" i="4" s="1"/>
  <c r="BE26" i="4" s="1"/>
  <c r="BI26" i="4" s="1"/>
  <c r="BM26" i="4" s="1"/>
  <c r="BQ26" i="4" s="1"/>
  <c r="BU26" i="4" s="1"/>
  <c r="BY26" i="4" s="1"/>
  <c r="CC26" i="4" s="1"/>
  <c r="CF26" i="4" s="1"/>
  <c r="CJ26" i="4" s="1"/>
  <c r="CN26" i="4" s="1"/>
  <c r="CR26" i="4" s="1"/>
  <c r="CV26" i="4" s="1"/>
  <c r="CZ26" i="4" s="1"/>
  <c r="AW65" i="4"/>
  <c r="BA65" i="4" s="1"/>
  <c r="BE65" i="4" s="1"/>
  <c r="BI65" i="4" s="1"/>
  <c r="BM65" i="4" s="1"/>
  <c r="BQ65" i="4" s="1"/>
  <c r="BU65" i="4" s="1"/>
  <c r="BY65" i="4" s="1"/>
  <c r="CC65" i="4" s="1"/>
  <c r="CF65" i="4" s="1"/>
  <c r="CJ65" i="4" s="1"/>
  <c r="CN65" i="4" s="1"/>
  <c r="CR65" i="4" s="1"/>
  <c r="CV65" i="4" s="1"/>
  <c r="CZ65" i="4" s="1"/>
  <c r="AW74" i="4"/>
  <c r="BA74" i="4" s="1"/>
  <c r="BE74" i="4" s="1"/>
  <c r="BI74" i="4" s="1"/>
  <c r="BM74" i="4" s="1"/>
  <c r="BQ74" i="4" s="1"/>
  <c r="BU74" i="4" s="1"/>
  <c r="BY74" i="4" s="1"/>
  <c r="CC74" i="4" s="1"/>
  <c r="CF74" i="4" s="1"/>
  <c r="CJ74" i="4" s="1"/>
  <c r="CN74" i="4" s="1"/>
  <c r="CR74" i="4" s="1"/>
  <c r="CV74" i="4" s="1"/>
  <c r="CZ74" i="4" s="1"/>
  <c r="AW75" i="4"/>
  <c r="BA75" i="4" s="1"/>
  <c r="BE75" i="4" s="1"/>
  <c r="BI75" i="4" s="1"/>
  <c r="BM75" i="4" s="1"/>
  <c r="BQ75" i="4" s="1"/>
  <c r="BU75" i="4" s="1"/>
  <c r="BY75" i="4" s="1"/>
  <c r="CC75" i="4" s="1"/>
  <c r="CF75" i="4" s="1"/>
  <c r="CJ75" i="4" s="1"/>
  <c r="CN75" i="4" s="1"/>
  <c r="CR75" i="4" s="1"/>
  <c r="CV75" i="4" s="1"/>
  <c r="CZ75" i="4" s="1"/>
  <c r="DA85" i="4"/>
  <c r="DD85" i="4" s="1"/>
  <c r="DH85" i="4" s="1"/>
  <c r="DL85" i="4" s="1"/>
  <c r="DP85" i="4" s="1"/>
  <c r="DT85" i="4" s="1"/>
  <c r="DX85" i="4" s="1"/>
  <c r="EB85" i="4" s="1"/>
  <c r="EF85" i="4" s="1"/>
  <c r="EJ85" i="4" s="1"/>
  <c r="EM85" i="4" s="1"/>
  <c r="EQ85" i="4" s="1"/>
  <c r="EU85" i="4" s="1"/>
  <c r="EY85" i="4" s="1"/>
  <c r="FC85" i="4" s="1"/>
  <c r="FG85" i="4" s="1"/>
  <c r="FK85" i="4" s="1"/>
  <c r="FO85" i="4" s="1"/>
  <c r="AW108" i="4"/>
  <c r="BA108" i="4" s="1"/>
  <c r="BE108" i="4" s="1"/>
  <c r="BI108" i="4" s="1"/>
  <c r="BM108" i="4" s="1"/>
  <c r="BQ108" i="4" s="1"/>
  <c r="BU108" i="4" s="1"/>
  <c r="BY108" i="4" s="1"/>
  <c r="CC108" i="4" s="1"/>
  <c r="CF108" i="4" s="1"/>
  <c r="CJ108" i="4" s="1"/>
  <c r="CN108" i="4" s="1"/>
  <c r="CR108" i="4" s="1"/>
  <c r="CV108" i="4" s="1"/>
  <c r="CZ108" i="4" s="1"/>
  <c r="AW115" i="4"/>
  <c r="BA115" i="4" s="1"/>
  <c r="BE115" i="4" s="1"/>
  <c r="BI115" i="4" s="1"/>
  <c r="BM115" i="4" s="1"/>
  <c r="BQ115" i="4" s="1"/>
  <c r="BU115" i="4" s="1"/>
  <c r="BY115" i="4" s="1"/>
  <c r="CC115" i="4" s="1"/>
  <c r="CF115" i="4" s="1"/>
  <c r="CJ115" i="4" s="1"/>
  <c r="CN115" i="4" s="1"/>
  <c r="CR115" i="4" s="1"/>
  <c r="CV115" i="4" s="1"/>
  <c r="CZ115" i="4" s="1"/>
  <c r="AW119" i="4"/>
  <c r="BA119" i="4" s="1"/>
  <c r="BE119" i="4" s="1"/>
  <c r="BI119" i="4" s="1"/>
  <c r="BM119" i="4" s="1"/>
  <c r="BQ119" i="4" s="1"/>
  <c r="BU119" i="4" s="1"/>
  <c r="BY119" i="4" s="1"/>
  <c r="CC119" i="4" s="1"/>
  <c r="CF119" i="4" s="1"/>
  <c r="CJ119" i="4" s="1"/>
  <c r="CN119" i="4" s="1"/>
  <c r="CR119" i="4" s="1"/>
  <c r="CV119" i="4" s="1"/>
  <c r="CZ119" i="4" s="1"/>
  <c r="DA129" i="4"/>
  <c r="DD129" i="4" s="1"/>
  <c r="DH129" i="4" s="1"/>
  <c r="DL129" i="4" s="1"/>
  <c r="DP129" i="4" s="1"/>
  <c r="DT129" i="4" s="1"/>
  <c r="DX129" i="4" s="1"/>
  <c r="EB129" i="4" s="1"/>
  <c r="EF129" i="4" s="1"/>
  <c r="EJ129" i="4" s="1"/>
  <c r="EM129" i="4" s="1"/>
  <c r="EQ129" i="4" s="1"/>
  <c r="EU129" i="4" s="1"/>
  <c r="EY129" i="4" s="1"/>
  <c r="FC129" i="4" s="1"/>
  <c r="FG129" i="4" s="1"/>
  <c r="FK129" i="4" s="1"/>
  <c r="FO129" i="4" s="1"/>
  <c r="AW131" i="4"/>
  <c r="BA131" i="4" s="1"/>
  <c r="BE131" i="4" s="1"/>
  <c r="BI131" i="4" s="1"/>
  <c r="BM131" i="4" s="1"/>
  <c r="BQ131" i="4" s="1"/>
  <c r="BU131" i="4" s="1"/>
  <c r="BY131" i="4" s="1"/>
  <c r="CC131" i="4" s="1"/>
  <c r="CF131" i="4" s="1"/>
  <c r="CJ131" i="4" s="1"/>
  <c r="CN131" i="4" s="1"/>
  <c r="CR131" i="4" s="1"/>
  <c r="CV131" i="4" s="1"/>
  <c r="CZ131" i="4" s="1"/>
  <c r="AW138" i="4"/>
  <c r="BA138" i="4" s="1"/>
  <c r="BE138" i="4" s="1"/>
  <c r="BI138" i="4" s="1"/>
  <c r="BM138" i="4" s="1"/>
  <c r="BQ138" i="4" s="1"/>
  <c r="BU138" i="4" s="1"/>
  <c r="BY138" i="4" s="1"/>
  <c r="CC138" i="4" s="1"/>
  <c r="CF138" i="4" s="1"/>
  <c r="CJ138" i="4" s="1"/>
  <c r="CN138" i="4" s="1"/>
  <c r="CR138" i="4" s="1"/>
  <c r="CV138" i="4" s="1"/>
  <c r="CZ138" i="4" s="1"/>
  <c r="AW143" i="4"/>
  <c r="BA143" i="4" s="1"/>
  <c r="BE143" i="4" s="1"/>
  <c r="BI143" i="4" s="1"/>
  <c r="BM143" i="4" s="1"/>
  <c r="BQ143" i="4" s="1"/>
  <c r="BU143" i="4" s="1"/>
  <c r="BY143" i="4" s="1"/>
  <c r="CC143" i="4" s="1"/>
  <c r="CF143" i="4" s="1"/>
  <c r="CJ143" i="4" s="1"/>
  <c r="CN143" i="4" s="1"/>
  <c r="CR143" i="4" s="1"/>
  <c r="CV143" i="4" s="1"/>
  <c r="CZ143" i="4" s="1"/>
  <c r="AW166" i="4"/>
  <c r="BA166" i="4" s="1"/>
  <c r="BE166" i="4" s="1"/>
  <c r="BI166" i="4" s="1"/>
  <c r="BM166" i="4" s="1"/>
  <c r="BQ166" i="4" s="1"/>
  <c r="BU166" i="4" s="1"/>
  <c r="BY166" i="4" s="1"/>
  <c r="CC166" i="4" s="1"/>
  <c r="CF166" i="4" s="1"/>
  <c r="CJ166" i="4" s="1"/>
  <c r="CN166" i="4" s="1"/>
  <c r="CR166" i="4" s="1"/>
  <c r="CV166" i="4" s="1"/>
  <c r="CZ166" i="4" s="1"/>
  <c r="DA168" i="4"/>
  <c r="DD168" i="4" s="1"/>
  <c r="DH168" i="4" s="1"/>
  <c r="DL168" i="4" s="1"/>
  <c r="DP168" i="4" s="1"/>
  <c r="DT168" i="4" s="1"/>
  <c r="DX168" i="4" s="1"/>
  <c r="EB168" i="4" s="1"/>
  <c r="EF168" i="4" s="1"/>
  <c r="EJ168" i="4" s="1"/>
  <c r="EM168" i="4" s="1"/>
  <c r="EQ168" i="4" s="1"/>
  <c r="EU168" i="4" s="1"/>
  <c r="EY168" i="4" s="1"/>
  <c r="FC168" i="4" s="1"/>
  <c r="FG168" i="4" s="1"/>
  <c r="FK168" i="4" s="1"/>
  <c r="FO168" i="4" s="1"/>
  <c r="AW183" i="4"/>
  <c r="BA183" i="4" s="1"/>
  <c r="BE183" i="4" s="1"/>
  <c r="BI183" i="4" s="1"/>
  <c r="BM183" i="4" s="1"/>
  <c r="BQ183" i="4" s="1"/>
  <c r="BU183" i="4" s="1"/>
  <c r="BY183" i="4" s="1"/>
  <c r="CC183" i="4" s="1"/>
  <c r="CF183" i="4" s="1"/>
  <c r="CJ183" i="4" s="1"/>
  <c r="CN183" i="4" s="1"/>
  <c r="CR183" i="4" s="1"/>
  <c r="CV183" i="4" s="1"/>
  <c r="CZ183" i="4" s="1"/>
  <c r="AW198" i="4"/>
  <c r="BA198" i="4" s="1"/>
  <c r="BE198" i="4" s="1"/>
  <c r="BI198" i="4" s="1"/>
  <c r="BM198" i="4" s="1"/>
  <c r="BQ198" i="4" s="1"/>
  <c r="BU198" i="4" s="1"/>
  <c r="BY198" i="4" s="1"/>
  <c r="CC198" i="4" s="1"/>
  <c r="CF198" i="4" s="1"/>
  <c r="CJ198" i="4" s="1"/>
  <c r="CN198" i="4" s="1"/>
  <c r="CR198" i="4" s="1"/>
  <c r="CV198" i="4" s="1"/>
  <c r="CZ198" i="4" s="1"/>
  <c r="AW202" i="4"/>
  <c r="BA202" i="4" s="1"/>
  <c r="BE202" i="4" s="1"/>
  <c r="BI202" i="4" s="1"/>
  <c r="BM202" i="4" s="1"/>
  <c r="BQ202" i="4" s="1"/>
  <c r="BU202" i="4" s="1"/>
  <c r="BY202" i="4" s="1"/>
  <c r="CC202" i="4" s="1"/>
  <c r="CF202" i="4" s="1"/>
  <c r="CJ202" i="4" s="1"/>
  <c r="CN202" i="4" s="1"/>
  <c r="CR202" i="4" s="1"/>
  <c r="CV202" i="4" s="1"/>
  <c r="CZ202" i="4" s="1"/>
  <c r="DA66" i="4"/>
  <c r="DD66" i="4" s="1"/>
  <c r="DH66" i="4" s="1"/>
  <c r="DL66" i="4" s="1"/>
  <c r="DP66" i="4" s="1"/>
  <c r="DT66" i="4" s="1"/>
  <c r="DX66" i="4" s="1"/>
  <c r="EB66" i="4" s="1"/>
  <c r="EF66" i="4" s="1"/>
  <c r="EJ66" i="4" s="1"/>
  <c r="EM66" i="4" s="1"/>
  <c r="EQ66" i="4" s="1"/>
  <c r="EU66" i="4" s="1"/>
  <c r="EY66" i="4" s="1"/>
  <c r="FC66" i="4" s="1"/>
  <c r="FG66" i="4" s="1"/>
  <c r="FK66" i="4" s="1"/>
  <c r="FO66" i="4" s="1"/>
  <c r="DA84" i="4"/>
  <c r="DD84" i="4" s="1"/>
  <c r="DH84" i="4" s="1"/>
  <c r="DL84" i="4" s="1"/>
  <c r="DP84" i="4" s="1"/>
  <c r="DT84" i="4" s="1"/>
  <c r="DX84" i="4" s="1"/>
  <c r="EB84" i="4" s="1"/>
  <c r="EF84" i="4" s="1"/>
  <c r="EJ84" i="4" s="1"/>
  <c r="EM84" i="4" s="1"/>
  <c r="EQ84" i="4" s="1"/>
  <c r="EU84" i="4" s="1"/>
  <c r="EY84" i="4" s="1"/>
  <c r="FC84" i="4" s="1"/>
  <c r="FG84" i="4" s="1"/>
  <c r="FK84" i="4" s="1"/>
  <c r="FO84" i="4" s="1"/>
  <c r="DA104" i="4"/>
  <c r="DD104" i="4" s="1"/>
  <c r="DH104" i="4" s="1"/>
  <c r="DL104" i="4" s="1"/>
  <c r="DP104" i="4" s="1"/>
  <c r="DT104" i="4" s="1"/>
  <c r="DX104" i="4" s="1"/>
  <c r="EB104" i="4" s="1"/>
  <c r="EF104" i="4" s="1"/>
  <c r="EJ104" i="4" s="1"/>
  <c r="EM104" i="4" s="1"/>
  <c r="EQ104" i="4" s="1"/>
  <c r="EU104" i="4" s="1"/>
  <c r="EY104" i="4" s="1"/>
  <c r="FC104" i="4" s="1"/>
  <c r="FG104" i="4" s="1"/>
  <c r="FK104" i="4" s="1"/>
  <c r="FO104" i="4" s="1"/>
  <c r="DA139" i="4"/>
  <c r="DD139" i="4" s="1"/>
  <c r="DH139" i="4" s="1"/>
  <c r="DL139" i="4" s="1"/>
  <c r="DP139" i="4" s="1"/>
  <c r="DT139" i="4" s="1"/>
  <c r="DX139" i="4" s="1"/>
  <c r="EB139" i="4" s="1"/>
  <c r="EF139" i="4" s="1"/>
  <c r="EJ139" i="4" s="1"/>
  <c r="EM139" i="4" s="1"/>
  <c r="EQ139" i="4" s="1"/>
  <c r="EU139" i="4" s="1"/>
  <c r="EY139" i="4" s="1"/>
  <c r="FC139" i="4" s="1"/>
  <c r="FG139" i="4" s="1"/>
  <c r="FK139" i="4" s="1"/>
  <c r="FO139" i="4" s="1"/>
  <c r="DA109" i="4"/>
  <c r="DD109" i="4" s="1"/>
  <c r="DH109" i="4" s="1"/>
  <c r="DL109" i="4" s="1"/>
  <c r="DP109" i="4" s="1"/>
  <c r="DT109" i="4" s="1"/>
  <c r="DX109" i="4" s="1"/>
  <c r="EB109" i="4" s="1"/>
  <c r="EF109" i="4" s="1"/>
  <c r="EJ109" i="4" s="1"/>
  <c r="EM109" i="4" s="1"/>
  <c r="EQ109" i="4" s="1"/>
  <c r="EU109" i="4" s="1"/>
  <c r="EY109" i="4" s="1"/>
  <c r="FC109" i="4" s="1"/>
  <c r="FG109" i="4" s="1"/>
  <c r="FK109" i="4" s="1"/>
  <c r="FO109" i="4" s="1"/>
  <c r="DA201" i="4"/>
  <c r="DD201" i="4" s="1"/>
  <c r="DH201" i="4" s="1"/>
  <c r="DL201" i="4" s="1"/>
  <c r="DP201" i="4" s="1"/>
  <c r="DT201" i="4" s="1"/>
  <c r="DX201" i="4" s="1"/>
  <c r="EB201" i="4" s="1"/>
  <c r="EF201" i="4" s="1"/>
  <c r="EJ201" i="4" s="1"/>
  <c r="EM201" i="4" s="1"/>
  <c r="EQ201" i="4" s="1"/>
  <c r="EU201" i="4" s="1"/>
  <c r="EY201" i="4" s="1"/>
  <c r="FC201" i="4" s="1"/>
  <c r="FG201" i="4" s="1"/>
  <c r="FK201" i="4" s="1"/>
  <c r="FO201" i="4" s="1"/>
  <c r="AW12" i="4"/>
  <c r="BA12" i="4" s="1"/>
  <c r="BE12" i="4" s="1"/>
  <c r="BI12" i="4" s="1"/>
  <c r="BM12" i="4" s="1"/>
  <c r="BQ12" i="4" s="1"/>
  <c r="BU12" i="4" s="1"/>
  <c r="BY12" i="4" s="1"/>
  <c r="CC12" i="4" s="1"/>
  <c r="CF12" i="4" s="1"/>
  <c r="CJ12" i="4" s="1"/>
  <c r="CN12" i="4" s="1"/>
  <c r="CR12" i="4" s="1"/>
  <c r="CV12" i="4" s="1"/>
  <c r="CZ12" i="4" s="1"/>
  <c r="AW40" i="4"/>
  <c r="BA40" i="4" s="1"/>
  <c r="BE40" i="4" s="1"/>
  <c r="BI40" i="4" s="1"/>
  <c r="BM40" i="4" s="1"/>
  <c r="BQ40" i="4" s="1"/>
  <c r="BU40" i="4" s="1"/>
  <c r="BY40" i="4" s="1"/>
  <c r="CC40" i="4" s="1"/>
  <c r="CF40" i="4" s="1"/>
  <c r="CJ40" i="4" s="1"/>
  <c r="CN40" i="4" s="1"/>
  <c r="CR40" i="4" s="1"/>
  <c r="CV40" i="4" s="1"/>
  <c r="CZ40" i="4" s="1"/>
  <c r="AW62" i="4"/>
  <c r="BA62" i="4" s="1"/>
  <c r="BE62" i="4" s="1"/>
  <c r="BI62" i="4" s="1"/>
  <c r="BM62" i="4" s="1"/>
  <c r="BQ62" i="4" s="1"/>
  <c r="BU62" i="4" s="1"/>
  <c r="BY62" i="4" s="1"/>
  <c r="CC62" i="4" s="1"/>
  <c r="CF62" i="4" s="1"/>
  <c r="CJ62" i="4" s="1"/>
  <c r="CN62" i="4" s="1"/>
  <c r="CR62" i="4" s="1"/>
  <c r="CV62" i="4" s="1"/>
  <c r="CZ62" i="4" s="1"/>
  <c r="AW77" i="4"/>
  <c r="BA77" i="4" s="1"/>
  <c r="BE77" i="4" s="1"/>
  <c r="BI77" i="4" s="1"/>
  <c r="BM77" i="4" s="1"/>
  <c r="BQ77" i="4" s="1"/>
  <c r="BU77" i="4" s="1"/>
  <c r="BY77" i="4" s="1"/>
  <c r="CC77" i="4" s="1"/>
  <c r="CF77" i="4" s="1"/>
  <c r="CJ77" i="4" s="1"/>
  <c r="CN77" i="4" s="1"/>
  <c r="CR77" i="4" s="1"/>
  <c r="CV77" i="4" s="1"/>
  <c r="CZ77" i="4" s="1"/>
  <c r="AW81" i="4"/>
  <c r="BA81" i="4" s="1"/>
  <c r="BE81" i="4" s="1"/>
  <c r="BI81" i="4" s="1"/>
  <c r="BM81" i="4" s="1"/>
  <c r="BQ81" i="4" s="1"/>
  <c r="BU81" i="4" s="1"/>
  <c r="BY81" i="4" s="1"/>
  <c r="CC81" i="4" s="1"/>
  <c r="CF81" i="4" s="1"/>
  <c r="CJ81" i="4" s="1"/>
  <c r="CN81" i="4" s="1"/>
  <c r="CR81" i="4" s="1"/>
  <c r="CV81" i="4" s="1"/>
  <c r="CZ81" i="4" s="1"/>
  <c r="DA95" i="4"/>
  <c r="DD95" i="4" s="1"/>
  <c r="DH95" i="4" s="1"/>
  <c r="DL95" i="4" s="1"/>
  <c r="DP95" i="4" s="1"/>
  <c r="DT95" i="4" s="1"/>
  <c r="DX95" i="4" s="1"/>
  <c r="EB95" i="4" s="1"/>
  <c r="EF95" i="4" s="1"/>
  <c r="EJ95" i="4" s="1"/>
  <c r="EM95" i="4" s="1"/>
  <c r="EQ95" i="4" s="1"/>
  <c r="EU95" i="4" s="1"/>
  <c r="EY95" i="4" s="1"/>
  <c r="FC95" i="4" s="1"/>
  <c r="FG95" i="4" s="1"/>
  <c r="FK95" i="4" s="1"/>
  <c r="FO95" i="4" s="1"/>
  <c r="AW97" i="4"/>
  <c r="BA97" i="4" s="1"/>
  <c r="BE97" i="4" s="1"/>
  <c r="BI97" i="4" s="1"/>
  <c r="BM97" i="4" s="1"/>
  <c r="BQ97" i="4" s="1"/>
  <c r="BU97" i="4" s="1"/>
  <c r="BY97" i="4" s="1"/>
  <c r="CC97" i="4" s="1"/>
  <c r="CF97" i="4" s="1"/>
  <c r="CJ97" i="4" s="1"/>
  <c r="CN97" i="4" s="1"/>
  <c r="CR97" i="4" s="1"/>
  <c r="CV97" i="4" s="1"/>
  <c r="CZ97" i="4" s="1"/>
  <c r="AW98" i="4"/>
  <c r="BA98" i="4" s="1"/>
  <c r="BE98" i="4" s="1"/>
  <c r="BI98" i="4" s="1"/>
  <c r="BM98" i="4" s="1"/>
  <c r="BQ98" i="4" s="1"/>
  <c r="BU98" i="4" s="1"/>
  <c r="BY98" i="4" s="1"/>
  <c r="CC98" i="4" s="1"/>
  <c r="CF98" i="4" s="1"/>
  <c r="CJ98" i="4" s="1"/>
  <c r="CN98" i="4" s="1"/>
  <c r="CR98" i="4" s="1"/>
  <c r="CV98" i="4" s="1"/>
  <c r="CZ98" i="4" s="1"/>
  <c r="AW100" i="4"/>
  <c r="BA100" i="4" s="1"/>
  <c r="BE100" i="4" s="1"/>
  <c r="BI100" i="4" s="1"/>
  <c r="BM100" i="4" s="1"/>
  <c r="BQ100" i="4" s="1"/>
  <c r="BU100" i="4" s="1"/>
  <c r="BY100" i="4" s="1"/>
  <c r="CC100" i="4" s="1"/>
  <c r="CF100" i="4" s="1"/>
  <c r="CJ100" i="4" s="1"/>
  <c r="CN100" i="4" s="1"/>
  <c r="CR100" i="4" s="1"/>
  <c r="CV100" i="4" s="1"/>
  <c r="CZ100" i="4" s="1"/>
  <c r="AW106" i="4"/>
  <c r="BA106" i="4" s="1"/>
  <c r="BE106" i="4" s="1"/>
  <c r="BI106" i="4" s="1"/>
  <c r="BM106" i="4" s="1"/>
  <c r="BQ106" i="4" s="1"/>
  <c r="BU106" i="4" s="1"/>
  <c r="BY106" i="4" s="1"/>
  <c r="CC106" i="4" s="1"/>
  <c r="CF106" i="4" s="1"/>
  <c r="CJ106" i="4" s="1"/>
  <c r="CN106" i="4" s="1"/>
  <c r="CR106" i="4" s="1"/>
  <c r="CV106" i="4" s="1"/>
  <c r="CZ106" i="4" s="1"/>
  <c r="DA107" i="4"/>
  <c r="DD107" i="4" s="1"/>
  <c r="DH107" i="4" s="1"/>
  <c r="DL107" i="4" s="1"/>
  <c r="DP107" i="4" s="1"/>
  <c r="DT107" i="4" s="1"/>
  <c r="DX107" i="4" s="1"/>
  <c r="EB107" i="4" s="1"/>
  <c r="EF107" i="4" s="1"/>
  <c r="EJ107" i="4" s="1"/>
  <c r="EM107" i="4" s="1"/>
  <c r="EQ107" i="4" s="1"/>
  <c r="EU107" i="4" s="1"/>
  <c r="EY107" i="4" s="1"/>
  <c r="FC107" i="4" s="1"/>
  <c r="FG107" i="4" s="1"/>
  <c r="FK107" i="4" s="1"/>
  <c r="FO107" i="4" s="1"/>
  <c r="AW137" i="4"/>
  <c r="BA137" i="4" s="1"/>
  <c r="BE137" i="4" s="1"/>
  <c r="BI137" i="4" s="1"/>
  <c r="BM137" i="4" s="1"/>
  <c r="BQ137" i="4" s="1"/>
  <c r="BU137" i="4" s="1"/>
  <c r="BY137" i="4" s="1"/>
  <c r="CC137" i="4" s="1"/>
  <c r="CF137" i="4" s="1"/>
  <c r="CJ137" i="4" s="1"/>
  <c r="CN137" i="4" s="1"/>
  <c r="CR137" i="4" s="1"/>
  <c r="CV137" i="4" s="1"/>
  <c r="CZ137" i="4" s="1"/>
  <c r="AW148" i="4"/>
  <c r="BA148" i="4" s="1"/>
  <c r="BE148" i="4" s="1"/>
  <c r="BI148" i="4" s="1"/>
  <c r="BM148" i="4" s="1"/>
  <c r="BQ148" i="4" s="1"/>
  <c r="BU148" i="4" s="1"/>
  <c r="BY148" i="4" s="1"/>
  <c r="CC148" i="4" s="1"/>
  <c r="CF148" i="4" s="1"/>
  <c r="CJ148" i="4" s="1"/>
  <c r="CN148" i="4" s="1"/>
  <c r="CR148" i="4" s="1"/>
  <c r="CV148" i="4" s="1"/>
  <c r="CZ148" i="4" s="1"/>
  <c r="AW151" i="4"/>
  <c r="BA151" i="4" s="1"/>
  <c r="BE151" i="4" s="1"/>
  <c r="BI151" i="4" s="1"/>
  <c r="BM151" i="4" s="1"/>
  <c r="BQ151" i="4" s="1"/>
  <c r="BU151" i="4" s="1"/>
  <c r="BY151" i="4" s="1"/>
  <c r="CC151" i="4" s="1"/>
  <c r="CF151" i="4" s="1"/>
  <c r="CJ151" i="4" s="1"/>
  <c r="CN151" i="4" s="1"/>
  <c r="CR151" i="4" s="1"/>
  <c r="CV151" i="4" s="1"/>
  <c r="CZ151" i="4" s="1"/>
  <c r="AW161" i="4"/>
  <c r="BA161" i="4" s="1"/>
  <c r="BE161" i="4" s="1"/>
  <c r="BI161" i="4" s="1"/>
  <c r="BM161" i="4" s="1"/>
  <c r="BQ161" i="4" s="1"/>
  <c r="BU161" i="4" s="1"/>
  <c r="BY161" i="4" s="1"/>
  <c r="CC161" i="4" s="1"/>
  <c r="CF161" i="4" s="1"/>
  <c r="CJ161" i="4" s="1"/>
  <c r="CN161" i="4" s="1"/>
  <c r="CR161" i="4" s="1"/>
  <c r="CV161" i="4" s="1"/>
  <c r="CZ161" i="4" s="1"/>
  <c r="AW33" i="4"/>
  <c r="BA33" i="4" s="1"/>
  <c r="BE33" i="4" s="1"/>
  <c r="BI33" i="4" s="1"/>
  <c r="BM33" i="4" s="1"/>
  <c r="BQ33" i="4" s="1"/>
  <c r="BU33" i="4" s="1"/>
  <c r="BY33" i="4" s="1"/>
  <c r="CC33" i="4" s="1"/>
  <c r="CF33" i="4" s="1"/>
  <c r="CJ33" i="4" s="1"/>
  <c r="CN33" i="4" s="1"/>
  <c r="CR33" i="4" s="1"/>
  <c r="CV33" i="4" s="1"/>
  <c r="CZ33" i="4" s="1"/>
  <c r="AW11" i="4"/>
  <c r="BA11" i="4" s="1"/>
  <c r="BE11" i="4" s="1"/>
  <c r="BI11" i="4" s="1"/>
  <c r="BM11" i="4" s="1"/>
  <c r="BQ11" i="4" s="1"/>
  <c r="BU11" i="4" s="1"/>
  <c r="BY11" i="4" s="1"/>
  <c r="CC11" i="4" s="1"/>
  <c r="CF11" i="4" s="1"/>
  <c r="CJ11" i="4" s="1"/>
  <c r="CN11" i="4" s="1"/>
  <c r="CR11" i="4" s="1"/>
  <c r="CV11" i="4" s="1"/>
  <c r="CZ11" i="4" s="1"/>
  <c r="AW21" i="4"/>
  <c r="BA21" i="4" s="1"/>
  <c r="BE21" i="4" s="1"/>
  <c r="BI21" i="4" s="1"/>
  <c r="BM21" i="4" s="1"/>
  <c r="BQ21" i="4" s="1"/>
  <c r="BU21" i="4" s="1"/>
  <c r="BY21" i="4" s="1"/>
  <c r="CC21" i="4" s="1"/>
  <c r="CF21" i="4" s="1"/>
  <c r="CJ21" i="4" s="1"/>
  <c r="CN21" i="4" s="1"/>
  <c r="CR21" i="4" s="1"/>
  <c r="CV21" i="4" s="1"/>
  <c r="CZ21" i="4" s="1"/>
  <c r="AW48" i="4"/>
  <c r="BA48" i="4" s="1"/>
  <c r="BE48" i="4" s="1"/>
  <c r="BI48" i="4" s="1"/>
  <c r="BM48" i="4" s="1"/>
  <c r="BQ48" i="4" s="1"/>
  <c r="BU48" i="4" s="1"/>
  <c r="BY48" i="4" s="1"/>
  <c r="CC48" i="4" s="1"/>
  <c r="CF48" i="4" s="1"/>
  <c r="CJ48" i="4" s="1"/>
  <c r="CN48" i="4" s="1"/>
  <c r="CR48" i="4" s="1"/>
  <c r="CV48" i="4" s="1"/>
  <c r="CZ48" i="4" s="1"/>
  <c r="AW55" i="4"/>
  <c r="BA55" i="4" s="1"/>
  <c r="BE55" i="4" s="1"/>
  <c r="BI55" i="4" s="1"/>
  <c r="BM55" i="4" s="1"/>
  <c r="BQ55" i="4" s="1"/>
  <c r="BU55" i="4" s="1"/>
  <c r="BY55" i="4" s="1"/>
  <c r="CC55" i="4" s="1"/>
  <c r="CF55" i="4" s="1"/>
  <c r="CJ55" i="4" s="1"/>
  <c r="CN55" i="4" s="1"/>
  <c r="CR55" i="4" s="1"/>
  <c r="CV55" i="4" s="1"/>
  <c r="CZ55" i="4" s="1"/>
  <c r="DA59" i="4"/>
  <c r="DD59" i="4" s="1"/>
  <c r="DH59" i="4" s="1"/>
  <c r="DL59" i="4" s="1"/>
  <c r="DP59" i="4" s="1"/>
  <c r="DT59" i="4" s="1"/>
  <c r="DX59" i="4" s="1"/>
  <c r="EB59" i="4" s="1"/>
  <c r="EF59" i="4" s="1"/>
  <c r="EJ59" i="4" s="1"/>
  <c r="EM59" i="4" s="1"/>
  <c r="EQ59" i="4" s="1"/>
  <c r="EU59" i="4" s="1"/>
  <c r="EY59" i="4" s="1"/>
  <c r="FC59" i="4" s="1"/>
  <c r="FG59" i="4" s="1"/>
  <c r="FK59" i="4" s="1"/>
  <c r="FO59" i="4" s="1"/>
  <c r="DA61" i="4"/>
  <c r="DD61" i="4" s="1"/>
  <c r="DH61" i="4" s="1"/>
  <c r="DL61" i="4" s="1"/>
  <c r="DP61" i="4" s="1"/>
  <c r="DT61" i="4" s="1"/>
  <c r="DX61" i="4" s="1"/>
  <c r="EB61" i="4" s="1"/>
  <c r="EF61" i="4" s="1"/>
  <c r="EJ61" i="4" s="1"/>
  <c r="EM61" i="4" s="1"/>
  <c r="EQ61" i="4" s="1"/>
  <c r="EU61" i="4" s="1"/>
  <c r="EY61" i="4" s="1"/>
  <c r="FC61" i="4" s="1"/>
  <c r="FG61" i="4" s="1"/>
  <c r="FK61" i="4" s="1"/>
  <c r="FO61" i="4" s="1"/>
  <c r="DA63" i="4"/>
  <c r="DD63" i="4" s="1"/>
  <c r="DH63" i="4" s="1"/>
  <c r="DL63" i="4" s="1"/>
  <c r="DP63" i="4" s="1"/>
  <c r="DT63" i="4" s="1"/>
  <c r="DX63" i="4" s="1"/>
  <c r="EB63" i="4" s="1"/>
  <c r="EF63" i="4" s="1"/>
  <c r="EJ63" i="4" s="1"/>
  <c r="EM63" i="4" s="1"/>
  <c r="EQ63" i="4" s="1"/>
  <c r="EU63" i="4" s="1"/>
  <c r="EY63" i="4" s="1"/>
  <c r="FC63" i="4" s="1"/>
  <c r="FG63" i="4" s="1"/>
  <c r="FK63" i="4" s="1"/>
  <c r="FO63" i="4" s="1"/>
  <c r="AW80" i="4"/>
  <c r="BA80" i="4" s="1"/>
  <c r="BE80" i="4" s="1"/>
  <c r="BI80" i="4" s="1"/>
  <c r="BM80" i="4" s="1"/>
  <c r="BQ80" i="4" s="1"/>
  <c r="BU80" i="4" s="1"/>
  <c r="BY80" i="4" s="1"/>
  <c r="CC80" i="4" s="1"/>
  <c r="CF80" i="4" s="1"/>
  <c r="CJ80" i="4" s="1"/>
  <c r="CN80" i="4" s="1"/>
  <c r="CR80" i="4" s="1"/>
  <c r="CV80" i="4" s="1"/>
  <c r="CZ80" i="4" s="1"/>
  <c r="AW89" i="4"/>
  <c r="BA89" i="4" s="1"/>
  <c r="BE89" i="4" s="1"/>
  <c r="BI89" i="4" s="1"/>
  <c r="BM89" i="4" s="1"/>
  <c r="BQ89" i="4" s="1"/>
  <c r="BU89" i="4" s="1"/>
  <c r="BY89" i="4" s="1"/>
  <c r="CC89" i="4" s="1"/>
  <c r="CF89" i="4" s="1"/>
  <c r="CJ89" i="4" s="1"/>
  <c r="CN89" i="4" s="1"/>
  <c r="CR89" i="4" s="1"/>
  <c r="CV89" i="4" s="1"/>
  <c r="CZ89" i="4" s="1"/>
  <c r="AW94" i="4"/>
  <c r="BA94" i="4" s="1"/>
  <c r="BE94" i="4" s="1"/>
  <c r="BI94" i="4" s="1"/>
  <c r="BM94" i="4" s="1"/>
  <c r="BQ94" i="4" s="1"/>
  <c r="BU94" i="4" s="1"/>
  <c r="BY94" i="4" s="1"/>
  <c r="CC94" i="4" s="1"/>
  <c r="CF94" i="4" s="1"/>
  <c r="CJ94" i="4" s="1"/>
  <c r="CN94" i="4" s="1"/>
  <c r="CR94" i="4" s="1"/>
  <c r="CV94" i="4" s="1"/>
  <c r="CZ94" i="4" s="1"/>
  <c r="AW111" i="4"/>
  <c r="BA111" i="4" s="1"/>
  <c r="BE111" i="4" s="1"/>
  <c r="BI111" i="4" s="1"/>
  <c r="BM111" i="4" s="1"/>
  <c r="BQ111" i="4" s="1"/>
  <c r="BU111" i="4" s="1"/>
  <c r="BY111" i="4" s="1"/>
  <c r="CC111" i="4" s="1"/>
  <c r="CF111" i="4" s="1"/>
  <c r="CJ111" i="4" s="1"/>
  <c r="CN111" i="4" s="1"/>
  <c r="CR111" i="4" s="1"/>
  <c r="CV111" i="4" s="1"/>
  <c r="CZ111" i="4" s="1"/>
  <c r="AW146" i="4"/>
  <c r="BA146" i="4" s="1"/>
  <c r="BE146" i="4" s="1"/>
  <c r="BI146" i="4" s="1"/>
  <c r="BM146" i="4" s="1"/>
  <c r="BQ146" i="4" s="1"/>
  <c r="BU146" i="4" s="1"/>
  <c r="BY146" i="4" s="1"/>
  <c r="CC146" i="4" s="1"/>
  <c r="CF146" i="4" s="1"/>
  <c r="CJ146" i="4" s="1"/>
  <c r="CN146" i="4" s="1"/>
  <c r="CR146" i="4" s="1"/>
  <c r="CV146" i="4" s="1"/>
  <c r="CZ146" i="4" s="1"/>
  <c r="AW153" i="4"/>
  <c r="BA153" i="4" s="1"/>
  <c r="BE153" i="4" s="1"/>
  <c r="BI153" i="4" s="1"/>
  <c r="BM153" i="4" s="1"/>
  <c r="BQ153" i="4" s="1"/>
  <c r="BU153" i="4" s="1"/>
  <c r="BY153" i="4" s="1"/>
  <c r="CC153" i="4" s="1"/>
  <c r="CF153" i="4" s="1"/>
  <c r="CJ153" i="4" s="1"/>
  <c r="CN153" i="4" s="1"/>
  <c r="CR153" i="4" s="1"/>
  <c r="CV153" i="4" s="1"/>
  <c r="CZ153" i="4" s="1"/>
  <c r="AW160" i="4"/>
  <c r="BA160" i="4" s="1"/>
  <c r="BE160" i="4" s="1"/>
  <c r="BI160" i="4" s="1"/>
  <c r="BM160" i="4" s="1"/>
  <c r="BQ160" i="4" s="1"/>
  <c r="BU160" i="4" s="1"/>
  <c r="BY160" i="4" s="1"/>
  <c r="CC160" i="4" s="1"/>
  <c r="CF160" i="4" s="1"/>
  <c r="CJ160" i="4" s="1"/>
  <c r="CN160" i="4" s="1"/>
  <c r="CR160" i="4" s="1"/>
  <c r="CV160" i="4" s="1"/>
  <c r="CZ160" i="4" s="1"/>
  <c r="AW171" i="4"/>
  <c r="BA171" i="4" s="1"/>
  <c r="BE171" i="4" s="1"/>
  <c r="BI171" i="4" s="1"/>
  <c r="BM171" i="4" s="1"/>
  <c r="BQ171" i="4" s="1"/>
  <c r="BU171" i="4" s="1"/>
  <c r="BY171" i="4" s="1"/>
  <c r="CC171" i="4" s="1"/>
  <c r="CF171" i="4" s="1"/>
  <c r="CJ171" i="4" s="1"/>
  <c r="CN171" i="4" s="1"/>
  <c r="CR171" i="4" s="1"/>
  <c r="CV171" i="4" s="1"/>
  <c r="CZ171" i="4" s="1"/>
  <c r="DA180" i="4"/>
  <c r="DD180" i="4" s="1"/>
  <c r="DH180" i="4" s="1"/>
  <c r="DL180" i="4" s="1"/>
  <c r="DP180" i="4" s="1"/>
  <c r="DT180" i="4" s="1"/>
  <c r="DX180" i="4" s="1"/>
  <c r="EB180" i="4" s="1"/>
  <c r="EF180" i="4" s="1"/>
  <c r="EJ180" i="4" s="1"/>
  <c r="EM180" i="4" s="1"/>
  <c r="EQ180" i="4" s="1"/>
  <c r="EU180" i="4" s="1"/>
  <c r="EY180" i="4" s="1"/>
  <c r="FC180" i="4" s="1"/>
  <c r="FG180" i="4" s="1"/>
  <c r="FK180" i="4" s="1"/>
  <c r="FO180" i="4" s="1"/>
  <c r="DA58" i="4"/>
  <c r="DD58" i="4" s="1"/>
  <c r="DH58" i="4" s="1"/>
  <c r="DL58" i="4" s="1"/>
  <c r="DP58" i="4" s="1"/>
  <c r="DT58" i="4" s="1"/>
  <c r="DX58" i="4" s="1"/>
  <c r="EB58" i="4" s="1"/>
  <c r="EF58" i="4" s="1"/>
  <c r="EJ58" i="4" s="1"/>
  <c r="EM58" i="4" s="1"/>
  <c r="EQ58" i="4" s="1"/>
  <c r="EU58" i="4" s="1"/>
  <c r="EY58" i="4" s="1"/>
  <c r="FC58" i="4" s="1"/>
  <c r="FG58" i="4" s="1"/>
  <c r="FK58" i="4" s="1"/>
  <c r="FO58" i="4" s="1"/>
  <c r="DA170" i="4"/>
  <c r="DD170" i="4" s="1"/>
  <c r="DH170" i="4" s="1"/>
  <c r="DL170" i="4" s="1"/>
  <c r="DP170" i="4" s="1"/>
  <c r="DT170" i="4" s="1"/>
  <c r="DX170" i="4" s="1"/>
  <c r="EB170" i="4" s="1"/>
  <c r="EF170" i="4" s="1"/>
  <c r="EJ170" i="4" s="1"/>
  <c r="EM170" i="4" s="1"/>
  <c r="EQ170" i="4" s="1"/>
  <c r="EU170" i="4" s="1"/>
  <c r="EY170" i="4" s="1"/>
  <c r="FC170" i="4" s="1"/>
  <c r="FG170" i="4" s="1"/>
  <c r="FK170" i="4" s="1"/>
  <c r="FO170" i="4" s="1"/>
  <c r="DA22" i="4"/>
  <c r="DD22" i="4" s="1"/>
  <c r="DH22" i="4" s="1"/>
  <c r="DL22" i="4" s="1"/>
  <c r="DP22" i="4" s="1"/>
  <c r="DT22" i="4" s="1"/>
  <c r="DX22" i="4" s="1"/>
  <c r="EB22" i="4" s="1"/>
  <c r="EF22" i="4" s="1"/>
  <c r="EJ22" i="4" s="1"/>
  <c r="EM22" i="4" s="1"/>
  <c r="EQ22" i="4" s="1"/>
  <c r="EU22" i="4" s="1"/>
  <c r="EY22" i="4" s="1"/>
  <c r="FC22" i="4" s="1"/>
  <c r="FG22" i="4" s="1"/>
  <c r="FK22" i="4" s="1"/>
  <c r="FO22" i="4" s="1"/>
  <c r="AW22" i="4"/>
  <c r="BA22" i="4" s="1"/>
  <c r="BE22" i="4" s="1"/>
  <c r="BI22" i="4" s="1"/>
  <c r="BM22" i="4" s="1"/>
  <c r="BQ22" i="4" s="1"/>
  <c r="BU22" i="4" s="1"/>
  <c r="BY22" i="4" s="1"/>
  <c r="CC22" i="4" s="1"/>
  <c r="CF22" i="4" s="1"/>
  <c r="CJ22" i="4" s="1"/>
  <c r="CN22" i="4" s="1"/>
  <c r="CR22" i="4" s="1"/>
  <c r="CV22" i="4" s="1"/>
  <c r="CZ22" i="4" s="1"/>
  <c r="DA13" i="4"/>
  <c r="DD13" i="4" s="1"/>
  <c r="DH13" i="4" s="1"/>
  <c r="DL13" i="4" s="1"/>
  <c r="DP13" i="4" s="1"/>
  <c r="DT13" i="4" s="1"/>
  <c r="DX13" i="4" s="1"/>
  <c r="EB13" i="4" s="1"/>
  <c r="EF13" i="4" s="1"/>
  <c r="EJ13" i="4" s="1"/>
  <c r="EM13" i="4" s="1"/>
  <c r="EQ13" i="4" s="1"/>
  <c r="EU13" i="4" s="1"/>
  <c r="EY13" i="4" s="1"/>
  <c r="FC13" i="4" s="1"/>
  <c r="FG13" i="4" s="1"/>
  <c r="FK13" i="4" s="1"/>
  <c r="FO13" i="4" s="1"/>
  <c r="AW13" i="4"/>
  <c r="BA13" i="4" s="1"/>
  <c r="BE13" i="4" s="1"/>
  <c r="BI13" i="4" s="1"/>
  <c r="BM13" i="4" s="1"/>
  <c r="BQ13" i="4" s="1"/>
  <c r="BU13" i="4" s="1"/>
  <c r="BY13" i="4" s="1"/>
  <c r="CC13" i="4" s="1"/>
  <c r="CF13" i="4" s="1"/>
  <c r="CJ13" i="4" s="1"/>
  <c r="CN13" i="4" s="1"/>
  <c r="CR13" i="4" s="1"/>
  <c r="CV13" i="4" s="1"/>
  <c r="CZ13" i="4" s="1"/>
  <c r="DA46" i="4"/>
  <c r="DD46" i="4" s="1"/>
  <c r="DH46" i="4" s="1"/>
  <c r="DL46" i="4" s="1"/>
  <c r="DP46" i="4" s="1"/>
  <c r="DT46" i="4" s="1"/>
  <c r="DX46" i="4" s="1"/>
  <c r="EB46" i="4" s="1"/>
  <c r="EF46" i="4" s="1"/>
  <c r="EJ46" i="4" s="1"/>
  <c r="EM46" i="4" s="1"/>
  <c r="EQ46" i="4" s="1"/>
  <c r="EU46" i="4" s="1"/>
  <c r="EY46" i="4" s="1"/>
  <c r="FC46" i="4" s="1"/>
  <c r="FG46" i="4" s="1"/>
  <c r="FK46" i="4" s="1"/>
  <c r="FO46" i="4" s="1"/>
  <c r="DA25" i="4"/>
  <c r="DD25" i="4" s="1"/>
  <c r="DH25" i="4" s="1"/>
  <c r="DL25" i="4" s="1"/>
  <c r="DP25" i="4" s="1"/>
  <c r="DT25" i="4" s="1"/>
  <c r="DX25" i="4" s="1"/>
  <c r="EB25" i="4" s="1"/>
  <c r="EF25" i="4" s="1"/>
  <c r="EJ25" i="4" s="1"/>
  <c r="EM25" i="4" s="1"/>
  <c r="EQ25" i="4" s="1"/>
  <c r="EU25" i="4" s="1"/>
  <c r="EY25" i="4" s="1"/>
  <c r="FC25" i="4" s="1"/>
  <c r="FG25" i="4" s="1"/>
  <c r="FK25" i="4" s="1"/>
  <c r="FO25" i="4" s="1"/>
  <c r="DA37" i="4"/>
  <c r="DD37" i="4" s="1"/>
  <c r="DH37" i="4" s="1"/>
  <c r="DL37" i="4" s="1"/>
  <c r="DP37" i="4" s="1"/>
  <c r="DT37" i="4" s="1"/>
  <c r="DX37" i="4" s="1"/>
  <c r="EB37" i="4" s="1"/>
  <c r="EF37" i="4" s="1"/>
  <c r="EJ37" i="4" s="1"/>
  <c r="EM37" i="4" s="1"/>
  <c r="EQ37" i="4" s="1"/>
  <c r="EU37" i="4" s="1"/>
  <c r="EY37" i="4" s="1"/>
  <c r="FC37" i="4" s="1"/>
  <c r="FG37" i="4" s="1"/>
  <c r="FK37" i="4" s="1"/>
  <c r="FO37" i="4" s="1"/>
  <c r="DA38" i="4"/>
  <c r="DD38" i="4" s="1"/>
  <c r="DH38" i="4" s="1"/>
  <c r="DL38" i="4" s="1"/>
  <c r="DP38" i="4" s="1"/>
  <c r="DT38" i="4" s="1"/>
  <c r="DX38" i="4" s="1"/>
  <c r="EB38" i="4" s="1"/>
  <c r="EF38" i="4" s="1"/>
  <c r="EJ38" i="4" s="1"/>
  <c r="EM38" i="4" s="1"/>
  <c r="EQ38" i="4" s="1"/>
  <c r="EU38" i="4" s="1"/>
  <c r="EY38" i="4" s="1"/>
  <c r="FC38" i="4" s="1"/>
  <c r="FG38" i="4" s="1"/>
  <c r="FK38" i="4" s="1"/>
  <c r="FO38" i="4" s="1"/>
  <c r="DA56" i="4"/>
  <c r="DD56" i="4" s="1"/>
  <c r="DH56" i="4" s="1"/>
  <c r="DL56" i="4" s="1"/>
  <c r="DP56" i="4" s="1"/>
  <c r="DT56" i="4" s="1"/>
  <c r="DX56" i="4" s="1"/>
  <c r="EB56" i="4" s="1"/>
  <c r="EF56" i="4" s="1"/>
  <c r="EJ56" i="4" s="1"/>
  <c r="EM56" i="4" s="1"/>
  <c r="EQ56" i="4" s="1"/>
  <c r="EU56" i="4" s="1"/>
  <c r="EY56" i="4" s="1"/>
  <c r="FC56" i="4" s="1"/>
  <c r="FG56" i="4" s="1"/>
  <c r="FK56" i="4" s="1"/>
  <c r="FO56" i="4" s="1"/>
  <c r="AW76" i="4"/>
  <c r="BA76" i="4" s="1"/>
  <c r="BE76" i="4" s="1"/>
  <c r="BI76" i="4" s="1"/>
  <c r="BM76" i="4" s="1"/>
  <c r="BQ76" i="4" s="1"/>
  <c r="BU76" i="4" s="1"/>
  <c r="BY76" i="4" s="1"/>
  <c r="CC76" i="4" s="1"/>
  <c r="CF76" i="4" s="1"/>
  <c r="CJ76" i="4" s="1"/>
  <c r="CN76" i="4" s="1"/>
  <c r="CR76" i="4" s="1"/>
  <c r="CV76" i="4" s="1"/>
  <c r="CZ76" i="4" s="1"/>
  <c r="DA76" i="4"/>
  <c r="DD76" i="4" s="1"/>
  <c r="DH76" i="4" s="1"/>
  <c r="DL76" i="4" s="1"/>
  <c r="DP76" i="4" s="1"/>
  <c r="DT76" i="4" s="1"/>
  <c r="DX76" i="4" s="1"/>
  <c r="EB76" i="4" s="1"/>
  <c r="EF76" i="4" s="1"/>
  <c r="EJ76" i="4" s="1"/>
  <c r="EM76" i="4" s="1"/>
  <c r="EQ76" i="4" s="1"/>
  <c r="EU76" i="4" s="1"/>
  <c r="EY76" i="4" s="1"/>
  <c r="FC76" i="4" s="1"/>
  <c r="FG76" i="4" s="1"/>
  <c r="FK76" i="4" s="1"/>
  <c r="FO76" i="4" s="1"/>
  <c r="DA27" i="4"/>
  <c r="DD27" i="4" s="1"/>
  <c r="DH27" i="4" s="1"/>
  <c r="DL27" i="4" s="1"/>
  <c r="DP27" i="4" s="1"/>
  <c r="DT27" i="4" s="1"/>
  <c r="DX27" i="4" s="1"/>
  <c r="EB27" i="4" s="1"/>
  <c r="EF27" i="4" s="1"/>
  <c r="EJ27" i="4" s="1"/>
  <c r="EM27" i="4" s="1"/>
  <c r="EQ27" i="4" s="1"/>
  <c r="EU27" i="4" s="1"/>
  <c r="EY27" i="4" s="1"/>
  <c r="FC27" i="4" s="1"/>
  <c r="FG27" i="4" s="1"/>
  <c r="FK27" i="4" s="1"/>
  <c r="FO27" i="4" s="1"/>
  <c r="DA19" i="4"/>
  <c r="DD19" i="4" s="1"/>
  <c r="DH19" i="4" s="1"/>
  <c r="DL19" i="4" s="1"/>
  <c r="DP19" i="4" s="1"/>
  <c r="DT19" i="4" s="1"/>
  <c r="DX19" i="4" s="1"/>
  <c r="EB19" i="4" s="1"/>
  <c r="EF19" i="4" s="1"/>
  <c r="EJ19" i="4" s="1"/>
  <c r="EM19" i="4" s="1"/>
  <c r="EQ19" i="4" s="1"/>
  <c r="EU19" i="4" s="1"/>
  <c r="EY19" i="4" s="1"/>
  <c r="FC19" i="4" s="1"/>
  <c r="FG19" i="4" s="1"/>
  <c r="FK19" i="4" s="1"/>
  <c r="FO19" i="4" s="1"/>
  <c r="DA20" i="4"/>
  <c r="DD20" i="4" s="1"/>
  <c r="DH20" i="4" s="1"/>
  <c r="DL20" i="4" s="1"/>
  <c r="DP20" i="4" s="1"/>
  <c r="DT20" i="4" s="1"/>
  <c r="DX20" i="4" s="1"/>
  <c r="EB20" i="4" s="1"/>
  <c r="EF20" i="4" s="1"/>
  <c r="EJ20" i="4" s="1"/>
  <c r="EM20" i="4" s="1"/>
  <c r="EQ20" i="4" s="1"/>
  <c r="EU20" i="4" s="1"/>
  <c r="EY20" i="4" s="1"/>
  <c r="FC20" i="4" s="1"/>
  <c r="FG20" i="4" s="1"/>
  <c r="FK20" i="4" s="1"/>
  <c r="FO20" i="4" s="1"/>
  <c r="DA29" i="4"/>
  <c r="DD29" i="4" s="1"/>
  <c r="DH29" i="4" s="1"/>
  <c r="DL29" i="4" s="1"/>
  <c r="DP29" i="4" s="1"/>
  <c r="DT29" i="4" s="1"/>
  <c r="DX29" i="4" s="1"/>
  <c r="EB29" i="4" s="1"/>
  <c r="EF29" i="4" s="1"/>
  <c r="EJ29" i="4" s="1"/>
  <c r="EM29" i="4" s="1"/>
  <c r="EQ29" i="4" s="1"/>
  <c r="EU29" i="4" s="1"/>
  <c r="EY29" i="4" s="1"/>
  <c r="FC29" i="4" s="1"/>
  <c r="FG29" i="4" s="1"/>
  <c r="FK29" i="4" s="1"/>
  <c r="FO29" i="4" s="1"/>
  <c r="DA54" i="4"/>
  <c r="DD54" i="4" s="1"/>
  <c r="DH54" i="4" s="1"/>
  <c r="DL54" i="4" s="1"/>
  <c r="DP54" i="4" s="1"/>
  <c r="DT54" i="4" s="1"/>
  <c r="DX54" i="4" s="1"/>
  <c r="EB54" i="4" s="1"/>
  <c r="EF54" i="4" s="1"/>
  <c r="EJ54" i="4" s="1"/>
  <c r="EM54" i="4" s="1"/>
  <c r="EQ54" i="4" s="1"/>
  <c r="EU54" i="4" s="1"/>
  <c r="EY54" i="4" s="1"/>
  <c r="FC54" i="4" s="1"/>
  <c r="FG54" i="4" s="1"/>
  <c r="FK54" i="4" s="1"/>
  <c r="FO54" i="4" s="1"/>
  <c r="DA68" i="4"/>
  <c r="DD68" i="4" s="1"/>
  <c r="DH68" i="4" s="1"/>
  <c r="DL68" i="4" s="1"/>
  <c r="DP68" i="4" s="1"/>
  <c r="DT68" i="4" s="1"/>
  <c r="DX68" i="4" s="1"/>
  <c r="EB68" i="4" s="1"/>
  <c r="EF68" i="4" s="1"/>
  <c r="EJ68" i="4" s="1"/>
  <c r="EM68" i="4" s="1"/>
  <c r="EQ68" i="4" s="1"/>
  <c r="EU68" i="4" s="1"/>
  <c r="EY68" i="4" s="1"/>
  <c r="FC68" i="4" s="1"/>
  <c r="FG68" i="4" s="1"/>
  <c r="FK68" i="4" s="1"/>
  <c r="FO68" i="4" s="1"/>
  <c r="DA49" i="4"/>
  <c r="DD49" i="4" s="1"/>
  <c r="DH49" i="4" s="1"/>
  <c r="DL49" i="4" s="1"/>
  <c r="DP49" i="4" s="1"/>
  <c r="DT49" i="4" s="1"/>
  <c r="DX49" i="4" s="1"/>
  <c r="EB49" i="4" s="1"/>
  <c r="EF49" i="4" s="1"/>
  <c r="EJ49" i="4" s="1"/>
  <c r="EM49" i="4" s="1"/>
  <c r="EQ49" i="4" s="1"/>
  <c r="EU49" i="4" s="1"/>
  <c r="EY49" i="4" s="1"/>
  <c r="FC49" i="4" s="1"/>
  <c r="FG49" i="4" s="1"/>
  <c r="FK49" i="4" s="1"/>
  <c r="FO49" i="4" s="1"/>
  <c r="DA35" i="4"/>
  <c r="DD35" i="4" s="1"/>
  <c r="DH35" i="4" s="1"/>
  <c r="DL35" i="4" s="1"/>
  <c r="DP35" i="4" s="1"/>
  <c r="DT35" i="4" s="1"/>
  <c r="DX35" i="4" s="1"/>
  <c r="EB35" i="4" s="1"/>
  <c r="EF35" i="4" s="1"/>
  <c r="EJ35" i="4" s="1"/>
  <c r="EM35" i="4" s="1"/>
  <c r="EQ35" i="4" s="1"/>
  <c r="EU35" i="4" s="1"/>
  <c r="EY35" i="4" s="1"/>
  <c r="FC35" i="4" s="1"/>
  <c r="FG35" i="4" s="1"/>
  <c r="FK35" i="4" s="1"/>
  <c r="FO35" i="4" s="1"/>
  <c r="DA43" i="4"/>
  <c r="DD43" i="4" s="1"/>
  <c r="DH43" i="4" s="1"/>
  <c r="DL43" i="4" s="1"/>
  <c r="DP43" i="4" s="1"/>
  <c r="DT43" i="4" s="1"/>
  <c r="DX43" i="4" s="1"/>
  <c r="EB43" i="4" s="1"/>
  <c r="EF43" i="4" s="1"/>
  <c r="EJ43" i="4" s="1"/>
  <c r="EM43" i="4" s="1"/>
  <c r="EQ43" i="4" s="1"/>
  <c r="EU43" i="4" s="1"/>
  <c r="EY43" i="4" s="1"/>
  <c r="FC43" i="4" s="1"/>
  <c r="FG43" i="4" s="1"/>
  <c r="FK43" i="4" s="1"/>
  <c r="FO43" i="4" s="1"/>
  <c r="DA51" i="4"/>
  <c r="DD51" i="4" s="1"/>
  <c r="DH51" i="4" s="1"/>
  <c r="DL51" i="4" s="1"/>
  <c r="DP51" i="4" s="1"/>
  <c r="DT51" i="4" s="1"/>
  <c r="DX51" i="4" s="1"/>
  <c r="EB51" i="4" s="1"/>
  <c r="EF51" i="4" s="1"/>
  <c r="EJ51" i="4" s="1"/>
  <c r="EM51" i="4" s="1"/>
  <c r="EQ51" i="4" s="1"/>
  <c r="EU51" i="4" s="1"/>
  <c r="EY51" i="4" s="1"/>
  <c r="FC51" i="4" s="1"/>
  <c r="FG51" i="4" s="1"/>
  <c r="FK51" i="4" s="1"/>
  <c r="FO51" i="4" s="1"/>
  <c r="AW70" i="4"/>
  <c r="BA70" i="4" s="1"/>
  <c r="BE70" i="4" s="1"/>
  <c r="BI70" i="4" s="1"/>
  <c r="BM70" i="4" s="1"/>
  <c r="BQ70" i="4" s="1"/>
  <c r="BU70" i="4" s="1"/>
  <c r="BY70" i="4" s="1"/>
  <c r="CC70" i="4" s="1"/>
  <c r="CF70" i="4" s="1"/>
  <c r="CJ70" i="4" s="1"/>
  <c r="CN70" i="4" s="1"/>
  <c r="CR70" i="4" s="1"/>
  <c r="CV70" i="4" s="1"/>
  <c r="CZ70" i="4" s="1"/>
  <c r="DA70" i="4"/>
  <c r="DD70" i="4" s="1"/>
  <c r="DH70" i="4" s="1"/>
  <c r="DL70" i="4" s="1"/>
  <c r="DP70" i="4" s="1"/>
  <c r="DT70" i="4" s="1"/>
  <c r="DX70" i="4" s="1"/>
  <c r="EB70" i="4" s="1"/>
  <c r="EF70" i="4" s="1"/>
  <c r="EJ70" i="4" s="1"/>
  <c r="EM70" i="4" s="1"/>
  <c r="EQ70" i="4" s="1"/>
  <c r="EU70" i="4" s="1"/>
  <c r="EY70" i="4" s="1"/>
  <c r="FC70" i="4" s="1"/>
  <c r="FG70" i="4" s="1"/>
  <c r="FK70" i="4" s="1"/>
  <c r="FO70" i="4" s="1"/>
  <c r="DA79" i="4"/>
  <c r="DD79" i="4" s="1"/>
  <c r="DH79" i="4" s="1"/>
  <c r="DL79" i="4" s="1"/>
  <c r="DP79" i="4" s="1"/>
  <c r="DT79" i="4" s="1"/>
  <c r="DX79" i="4" s="1"/>
  <c r="EB79" i="4" s="1"/>
  <c r="EF79" i="4" s="1"/>
  <c r="EJ79" i="4" s="1"/>
  <c r="EM79" i="4" s="1"/>
  <c r="EQ79" i="4" s="1"/>
  <c r="EU79" i="4" s="1"/>
  <c r="EY79" i="4" s="1"/>
  <c r="FC79" i="4" s="1"/>
  <c r="FG79" i="4" s="1"/>
  <c r="FK79" i="4" s="1"/>
  <c r="FO79" i="4" s="1"/>
  <c r="DA110" i="4"/>
  <c r="DD110" i="4" s="1"/>
  <c r="DH110" i="4" s="1"/>
  <c r="DL110" i="4" s="1"/>
  <c r="DP110" i="4" s="1"/>
  <c r="DT110" i="4" s="1"/>
  <c r="DX110" i="4" s="1"/>
  <c r="EB110" i="4" s="1"/>
  <c r="EF110" i="4" s="1"/>
  <c r="EJ110" i="4" s="1"/>
  <c r="EM110" i="4" s="1"/>
  <c r="EQ110" i="4" s="1"/>
  <c r="EU110" i="4" s="1"/>
  <c r="EY110" i="4" s="1"/>
  <c r="FC110" i="4" s="1"/>
  <c r="FG110" i="4" s="1"/>
  <c r="FK110" i="4" s="1"/>
  <c r="FO110" i="4" s="1"/>
  <c r="AW110" i="4"/>
  <c r="BA110" i="4" s="1"/>
  <c r="BE110" i="4" s="1"/>
  <c r="BI110" i="4" s="1"/>
  <c r="BM110" i="4" s="1"/>
  <c r="BQ110" i="4" s="1"/>
  <c r="BU110" i="4" s="1"/>
  <c r="BY110" i="4" s="1"/>
  <c r="CC110" i="4" s="1"/>
  <c r="CF110" i="4" s="1"/>
  <c r="CJ110" i="4" s="1"/>
  <c r="CN110" i="4" s="1"/>
  <c r="CR110" i="4" s="1"/>
  <c r="CV110" i="4" s="1"/>
  <c r="CZ110" i="4" s="1"/>
  <c r="DA45" i="4"/>
  <c r="DD45" i="4" s="1"/>
  <c r="DH45" i="4" s="1"/>
  <c r="DL45" i="4" s="1"/>
  <c r="DP45" i="4" s="1"/>
  <c r="DT45" i="4" s="1"/>
  <c r="DX45" i="4" s="1"/>
  <c r="EB45" i="4" s="1"/>
  <c r="EF45" i="4" s="1"/>
  <c r="EJ45" i="4" s="1"/>
  <c r="EM45" i="4" s="1"/>
  <c r="EQ45" i="4" s="1"/>
  <c r="EU45" i="4" s="1"/>
  <c r="EY45" i="4" s="1"/>
  <c r="FC45" i="4" s="1"/>
  <c r="FG45" i="4" s="1"/>
  <c r="FK45" i="4" s="1"/>
  <c r="FO45" i="4" s="1"/>
  <c r="DA53" i="4"/>
  <c r="DD53" i="4" s="1"/>
  <c r="DH53" i="4" s="1"/>
  <c r="DL53" i="4" s="1"/>
  <c r="DP53" i="4" s="1"/>
  <c r="DT53" i="4" s="1"/>
  <c r="DX53" i="4" s="1"/>
  <c r="EB53" i="4" s="1"/>
  <c r="EF53" i="4" s="1"/>
  <c r="EJ53" i="4" s="1"/>
  <c r="EM53" i="4" s="1"/>
  <c r="EQ53" i="4" s="1"/>
  <c r="EU53" i="4" s="1"/>
  <c r="EY53" i="4" s="1"/>
  <c r="FC53" i="4" s="1"/>
  <c r="FG53" i="4" s="1"/>
  <c r="FK53" i="4" s="1"/>
  <c r="FO53" i="4" s="1"/>
  <c r="DA71" i="4"/>
  <c r="DD71" i="4" s="1"/>
  <c r="DH71" i="4" s="1"/>
  <c r="DL71" i="4" s="1"/>
  <c r="DP71" i="4" s="1"/>
  <c r="DT71" i="4" s="1"/>
  <c r="DX71" i="4" s="1"/>
  <c r="EB71" i="4" s="1"/>
  <c r="EF71" i="4" s="1"/>
  <c r="EJ71" i="4" s="1"/>
  <c r="EM71" i="4" s="1"/>
  <c r="EQ71" i="4" s="1"/>
  <c r="EU71" i="4" s="1"/>
  <c r="EY71" i="4" s="1"/>
  <c r="FC71" i="4" s="1"/>
  <c r="FG71" i="4" s="1"/>
  <c r="FK71" i="4" s="1"/>
  <c r="FO71" i="4" s="1"/>
  <c r="AW71" i="4"/>
  <c r="BA71" i="4" s="1"/>
  <c r="BE71" i="4" s="1"/>
  <c r="BI71" i="4" s="1"/>
  <c r="BM71" i="4" s="1"/>
  <c r="BQ71" i="4" s="1"/>
  <c r="BU71" i="4" s="1"/>
  <c r="BY71" i="4" s="1"/>
  <c r="CC71" i="4" s="1"/>
  <c r="CF71" i="4" s="1"/>
  <c r="CJ71" i="4" s="1"/>
  <c r="CN71" i="4" s="1"/>
  <c r="CR71" i="4" s="1"/>
  <c r="CV71" i="4" s="1"/>
  <c r="CZ71" i="4" s="1"/>
  <c r="DA91" i="4"/>
  <c r="DD91" i="4" s="1"/>
  <c r="DH91" i="4" s="1"/>
  <c r="DL91" i="4" s="1"/>
  <c r="DP91" i="4" s="1"/>
  <c r="DT91" i="4" s="1"/>
  <c r="DX91" i="4" s="1"/>
  <c r="EB91" i="4" s="1"/>
  <c r="EF91" i="4" s="1"/>
  <c r="EJ91" i="4" s="1"/>
  <c r="EM91" i="4" s="1"/>
  <c r="EQ91" i="4" s="1"/>
  <c r="EU91" i="4" s="1"/>
  <c r="EY91" i="4" s="1"/>
  <c r="FC91" i="4" s="1"/>
  <c r="FG91" i="4" s="1"/>
  <c r="FK91" i="4" s="1"/>
  <c r="FO91" i="4" s="1"/>
  <c r="DA102" i="4"/>
  <c r="DD102" i="4" s="1"/>
  <c r="DH102" i="4" s="1"/>
  <c r="DL102" i="4" s="1"/>
  <c r="DP102" i="4" s="1"/>
  <c r="DT102" i="4" s="1"/>
  <c r="DX102" i="4" s="1"/>
  <c r="EB102" i="4" s="1"/>
  <c r="EF102" i="4" s="1"/>
  <c r="EJ102" i="4" s="1"/>
  <c r="EM102" i="4" s="1"/>
  <c r="EQ102" i="4" s="1"/>
  <c r="EU102" i="4" s="1"/>
  <c r="EY102" i="4" s="1"/>
  <c r="FC102" i="4" s="1"/>
  <c r="FG102" i="4" s="1"/>
  <c r="FK102" i="4" s="1"/>
  <c r="FO102" i="4" s="1"/>
  <c r="AW102" i="4"/>
  <c r="BA102" i="4" s="1"/>
  <c r="BE102" i="4" s="1"/>
  <c r="BI102" i="4" s="1"/>
  <c r="BM102" i="4" s="1"/>
  <c r="BQ102" i="4" s="1"/>
  <c r="BU102" i="4" s="1"/>
  <c r="BY102" i="4" s="1"/>
  <c r="CC102" i="4" s="1"/>
  <c r="CF102" i="4" s="1"/>
  <c r="CJ102" i="4" s="1"/>
  <c r="CN102" i="4" s="1"/>
  <c r="CR102" i="4" s="1"/>
  <c r="CV102" i="4" s="1"/>
  <c r="CZ102" i="4" s="1"/>
  <c r="AW101" i="4"/>
  <c r="BA101" i="4" s="1"/>
  <c r="BE101" i="4" s="1"/>
  <c r="BI101" i="4" s="1"/>
  <c r="BM101" i="4" s="1"/>
  <c r="BQ101" i="4" s="1"/>
  <c r="BU101" i="4" s="1"/>
  <c r="BY101" i="4" s="1"/>
  <c r="CC101" i="4" s="1"/>
  <c r="CF101" i="4" s="1"/>
  <c r="CJ101" i="4" s="1"/>
  <c r="CN101" i="4" s="1"/>
  <c r="CR101" i="4" s="1"/>
  <c r="CV101" i="4" s="1"/>
  <c r="CZ101" i="4" s="1"/>
  <c r="DA101" i="4"/>
  <c r="DD101" i="4" s="1"/>
  <c r="DH101" i="4" s="1"/>
  <c r="DL101" i="4" s="1"/>
  <c r="DP101" i="4" s="1"/>
  <c r="DT101" i="4" s="1"/>
  <c r="DX101" i="4" s="1"/>
  <c r="EB101" i="4" s="1"/>
  <c r="EF101" i="4" s="1"/>
  <c r="EJ101" i="4" s="1"/>
  <c r="EM101" i="4" s="1"/>
  <c r="EQ101" i="4" s="1"/>
  <c r="EU101" i="4" s="1"/>
  <c r="EY101" i="4" s="1"/>
  <c r="FC101" i="4" s="1"/>
  <c r="FG101" i="4" s="1"/>
  <c r="FK101" i="4" s="1"/>
  <c r="FO101" i="4" s="1"/>
  <c r="DA105" i="4"/>
  <c r="DD105" i="4" s="1"/>
  <c r="DH105" i="4" s="1"/>
  <c r="DL105" i="4" s="1"/>
  <c r="DP105" i="4" s="1"/>
  <c r="DT105" i="4" s="1"/>
  <c r="DX105" i="4" s="1"/>
  <c r="EB105" i="4" s="1"/>
  <c r="EF105" i="4" s="1"/>
  <c r="EJ105" i="4" s="1"/>
  <c r="EM105" i="4" s="1"/>
  <c r="EQ105" i="4" s="1"/>
  <c r="EU105" i="4" s="1"/>
  <c r="EY105" i="4" s="1"/>
  <c r="FC105" i="4" s="1"/>
  <c r="FG105" i="4" s="1"/>
  <c r="FK105" i="4" s="1"/>
  <c r="FO105" i="4" s="1"/>
  <c r="AW105" i="4"/>
  <c r="BA105" i="4" s="1"/>
  <c r="BE105" i="4" s="1"/>
  <c r="BI105" i="4" s="1"/>
  <c r="BM105" i="4" s="1"/>
  <c r="BQ105" i="4" s="1"/>
  <c r="BU105" i="4" s="1"/>
  <c r="BY105" i="4" s="1"/>
  <c r="CC105" i="4" s="1"/>
  <c r="CF105" i="4" s="1"/>
  <c r="CJ105" i="4" s="1"/>
  <c r="CN105" i="4" s="1"/>
  <c r="CR105" i="4" s="1"/>
  <c r="CV105" i="4" s="1"/>
  <c r="CZ105" i="4" s="1"/>
  <c r="AW88" i="4"/>
  <c r="BA88" i="4" s="1"/>
  <c r="BE88" i="4" s="1"/>
  <c r="BI88" i="4" s="1"/>
  <c r="BM88" i="4" s="1"/>
  <c r="BQ88" i="4" s="1"/>
  <c r="BU88" i="4" s="1"/>
  <c r="BY88" i="4" s="1"/>
  <c r="CC88" i="4" s="1"/>
  <c r="CF88" i="4" s="1"/>
  <c r="CJ88" i="4" s="1"/>
  <c r="CN88" i="4" s="1"/>
  <c r="CR88" i="4" s="1"/>
  <c r="CV88" i="4" s="1"/>
  <c r="CZ88" i="4" s="1"/>
  <c r="AW112" i="4"/>
  <c r="BA112" i="4" s="1"/>
  <c r="BE112" i="4" s="1"/>
  <c r="BI112" i="4" s="1"/>
  <c r="BM112" i="4" s="1"/>
  <c r="BQ112" i="4" s="1"/>
  <c r="BU112" i="4" s="1"/>
  <c r="BY112" i="4" s="1"/>
  <c r="CC112" i="4" s="1"/>
  <c r="CF112" i="4" s="1"/>
  <c r="CJ112" i="4" s="1"/>
  <c r="CN112" i="4" s="1"/>
  <c r="CR112" i="4" s="1"/>
  <c r="CV112" i="4" s="1"/>
  <c r="CZ112" i="4" s="1"/>
  <c r="DA112" i="4"/>
  <c r="DD112" i="4" s="1"/>
  <c r="DH112" i="4" s="1"/>
  <c r="DL112" i="4" s="1"/>
  <c r="DP112" i="4" s="1"/>
  <c r="DT112" i="4" s="1"/>
  <c r="DX112" i="4" s="1"/>
  <c r="EB112" i="4" s="1"/>
  <c r="EF112" i="4" s="1"/>
  <c r="EJ112" i="4" s="1"/>
  <c r="EM112" i="4" s="1"/>
  <c r="EQ112" i="4" s="1"/>
  <c r="EU112" i="4" s="1"/>
  <c r="EY112" i="4" s="1"/>
  <c r="FC112" i="4" s="1"/>
  <c r="FG112" i="4" s="1"/>
  <c r="FK112" i="4" s="1"/>
  <c r="FO112" i="4" s="1"/>
  <c r="AW72" i="4"/>
  <c r="BA72" i="4" s="1"/>
  <c r="BE72" i="4" s="1"/>
  <c r="BI72" i="4" s="1"/>
  <c r="BM72" i="4" s="1"/>
  <c r="BQ72" i="4" s="1"/>
  <c r="BU72" i="4" s="1"/>
  <c r="BY72" i="4" s="1"/>
  <c r="CC72" i="4" s="1"/>
  <c r="CF72" i="4" s="1"/>
  <c r="CJ72" i="4" s="1"/>
  <c r="CN72" i="4" s="1"/>
  <c r="CR72" i="4" s="1"/>
  <c r="CV72" i="4" s="1"/>
  <c r="CZ72" i="4" s="1"/>
  <c r="AW155" i="4"/>
  <c r="BA155" i="4" s="1"/>
  <c r="BE155" i="4" s="1"/>
  <c r="BI155" i="4" s="1"/>
  <c r="BM155" i="4" s="1"/>
  <c r="BQ155" i="4" s="1"/>
  <c r="BU155" i="4" s="1"/>
  <c r="BY155" i="4" s="1"/>
  <c r="CC155" i="4" s="1"/>
  <c r="CF155" i="4" s="1"/>
  <c r="CJ155" i="4" s="1"/>
  <c r="CN155" i="4" s="1"/>
  <c r="CR155" i="4" s="1"/>
  <c r="CV155" i="4" s="1"/>
  <c r="CZ155" i="4" s="1"/>
  <c r="DA155" i="4"/>
  <c r="DD155" i="4" s="1"/>
  <c r="DH155" i="4" s="1"/>
  <c r="DL155" i="4" s="1"/>
  <c r="DP155" i="4" s="1"/>
  <c r="DT155" i="4" s="1"/>
  <c r="DX155" i="4" s="1"/>
  <c r="EB155" i="4" s="1"/>
  <c r="EF155" i="4" s="1"/>
  <c r="EJ155" i="4" s="1"/>
  <c r="EM155" i="4" s="1"/>
  <c r="EQ155" i="4" s="1"/>
  <c r="EU155" i="4" s="1"/>
  <c r="EY155" i="4" s="1"/>
  <c r="FC155" i="4" s="1"/>
  <c r="FG155" i="4" s="1"/>
  <c r="FK155" i="4" s="1"/>
  <c r="FO155" i="4" s="1"/>
  <c r="AW103" i="4"/>
  <c r="BA103" i="4" s="1"/>
  <c r="BE103" i="4" s="1"/>
  <c r="BI103" i="4" s="1"/>
  <c r="BM103" i="4" s="1"/>
  <c r="BQ103" i="4" s="1"/>
  <c r="BU103" i="4" s="1"/>
  <c r="BY103" i="4" s="1"/>
  <c r="CC103" i="4" s="1"/>
  <c r="CF103" i="4" s="1"/>
  <c r="CJ103" i="4" s="1"/>
  <c r="CN103" i="4" s="1"/>
  <c r="CR103" i="4" s="1"/>
  <c r="CV103" i="4" s="1"/>
  <c r="CZ103" i="4" s="1"/>
  <c r="DA78" i="4"/>
  <c r="DD78" i="4" s="1"/>
  <c r="DH78" i="4" s="1"/>
  <c r="DL78" i="4" s="1"/>
  <c r="DP78" i="4" s="1"/>
  <c r="DT78" i="4" s="1"/>
  <c r="DX78" i="4" s="1"/>
  <c r="EB78" i="4" s="1"/>
  <c r="EF78" i="4" s="1"/>
  <c r="EJ78" i="4" s="1"/>
  <c r="EM78" i="4" s="1"/>
  <c r="EQ78" i="4" s="1"/>
  <c r="EU78" i="4" s="1"/>
  <c r="EY78" i="4" s="1"/>
  <c r="FC78" i="4" s="1"/>
  <c r="FG78" i="4" s="1"/>
  <c r="FK78" i="4" s="1"/>
  <c r="FO78" i="4" s="1"/>
  <c r="AW118" i="4"/>
  <c r="BA118" i="4" s="1"/>
  <c r="BE118" i="4" s="1"/>
  <c r="BI118" i="4" s="1"/>
  <c r="BM118" i="4" s="1"/>
  <c r="BQ118" i="4" s="1"/>
  <c r="BU118" i="4" s="1"/>
  <c r="BY118" i="4" s="1"/>
  <c r="CC118" i="4" s="1"/>
  <c r="CF118" i="4" s="1"/>
  <c r="CJ118" i="4" s="1"/>
  <c r="CN118" i="4" s="1"/>
  <c r="CR118" i="4" s="1"/>
  <c r="CV118" i="4" s="1"/>
  <c r="CZ118" i="4" s="1"/>
  <c r="DA118" i="4"/>
  <c r="DD118" i="4" s="1"/>
  <c r="DH118" i="4" s="1"/>
  <c r="DL118" i="4" s="1"/>
  <c r="DP118" i="4" s="1"/>
  <c r="DT118" i="4" s="1"/>
  <c r="DX118" i="4" s="1"/>
  <c r="EB118" i="4" s="1"/>
  <c r="EF118" i="4" s="1"/>
  <c r="EJ118" i="4" s="1"/>
  <c r="EM118" i="4" s="1"/>
  <c r="EQ118" i="4" s="1"/>
  <c r="EU118" i="4" s="1"/>
  <c r="EY118" i="4" s="1"/>
  <c r="FC118" i="4" s="1"/>
  <c r="FG118" i="4" s="1"/>
  <c r="FK118" i="4" s="1"/>
  <c r="FO118" i="4" s="1"/>
  <c r="DA145" i="4"/>
  <c r="DD145" i="4" s="1"/>
  <c r="DH145" i="4" s="1"/>
  <c r="DL145" i="4" s="1"/>
  <c r="DP145" i="4" s="1"/>
  <c r="DT145" i="4" s="1"/>
  <c r="DX145" i="4" s="1"/>
  <c r="EB145" i="4" s="1"/>
  <c r="EF145" i="4" s="1"/>
  <c r="EJ145" i="4" s="1"/>
  <c r="EM145" i="4" s="1"/>
  <c r="EQ145" i="4" s="1"/>
  <c r="EU145" i="4" s="1"/>
  <c r="EY145" i="4" s="1"/>
  <c r="FC145" i="4" s="1"/>
  <c r="FG145" i="4" s="1"/>
  <c r="FK145" i="4" s="1"/>
  <c r="FO145" i="4" s="1"/>
  <c r="AW145" i="4"/>
  <c r="BA145" i="4" s="1"/>
  <c r="BE145" i="4" s="1"/>
  <c r="BI145" i="4" s="1"/>
  <c r="BM145" i="4" s="1"/>
  <c r="BQ145" i="4" s="1"/>
  <c r="BU145" i="4" s="1"/>
  <c r="BY145" i="4" s="1"/>
  <c r="CC145" i="4" s="1"/>
  <c r="CF145" i="4" s="1"/>
  <c r="CJ145" i="4" s="1"/>
  <c r="CN145" i="4" s="1"/>
  <c r="CR145" i="4" s="1"/>
  <c r="CV145" i="4" s="1"/>
  <c r="CZ145" i="4" s="1"/>
  <c r="AW154" i="4"/>
  <c r="BA154" i="4" s="1"/>
  <c r="BE154" i="4" s="1"/>
  <c r="BI154" i="4" s="1"/>
  <c r="BM154" i="4" s="1"/>
  <c r="BQ154" i="4" s="1"/>
  <c r="BU154" i="4" s="1"/>
  <c r="BY154" i="4" s="1"/>
  <c r="CC154" i="4" s="1"/>
  <c r="CF154" i="4" s="1"/>
  <c r="CJ154" i="4" s="1"/>
  <c r="CN154" i="4" s="1"/>
  <c r="CR154" i="4" s="1"/>
  <c r="CV154" i="4" s="1"/>
  <c r="CZ154" i="4" s="1"/>
  <c r="DA154" i="4"/>
  <c r="DD154" i="4" s="1"/>
  <c r="DH154" i="4" s="1"/>
  <c r="DL154" i="4" s="1"/>
  <c r="DP154" i="4" s="1"/>
  <c r="DT154" i="4" s="1"/>
  <c r="DX154" i="4" s="1"/>
  <c r="EB154" i="4" s="1"/>
  <c r="EF154" i="4" s="1"/>
  <c r="EJ154" i="4" s="1"/>
  <c r="EM154" i="4" s="1"/>
  <c r="EQ154" i="4" s="1"/>
  <c r="EU154" i="4" s="1"/>
  <c r="EY154" i="4" s="1"/>
  <c r="FC154" i="4" s="1"/>
  <c r="FG154" i="4" s="1"/>
  <c r="FK154" i="4" s="1"/>
  <c r="FO154" i="4" s="1"/>
  <c r="DA132" i="4"/>
  <c r="DD132" i="4" s="1"/>
  <c r="DH132" i="4" s="1"/>
  <c r="DL132" i="4" s="1"/>
  <c r="DP132" i="4" s="1"/>
  <c r="DT132" i="4" s="1"/>
  <c r="DX132" i="4" s="1"/>
  <c r="EB132" i="4" s="1"/>
  <c r="EF132" i="4" s="1"/>
  <c r="EJ132" i="4" s="1"/>
  <c r="EM132" i="4" s="1"/>
  <c r="EQ132" i="4" s="1"/>
  <c r="EU132" i="4" s="1"/>
  <c r="EY132" i="4" s="1"/>
  <c r="FC132" i="4" s="1"/>
  <c r="FG132" i="4" s="1"/>
  <c r="FK132" i="4" s="1"/>
  <c r="FO132" i="4" s="1"/>
  <c r="AW132" i="4"/>
  <c r="BA132" i="4" s="1"/>
  <c r="BE132" i="4" s="1"/>
  <c r="BI132" i="4" s="1"/>
  <c r="BM132" i="4" s="1"/>
  <c r="BQ132" i="4" s="1"/>
  <c r="BU132" i="4" s="1"/>
  <c r="BY132" i="4" s="1"/>
  <c r="CC132" i="4" s="1"/>
  <c r="CF132" i="4" s="1"/>
  <c r="CJ132" i="4" s="1"/>
  <c r="CN132" i="4" s="1"/>
  <c r="CR132" i="4" s="1"/>
  <c r="CV132" i="4" s="1"/>
  <c r="CZ132" i="4" s="1"/>
  <c r="AW157" i="4"/>
  <c r="BA157" i="4" s="1"/>
  <c r="BE157" i="4" s="1"/>
  <c r="BI157" i="4" s="1"/>
  <c r="BM157" i="4" s="1"/>
  <c r="BQ157" i="4" s="1"/>
  <c r="BU157" i="4" s="1"/>
  <c r="BY157" i="4" s="1"/>
  <c r="CC157" i="4" s="1"/>
  <c r="CF157" i="4" s="1"/>
  <c r="CJ157" i="4" s="1"/>
  <c r="CN157" i="4" s="1"/>
  <c r="CR157" i="4" s="1"/>
  <c r="CV157" i="4" s="1"/>
  <c r="CZ157" i="4" s="1"/>
  <c r="DA157" i="4"/>
  <c r="DD157" i="4" s="1"/>
  <c r="DH157" i="4" s="1"/>
  <c r="DL157" i="4" s="1"/>
  <c r="DP157" i="4" s="1"/>
  <c r="DT157" i="4" s="1"/>
  <c r="DX157" i="4" s="1"/>
  <c r="EB157" i="4" s="1"/>
  <c r="EF157" i="4" s="1"/>
  <c r="EJ157" i="4" s="1"/>
  <c r="EM157" i="4" s="1"/>
  <c r="EQ157" i="4" s="1"/>
  <c r="EU157" i="4" s="1"/>
  <c r="EY157" i="4" s="1"/>
  <c r="FC157" i="4" s="1"/>
  <c r="FG157" i="4" s="1"/>
  <c r="FK157" i="4" s="1"/>
  <c r="FO157" i="4" s="1"/>
  <c r="AW128" i="4"/>
  <c r="BA128" i="4" s="1"/>
  <c r="BE128" i="4" s="1"/>
  <c r="BI128" i="4" s="1"/>
  <c r="BM128" i="4" s="1"/>
  <c r="BQ128" i="4" s="1"/>
  <c r="BU128" i="4" s="1"/>
  <c r="BY128" i="4" s="1"/>
  <c r="CC128" i="4" s="1"/>
  <c r="CF128" i="4" s="1"/>
  <c r="CJ128" i="4" s="1"/>
  <c r="CN128" i="4" s="1"/>
  <c r="CR128" i="4" s="1"/>
  <c r="CV128" i="4" s="1"/>
  <c r="CZ128" i="4" s="1"/>
  <c r="DA128" i="4"/>
  <c r="DD128" i="4" s="1"/>
  <c r="DH128" i="4" s="1"/>
  <c r="DL128" i="4" s="1"/>
  <c r="DP128" i="4" s="1"/>
  <c r="DT128" i="4" s="1"/>
  <c r="DX128" i="4" s="1"/>
  <c r="EB128" i="4" s="1"/>
  <c r="EF128" i="4" s="1"/>
  <c r="EJ128" i="4" s="1"/>
  <c r="EM128" i="4" s="1"/>
  <c r="EQ128" i="4" s="1"/>
  <c r="EU128" i="4" s="1"/>
  <c r="EY128" i="4" s="1"/>
  <c r="FC128" i="4" s="1"/>
  <c r="FG128" i="4" s="1"/>
  <c r="FK128" i="4" s="1"/>
  <c r="FO128" i="4" s="1"/>
  <c r="AW163" i="4"/>
  <c r="BA163" i="4" s="1"/>
  <c r="BE163" i="4" s="1"/>
  <c r="BI163" i="4" s="1"/>
  <c r="BM163" i="4" s="1"/>
  <c r="BQ163" i="4" s="1"/>
  <c r="BU163" i="4" s="1"/>
  <c r="BY163" i="4" s="1"/>
  <c r="CC163" i="4" s="1"/>
  <c r="CF163" i="4" s="1"/>
  <c r="CJ163" i="4" s="1"/>
  <c r="CN163" i="4" s="1"/>
  <c r="CR163" i="4" s="1"/>
  <c r="CV163" i="4" s="1"/>
  <c r="CZ163" i="4" s="1"/>
  <c r="DA163" i="4"/>
  <c r="DD163" i="4" s="1"/>
  <c r="DH163" i="4" s="1"/>
  <c r="DL163" i="4" s="1"/>
  <c r="DP163" i="4" s="1"/>
  <c r="DT163" i="4" s="1"/>
  <c r="DX163" i="4" s="1"/>
  <c r="EB163" i="4" s="1"/>
  <c r="EF163" i="4" s="1"/>
  <c r="EJ163" i="4" s="1"/>
  <c r="EM163" i="4" s="1"/>
  <c r="EQ163" i="4" s="1"/>
  <c r="EU163" i="4" s="1"/>
  <c r="EY163" i="4" s="1"/>
  <c r="FC163" i="4" s="1"/>
  <c r="FG163" i="4" s="1"/>
  <c r="FK163" i="4" s="1"/>
  <c r="FO163" i="4" s="1"/>
  <c r="AW117" i="4"/>
  <c r="BA117" i="4" s="1"/>
  <c r="BE117" i="4" s="1"/>
  <c r="BI117" i="4" s="1"/>
  <c r="BM117" i="4" s="1"/>
  <c r="BQ117" i="4" s="1"/>
  <c r="BU117" i="4" s="1"/>
  <c r="BY117" i="4" s="1"/>
  <c r="CC117" i="4" s="1"/>
  <c r="CF117" i="4" s="1"/>
  <c r="CJ117" i="4" s="1"/>
  <c r="CN117" i="4" s="1"/>
  <c r="CR117" i="4" s="1"/>
  <c r="CV117" i="4" s="1"/>
  <c r="CZ117" i="4" s="1"/>
  <c r="DA117" i="4"/>
  <c r="DD117" i="4" s="1"/>
  <c r="DH117" i="4" s="1"/>
  <c r="DL117" i="4" s="1"/>
  <c r="DP117" i="4" s="1"/>
  <c r="DT117" i="4" s="1"/>
  <c r="DX117" i="4" s="1"/>
  <c r="EB117" i="4" s="1"/>
  <c r="EF117" i="4" s="1"/>
  <c r="EJ117" i="4" s="1"/>
  <c r="EM117" i="4" s="1"/>
  <c r="EQ117" i="4" s="1"/>
  <c r="EU117" i="4" s="1"/>
  <c r="EY117" i="4" s="1"/>
  <c r="FC117" i="4" s="1"/>
  <c r="FG117" i="4" s="1"/>
  <c r="FK117" i="4" s="1"/>
  <c r="FO117" i="4" s="1"/>
  <c r="DA127" i="4"/>
  <c r="DD127" i="4" s="1"/>
  <c r="DH127" i="4" s="1"/>
  <c r="DL127" i="4" s="1"/>
  <c r="DP127" i="4" s="1"/>
  <c r="DT127" i="4" s="1"/>
  <c r="DX127" i="4" s="1"/>
  <c r="EB127" i="4" s="1"/>
  <c r="EF127" i="4" s="1"/>
  <c r="EJ127" i="4" s="1"/>
  <c r="EM127" i="4" s="1"/>
  <c r="EQ127" i="4" s="1"/>
  <c r="EU127" i="4" s="1"/>
  <c r="EY127" i="4" s="1"/>
  <c r="FC127" i="4" s="1"/>
  <c r="FG127" i="4" s="1"/>
  <c r="FK127" i="4" s="1"/>
  <c r="FO127" i="4" s="1"/>
  <c r="DA123" i="4"/>
  <c r="DD123" i="4" s="1"/>
  <c r="DH123" i="4" s="1"/>
  <c r="DL123" i="4" s="1"/>
  <c r="DP123" i="4" s="1"/>
  <c r="DT123" i="4" s="1"/>
  <c r="DX123" i="4" s="1"/>
  <c r="EB123" i="4" s="1"/>
  <c r="EF123" i="4" s="1"/>
  <c r="EJ123" i="4" s="1"/>
  <c r="EM123" i="4" s="1"/>
  <c r="EQ123" i="4" s="1"/>
  <c r="EU123" i="4" s="1"/>
  <c r="EY123" i="4" s="1"/>
  <c r="FC123" i="4" s="1"/>
  <c r="FG123" i="4" s="1"/>
  <c r="FK123" i="4" s="1"/>
  <c r="FO123" i="4" s="1"/>
  <c r="AW123" i="4"/>
  <c r="BA123" i="4" s="1"/>
  <c r="BE123" i="4" s="1"/>
  <c r="BI123" i="4" s="1"/>
  <c r="BM123" i="4" s="1"/>
  <c r="BQ123" i="4" s="1"/>
  <c r="BU123" i="4" s="1"/>
  <c r="BY123" i="4" s="1"/>
  <c r="CC123" i="4" s="1"/>
  <c r="CF123" i="4" s="1"/>
  <c r="CJ123" i="4" s="1"/>
  <c r="CN123" i="4" s="1"/>
  <c r="CR123" i="4" s="1"/>
  <c r="CV123" i="4" s="1"/>
  <c r="CZ123" i="4" s="1"/>
  <c r="DA150" i="4"/>
  <c r="DD150" i="4" s="1"/>
  <c r="DH150" i="4" s="1"/>
  <c r="DL150" i="4" s="1"/>
  <c r="DP150" i="4" s="1"/>
  <c r="DT150" i="4" s="1"/>
  <c r="DX150" i="4" s="1"/>
  <c r="EB150" i="4" s="1"/>
  <c r="EF150" i="4" s="1"/>
  <c r="EJ150" i="4" s="1"/>
  <c r="EM150" i="4" s="1"/>
  <c r="EQ150" i="4" s="1"/>
  <c r="EU150" i="4" s="1"/>
  <c r="EY150" i="4" s="1"/>
  <c r="FC150" i="4" s="1"/>
  <c r="FG150" i="4" s="1"/>
  <c r="FK150" i="4" s="1"/>
  <c r="FO150" i="4" s="1"/>
  <c r="AW150" i="4"/>
  <c r="BA150" i="4" s="1"/>
  <c r="BE150" i="4" s="1"/>
  <c r="BI150" i="4" s="1"/>
  <c r="BM150" i="4" s="1"/>
  <c r="BQ150" i="4" s="1"/>
  <c r="BU150" i="4" s="1"/>
  <c r="BY150" i="4" s="1"/>
  <c r="CC150" i="4" s="1"/>
  <c r="CF150" i="4" s="1"/>
  <c r="CJ150" i="4" s="1"/>
  <c r="CN150" i="4" s="1"/>
  <c r="CR150" i="4" s="1"/>
  <c r="CV150" i="4" s="1"/>
  <c r="CZ150" i="4" s="1"/>
  <c r="AW147" i="4"/>
  <c r="BA147" i="4" s="1"/>
  <c r="BE147" i="4" s="1"/>
  <c r="BI147" i="4" s="1"/>
  <c r="BM147" i="4" s="1"/>
  <c r="BQ147" i="4" s="1"/>
  <c r="BU147" i="4" s="1"/>
  <c r="BY147" i="4" s="1"/>
  <c r="CC147" i="4" s="1"/>
  <c r="CF147" i="4" s="1"/>
  <c r="CJ147" i="4" s="1"/>
  <c r="CN147" i="4" s="1"/>
  <c r="CR147" i="4" s="1"/>
  <c r="CV147" i="4" s="1"/>
  <c r="CZ147" i="4" s="1"/>
  <c r="AW179" i="4"/>
  <c r="BA179" i="4" s="1"/>
  <c r="BE179" i="4" s="1"/>
  <c r="BI179" i="4" s="1"/>
  <c r="BM179" i="4" s="1"/>
  <c r="BQ179" i="4" s="1"/>
  <c r="BU179" i="4" s="1"/>
  <c r="BY179" i="4" s="1"/>
  <c r="CC179" i="4" s="1"/>
  <c r="CF179" i="4" s="1"/>
  <c r="CJ179" i="4" s="1"/>
  <c r="CN179" i="4" s="1"/>
  <c r="CR179" i="4" s="1"/>
  <c r="CV179" i="4" s="1"/>
  <c r="CZ179" i="4" s="1"/>
  <c r="DA179" i="4"/>
  <c r="DD179" i="4" s="1"/>
  <c r="DH179" i="4" s="1"/>
  <c r="DL179" i="4" s="1"/>
  <c r="DP179" i="4" s="1"/>
  <c r="DT179" i="4" s="1"/>
  <c r="DX179" i="4" s="1"/>
  <c r="EB179" i="4" s="1"/>
  <c r="EF179" i="4" s="1"/>
  <c r="EJ179" i="4" s="1"/>
  <c r="EM179" i="4" s="1"/>
  <c r="EQ179" i="4" s="1"/>
  <c r="EU179" i="4" s="1"/>
  <c r="EY179" i="4" s="1"/>
  <c r="FC179" i="4" s="1"/>
  <c r="FG179" i="4" s="1"/>
  <c r="FK179" i="4" s="1"/>
  <c r="FO179" i="4" s="1"/>
  <c r="AW184" i="4"/>
  <c r="BA184" i="4" s="1"/>
  <c r="BE184" i="4" s="1"/>
  <c r="BI184" i="4" s="1"/>
  <c r="BM184" i="4" s="1"/>
  <c r="BQ184" i="4" s="1"/>
  <c r="BU184" i="4" s="1"/>
  <c r="BY184" i="4" s="1"/>
  <c r="CC184" i="4" s="1"/>
  <c r="CF184" i="4" s="1"/>
  <c r="CJ184" i="4" s="1"/>
  <c r="CN184" i="4" s="1"/>
  <c r="CR184" i="4" s="1"/>
  <c r="CV184" i="4" s="1"/>
  <c r="CZ184" i="4" s="1"/>
  <c r="DA184" i="4"/>
  <c r="DD184" i="4" s="1"/>
  <c r="DH184" i="4" s="1"/>
  <c r="DL184" i="4" s="1"/>
  <c r="DP184" i="4" s="1"/>
  <c r="DT184" i="4" s="1"/>
  <c r="DX184" i="4" s="1"/>
  <c r="EB184" i="4" s="1"/>
  <c r="EF184" i="4" s="1"/>
  <c r="EJ184" i="4" s="1"/>
  <c r="EM184" i="4" s="1"/>
  <c r="EQ184" i="4" s="1"/>
  <c r="EU184" i="4" s="1"/>
  <c r="EY184" i="4" s="1"/>
  <c r="FC184" i="4" s="1"/>
  <c r="FG184" i="4" s="1"/>
  <c r="FK184" i="4" s="1"/>
  <c r="FO184" i="4" s="1"/>
  <c r="DA125" i="4"/>
  <c r="DD125" i="4" s="1"/>
  <c r="DH125" i="4" s="1"/>
  <c r="DL125" i="4" s="1"/>
  <c r="DP125" i="4" s="1"/>
  <c r="DT125" i="4" s="1"/>
  <c r="DX125" i="4" s="1"/>
  <c r="EB125" i="4" s="1"/>
  <c r="EF125" i="4" s="1"/>
  <c r="EJ125" i="4" s="1"/>
  <c r="EM125" i="4" s="1"/>
  <c r="EQ125" i="4" s="1"/>
  <c r="EU125" i="4" s="1"/>
  <c r="EY125" i="4" s="1"/>
  <c r="FC125" i="4" s="1"/>
  <c r="FG125" i="4" s="1"/>
  <c r="FK125" i="4" s="1"/>
  <c r="FO125" i="4" s="1"/>
  <c r="DA133" i="4"/>
  <c r="DD133" i="4" s="1"/>
  <c r="DH133" i="4" s="1"/>
  <c r="DL133" i="4" s="1"/>
  <c r="DP133" i="4" s="1"/>
  <c r="DT133" i="4" s="1"/>
  <c r="DX133" i="4" s="1"/>
  <c r="EB133" i="4" s="1"/>
  <c r="EF133" i="4" s="1"/>
  <c r="EJ133" i="4" s="1"/>
  <c r="EM133" i="4" s="1"/>
  <c r="EQ133" i="4" s="1"/>
  <c r="EU133" i="4" s="1"/>
  <c r="EY133" i="4" s="1"/>
  <c r="FC133" i="4" s="1"/>
  <c r="FG133" i="4" s="1"/>
  <c r="FK133" i="4" s="1"/>
  <c r="FO133" i="4" s="1"/>
  <c r="DA141" i="4"/>
  <c r="DD141" i="4" s="1"/>
  <c r="DH141" i="4" s="1"/>
  <c r="DL141" i="4" s="1"/>
  <c r="DP141" i="4" s="1"/>
  <c r="DT141" i="4" s="1"/>
  <c r="DX141" i="4" s="1"/>
  <c r="EB141" i="4" s="1"/>
  <c r="EF141" i="4" s="1"/>
  <c r="EJ141" i="4" s="1"/>
  <c r="EM141" i="4" s="1"/>
  <c r="EQ141" i="4" s="1"/>
  <c r="EU141" i="4" s="1"/>
  <c r="EY141" i="4" s="1"/>
  <c r="FC141" i="4" s="1"/>
  <c r="FG141" i="4" s="1"/>
  <c r="FK141" i="4" s="1"/>
  <c r="FO141" i="4" s="1"/>
  <c r="DA149" i="4"/>
  <c r="DD149" i="4" s="1"/>
  <c r="DH149" i="4" s="1"/>
  <c r="DL149" i="4" s="1"/>
  <c r="DP149" i="4" s="1"/>
  <c r="DT149" i="4" s="1"/>
  <c r="DX149" i="4" s="1"/>
  <c r="EB149" i="4" s="1"/>
  <c r="EF149" i="4" s="1"/>
  <c r="EJ149" i="4" s="1"/>
  <c r="EM149" i="4" s="1"/>
  <c r="EQ149" i="4" s="1"/>
  <c r="EU149" i="4" s="1"/>
  <c r="EY149" i="4" s="1"/>
  <c r="FC149" i="4" s="1"/>
  <c r="FG149" i="4" s="1"/>
  <c r="FK149" i="4" s="1"/>
  <c r="FO149" i="4" s="1"/>
  <c r="DA175" i="4"/>
  <c r="DD175" i="4" s="1"/>
  <c r="DH175" i="4" s="1"/>
  <c r="DL175" i="4" s="1"/>
  <c r="DP175" i="4" s="1"/>
  <c r="DT175" i="4" s="1"/>
  <c r="DX175" i="4" s="1"/>
  <c r="EB175" i="4" s="1"/>
  <c r="EF175" i="4" s="1"/>
  <c r="EJ175" i="4" s="1"/>
  <c r="EM175" i="4" s="1"/>
  <c r="EQ175" i="4" s="1"/>
  <c r="EU175" i="4" s="1"/>
  <c r="EY175" i="4" s="1"/>
  <c r="FC175" i="4" s="1"/>
  <c r="FG175" i="4" s="1"/>
  <c r="FK175" i="4" s="1"/>
  <c r="FO175" i="4" s="1"/>
  <c r="DA159" i="4"/>
  <c r="DD159" i="4" s="1"/>
  <c r="DH159" i="4" s="1"/>
  <c r="DL159" i="4" s="1"/>
  <c r="DP159" i="4" s="1"/>
  <c r="DT159" i="4" s="1"/>
  <c r="DX159" i="4" s="1"/>
  <c r="EB159" i="4" s="1"/>
  <c r="EF159" i="4" s="1"/>
  <c r="EJ159" i="4" s="1"/>
  <c r="EM159" i="4" s="1"/>
  <c r="EQ159" i="4" s="1"/>
  <c r="EU159" i="4" s="1"/>
  <c r="EY159" i="4" s="1"/>
  <c r="FC159" i="4" s="1"/>
  <c r="FG159" i="4" s="1"/>
  <c r="FK159" i="4" s="1"/>
  <c r="FO159" i="4" s="1"/>
  <c r="DA169" i="4"/>
  <c r="DD169" i="4" s="1"/>
  <c r="DH169" i="4" s="1"/>
  <c r="DL169" i="4" s="1"/>
  <c r="DP169" i="4" s="1"/>
  <c r="DT169" i="4" s="1"/>
  <c r="DX169" i="4" s="1"/>
  <c r="EB169" i="4" s="1"/>
  <c r="EF169" i="4" s="1"/>
  <c r="EJ169" i="4" s="1"/>
  <c r="EM169" i="4" s="1"/>
  <c r="EQ169" i="4" s="1"/>
  <c r="EU169" i="4" s="1"/>
  <c r="EY169" i="4" s="1"/>
  <c r="FC169" i="4" s="1"/>
  <c r="FG169" i="4" s="1"/>
  <c r="FK169" i="4" s="1"/>
  <c r="FO169" i="4" s="1"/>
  <c r="DA156" i="4"/>
  <c r="DD156" i="4" s="1"/>
  <c r="DH156" i="4" s="1"/>
  <c r="DL156" i="4" s="1"/>
  <c r="DP156" i="4" s="1"/>
  <c r="DT156" i="4" s="1"/>
  <c r="DX156" i="4" s="1"/>
  <c r="EB156" i="4" s="1"/>
  <c r="EF156" i="4" s="1"/>
  <c r="EJ156" i="4" s="1"/>
  <c r="EM156" i="4" s="1"/>
  <c r="EQ156" i="4" s="1"/>
  <c r="EU156" i="4" s="1"/>
  <c r="EY156" i="4" s="1"/>
  <c r="FC156" i="4" s="1"/>
  <c r="FG156" i="4" s="1"/>
  <c r="FK156" i="4" s="1"/>
  <c r="FO156" i="4" s="1"/>
  <c r="DA200" i="4"/>
  <c r="DD200" i="4" s="1"/>
  <c r="DH200" i="4" s="1"/>
  <c r="DL200" i="4" s="1"/>
  <c r="DP200" i="4" s="1"/>
  <c r="DT200" i="4" s="1"/>
  <c r="DX200" i="4" s="1"/>
  <c r="EB200" i="4" s="1"/>
  <c r="EF200" i="4" s="1"/>
  <c r="EJ200" i="4" s="1"/>
  <c r="EM200" i="4" s="1"/>
  <c r="EQ200" i="4" s="1"/>
  <c r="EU200" i="4" s="1"/>
  <c r="EY200" i="4" s="1"/>
  <c r="FC200" i="4" s="1"/>
  <c r="FG200" i="4" s="1"/>
  <c r="FK200" i="4" s="1"/>
  <c r="FO200" i="4" s="1"/>
  <c r="AW185" i="4"/>
  <c r="BA185" i="4" s="1"/>
  <c r="BE185" i="4" s="1"/>
  <c r="BI185" i="4" s="1"/>
  <c r="BM185" i="4" s="1"/>
  <c r="BQ185" i="4" s="1"/>
  <c r="BU185" i="4" s="1"/>
  <c r="BY185" i="4" s="1"/>
  <c r="CC185" i="4" s="1"/>
  <c r="CF185" i="4" s="1"/>
  <c r="CJ185" i="4" s="1"/>
  <c r="CN185" i="4" s="1"/>
  <c r="CR185" i="4" s="1"/>
  <c r="CV185" i="4" s="1"/>
  <c r="CZ185" i="4" s="1"/>
  <c r="DA185" i="4"/>
  <c r="DD185" i="4" s="1"/>
  <c r="DH185" i="4" s="1"/>
  <c r="DL185" i="4" s="1"/>
  <c r="DP185" i="4" s="1"/>
  <c r="DT185" i="4" s="1"/>
  <c r="DX185" i="4" s="1"/>
  <c r="EB185" i="4" s="1"/>
  <c r="EF185" i="4" s="1"/>
  <c r="EJ185" i="4" s="1"/>
  <c r="EM185" i="4" s="1"/>
  <c r="EQ185" i="4" s="1"/>
  <c r="EU185" i="4" s="1"/>
  <c r="EY185" i="4" s="1"/>
  <c r="FC185" i="4" s="1"/>
  <c r="FG185" i="4" s="1"/>
  <c r="FK185" i="4" s="1"/>
  <c r="FO185" i="4" s="1"/>
  <c r="DA196" i="4"/>
  <c r="DD196" i="4" s="1"/>
  <c r="DH196" i="4" s="1"/>
  <c r="DL196" i="4" s="1"/>
  <c r="DP196" i="4" s="1"/>
  <c r="DT196" i="4" s="1"/>
  <c r="DX196" i="4" s="1"/>
  <c r="EB196" i="4" s="1"/>
  <c r="EF196" i="4" s="1"/>
  <c r="EJ196" i="4" s="1"/>
  <c r="EM196" i="4" s="1"/>
  <c r="EQ196" i="4" s="1"/>
  <c r="EU196" i="4" s="1"/>
  <c r="EY196" i="4" s="1"/>
  <c r="FC196" i="4" s="1"/>
  <c r="FG196" i="4" s="1"/>
  <c r="FK196" i="4" s="1"/>
  <c r="FO196" i="4" s="1"/>
  <c r="AW196" i="4"/>
  <c r="BA196" i="4" s="1"/>
  <c r="BE196" i="4" s="1"/>
  <c r="BI196" i="4" s="1"/>
  <c r="BM196" i="4" s="1"/>
  <c r="BQ196" i="4" s="1"/>
  <c r="BU196" i="4" s="1"/>
  <c r="BY196" i="4" s="1"/>
  <c r="CC196" i="4" s="1"/>
  <c r="CF196" i="4" s="1"/>
  <c r="CJ196" i="4" s="1"/>
  <c r="CN196" i="4" s="1"/>
  <c r="CR196" i="4" s="1"/>
  <c r="CV196" i="4" s="1"/>
  <c r="CZ196" i="4" s="1"/>
  <c r="DA176" i="4"/>
  <c r="DD176" i="4" s="1"/>
  <c r="DH176" i="4" s="1"/>
  <c r="DL176" i="4" s="1"/>
  <c r="DP176" i="4" s="1"/>
  <c r="DT176" i="4" s="1"/>
  <c r="DX176" i="4" s="1"/>
  <c r="EB176" i="4" s="1"/>
  <c r="EF176" i="4" s="1"/>
  <c r="EJ176" i="4" s="1"/>
  <c r="EM176" i="4" s="1"/>
  <c r="EQ176" i="4" s="1"/>
  <c r="EU176" i="4" s="1"/>
  <c r="EY176" i="4" s="1"/>
  <c r="FC176" i="4" s="1"/>
  <c r="FG176" i="4" s="1"/>
  <c r="FK176" i="4" s="1"/>
  <c r="FO176" i="4" s="1"/>
  <c r="DA197" i="4"/>
  <c r="DD197" i="4" s="1"/>
  <c r="DH197" i="4" s="1"/>
  <c r="DL197" i="4" s="1"/>
  <c r="DP197" i="4" s="1"/>
  <c r="DT197" i="4" s="1"/>
  <c r="DX197" i="4" s="1"/>
  <c r="EB197" i="4" s="1"/>
  <c r="EF197" i="4" s="1"/>
  <c r="EJ197" i="4" s="1"/>
  <c r="EM197" i="4" s="1"/>
  <c r="EQ197" i="4" s="1"/>
  <c r="EU197" i="4" s="1"/>
  <c r="EY197" i="4" s="1"/>
  <c r="FC197" i="4" s="1"/>
  <c r="FG197" i="4" s="1"/>
  <c r="FK197" i="4" s="1"/>
  <c r="FO197" i="4" s="1"/>
</calcChain>
</file>

<file path=xl/sharedStrings.xml><?xml version="1.0" encoding="utf-8"?>
<sst xmlns="http://schemas.openxmlformats.org/spreadsheetml/2006/main" count="603" uniqueCount="317">
  <si>
    <t>Goal</t>
  </si>
  <si>
    <t>Comments</t>
  </si>
  <si>
    <t>Width</t>
  </si>
  <si>
    <t>Height</t>
  </si>
  <si>
    <t>CLICK ONLY</t>
  </si>
  <si>
    <t>ITEM</t>
  </si>
  <si>
    <t>PERFORMANCE</t>
  </si>
  <si>
    <t>CHILDITEM</t>
  </si>
  <si>
    <t>Ignore me</t>
  </si>
  <si>
    <t>Format</t>
  </si>
  <si>
    <t>Location</t>
  </si>
  <si>
    <t>Site</t>
  </si>
  <si>
    <t>Publisher</t>
  </si>
  <si>
    <t>Name</t>
  </si>
  <si>
    <t>Type</t>
  </si>
  <si>
    <t>UID</t>
  </si>
  <si>
    <t>Ordered</t>
  </si>
  <si>
    <t>Actual (3rd Party)</t>
  </si>
  <si>
    <t>Actual (1st Party)</t>
  </si>
  <si>
    <t>Other</t>
  </si>
  <si>
    <t>Est Impressions</t>
  </si>
  <si>
    <t>Est Clicks</t>
  </si>
  <si>
    <t>Est Acquisitions</t>
  </si>
  <si>
    <t>Est CTR</t>
  </si>
  <si>
    <t>Est CVR</t>
  </si>
  <si>
    <t>Ratecard Cost</t>
  </si>
  <si>
    <t>Base Cost</t>
  </si>
  <si>
    <t>Is Capped</t>
  </si>
  <si>
    <t>Cumulative</t>
  </si>
  <si>
    <t>AD TAG STANDARD</t>
  </si>
  <si>
    <t>AD TAG ENHANCED</t>
  </si>
  <si>
    <t>PIXEL &amp; CLICK</t>
  </si>
  <si>
    <t>PIXEL ONLY</t>
  </si>
  <si>
    <t>VIDEO</t>
  </si>
  <si>
    <t>RICH MEDIA</t>
  </si>
  <si>
    <t>MOBILE</t>
  </si>
  <si>
    <t>SITE SERVED</t>
  </si>
  <si>
    <t>Cost 1</t>
  </si>
  <si>
    <t>Cost 2</t>
  </si>
  <si>
    <t>Purchase Cost</t>
  </si>
  <si>
    <t>Base</t>
  </si>
  <si>
    <t>Cost</t>
  </si>
  <si>
    <t>Client Base Cost</t>
  </si>
  <si>
    <t>Discount 1</t>
  </si>
  <si>
    <t>Client Cost 1</t>
  </si>
  <si>
    <t>Discount 2</t>
  </si>
  <si>
    <t>Client Cost 2</t>
  </si>
  <si>
    <t>Cost 3</t>
  </si>
  <si>
    <t>Client Cost 3</t>
  </si>
  <si>
    <t>Cost 4</t>
  </si>
  <si>
    <t>Cost 5</t>
  </si>
  <si>
    <t>Loading 3</t>
  </si>
  <si>
    <t>Cost 6</t>
  </si>
  <si>
    <t>Client Cost 4</t>
  </si>
  <si>
    <t>Client Cost 5</t>
  </si>
  <si>
    <t>Client Cost 6</t>
  </si>
  <si>
    <t>Discount 4</t>
  </si>
  <si>
    <t>Cost 7</t>
  </si>
  <si>
    <t>Discount 5</t>
  </si>
  <si>
    <t>Cost 8</t>
  </si>
  <si>
    <t>Client Cost 7</t>
  </si>
  <si>
    <t>Client Discount 5</t>
  </si>
  <si>
    <t>Client Cost 8</t>
  </si>
  <si>
    <t>Vendor Commission</t>
  </si>
  <si>
    <t>Vendor Commission Type</t>
  </si>
  <si>
    <t>Client Vendor Commission</t>
  </si>
  <si>
    <t>Client Vendor Commission Type</t>
  </si>
  <si>
    <t>Client Cost 9</t>
  </si>
  <si>
    <t>Client Net Media Cost</t>
  </si>
  <si>
    <t>Prepay Discount</t>
  </si>
  <si>
    <t>Prepay Discount Type</t>
  </si>
  <si>
    <t>Net Media Cost</t>
  </si>
  <si>
    <t>Surcharge 1</t>
  </si>
  <si>
    <t>Cost 10</t>
  </si>
  <si>
    <t>Surcharge 3</t>
  </si>
  <si>
    <t>Surcharge3  Type</t>
  </si>
  <si>
    <t>Cost 11</t>
  </si>
  <si>
    <t>Client Surcharge 1</t>
  </si>
  <si>
    <t>Client Cost 10</t>
  </si>
  <si>
    <t>Client Cost 11</t>
  </si>
  <si>
    <t>Client Surcharge 3</t>
  </si>
  <si>
    <t>Client Total Cost</t>
  </si>
  <si>
    <t>Client Discount 1</t>
  </si>
  <si>
    <t>Client Discount 1 Type</t>
  </si>
  <si>
    <t>Client Discount 2</t>
  </si>
  <si>
    <t>Client Discount 3</t>
  </si>
  <si>
    <t>Client Discount 3 Type</t>
  </si>
  <si>
    <t>Client Loading 1  Type</t>
  </si>
  <si>
    <t>Client Loading 2  Type</t>
  </si>
  <si>
    <t>Client Loading 2  Base</t>
  </si>
  <si>
    <t>Client Loading 3</t>
  </si>
  <si>
    <t>Client Loading 3  Base</t>
  </si>
  <si>
    <t>Client Loading 3  Type</t>
  </si>
  <si>
    <t>Client Discount 4</t>
  </si>
  <si>
    <t>Client Discount 4 Type</t>
  </si>
  <si>
    <t>Client Discount 4  Base</t>
  </si>
  <si>
    <t>Rate(%)</t>
  </si>
  <si>
    <t>Agency Cost</t>
  </si>
  <si>
    <t>Service Fee</t>
  </si>
  <si>
    <t>Service Fee Type</t>
  </si>
  <si>
    <t>Service Fee Base</t>
  </si>
  <si>
    <t>Surcharge3  Base</t>
  </si>
  <si>
    <t>Agency Total Cost</t>
  </si>
  <si>
    <t>Billing Source</t>
  </si>
  <si>
    <t>By Hour</t>
  </si>
  <si>
    <t>Group Label</t>
  </si>
  <si>
    <t>3rd Party Tracking Type</t>
  </si>
  <si>
    <t>3rd Party Tracking Type Rate</t>
  </si>
  <si>
    <t>4th Party Tracking Rate</t>
  </si>
  <si>
    <t>S</t>
  </si>
  <si>
    <t>Purchase Order #</t>
  </si>
  <si>
    <t>Buy Type</t>
  </si>
  <si>
    <t>Creative Type</t>
  </si>
  <si>
    <t>Start Date</t>
  </si>
  <si>
    <t>End Date</t>
  </si>
  <si>
    <t>Discount 1 Type</t>
  </si>
  <si>
    <t>Discount 2 Type</t>
  </si>
  <si>
    <t>Discount 2  Base</t>
  </si>
  <si>
    <t>Discount 3  Type</t>
  </si>
  <si>
    <t>Discount 3  Base</t>
  </si>
  <si>
    <t>Loading 1  Type</t>
  </si>
  <si>
    <t>Loading 1  Base</t>
  </si>
  <si>
    <t>Loading 2  Type</t>
  </si>
  <si>
    <t>Loading 2  Base</t>
  </si>
  <si>
    <t>Loading 3  Type</t>
  </si>
  <si>
    <t>Loading 3  Base</t>
  </si>
  <si>
    <t>Discount 4 Type</t>
  </si>
  <si>
    <t>Discount 4  Base</t>
  </si>
  <si>
    <t>Discount 5  Type</t>
  </si>
  <si>
    <t>Discount 5  Base</t>
  </si>
  <si>
    <t>Discount 6  Type</t>
  </si>
  <si>
    <t>Discount 6  Base</t>
  </si>
  <si>
    <t>Surcharge 1  Type</t>
  </si>
  <si>
    <t>Surcharge 1 Base</t>
  </si>
  <si>
    <t>Surcharge 2  Type</t>
  </si>
  <si>
    <t>Surcharge 2 Base</t>
  </si>
  <si>
    <t>Client Discount 2 Type</t>
  </si>
  <si>
    <t>Client Discount 2  Base</t>
  </si>
  <si>
    <t>Client Discount 3  Base</t>
  </si>
  <si>
    <t>Client Loading 1  Base</t>
  </si>
  <si>
    <t>Client Discount 5  Type</t>
  </si>
  <si>
    <t>Client Discount 5  Base</t>
  </si>
  <si>
    <t>Client Discount 6  Type</t>
  </si>
  <si>
    <t>Client Discount 6  Base</t>
  </si>
  <si>
    <t>Client Purchase Cost</t>
  </si>
  <si>
    <t>Client Surcharge 1  Type</t>
  </si>
  <si>
    <t>Client Surcharge 1 Base</t>
  </si>
  <si>
    <t>Client Surcharge 2  Type</t>
  </si>
  <si>
    <t>Client Surcharge 2 Base</t>
  </si>
  <si>
    <t>Client Surcharge 3  Type</t>
  </si>
  <si>
    <t>Client Surcharge 3  Base</t>
  </si>
  <si>
    <t>Discount 3</t>
  </si>
  <si>
    <t>Loading 1</t>
  </si>
  <si>
    <t>Loading 2</t>
  </si>
  <si>
    <t>Discount 6</t>
  </si>
  <si>
    <t>Surcharge 2</t>
  </si>
  <si>
    <t>Client Loading 1</t>
  </si>
  <si>
    <t>Client Loading 2</t>
  </si>
  <si>
    <t>Client Discount 6</t>
  </si>
  <si>
    <t>Client Surcharge 2</t>
  </si>
  <si>
    <t>SOV</t>
  </si>
  <si>
    <t>Client Prepay Discount</t>
  </si>
  <si>
    <t>Client Prepay Discount Type</t>
  </si>
  <si>
    <t>Do not edit cell values in grey text, these values are not updated upon import. Columns with dark blue headers are required fields.</t>
  </si>
  <si>
    <t>Ratecard Value</t>
  </si>
  <si>
    <t>Base Value</t>
  </si>
  <si>
    <t>Cost Input Type</t>
  </si>
  <si>
    <t>Net Cost incl Prepay</t>
  </si>
  <si>
    <t>Client Net Cost incl Prepay</t>
  </si>
  <si>
    <t>Agency Fee</t>
  </si>
  <si>
    <t>Agency Fee Type</t>
  </si>
  <si>
    <t>Agency Fee Base</t>
  </si>
  <si>
    <t>.</t>
  </si>
  <si>
    <t>Client Cost</t>
  </si>
  <si>
    <t>Rate</t>
  </si>
  <si>
    <t>KPI</t>
  </si>
  <si>
    <t>Exclude from Trafficking</t>
  </si>
  <si>
    <t>Est Views</t>
  </si>
  <si>
    <t>Est VTR</t>
  </si>
  <si>
    <t>Desktop</t>
  </si>
  <si>
    <t>Tablet</t>
  </si>
  <si>
    <t>TV</t>
  </si>
  <si>
    <t>Android</t>
  </si>
  <si>
    <t>iOS</t>
  </si>
  <si>
    <t>YES</t>
  </si>
  <si>
    <t>Devices</t>
  </si>
  <si>
    <t>Landing Page</t>
  </si>
  <si>
    <t>Action</t>
  </si>
  <si>
    <t>Cancel</t>
  </si>
  <si>
    <t>Classification</t>
  </si>
  <si>
    <t>CustomField</t>
  </si>
  <si>
    <t>ApplyOn</t>
  </si>
  <si>
    <t>Prepay Discount Base</t>
  </si>
  <si>
    <t>Client Prepay Discount Base</t>
  </si>
  <si>
    <t>SYMPHONY</t>
  </si>
  <si>
    <t>Client Loading 4</t>
  </si>
  <si>
    <t>Client Cost 12</t>
  </si>
  <si>
    <t>Client Loading 4  Type</t>
  </si>
  <si>
    <t>Client Loading 4  Base</t>
  </si>
  <si>
    <t>Publisers</t>
  </si>
  <si>
    <t>Sites</t>
  </si>
  <si>
    <t>CPM</t>
  </si>
  <si>
    <t>CPA</t>
  </si>
  <si>
    <t>CPC</t>
  </si>
  <si>
    <t>4th Party Cost Basis</t>
  </si>
  <si>
    <t>Supplier</t>
  </si>
  <si>
    <t>Max Impressions</t>
  </si>
  <si>
    <t>Max Time Units</t>
  </si>
  <si>
    <t>Time Unit</t>
  </si>
  <si>
    <t xml:space="preserve">FrequencyCapping </t>
  </si>
  <si>
    <t>Minute(s)</t>
  </si>
  <si>
    <t>Hour(s)</t>
  </si>
  <si>
    <t>Day(s)</t>
  </si>
  <si>
    <t>Week(s)</t>
  </si>
  <si>
    <t>Lifetime</t>
  </si>
  <si>
    <t>Frequency Capping</t>
  </si>
  <si>
    <t>Exchange Rate</t>
  </si>
  <si>
    <t>Foreign Currency</t>
  </si>
  <si>
    <t>3rd Party Adserver</t>
  </si>
  <si>
    <t>Buying Type</t>
  </si>
  <si>
    <t>Campaign Objective</t>
  </si>
  <si>
    <t>Campaign Type</t>
  </si>
  <si>
    <t>Cost 9</t>
  </si>
  <si>
    <t>Discount 7</t>
  </si>
  <si>
    <t>Discount 7 Type</t>
  </si>
  <si>
    <t>Discount 7 Base</t>
  </si>
  <si>
    <t>Client Cost 13</t>
  </si>
  <si>
    <t>Client Discount 7</t>
  </si>
  <si>
    <t>Client Discount 7 Type</t>
  </si>
  <si>
    <t>Client Discount 7 Base</t>
  </si>
  <si>
    <t>General Comments</t>
  </si>
  <si>
    <t>AdvertorialEmail</t>
  </si>
  <si>
    <t>Affiliate</t>
  </si>
  <si>
    <t>ePR</t>
  </si>
  <si>
    <t>Audio</t>
  </si>
  <si>
    <t>RichMedia</t>
  </si>
  <si>
    <t>SearchKeyword</t>
  </si>
  <si>
    <t>Mobile</t>
  </si>
  <si>
    <t>Social</t>
  </si>
  <si>
    <t>Native</t>
  </si>
  <si>
    <t>StandardDisplay</t>
  </si>
  <si>
    <t>TEXT</t>
  </si>
  <si>
    <t>Video</t>
  </si>
  <si>
    <t>CPV</t>
  </si>
  <si>
    <t>FIXED</t>
  </si>
  <si>
    <t>BONUS(N)</t>
  </si>
  <si>
    <t>BONUS(C)</t>
  </si>
  <si>
    <t>CPMv</t>
  </si>
  <si>
    <t>CPListen</t>
  </si>
  <si>
    <t>CPDownload</t>
  </si>
  <si>
    <t>Cost Per Day</t>
  </si>
  <si>
    <t>Cost Per Period</t>
  </si>
  <si>
    <t>Cost Per Session</t>
  </si>
  <si>
    <t>Cost Per Engagement</t>
  </si>
  <si>
    <t>Cost Per Engagement Session</t>
  </si>
  <si>
    <t>Dynamic CPM</t>
  </si>
  <si>
    <t>Dynamic CPC</t>
  </si>
  <si>
    <t>Dynamic CPV</t>
  </si>
  <si>
    <t>Cost Per Completed View</t>
  </si>
  <si>
    <t>Cost Per Viewable View</t>
  </si>
  <si>
    <t>Cost Per Lead</t>
  </si>
  <si>
    <t>Cost Per Thousand Reach</t>
  </si>
  <si>
    <t>Cost Per Like</t>
  </si>
  <si>
    <t>Cost Per Follower</t>
  </si>
  <si>
    <t>Cost Per Landing</t>
  </si>
  <si>
    <t>Cost Per Install</t>
  </si>
  <si>
    <t>Cost Per Share</t>
  </si>
  <si>
    <t>Cost Per Activation</t>
  </si>
  <si>
    <t>Cost Per SMS Send Out</t>
  </si>
  <si>
    <t>Cost Per Link Click</t>
  </si>
  <si>
    <t>vCPM</t>
  </si>
  <si>
    <t>CPMv60</t>
  </si>
  <si>
    <t>CPMv100</t>
  </si>
  <si>
    <t>DCM</t>
  </si>
  <si>
    <t>Facebook</t>
  </si>
  <si>
    <t>Google AdWords</t>
  </si>
  <si>
    <t>No Ad Serving</t>
  </si>
  <si>
    <t>Sizmek MDX</t>
  </si>
  <si>
    <t>Sizmek SAS</t>
  </si>
  <si>
    <t>Auction</t>
  </si>
  <si>
    <t>Reach &amp; Frequency</t>
  </si>
  <si>
    <t>App Installs</t>
  </si>
  <si>
    <t>Brand Awareness</t>
  </si>
  <si>
    <t>Conversions</t>
  </si>
  <si>
    <t>Event Responses</t>
  </si>
  <si>
    <t>Lead Generation</t>
  </si>
  <si>
    <t>Traffic</t>
  </si>
  <si>
    <t>Messages</t>
  </si>
  <si>
    <t>Page Likes</t>
  </si>
  <si>
    <t>Post Engagement</t>
  </si>
  <si>
    <t>Catalog Sales</t>
  </si>
  <si>
    <t>Reach</t>
  </si>
  <si>
    <t>Video Views</t>
  </si>
  <si>
    <t>Search Network Campaign</t>
  </si>
  <si>
    <t>Display Network Campaign</t>
  </si>
  <si>
    <t>Video Campaign</t>
  </si>
  <si>
    <t>Shopping Campaign</t>
  </si>
  <si>
    <t>Universal App Campaign</t>
  </si>
  <si>
    <t xml:space="preserve"> (AUD 0)</t>
  </si>
  <si>
    <t>M</t>
  </si>
  <si>
    <t>T</t>
  </si>
  <si>
    <t>W</t>
  </si>
  <si>
    <t>F</t>
  </si>
  <si>
    <t>AUD</t>
  </si>
  <si>
    <t>FALSE</t>
  </si>
  <si>
    <t>Symphony_Media_Publisher_Symphony_Media1_L100_(1x1)_D</t>
  </si>
  <si>
    <t>Base Currency</t>
  </si>
  <si>
    <t>Console</t>
  </si>
  <si>
    <t>f</t>
  </si>
  <si>
    <t>Single Placement</t>
  </si>
  <si>
    <t>Performance Package</t>
  </si>
  <si>
    <t>Sponsorship Package</t>
  </si>
  <si>
    <t>Sponsorship Single Placement</t>
  </si>
  <si>
    <t>Auto Test Publisher</t>
  </si>
  <si>
    <t>ASite1</t>
  </si>
  <si>
    <t>AL1</t>
  </si>
  <si>
    <t>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</si>
</sst>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0.000%"/>
    <numFmt numFmtId="166" formatCode="0.00000"/>
    <numFmt numFmtId="167" formatCode="m/d;@"/>
    <numFmt numFmtId="168" formatCode="[&gt;=999950]0.#,,&quot;M&quot;;[&gt;=950]0.#,&quot;K&quot;;0"/>
    <numFmt numFmtId="169" formatCode="#,##0.00000"/>
  </numFmts>
  <fonts count="26">
    <font>
      <sz val="11"/>
      <color theme="1"/>
      <name val="Calibri"/>
    </font>
    <font>
      <b/>
      <sz val="8"/>
      <name val="Arial"/>
    </font>
    <font>
      <sz val="8"/>
      <color theme="1"/>
      <name val="Arial"/>
    </font>
    <font>
      <sz val="8"/>
      <color theme="0"/>
      <name val="Arial"/>
    </font>
    <font>
      <sz val="11"/>
      <color theme="1"/>
      <name val="Calibri"/>
    </font>
    <font>
      <b/>
      <sz val="8"/>
      <color theme="0" tint="-0.14999847407452621"/>
      <name val="Arial"/>
    </font>
    <font>
      <sz val="11"/>
      <name val="Calibri"/>
    </font>
    <font>
      <b/>
      <sz val="8"/>
      <color theme="0" tint="-0.249977111117893"/>
      <name val="Arial"/>
    </font>
    <font>
      <sz val="8"/>
      <name val="Arial"/>
    </font>
    <font>
      <sz val="10"/>
      <color theme="1"/>
      <name val="Arial"/>
    </font>
    <font>
      <sz val="8"/>
      <color theme="0" tint="-0.14999847407452621"/>
      <name val="Arial"/>
    </font>
    <font>
      <sz val="8"/>
      <color theme="0" tint="-0.249977111117893"/>
      <name val="Arial"/>
    </font>
    <font>
      <sz val="9"/>
      <color theme="1"/>
      <name val="Arial"/>
    </font>
    <font>
      <sz val="9"/>
      <color theme="0"/>
      <name val="Calibri"/>
    </font>
    <font>
      <sz val="9"/>
      <color theme="1"/>
      <name val="Calibri"/>
    </font>
    <font>
      <b/>
      <sz val="9"/>
      <color theme="1"/>
      <name val="Arial"/>
    </font>
    <font>
      <b/>
      <sz val="11"/>
      <color theme="1"/>
      <name val="Calibri"/>
    </font>
    <font>
      <b/>
      <sz val="11"/>
      <color theme="0" tint="-0.249977111117893"/>
      <name val="Calibri"/>
    </font>
    <font>
      <sz val="11"/>
      <color rgb="FF000000"/>
      <name val="Calibri"/>
    </font>
    <font>
      <sz val="9"/>
      <name val="Calibri"/>
    </font>
    <font>
      <sz val="9"/>
      <color rgb="FF404040"/>
      <name val="Calibri"/>
    </font>
    <font>
      <sz val="8"/>
      <color rgb="FF000000"/>
      <name val="Arial"/>
    </font>
    <font>
      <sz val="8"/>
      <name val="Calibri"/>
    </font>
    <font>
      <sz val="9"/>
      <color indexed="64"/>
      <name val="Arial"/>
    </font>
    <font>
      <sz val="9"/>
      <color indexed="10"/>
      <name val="Arial"/>
    </font>
    <font>
      <b/>
      <sz val="8"/>
      <color indexed="22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9CDE5"/>
        <bgColor rgb="FFBFBFBF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0">
    <xf numFmtId="0" fontId="0" fillId="0" borderId="0"/>
    <xf numFmtId="0" fontId="2" fillId="2" borderId="1" applyNumberFormat="0">
      <alignment vertical="center"/>
    </xf>
    <xf numFmtId="0" fontId="2" fillId="3" borderId="1" applyNumberFormat="0">
      <alignment vertical="center"/>
    </xf>
    <xf numFmtId="49" fontId="2" fillId="4" borderId="1" applyNumberFormat="0">
      <alignment horizontal="left" vertical="center"/>
    </xf>
    <xf numFmtId="0" fontId="18" fillId="0" borderId="0"/>
    <xf numFmtId="0" fontId="18" fillId="5" borderId="0" applyBorder="0" applyProtection="0"/>
    <xf numFmtId="0" fontId="13" fillId="6" borderId="2">
      <alignment horizontal="center" vertical="center"/>
    </xf>
    <xf numFmtId="0" fontId="14" fillId="7" borderId="2">
      <alignment horizontal="center" vertical="center"/>
    </xf>
    <xf numFmtId="0" fontId="20" fillId="8" borderId="2">
      <alignment horizontal="center" vertical="center"/>
    </xf>
    <xf numFmtId="0" fontId="4" fillId="7" borderId="0">
      <alignment horizontal="center" vertical="center"/>
    </xf>
  </cellStyleXfs>
  <cellXfs count="16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2" fillId="9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164" fontId="2" fillId="9" borderId="0" xfId="0" applyNumberFormat="1" applyFont="1" applyFill="1" applyBorder="1" applyAlignment="1">
      <alignment horizontal="right" vertical="center"/>
    </xf>
    <xf numFmtId="14" fontId="2" fillId="9" borderId="0" xfId="0" applyNumberFormat="1" applyFont="1" applyFill="1" applyBorder="1" applyAlignment="1">
      <alignment horizontal="left" vertical="center"/>
    </xf>
    <xf numFmtId="14" fontId="2" fillId="9" borderId="0" xfId="0" applyNumberFormat="1" applyFont="1" applyFill="1" applyBorder="1" applyAlignment="1">
      <alignment horizontal="right" vertical="center"/>
    </xf>
    <xf numFmtId="1" fontId="2" fillId="9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9" fontId="3" fillId="9" borderId="0" xfId="0" applyNumberFormat="1" applyFont="1" applyFill="1" applyBorder="1" applyAlignment="1">
      <alignment horizontal="left" vertical="center"/>
    </xf>
    <xf numFmtId="0" fontId="6" fillId="0" borderId="0" xfId="0" applyFont="1"/>
    <xf numFmtId="2" fontId="2" fillId="9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9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3" borderId="1" xfId="2">
      <alignment vertical="center"/>
    </xf>
    <xf numFmtId="0" fontId="2" fillId="2" borderId="1" xfId="1">
      <alignment vertical="center"/>
    </xf>
    <xf numFmtId="49" fontId="2" fillId="3" borderId="1" xfId="2" applyNumberFormat="1">
      <alignment vertical="center"/>
    </xf>
    <xf numFmtId="14" fontId="2" fillId="3" borderId="1" xfId="2" applyNumberFormat="1">
      <alignment vertical="center"/>
    </xf>
    <xf numFmtId="49" fontId="2" fillId="2" borderId="1" xfId="1" applyNumberFormat="1">
      <alignment vertical="center"/>
    </xf>
    <xf numFmtId="14" fontId="2" fillId="2" borderId="1" xfId="1" applyNumberFormat="1">
      <alignment vertical="center"/>
    </xf>
    <xf numFmtId="49" fontId="10" fillId="2" borderId="1" xfId="1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0" fillId="0" borderId="0" xfId="0" applyFont="1"/>
    <xf numFmtId="164" fontId="10" fillId="2" borderId="1" xfId="1" applyNumberFormat="1" applyFont="1">
      <alignment vertical="center"/>
    </xf>
    <xf numFmtId="2" fontId="2" fillId="3" borderId="1" xfId="2" applyNumberFormat="1" applyAlignment="1">
      <alignment horizontal="right" vertical="center"/>
    </xf>
    <xf numFmtId="10" fontId="2" fillId="3" borderId="1" xfId="2" applyNumberFormat="1" applyAlignment="1">
      <alignment horizontal="right" vertical="center"/>
    </xf>
    <xf numFmtId="2" fontId="2" fillId="2" borderId="1" xfId="1" applyNumberFormat="1" applyAlignment="1">
      <alignment horizontal="right" vertical="center"/>
    </xf>
    <xf numFmtId="10" fontId="2" fillId="2" borderId="1" xfId="1" applyNumberFormat="1" applyAlignment="1">
      <alignment horizontal="right" vertical="center"/>
    </xf>
    <xf numFmtId="0" fontId="2" fillId="3" borderId="1" xfId="2" applyAlignment="1">
      <alignment horizontal="left" vertical="center"/>
    </xf>
    <xf numFmtId="0" fontId="2" fillId="2" borderId="1" xfId="1" applyAlignment="1">
      <alignment horizontal="left" vertical="center"/>
    </xf>
    <xf numFmtId="49" fontId="2" fillId="3" borderId="1" xfId="2" applyNumberFormat="1" applyAlignment="1">
      <alignment horizontal="left" vertical="center"/>
    </xf>
    <xf numFmtId="49" fontId="2" fillId="2" borderId="1" xfId="1" applyNumberFormat="1" applyAlignment="1">
      <alignment horizontal="left" vertical="center"/>
    </xf>
    <xf numFmtId="0" fontId="11" fillId="2" borderId="1" xfId="1" applyFont="1" applyAlignment="1">
      <alignment horizontal="left" vertical="center"/>
    </xf>
    <xf numFmtId="49" fontId="11" fillId="3" borderId="1" xfId="2" applyNumberFormat="1" applyFont="1">
      <alignment vertical="center"/>
    </xf>
    <xf numFmtId="164" fontId="11" fillId="3" borderId="1" xfId="2" applyNumberFormat="1" applyFont="1">
      <alignment vertical="center"/>
    </xf>
    <xf numFmtId="0" fontId="11" fillId="3" borderId="1" xfId="2" applyFont="1">
      <alignment vertical="center"/>
    </xf>
    <xf numFmtId="0" fontId="11" fillId="3" borderId="1" xfId="2" applyFont="1" applyAlignment="1">
      <alignment horizontal="left" vertical="center"/>
    </xf>
    <xf numFmtId="49" fontId="2" fillId="9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9" borderId="0" xfId="0" applyNumberFormat="1" applyFont="1" applyFill="1" applyBorder="1" applyAlignment="1">
      <alignment horizontal="left" vertical="center"/>
    </xf>
    <xf numFmtId="14" fontId="11" fillId="3" borderId="1" xfId="2" applyNumberFormat="1" applyFont="1">
      <alignment vertical="center"/>
    </xf>
    <xf numFmtId="14" fontId="11" fillId="0" borderId="0" xfId="0" applyNumberFormat="1" applyFont="1" applyAlignment="1">
      <alignment horizontal="left" vertical="center"/>
    </xf>
    <xf numFmtId="4" fontId="2" fillId="9" borderId="0" xfId="0" applyNumberFormat="1" applyFont="1" applyFill="1" applyBorder="1" applyAlignment="1">
      <alignment horizontal="right" vertical="center"/>
    </xf>
    <xf numFmtId="4" fontId="2" fillId="3" borderId="1" xfId="2" applyNumberFormat="1">
      <alignment vertical="center"/>
    </xf>
    <xf numFmtId="4" fontId="2" fillId="2" borderId="1" xfId="1" applyNumberForma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9" borderId="0" xfId="0" applyNumberFormat="1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165" fontId="2" fillId="3" borderId="1" xfId="2" applyNumberFormat="1" applyFont="1">
      <alignment vertical="center"/>
    </xf>
    <xf numFmtId="165" fontId="2" fillId="2" borderId="1" xfId="1" applyNumberFormat="1" applyFont="1">
      <alignment vertical="center"/>
    </xf>
    <xf numFmtId="165" fontId="2" fillId="9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4" fontId="7" fillId="3" borderId="1" xfId="2" applyNumberFormat="1" applyFont="1">
      <alignment vertical="center"/>
    </xf>
    <xf numFmtId="4" fontId="7" fillId="2" borderId="1" xfId="1" applyNumberFormat="1" applyFont="1">
      <alignment vertical="center"/>
    </xf>
    <xf numFmtId="4" fontId="7" fillId="0" borderId="0" xfId="0" applyNumberFormat="1" applyFont="1" applyAlignment="1">
      <alignment horizontal="right" vertical="center"/>
    </xf>
    <xf numFmtId="4" fontId="16" fillId="0" borderId="0" xfId="0" applyNumberFormat="1" applyFont="1"/>
    <xf numFmtId="1" fontId="10" fillId="9" borderId="0" xfId="0" applyNumberFormat="1" applyFont="1" applyFill="1" applyBorder="1" applyAlignment="1">
      <alignment horizontal="right" vertical="center"/>
    </xf>
    <xf numFmtId="49" fontId="2" fillId="2" borderId="1" xfId="1" applyNumberFormat="1" applyFont="1" applyAlignment="1">
      <alignment horizontal="right" vertical="center"/>
    </xf>
    <xf numFmtId="4" fontId="7" fillId="3" borderId="1" xfId="2" applyNumberFormat="1" applyFont="1" applyAlignment="1">
      <alignment horizontal="right" vertical="center"/>
    </xf>
    <xf numFmtId="4" fontId="7" fillId="2" borderId="1" xfId="1" applyNumberFormat="1" applyFont="1" applyAlignment="1">
      <alignment horizontal="right" vertical="center"/>
    </xf>
    <xf numFmtId="4" fontId="2" fillId="3" borderId="1" xfId="2" applyNumberFormat="1" applyAlignment="1">
      <alignment horizontal="right" vertical="center"/>
    </xf>
    <xf numFmtId="4" fontId="2" fillId="2" borderId="1" xfId="1" applyNumberFormat="1" applyAlignment="1">
      <alignment horizontal="right" vertical="center"/>
    </xf>
    <xf numFmtId="4" fontId="1" fillId="9" borderId="0" xfId="0" applyNumberFormat="1" applyFont="1" applyFill="1" applyBorder="1" applyAlignment="1">
      <alignment horizontal="right" vertical="center"/>
    </xf>
    <xf numFmtId="10" fontId="8" fillId="9" borderId="0" xfId="0" applyNumberFormat="1" applyFont="1" applyFill="1" applyBorder="1" applyAlignment="1">
      <alignment horizontal="right" vertical="center"/>
    </xf>
    <xf numFmtId="10" fontId="2" fillId="3" borderId="1" xfId="2" applyNumberFormat="1" applyFont="1" applyAlignment="1">
      <alignment horizontal="right" vertical="center"/>
    </xf>
    <xf numFmtId="10" fontId="2" fillId="2" borderId="1" xfId="1" applyNumberFormat="1" applyFont="1" applyAlignment="1">
      <alignment horizontal="right" vertical="center"/>
    </xf>
    <xf numFmtId="4" fontId="7" fillId="9" borderId="0" xfId="0" applyNumberFormat="1" applyFont="1" applyFill="1" applyBorder="1" applyAlignment="1">
      <alignment horizontal="right" vertical="center"/>
    </xf>
    <xf numFmtId="4" fontId="17" fillId="0" borderId="0" xfId="0" applyNumberFormat="1" applyFont="1"/>
    <xf numFmtId="10" fontId="2" fillId="9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1" fillId="2" borderId="1" xfId="1" applyFont="1">
      <alignment vertical="center"/>
    </xf>
    <xf numFmtId="0" fontId="2" fillId="9" borderId="0" xfId="0" applyFont="1" applyFill="1" applyBorder="1" applyAlignment="1">
      <alignment horizontal="right" vertical="center"/>
    </xf>
    <xf numFmtId="0" fontId="2" fillId="3" borderId="1" xfId="2" applyAlignment="1">
      <alignment horizontal="right" vertical="center"/>
    </xf>
    <xf numFmtId="0" fontId="2" fillId="2" borderId="1" xfId="1" applyAlignment="1">
      <alignment horizontal="right" vertical="center"/>
    </xf>
    <xf numFmtId="0" fontId="0" fillId="0" borderId="0" xfId="0" applyAlignment="1">
      <alignment horizontal="right"/>
    </xf>
    <xf numFmtId="49" fontId="10" fillId="9" borderId="0" xfId="0" applyNumberFormat="1" applyFont="1" applyFill="1" applyBorder="1" applyAlignment="1">
      <alignment horizontal="right" vertical="center"/>
    </xf>
    <xf numFmtId="4" fontId="10" fillId="9" borderId="0" xfId="0" applyNumberFormat="1" applyFont="1" applyFill="1" applyBorder="1" applyAlignment="1">
      <alignment horizontal="right" vertical="center"/>
    </xf>
    <xf numFmtId="4" fontId="0" fillId="0" borderId="0" xfId="0" applyNumberFormat="1" applyFont="1"/>
    <xf numFmtId="3" fontId="2" fillId="9" borderId="0" xfId="0" applyNumberFormat="1" applyFont="1" applyFill="1" applyBorder="1" applyAlignment="1">
      <alignment horizontal="right" vertical="center"/>
    </xf>
    <xf numFmtId="3" fontId="2" fillId="3" borderId="1" xfId="2" applyNumberFormat="1">
      <alignment vertical="center"/>
    </xf>
    <xf numFmtId="3" fontId="2" fillId="2" borderId="1" xfId="1" applyNumberFormat="1">
      <alignment vertical="center"/>
    </xf>
    <xf numFmtId="3" fontId="0" fillId="0" borderId="0" xfId="0" applyNumberFormat="1"/>
    <xf numFmtId="0" fontId="18" fillId="0" borderId="0" xfId="4"/>
    <xf numFmtId="0" fontId="18" fillId="0" borderId="0" xfId="4" applyFont="1" applyAlignment="1">
      <alignment horizontal="left"/>
    </xf>
    <xf numFmtId="168" fontId="2" fillId="0" borderId="2" xfId="0" applyNumberFormat="1" applyFont="1" applyBorder="1" applyAlignment="1">
      <alignment horizontal="center" vertical="center"/>
    </xf>
    <xf numFmtId="168" fontId="2" fillId="11" borderId="2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8" borderId="2" xfId="0" applyNumberFormat="1" applyFont="1" applyFill="1" applyBorder="1" applyAlignment="1">
      <alignment horizontal="center" vertical="center"/>
    </xf>
    <xf numFmtId="4" fontId="8" fillId="9" borderId="0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center" vertical="center"/>
    </xf>
    <xf numFmtId="4" fontId="8" fillId="2" borderId="1" xfId="1" applyNumberFormat="1" applyFont="1" applyAlignment="1">
      <alignment horizontal="right" vertical="center"/>
    </xf>
    <xf numFmtId="4" fontId="6" fillId="0" borderId="0" xfId="0" applyNumberFormat="1" applyFont="1"/>
    <xf numFmtId="0" fontId="2" fillId="3" borderId="1" xfId="2" applyNumberFormat="1" applyFont="1" applyAlignment="1">
      <alignment horizontal="right" vertical="center"/>
    </xf>
    <xf numFmtId="0" fontId="2" fillId="2" borderId="1" xfId="1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vertical="center" wrapText="1"/>
    </xf>
    <xf numFmtId="49" fontId="2" fillId="2" borderId="1" xfId="1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0" fillId="9" borderId="0" xfId="0" applyFont="1" applyFill="1" applyBorder="1" applyAlignment="1">
      <alignment horizontal="center" vertical="center"/>
    </xf>
    <xf numFmtId="49" fontId="8" fillId="3" borderId="1" xfId="2" applyNumberFormat="1" applyFont="1" applyAlignment="1">
      <alignment horizontal="right" vertical="center"/>
    </xf>
    <xf numFmtId="49" fontId="8" fillId="2" borderId="1" xfId="2" applyNumberFormat="1" applyFont="1" applyFill="1" applyAlignment="1">
      <alignment horizontal="right" vertical="center"/>
    </xf>
    <xf numFmtId="49" fontId="8" fillId="9" borderId="1" xfId="2" applyNumberFormat="1" applyFont="1" applyFill="1" applyAlignment="1">
      <alignment horizontal="right" vertical="center"/>
    </xf>
    <xf numFmtId="3" fontId="2" fillId="3" borderId="1" xfId="2" applyNumberFormat="1" applyFont="1">
      <alignment vertical="center"/>
    </xf>
    <xf numFmtId="3" fontId="2" fillId="2" borderId="1" xfId="1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0" fontId="16" fillId="0" borderId="3" xfId="0" applyFont="1" applyBorder="1" applyAlignment="1"/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0" xfId="0" applyFont="1" applyFill="1" applyBorder="1" applyAlignment="1"/>
    <xf numFmtId="3" fontId="2" fillId="0" borderId="0" xfId="0" applyNumberFormat="1" applyFont="1" applyAlignment="1">
      <alignment vertical="center"/>
    </xf>
    <xf numFmtId="0" fontId="0" fillId="0" borderId="0" xfId="0" applyFont="1" applyFill="1" applyBorder="1" applyAlignment="1"/>
    <xf numFmtId="4" fontId="2" fillId="2" borderId="1" xfId="1" applyNumberFormat="1" applyFont="1">
      <alignment vertical="center"/>
    </xf>
    <xf numFmtId="49" fontId="8" fillId="3" borderId="1" xfId="2" applyNumberFormat="1" applyFont="1">
      <alignment vertical="center"/>
    </xf>
    <xf numFmtId="49" fontId="8" fillId="2" borderId="1" xfId="1" applyNumberFormat="1" applyFont="1">
      <alignment vertical="center"/>
    </xf>
    <xf numFmtId="0" fontId="22" fillId="0" borderId="0" xfId="0" applyFont="1"/>
    <xf numFmtId="0" fontId="8" fillId="0" borderId="0" xfId="0" applyFont="1"/>
    <xf numFmtId="4" fontId="8" fillId="9" borderId="0" xfId="0" applyNumberFormat="1" applyFont="1" applyFill="1" applyBorder="1" applyAlignment="1">
      <alignment horizontal="left" vertical="center"/>
    </xf>
    <xf numFmtId="4" fontId="19" fillId="7" borderId="2" xfId="0" applyNumberFormat="1" applyFont="1" applyFill="1" applyBorder="1" applyAlignment="1">
      <alignment horizontal="center" vertical="center"/>
    </xf>
    <xf numFmtId="4" fontId="21" fillId="0" borderId="0" xfId="4" applyNumberFormat="1" applyFont="1"/>
    <xf numFmtId="4" fontId="2" fillId="0" borderId="0" xfId="0" applyNumberFormat="1" applyFont="1"/>
    <xf numFmtId="169" fontId="8" fillId="3" borderId="1" xfId="2" applyNumberFormat="1" applyFont="1" applyAlignment="1">
      <alignment horizontal="right" vertical="center"/>
    </xf>
    <xf numFmtId="169" fontId="8" fillId="2" borderId="1" xfId="1" applyNumberFormat="1" applyFont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167" fontId="23" fillId="10" borderId="7" xfId="0" applyNumberFormat="1" applyFont="1" applyFill="1" applyBorder="1" applyAlignment="1">
      <alignment horizontal="center" vertical="center" wrapText="1"/>
    </xf>
    <xf numFmtId="0" fontId="23" fillId="10" borderId="7" xfId="0" applyNumberFormat="1" applyFont="1" applyFill="1" applyBorder="1" applyAlignment="1">
      <alignment horizontal="center" vertical="center"/>
    </xf>
    <xf numFmtId="167" fontId="24" fillId="10" borderId="7" xfId="0" applyNumberFormat="1" applyFont="1" applyFill="1" applyBorder="1" applyAlignment="1">
      <alignment horizontal="center" vertical="center" wrapText="1"/>
    </xf>
    <xf numFmtId="0" fontId="24" fillId="10" borderId="7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11" fillId="2" borderId="1" xfId="1" applyNumberFormat="1" applyFont="1">
      <alignment vertical="center"/>
    </xf>
    <xf numFmtId="0" fontId="13" fillId="6" borderId="2" xfId="6">
      <alignment horizontal="center" vertical="center"/>
    </xf>
    <xf numFmtId="0" fontId="14" fillId="7" borderId="2" xfId="7">
      <alignment horizontal="center" vertical="center"/>
    </xf>
    <xf numFmtId="0" fontId="20" fillId="8" borderId="2" xfId="8">
      <alignment horizontal="center" vertical="center"/>
    </xf>
    <xf numFmtId="4" fontId="25" fillId="0" borderId="0" xfId="0" applyNumberFormat="1" applyFont="1" applyAlignment="1">
      <alignment horizontal="right" vertical="center"/>
    </xf>
    <xf numFmtId="4" fontId="25" fillId="3" borderId="1" xfId="2" applyNumberFormat="1" applyFont="1">
      <alignment vertical="center"/>
    </xf>
    <xf numFmtId="4" fontId="25" fillId="2" borderId="1" xfId="1" applyNumberFormat="1" applyFont="1">
      <alignment vertical="center"/>
    </xf>
    <xf numFmtId="4" fontId="25" fillId="3" borderId="1" xfId="2" applyNumberFormat="1" applyFont="1" applyAlignment="1">
      <alignment horizontal="right" vertical="center"/>
    </xf>
    <xf numFmtId="4" fontId="25" fillId="2" borderId="1" xfId="1" applyNumberFormat="1" applyFont="1" applyAlignment="1">
      <alignment horizontal="right" vertical="center"/>
    </xf>
    <xf numFmtId="0" fontId="25" fillId="3" borderId="1" xfId="2" applyNumberFormat="1" applyFont="1" applyAlignment="1">
      <alignment horizontal="right" vertical="center"/>
    </xf>
    <xf numFmtId="49" fontId="25" fillId="0" borderId="0" xfId="0" applyNumberFormat="1" applyFont="1" applyAlignment="1">
      <alignment horizontal="right" vertical="center"/>
    </xf>
    <xf numFmtId="49" fontId="25" fillId="3" borderId="1" xfId="2" applyNumberFormat="1" applyFont="1" applyAlignment="1">
      <alignment horizontal="right" vertical="center"/>
    </xf>
    <xf numFmtId="10" fontId="25" fillId="2" borderId="1" xfId="1" applyNumberFormat="1" applyFont="1" applyAlignment="1">
      <alignment horizontal="right" vertical="center"/>
    </xf>
    <xf numFmtId="10" fontId="25" fillId="0" borderId="0" xfId="0" applyNumberFormat="1" applyFont="1" applyAlignment="1">
      <alignment horizontal="right" vertical="center"/>
    </xf>
    <xf numFmtId="2" fontId="25" fillId="2" borderId="1" xfId="1" applyNumberFormat="1" applyFont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0" fontId="0" fillId="12" borderId="5" xfId="0" applyFont="1" applyFill="1" applyBorder="1" applyAlignment="1">
      <alignment horizontal="center" vertical="center"/>
    </xf>
    <xf numFmtId="166" fontId="0" fillId="13" borderId="5" xfId="0" applyNumberFormat="1" applyFont="1" applyFill="1" applyBorder="1" applyAlignment="1">
      <alignment horizontal="center" vertical="center"/>
    </xf>
    <xf numFmtId="0" fontId="4" fillId="7" borderId="0" xfId="9">
      <alignment horizontal="center" vertical="center"/>
    </xf>
  </cellXfs>
  <cellStyles count="10">
    <cellStyle name="childitem" xfId="1" xr:uid="{00000000-0005-0000-0000-000001000000}"/>
    <cellStyle name="childpackage" xfId="3" xr:uid="{00000000-0005-0000-0000-000002000000}"/>
    <cellStyle name="devicesGroupColumn" xfId="9" xr:uid="{00000000-0005-0000-0000-000003000000}"/>
    <cellStyle name="Explanatory Text 2" xfId="5" xr:uid="{00000000-0005-0000-0000-000004000000}"/>
    <cellStyle name="formulaColumn" xfId="8" xr:uid="{00000000-0005-0000-0000-000005000000}"/>
    <cellStyle name="Normal" xfId="0" builtinId="0"/>
    <cellStyle name="Normal 2" xfId="4" xr:uid="{00000000-0005-0000-0000-000007000000}"/>
    <cellStyle name="optionalColumn" xfId="7" xr:uid="{00000000-0005-0000-0000-000008000000}"/>
    <cellStyle name="package" xfId="2" xr:uid="{00000000-0005-0000-0000-000009000000}"/>
    <cellStyle name="requiredColumn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94887</xdr:colOff>
      <xdr:row>0</xdr:row>
      <xdr:rowOff>0</xdr:rowOff>
    </xdr:from>
    <xdr:to>
      <xdr:col>1</xdr:col>
      <xdr:colOff>1139570</xdr:colOff>
      <xdr:row>0</xdr:row>
      <xdr:rowOff>571500</xdr:rowOff>
    </xdr:to>
    <xdr:pic>
      <xdr:nvPicPr>
        <xdr:cNvPr id="3" name="LogoAgenc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0"/>
          <a:ext cx="2000027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561"/>
  <sheetViews>
    <sheetView tabSelected="1" workbookViewId="0">
      <selection activeCell="AF13" sqref="AF13"/>
    </sheetView>
  </sheetViews>
  <sheetFormatPr defaultColWidth="8.89453125" defaultRowHeight="14.4"/>
  <cols>
    <col min="1" max="1" width="14.41796875" customWidth="1"/>
    <col min="2" max="2" width="27.68359375" customWidth="1"/>
    <col min="3" max="3" width="15.41796875" style="49" customWidth="1"/>
    <col min="4" max="4" width="27.89453125" style="49" customWidth="1"/>
    <col min="5" max="7" width="25.68359375" style="49" customWidth="1"/>
    <col min="8" max="9" width="10.68359375" style="49" customWidth="1"/>
    <col min="10" max="12" width="10.68359375" customWidth="1"/>
    <col min="13" max="13" width="13.20703125" customWidth="1"/>
    <col min="14" max="15" width="6.68359375" customWidth="1"/>
    <col min="16" max="16" width="5.68359375" customWidth="1"/>
    <col min="17" max="17" width="6.68359375" customWidth="1"/>
    <col min="18" max="18" width="2.68359375" customWidth="1"/>
    <col min="19" max="19" width="4.68359375" customWidth="1"/>
    <col min="20" max="20" width="2.68359375" customWidth="1"/>
    <col min="21" max="25" width="18.68359375" customWidth="1"/>
    <col min="26" max="28" width="22.89453125" style="86" customWidth="1"/>
    <col min="29" max="30" width="10.68359375" customWidth="1"/>
    <col min="31" max="31" width="8.89453125" style="93" customWidth="1"/>
    <col min="32" max="32" width="14.89453125" style="89" customWidth="1"/>
    <col min="33" max="33" width="8.89453125" style="89" customWidth="1"/>
    <col min="34" max="35" width="15" style="89" customWidth="1"/>
    <col min="36" max="36" width="9.68359375" style="33" customWidth="1"/>
    <col min="37" max="38" width="8.89453125" style="33" customWidth="1"/>
    <col min="39" max="39" width="11.68359375" customWidth="1"/>
    <col min="40" max="40" width="13.89453125" customWidth="1"/>
    <col min="41" max="41" width="12.1015625" style="106" customWidth="1"/>
    <col min="42" max="43" width="13.1015625" customWidth="1"/>
    <col min="44" max="45" width="13.1015625" style="57" customWidth="1"/>
    <col min="46" max="46" width="12.41796875" style="57" customWidth="1"/>
    <col min="47" max="47" width="10.1015625" style="57" hidden="1" customWidth="1"/>
    <col min="48" max="48" width="13.20703125" style="33" hidden="1" customWidth="1"/>
    <col min="49" max="49" width="10.68359375" style="67" hidden="1" customWidth="1"/>
    <col min="50" max="50" width="10.1015625" style="57" hidden="1" customWidth="1"/>
    <col min="51" max="51" width="13.20703125" style="33" hidden="1" customWidth="1"/>
    <col min="52" max="52" width="14" style="33" hidden="1" customWidth="1"/>
    <col min="53" max="53" width="10.68359375" style="67" hidden="1" customWidth="1"/>
    <col min="54" max="54" width="10.41796875" style="57" hidden="1" customWidth="1"/>
    <col min="55" max="55" width="13.68359375" style="33" hidden="1" customWidth="1"/>
    <col min="56" max="56" width="14" style="33" hidden="1" customWidth="1"/>
    <col min="57" max="57" width="10.68359375" style="67" hidden="1" customWidth="1"/>
    <col min="58" max="58" width="8.89453125" style="57" hidden="1" customWidth="1"/>
    <col min="59" max="59" width="12.89453125" style="33" hidden="1" customWidth="1"/>
    <col min="60" max="60" width="13.20703125" style="33" hidden="1" customWidth="1"/>
    <col min="61" max="61" width="10.68359375" style="67" hidden="1" customWidth="1"/>
    <col min="62" max="62" width="8.89453125" style="57" hidden="1" customWidth="1"/>
    <col min="63" max="63" width="12.89453125" style="33" hidden="1" customWidth="1"/>
    <col min="64" max="64" width="13.20703125" style="33" hidden="1" customWidth="1"/>
    <col min="65" max="65" width="10.68359375" style="67" hidden="1" customWidth="1"/>
    <col min="66" max="66" width="8.89453125" style="57" hidden="1" customWidth="1"/>
    <col min="67" max="67" width="12.89453125" style="33" hidden="1" customWidth="1"/>
    <col min="68" max="68" width="13.20703125" style="33" hidden="1" customWidth="1"/>
    <col min="69" max="69" width="10.68359375" style="67" hidden="1" customWidth="1"/>
    <col min="70" max="70" width="10.1015625" style="57" hidden="1" customWidth="1"/>
    <col min="71" max="71" width="13.20703125" style="33" hidden="1" customWidth="1"/>
    <col min="72" max="72" width="14" style="33" hidden="1" customWidth="1"/>
    <col min="73" max="73" width="10.68359375" style="67" hidden="1" customWidth="1"/>
    <col min="74" max="74" width="10.1015625" style="57" hidden="1" customWidth="1"/>
    <col min="75" max="75" width="13.68359375" style="33" hidden="1" customWidth="1"/>
    <col min="76" max="76" width="14" style="33" hidden="1" customWidth="1"/>
    <col min="77" max="77" width="10.68359375" style="67" hidden="1" customWidth="1"/>
    <col min="78" max="78" width="10.41796875" style="57" hidden="1" customWidth="1"/>
    <col min="79" max="79" width="13.68359375" style="33" hidden="1" customWidth="1"/>
    <col min="80" max="80" width="14" style="33" hidden="1" customWidth="1"/>
    <col min="81" max="81" width="13.68359375" style="67" customWidth="1"/>
    <col min="82" max="82" width="16.68359375" style="57" customWidth="1"/>
    <col min="83" max="83" width="20.89453125" style="33" customWidth="1"/>
    <col min="84" max="84" width="20.89453125" style="33" hidden="1" customWidth="1"/>
    <col min="85" max="85" width="12" style="33" hidden="1" customWidth="1"/>
    <col min="86" max="87" width="14" style="33" hidden="1" customWidth="1"/>
    <col min="88" max="88" width="12.89453125" style="67" customWidth="1"/>
    <col min="89" max="89" width="13.41796875" style="57" hidden="1" customWidth="1"/>
    <col min="90" max="91" width="17.68359375" style="33" hidden="1" customWidth="1"/>
    <col min="92" max="92" width="16.41796875" style="67" hidden="1" customWidth="1"/>
    <col min="93" max="93" width="9.89453125" style="57" hidden="1" customWidth="1"/>
    <col min="94" max="94" width="14.41796875" style="33" hidden="1" customWidth="1"/>
    <col min="95" max="95" width="14.20703125" style="33" hidden="1" customWidth="1"/>
    <col min="96" max="96" width="10.68359375" style="67" hidden="1" customWidth="1"/>
    <col min="97" max="97" width="10.20703125" style="57" hidden="1" customWidth="1"/>
    <col min="98" max="98" width="14.1015625" style="33" hidden="1" customWidth="1"/>
    <col min="99" max="99" width="14.41796875" style="33" hidden="1" customWidth="1"/>
    <col min="100" max="100" width="10.68359375" style="67" hidden="1" customWidth="1"/>
    <col min="101" max="101" width="11.1015625" style="57" hidden="1" customWidth="1"/>
    <col min="102" max="102" width="13.89453125" style="33" hidden="1" customWidth="1"/>
    <col min="103" max="103" width="15" style="33" hidden="1" customWidth="1"/>
    <col min="104" max="104" width="15.68359375" style="79" customWidth="1"/>
    <col min="105" max="105" width="15.20703125" style="57" customWidth="1"/>
    <col min="106" max="106" width="14.20703125" style="57" hidden="1" customWidth="1"/>
    <col min="107" max="107" width="18.41796875" style="33" hidden="1" customWidth="1"/>
    <col min="108" max="108" width="10.68359375" style="67" hidden="1" customWidth="1"/>
    <col min="109" max="109" width="14.20703125" style="57" hidden="1" customWidth="1"/>
    <col min="110" max="110" width="18.41796875" style="33" hidden="1" customWidth="1"/>
    <col min="111" max="111" width="19.1015625" style="33" hidden="1" customWidth="1"/>
    <col min="112" max="112" width="10.68359375" style="67" hidden="1" customWidth="1"/>
    <col min="113" max="113" width="14.20703125" style="57" hidden="1" customWidth="1"/>
    <col min="114" max="114" width="18.41796875" style="33" hidden="1" customWidth="1"/>
    <col min="115" max="115" width="20.68359375" style="33" hidden="1" customWidth="1"/>
    <col min="116" max="116" width="10.68359375" style="67" hidden="1" customWidth="1"/>
    <col min="117" max="117" width="15.41796875" style="57" hidden="1" customWidth="1"/>
    <col min="118" max="118" width="18.1015625" style="33" hidden="1" customWidth="1"/>
    <col min="119" max="119" width="18.41796875" style="33" hidden="1" customWidth="1"/>
    <col min="120" max="120" width="10.68359375" style="67" hidden="1" customWidth="1"/>
    <col min="121" max="121" width="14" style="57" hidden="1" customWidth="1"/>
    <col min="122" max="122" width="18.1015625" style="33" hidden="1" customWidth="1"/>
    <col min="123" max="123" width="18.41796875" style="33" hidden="1" customWidth="1"/>
    <col min="124" max="124" width="10.68359375" style="67" hidden="1" customWidth="1"/>
    <col min="125" max="125" width="15.1015625" style="57" hidden="1" customWidth="1"/>
    <col min="126" max="126" width="18.1015625" style="33" hidden="1" customWidth="1"/>
    <col min="127" max="127" width="18.41796875" style="33" hidden="1" customWidth="1"/>
    <col min="128" max="128" width="10.68359375" style="67" hidden="1" customWidth="1"/>
    <col min="129" max="129" width="14.20703125" style="57" hidden="1" customWidth="1"/>
    <col min="130" max="130" width="20.89453125" style="33" hidden="1" customWidth="1"/>
    <col min="131" max="131" width="19.1015625" style="33" hidden="1" customWidth="1"/>
    <col min="132" max="132" width="10.68359375" style="67" hidden="1" customWidth="1"/>
    <col min="133" max="133" width="16.20703125" style="57" hidden="1" customWidth="1"/>
    <col min="134" max="134" width="18.89453125" style="33" hidden="1" customWidth="1"/>
    <col min="135" max="135" width="19.1015625" style="33" hidden="1" customWidth="1"/>
    <col min="136" max="136" width="10.68359375" style="67" hidden="1" customWidth="1"/>
    <col min="137" max="137" width="14.68359375" style="57" hidden="1" customWidth="1"/>
    <col min="138" max="138" width="18.89453125" style="33" hidden="1" customWidth="1"/>
    <col min="139" max="139" width="18.68359375" style="33" hidden="1" customWidth="1"/>
    <col min="140" max="140" width="16.89453125" style="67" customWidth="1"/>
    <col min="141" max="141" width="22" style="57" customWidth="1"/>
    <col min="142" max="142" width="26.1015625" style="33" customWidth="1"/>
    <col min="143" max="143" width="11.41796875" style="33" hidden="1" customWidth="1"/>
    <col min="144" max="150" width="18.1015625" style="33" hidden="1" customWidth="1"/>
    <col min="151" max="151" width="18.1015625" style="67" customWidth="1"/>
    <col min="152" max="152" width="18.1015625" style="106" hidden="1" customWidth="1"/>
    <col min="153" max="154" width="22.1015625" style="106" hidden="1" customWidth="1"/>
    <col min="155" max="155" width="21.68359375" style="67" hidden="1" customWidth="1"/>
    <col min="156" max="156" width="12.41796875" style="57" customWidth="1"/>
    <col min="157" max="157" width="13.89453125" style="33" customWidth="1"/>
    <col min="158" max="158" width="14.1015625" style="33" customWidth="1"/>
    <col min="159" max="159" width="10.68359375" style="67" hidden="1" customWidth="1"/>
    <col min="160" max="160" width="15" style="57" hidden="1" customWidth="1"/>
    <col min="161" max="161" width="19.41796875" style="33" hidden="1" customWidth="1"/>
    <col min="162" max="162" width="19" style="33" hidden="1" customWidth="1"/>
    <col min="163" max="163" width="11.41796875" style="67" hidden="1" customWidth="1"/>
    <col min="164" max="164" width="17.41796875" style="57" hidden="1" customWidth="1"/>
    <col min="165" max="165" width="19.1015625" style="33" hidden="1" customWidth="1"/>
    <col min="166" max="166" width="19" style="33" hidden="1" customWidth="1"/>
    <col min="167" max="167" width="11.41796875" style="67" hidden="1" customWidth="1"/>
    <col min="168" max="168" width="17" style="57" hidden="1" customWidth="1"/>
    <col min="169" max="169" width="19.41796875" style="33" hidden="1" customWidth="1"/>
    <col min="170" max="170" width="19.89453125" style="33" hidden="1" customWidth="1"/>
    <col min="171" max="171" width="15.68359375" style="79" customWidth="1"/>
    <col min="172" max="172" width="13.1015625" hidden="1" customWidth="1"/>
    <col min="173" max="173" width="8.1015625" style="19" hidden="1" customWidth="1"/>
    <col min="174" max="174" width="8.89453125" style="81" hidden="1" customWidth="1"/>
    <col min="175" max="175" width="9.89453125" hidden="1" customWidth="1"/>
    <col min="176" max="176" width="24.20703125" hidden="1" customWidth="1"/>
    <col min="177" max="177" width="16.1015625" customWidth="1"/>
    <col min="178" max="183" width="15.41796875" hidden="1" customWidth="1"/>
    <col min="184" max="184" width="22.1015625" customWidth="1"/>
    <col min="185" max="186" width="10.41796875" customWidth="1"/>
    <col min="187" max="187" width="14.41796875" customWidth="1"/>
    <col min="188" max="188" width="13.1015625" customWidth="1"/>
    <col min="189" max="189" width="8.41796875" customWidth="1"/>
    <col min="190" max="190" width="17.68359375" hidden="1" customWidth="1"/>
    <col min="191" max="191" width="11.41796875" customWidth="1"/>
    <col min="192" max="192" width="32.1015625" customWidth="1"/>
    <col min="193" max="193" width="4.68359375" style="98" customWidth="1"/>
    <col min="194" max="213" width="4.68359375" customWidth="1"/>
  </cols>
  <sheetData>
    <row r="1" spans="1:213" s="11" customFormat="1" ht="48" customHeight="1">
      <c r="B1" s="5"/>
      <c r="C1" s="3"/>
      <c r="D1" s="3"/>
      <c r="E1" s="3"/>
      <c r="F1" s="3"/>
      <c r="G1" s="3"/>
      <c r="H1" s="3"/>
      <c r="I1" s="3"/>
      <c r="J1" s="6"/>
      <c r="K1" s="6"/>
      <c r="L1" s="5"/>
      <c r="M1" s="7"/>
      <c r="N1" s="3"/>
      <c r="O1" s="3"/>
      <c r="P1" s="3"/>
      <c r="Q1" s="3"/>
      <c r="R1" s="3"/>
      <c r="S1" s="3"/>
      <c r="T1" s="3" t="s">
        <v>308</v>
      </c>
      <c r="U1" s="5"/>
      <c r="V1" s="5"/>
      <c r="W1" s="5"/>
      <c r="X1" s="5"/>
      <c r="Y1" s="5"/>
      <c r="Z1" s="83"/>
      <c r="AA1" s="83"/>
      <c r="AB1" s="83"/>
      <c r="AC1" s="8"/>
      <c r="AD1" s="8"/>
      <c r="AE1" s="90"/>
      <c r="AF1" s="87"/>
      <c r="AG1" s="87"/>
      <c r="AH1" s="88"/>
      <c r="AI1" s="88"/>
      <c r="AJ1" s="62"/>
      <c r="AK1" s="62"/>
      <c r="AL1" s="62"/>
      <c r="AM1" s="3"/>
      <c r="AN1" s="3"/>
      <c r="AO1" s="132"/>
      <c r="AP1" s="3"/>
      <c r="AQ1" s="3"/>
      <c r="AR1" s="53"/>
      <c r="AS1" s="53"/>
      <c r="AT1" s="53"/>
      <c r="AU1" s="53"/>
      <c r="AV1" s="68"/>
      <c r="AW1" s="58" t="s">
        <v>172</v>
      </c>
      <c r="AX1" s="53"/>
      <c r="AY1" s="68"/>
      <c r="AZ1" s="68"/>
      <c r="BA1" s="58"/>
      <c r="BB1" s="53"/>
      <c r="BC1" s="68"/>
      <c r="BD1" s="68"/>
      <c r="BE1" s="58"/>
      <c r="BF1" s="53"/>
      <c r="BG1" s="68"/>
      <c r="BH1" s="68"/>
      <c r="BI1" s="58"/>
      <c r="BJ1" s="53"/>
      <c r="BK1" s="68"/>
      <c r="BL1" s="68"/>
      <c r="BM1" s="58"/>
      <c r="BN1" s="53"/>
      <c r="BO1" s="68"/>
      <c r="BP1" s="68"/>
      <c r="BQ1" s="58"/>
      <c r="BR1" s="53"/>
      <c r="BS1" s="68"/>
      <c r="BT1" s="68"/>
      <c r="BU1" s="58"/>
      <c r="BV1" s="53"/>
      <c r="BW1" s="68"/>
      <c r="BX1" s="68"/>
      <c r="BY1" s="58"/>
      <c r="BZ1" s="53"/>
      <c r="CA1" s="68"/>
      <c r="CB1" s="68"/>
      <c r="CC1" s="58"/>
      <c r="CD1" s="74"/>
      <c r="CE1" s="75"/>
      <c r="CF1" s="75"/>
      <c r="CG1" s="75"/>
      <c r="CH1" s="75"/>
      <c r="CI1" s="75"/>
      <c r="CJ1" s="74"/>
      <c r="CK1" s="74"/>
      <c r="CL1" s="75"/>
      <c r="CM1" s="75"/>
      <c r="CN1" s="74"/>
      <c r="CO1" s="53"/>
      <c r="CP1" s="68"/>
      <c r="CQ1" s="68"/>
      <c r="CR1" s="58"/>
      <c r="CS1" s="53"/>
      <c r="CT1" s="68"/>
      <c r="CU1" s="68"/>
      <c r="CV1" s="58"/>
      <c r="CW1" s="53"/>
      <c r="CX1" s="68"/>
      <c r="CY1" s="68"/>
      <c r="CZ1" s="78"/>
      <c r="DA1" s="53"/>
      <c r="DB1" s="53"/>
      <c r="DC1" s="68"/>
      <c r="DD1" s="58"/>
      <c r="DE1" s="53"/>
      <c r="DF1" s="68"/>
      <c r="DG1" s="68"/>
      <c r="DH1" s="58"/>
      <c r="DI1" s="53"/>
      <c r="DJ1" s="68"/>
      <c r="DK1" s="68"/>
      <c r="DL1" s="58"/>
      <c r="DM1" s="53"/>
      <c r="DN1" s="68"/>
      <c r="DO1" s="68"/>
      <c r="DP1" s="58"/>
      <c r="DQ1" s="53"/>
      <c r="DR1" s="68"/>
      <c r="DS1" s="68"/>
      <c r="DT1" s="58"/>
      <c r="DU1" s="53"/>
      <c r="DV1" s="68"/>
      <c r="DW1" s="68"/>
      <c r="DX1" s="58"/>
      <c r="DY1" s="53"/>
      <c r="DZ1" s="68"/>
      <c r="EA1" s="68"/>
      <c r="EB1" s="58"/>
      <c r="EC1" s="53"/>
      <c r="ED1" s="68"/>
      <c r="EE1" s="68"/>
      <c r="EF1" s="58"/>
      <c r="EG1" s="53"/>
      <c r="EH1" s="68"/>
      <c r="EI1" s="68"/>
      <c r="EJ1" s="58"/>
      <c r="EK1" s="74"/>
      <c r="EL1" s="75"/>
      <c r="EM1" s="75"/>
      <c r="EN1" s="75"/>
      <c r="EO1" s="75"/>
      <c r="EP1" s="75"/>
      <c r="EQ1" s="75"/>
      <c r="ER1" s="75"/>
      <c r="ES1" s="75"/>
      <c r="ET1" s="75"/>
      <c r="EU1" s="74"/>
      <c r="EV1" s="103"/>
      <c r="EW1" s="103"/>
      <c r="EX1" s="103"/>
      <c r="EY1" s="74"/>
      <c r="EZ1" s="74"/>
      <c r="FA1" s="75"/>
      <c r="FB1" s="75"/>
      <c r="FC1" s="74"/>
      <c r="FD1" s="53"/>
      <c r="FE1" s="68"/>
      <c r="FF1" s="68"/>
      <c r="FG1" s="58"/>
      <c r="FH1" s="53"/>
      <c r="FI1" s="68"/>
      <c r="FJ1" s="68"/>
      <c r="FK1" s="58"/>
      <c r="FL1" s="53"/>
      <c r="FM1" s="68"/>
      <c r="FN1" s="68"/>
      <c r="FO1" s="78"/>
      <c r="FP1" s="9"/>
      <c r="FQ1" s="16"/>
      <c r="FR1" s="80"/>
      <c r="FS1" s="5"/>
      <c r="FT1" s="5"/>
      <c r="FU1" s="5"/>
      <c r="FV1" s="5"/>
      <c r="FW1" s="5"/>
      <c r="FX1" s="5"/>
      <c r="FY1" s="5"/>
      <c r="FZ1" s="5"/>
      <c r="GA1" s="5"/>
      <c r="GB1" s="5"/>
      <c r="GC1" s="3"/>
      <c r="GD1" s="3"/>
      <c r="GE1" s="3"/>
      <c r="GF1" s="3"/>
      <c r="GG1" s="3"/>
      <c r="GH1" s="3"/>
      <c r="GI1" s="3"/>
      <c r="GJ1" s="14" t="s">
        <v>8</v>
      </c>
      <c r="GK1" s="18"/>
    </row>
    <row r="2" spans="1:213" s="11" customFormat="1" ht="16.5" customHeight="1">
      <c r="B2" s="5"/>
      <c r="C2" s="3"/>
      <c r="D2" s="3"/>
      <c r="E2" s="3"/>
      <c r="F2" s="3"/>
      <c r="G2" s="3"/>
      <c r="H2" s="3"/>
      <c r="I2" s="3"/>
      <c r="J2" s="6"/>
      <c r="K2" s="6"/>
      <c r="L2" s="5"/>
      <c r="M2" s="7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83"/>
      <c r="AA2" s="83"/>
      <c r="AB2" s="83"/>
      <c r="AC2" s="8"/>
      <c r="AD2" s="8"/>
      <c r="AE2" s="90"/>
      <c r="AF2" s="87"/>
      <c r="AG2" s="87"/>
      <c r="AH2" s="88"/>
      <c r="AI2" s="88"/>
      <c r="AJ2" s="62"/>
      <c r="AK2" s="62"/>
      <c r="AL2" s="62"/>
      <c r="AM2" s="3"/>
      <c r="AN2" s="3"/>
      <c r="AO2" s="132"/>
      <c r="AP2" s="3"/>
      <c r="AQ2" s="3"/>
      <c r="AR2" s="53"/>
      <c r="AS2" s="53"/>
      <c r="AT2" s="53"/>
      <c r="AU2" s="53"/>
      <c r="AV2" s="68"/>
      <c r="AW2" s="58"/>
      <c r="AX2" s="53"/>
      <c r="AY2" s="68"/>
      <c r="AZ2" s="68"/>
      <c r="BA2" s="58"/>
      <c r="BB2" s="53"/>
      <c r="BC2" s="68"/>
      <c r="BD2" s="68"/>
      <c r="BE2" s="58"/>
      <c r="BF2" s="53"/>
      <c r="BG2" s="68"/>
      <c r="BH2" s="68"/>
      <c r="BI2" s="58"/>
      <c r="BJ2" s="53"/>
      <c r="BK2" s="68"/>
      <c r="BL2" s="68"/>
      <c r="BM2" s="58"/>
      <c r="BN2" s="53"/>
      <c r="BO2" s="68"/>
      <c r="BP2" s="68"/>
      <c r="BQ2" s="58"/>
      <c r="BR2" s="53"/>
      <c r="BS2" s="68"/>
      <c r="BT2" s="68"/>
      <c r="BU2" s="58"/>
      <c r="BV2" s="53"/>
      <c r="BW2" s="68"/>
      <c r="BX2" s="68"/>
      <c r="BY2" s="58"/>
      <c r="BZ2" s="53"/>
      <c r="CA2" s="68"/>
      <c r="CB2" s="68"/>
      <c r="CC2" s="58"/>
      <c r="CD2" s="74"/>
      <c r="CE2" s="75"/>
      <c r="CF2" s="75"/>
      <c r="CG2" s="75"/>
      <c r="CH2" s="75"/>
      <c r="CI2" s="75"/>
      <c r="CJ2" s="74"/>
      <c r="CK2" s="74"/>
      <c r="CL2" s="75"/>
      <c r="CM2" s="75"/>
      <c r="CN2" s="74"/>
      <c r="CO2" s="53"/>
      <c r="CP2" s="68"/>
      <c r="CQ2" s="68"/>
      <c r="CR2" s="58"/>
      <c r="CS2" s="53"/>
      <c r="CT2" s="68"/>
      <c r="CU2" s="68"/>
      <c r="CV2" s="58"/>
      <c r="CW2" s="53"/>
      <c r="CX2" s="68"/>
      <c r="CY2" s="68"/>
      <c r="CZ2" s="78"/>
      <c r="DA2" s="53"/>
      <c r="DB2" s="53"/>
      <c r="DC2" s="68"/>
      <c r="DD2" s="58"/>
      <c r="DE2" s="53"/>
      <c r="DF2" s="68"/>
      <c r="DG2" s="68"/>
      <c r="DH2" s="58"/>
      <c r="DI2" s="53"/>
      <c r="DJ2" s="68"/>
      <c r="DK2" s="68"/>
      <c r="DL2" s="58"/>
      <c r="DM2" s="53"/>
      <c r="DN2" s="68"/>
      <c r="DO2" s="68"/>
      <c r="DP2" s="58"/>
      <c r="DQ2" s="53"/>
      <c r="DR2" s="68"/>
      <c r="DS2" s="68"/>
      <c r="DT2" s="58"/>
      <c r="DU2" s="53"/>
      <c r="DV2" s="68"/>
      <c r="DW2" s="68"/>
      <c r="DX2" s="58"/>
      <c r="DY2" s="53"/>
      <c r="DZ2" s="68"/>
      <c r="EA2" s="68"/>
      <c r="EB2" s="58"/>
      <c r="EC2" s="53"/>
      <c r="ED2" s="68"/>
      <c r="EE2" s="68"/>
      <c r="EF2" s="58"/>
      <c r="EG2" s="53"/>
      <c r="EH2" s="68"/>
      <c r="EI2" s="68"/>
      <c r="EJ2" s="58"/>
      <c r="EK2" s="74"/>
      <c r="EL2" s="75"/>
      <c r="EM2" s="75"/>
      <c r="EN2" s="75"/>
      <c r="EO2" s="75"/>
      <c r="EP2" s="75"/>
      <c r="EQ2" s="75"/>
      <c r="ER2" s="75"/>
      <c r="ES2" s="75"/>
      <c r="ET2" s="75"/>
      <c r="EU2" s="74"/>
      <c r="EV2" s="103"/>
      <c r="EW2" s="103"/>
      <c r="EX2" s="103"/>
      <c r="EY2" s="74"/>
      <c r="EZ2" s="74"/>
      <c r="FA2" s="75"/>
      <c r="FB2" s="75"/>
      <c r="FC2" s="74"/>
      <c r="FD2" s="53"/>
      <c r="FE2" s="68"/>
      <c r="FF2" s="68"/>
      <c r="FG2" s="58"/>
      <c r="FH2" s="53"/>
      <c r="FI2" s="68"/>
      <c r="FJ2" s="68"/>
      <c r="FK2" s="58"/>
      <c r="FL2" s="53"/>
      <c r="FM2" s="68"/>
      <c r="FN2" s="68"/>
      <c r="FO2" s="78"/>
      <c r="FP2" s="9"/>
      <c r="FQ2" s="16"/>
      <c r="FR2" s="80"/>
      <c r="FS2" s="5"/>
      <c r="FT2" s="5"/>
      <c r="FU2" s="5"/>
      <c r="FV2" s="5"/>
      <c r="FW2" s="5"/>
      <c r="FX2" s="5"/>
      <c r="FY2" s="5"/>
      <c r="FZ2" s="5"/>
      <c r="GA2" s="5"/>
      <c r="GB2" s="5"/>
      <c r="GC2" s="3"/>
      <c r="GD2" s="3"/>
      <c r="GE2" s="3"/>
      <c r="GF2" s="3"/>
      <c r="GG2" s="3"/>
      <c r="GH2" s="3"/>
      <c r="GI2" s="3"/>
      <c r="GJ2" s="14"/>
      <c r="GK2" s="18"/>
    </row>
    <row r="3" spans="1:213" s="11" customFormat="1" ht="15.75" customHeight="1">
      <c r="B3" s="5"/>
      <c r="C3" s="3"/>
      <c r="D3" s="50"/>
      <c r="E3" s="3"/>
      <c r="F3" s="3"/>
      <c r="G3" s="3"/>
      <c r="H3" s="3"/>
      <c r="I3" s="3"/>
      <c r="J3" s="6"/>
      <c r="K3" s="6"/>
      <c r="L3" s="5"/>
      <c r="M3" s="7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5"/>
      <c r="Z3" s="83"/>
      <c r="AA3" s="83"/>
      <c r="AB3" s="83"/>
      <c r="AC3" s="8"/>
      <c r="AD3" s="8"/>
      <c r="AE3" s="90"/>
      <c r="AF3" s="87"/>
      <c r="AG3" s="87"/>
      <c r="AH3" s="88"/>
      <c r="AI3" s="88"/>
      <c r="AJ3" s="62"/>
      <c r="AK3" s="62"/>
      <c r="AL3" s="62"/>
      <c r="AM3" s="3"/>
      <c r="AN3" s="3"/>
      <c r="AO3" s="132"/>
      <c r="AP3" s="3"/>
      <c r="AQ3" s="3"/>
      <c r="AR3" s="53"/>
      <c r="AS3" s="53"/>
      <c r="AT3" s="53"/>
      <c r="AU3" s="53"/>
      <c r="AV3" s="68"/>
      <c r="AW3" s="58"/>
      <c r="AX3" s="53"/>
      <c r="AY3" s="68"/>
      <c r="AZ3" s="68"/>
      <c r="BA3" s="58"/>
      <c r="BB3" s="53"/>
      <c r="BC3" s="68"/>
      <c r="BD3" s="68"/>
      <c r="BE3" s="58"/>
      <c r="BF3" s="53"/>
      <c r="BG3" s="68"/>
      <c r="BH3" s="68"/>
      <c r="BI3" s="58"/>
      <c r="BJ3" s="53"/>
      <c r="BK3" s="68"/>
      <c r="BL3" s="68"/>
      <c r="BM3" s="58"/>
      <c r="BN3" s="53"/>
      <c r="BO3" s="68"/>
      <c r="BP3" s="68"/>
      <c r="BQ3" s="58"/>
      <c r="BR3" s="53"/>
      <c r="BS3" s="68"/>
      <c r="BT3" s="68"/>
      <c r="BU3" s="58"/>
      <c r="BV3" s="53"/>
      <c r="BW3" s="68"/>
      <c r="BX3" s="68"/>
      <c r="BY3" s="58"/>
      <c r="BZ3" s="53"/>
      <c r="CA3" s="68"/>
      <c r="CB3" s="68"/>
      <c r="CC3" s="58"/>
      <c r="CD3" s="74"/>
      <c r="CE3" s="75"/>
      <c r="CF3" s="75"/>
      <c r="CG3" s="75"/>
      <c r="CH3" s="75"/>
      <c r="CI3" s="75"/>
      <c r="CJ3" s="74"/>
      <c r="CK3" s="74"/>
      <c r="CL3" s="75"/>
      <c r="CM3" s="75"/>
      <c r="CN3" s="74"/>
      <c r="CO3" s="53"/>
      <c r="CP3" s="68"/>
      <c r="CQ3" s="68"/>
      <c r="CR3" s="58"/>
      <c r="CS3" s="53"/>
      <c r="CT3" s="68"/>
      <c r="CU3" s="68"/>
      <c r="CV3" s="58"/>
      <c r="CW3" s="53"/>
      <c r="CX3" s="68"/>
      <c r="CY3" s="68"/>
      <c r="CZ3" s="78"/>
      <c r="DA3" s="53"/>
      <c r="DB3" s="53"/>
      <c r="DC3" s="68"/>
      <c r="DD3" s="58"/>
      <c r="DE3" s="53"/>
      <c r="DF3" s="68"/>
      <c r="DG3" s="68"/>
      <c r="DH3" s="58"/>
      <c r="DI3" s="53"/>
      <c r="DJ3" s="68"/>
      <c r="DK3" s="68"/>
      <c r="DL3" s="58"/>
      <c r="DM3" s="53"/>
      <c r="DN3" s="68"/>
      <c r="DO3" s="68"/>
      <c r="DP3" s="58"/>
      <c r="DQ3" s="53"/>
      <c r="DR3" s="68"/>
      <c r="DS3" s="68"/>
      <c r="DT3" s="58"/>
      <c r="DU3" s="53"/>
      <c r="DV3" s="68"/>
      <c r="DW3" s="68"/>
      <c r="DX3" s="58"/>
      <c r="DY3" s="53"/>
      <c r="DZ3" s="68"/>
      <c r="EA3" s="68"/>
      <c r="EB3" s="58"/>
      <c r="EC3" s="53"/>
      <c r="ED3" s="68"/>
      <c r="EE3" s="68"/>
      <c r="EF3" s="58"/>
      <c r="EG3" s="53"/>
      <c r="EH3" s="68"/>
      <c r="EI3" s="68"/>
      <c r="EJ3" s="58"/>
      <c r="EK3" s="74"/>
      <c r="EL3" s="75"/>
      <c r="EM3" s="75"/>
      <c r="EN3" s="75"/>
      <c r="EO3" s="75"/>
      <c r="EP3" s="75"/>
      <c r="EQ3" s="75"/>
      <c r="ER3" s="75"/>
      <c r="ES3" s="75"/>
      <c r="ET3" s="75"/>
      <c r="EU3" s="74"/>
      <c r="EV3" s="103"/>
      <c r="EW3" s="103"/>
      <c r="EX3" s="103"/>
      <c r="EY3" s="74"/>
      <c r="EZ3" s="74"/>
      <c r="FA3" s="75"/>
      <c r="FB3" s="75"/>
      <c r="FC3" s="74"/>
      <c r="FD3" s="53"/>
      <c r="FE3" s="68"/>
      <c r="FF3" s="68"/>
      <c r="FG3" s="58"/>
      <c r="FH3" s="53"/>
      <c r="FI3" s="68"/>
      <c r="FJ3" s="68"/>
      <c r="FK3" s="58"/>
      <c r="FL3" s="53"/>
      <c r="FM3" s="68"/>
      <c r="FN3" s="68"/>
      <c r="FO3" s="78"/>
      <c r="FP3" s="9"/>
      <c r="FQ3" s="16"/>
      <c r="FR3" s="80"/>
      <c r="FS3" s="5"/>
      <c r="FT3" s="5"/>
      <c r="FU3" s="5"/>
      <c r="FV3" s="5"/>
      <c r="FW3" s="5"/>
      <c r="FX3" s="5"/>
      <c r="FY3" s="5"/>
      <c r="FZ3" s="5"/>
      <c r="GA3" s="5"/>
      <c r="GB3" s="5"/>
      <c r="GC3" s="3"/>
      <c r="GD3" s="3"/>
      <c r="GE3" s="3"/>
      <c r="GF3" s="3"/>
      <c r="GG3" s="3"/>
      <c r="GH3" s="3"/>
      <c r="GI3" s="3"/>
      <c r="GJ3" s="3"/>
      <c r="GK3" s="18"/>
    </row>
    <row r="4" spans="1:213" s="11" customFormat="1">
      <c r="B4" s="5"/>
      <c r="C4" s="48"/>
      <c r="D4" s="50" t="s">
        <v>163</v>
      </c>
      <c r="E4" s="3"/>
      <c r="F4" s="3"/>
      <c r="G4" s="3"/>
      <c r="H4" s="3"/>
      <c r="I4" s="3"/>
      <c r="J4" s="6"/>
      <c r="K4" s="6"/>
      <c r="L4" s="5"/>
      <c r="M4" s="7"/>
      <c r="N4" s="164" t="s">
        <v>185</v>
      </c>
      <c r="O4" s="162"/>
      <c r="P4" s="162"/>
      <c r="Q4" s="162"/>
      <c r="R4" s="162"/>
      <c r="S4" s="162"/>
      <c r="T4" s="162"/>
      <c r="U4" s="5"/>
      <c r="V4" s="5"/>
      <c r="W4" s="5"/>
      <c r="X4" s="5"/>
      <c r="Y4" s="5"/>
      <c r="Z4" s="83"/>
      <c r="AA4" s="83"/>
      <c r="AB4" s="83"/>
      <c r="AC4" s="8"/>
      <c r="AD4" s="8"/>
      <c r="AE4" s="90"/>
      <c r="AF4" s="87"/>
      <c r="AG4" s="87"/>
      <c r="AH4" s="88"/>
      <c r="AI4" s="88"/>
      <c r="AJ4" s="62"/>
      <c r="AK4" s="62"/>
      <c r="AL4" s="62"/>
      <c r="AM4" s="3"/>
      <c r="AN4" s="3"/>
      <c r="AO4" s="132"/>
      <c r="AP4" s="163" t="s">
        <v>97</v>
      </c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2" t="s">
        <v>173</v>
      </c>
      <c r="DB4" s="162"/>
      <c r="DC4" s="162"/>
      <c r="DD4" s="162"/>
      <c r="DE4" s="162"/>
      <c r="DF4" s="162"/>
      <c r="DG4" s="162"/>
      <c r="DH4" s="162"/>
      <c r="DI4" s="162"/>
      <c r="DJ4" s="162"/>
      <c r="DK4" s="162"/>
      <c r="DL4" s="162"/>
      <c r="DM4" s="162"/>
      <c r="DN4" s="162"/>
      <c r="DO4" s="162"/>
      <c r="DP4" s="162"/>
      <c r="DQ4" s="162"/>
      <c r="DR4" s="162"/>
      <c r="DS4" s="162"/>
      <c r="DT4" s="162"/>
      <c r="DU4" s="162"/>
      <c r="DV4" s="162"/>
      <c r="DW4" s="162"/>
      <c r="DX4" s="162"/>
      <c r="DY4" s="162"/>
      <c r="DZ4" s="162"/>
      <c r="EA4" s="162"/>
      <c r="EB4" s="162"/>
      <c r="EC4" s="162"/>
      <c r="ED4" s="162"/>
      <c r="EE4" s="162"/>
      <c r="EF4" s="162"/>
      <c r="EG4" s="162"/>
      <c r="EH4" s="162"/>
      <c r="EI4" s="162"/>
      <c r="EJ4" s="162"/>
      <c r="EK4" s="162"/>
      <c r="EL4" s="162"/>
      <c r="EM4" s="162"/>
      <c r="EN4" s="162"/>
      <c r="EO4" s="162"/>
      <c r="EP4" s="162"/>
      <c r="EQ4" s="162"/>
      <c r="ER4" s="162"/>
      <c r="ES4" s="162"/>
      <c r="ET4" s="162"/>
      <c r="EU4" s="162"/>
      <c r="EV4" s="162"/>
      <c r="EW4" s="162"/>
      <c r="EX4" s="162"/>
      <c r="EY4" s="162"/>
      <c r="EZ4" s="162"/>
      <c r="FA4" s="162"/>
      <c r="FB4" s="162"/>
      <c r="FC4" s="162"/>
      <c r="FD4" s="162"/>
      <c r="FE4" s="162"/>
      <c r="FF4" s="162"/>
      <c r="FG4" s="162"/>
      <c r="FH4" s="162"/>
      <c r="FI4" s="162"/>
      <c r="FJ4" s="162"/>
      <c r="FK4" s="162"/>
      <c r="FL4" s="162"/>
      <c r="FM4" s="162"/>
      <c r="FN4" s="162"/>
      <c r="FO4" s="162"/>
      <c r="FP4" s="9"/>
      <c r="FQ4" s="16"/>
      <c r="FR4" s="80"/>
      <c r="FS4" s="5"/>
      <c r="FT4" s="5"/>
      <c r="FU4" s="5"/>
      <c r="FV4" s="5"/>
      <c r="FW4" s="5"/>
      <c r="FX4" s="5"/>
      <c r="FY4" s="5"/>
      <c r="FZ4" s="5"/>
      <c r="GA4" s="5"/>
      <c r="GB4" s="5"/>
      <c r="GC4" s="113"/>
      <c r="GD4" s="113"/>
      <c r="GE4" s="162" t="s">
        <v>215</v>
      </c>
      <c r="GF4" s="162"/>
      <c r="GG4" s="162"/>
      <c r="GH4" s="3"/>
      <c r="GI4" s="3"/>
      <c r="GJ4" s="10"/>
      <c r="GK4" s="139">
        <v>43591</v>
      </c>
      <c r="GL4" s="139">
        <v>43592</v>
      </c>
      <c r="GM4" s="139">
        <v>43593</v>
      </c>
      <c r="GN4" s="139">
        <v>43594</v>
      </c>
      <c r="GO4" s="139">
        <v>43595</v>
      </c>
      <c r="GP4" s="141">
        <v>43596</v>
      </c>
      <c r="GQ4" s="141">
        <v>43597</v>
      </c>
      <c r="GR4" s="139">
        <v>43598</v>
      </c>
      <c r="GS4" s="139">
        <v>43599</v>
      </c>
      <c r="GT4" s="139">
        <v>43600</v>
      </c>
      <c r="GU4" s="139">
        <v>43601</v>
      </c>
      <c r="GV4" s="139">
        <v>43602</v>
      </c>
      <c r="GW4" s="141">
        <v>43603</v>
      </c>
      <c r="GX4" s="141">
        <v>43604</v>
      </c>
      <c r="GY4" s="139">
        <v>43605</v>
      </c>
      <c r="GZ4" s="139">
        <v>43606</v>
      </c>
      <c r="HA4" s="139">
        <v>43607</v>
      </c>
      <c r="HB4" s="139">
        <v>43608</v>
      </c>
      <c r="HC4" s="139">
        <v>43609</v>
      </c>
      <c r="HD4" s="141">
        <v>43610</v>
      </c>
      <c r="HE4" s="141">
        <v>43611</v>
      </c>
    </row>
    <row r="5" spans="1:213" s="99" customFormat="1" ht="15.75" hidden="1" customHeight="1">
      <c r="A5" s="148" t="s">
        <v>187</v>
      </c>
      <c r="B5" s="147" t="s">
        <v>14</v>
      </c>
      <c r="C5" s="148" t="s">
        <v>105</v>
      </c>
      <c r="D5" s="148" t="s">
        <v>13</v>
      </c>
      <c r="E5" s="147" t="s">
        <v>12</v>
      </c>
      <c r="F5" s="147" t="s">
        <v>11</v>
      </c>
      <c r="G5" s="148" t="s">
        <v>205</v>
      </c>
      <c r="H5" s="147" t="s">
        <v>10</v>
      </c>
      <c r="I5" s="147" t="s">
        <v>9</v>
      </c>
      <c r="J5" s="147" t="s">
        <v>2</v>
      </c>
      <c r="K5" s="147" t="s">
        <v>3</v>
      </c>
      <c r="L5" s="147" t="s">
        <v>111</v>
      </c>
      <c r="M5" s="147" t="s">
        <v>112</v>
      </c>
      <c r="N5" s="148" t="s">
        <v>307</v>
      </c>
      <c r="O5" s="148" t="s">
        <v>179</v>
      </c>
      <c r="P5" s="148" t="s">
        <v>237</v>
      </c>
      <c r="Q5" s="148" t="s">
        <v>182</v>
      </c>
      <c r="R5" s="148" t="s">
        <v>183</v>
      </c>
      <c r="S5" s="148" t="s">
        <v>180</v>
      </c>
      <c r="T5" s="148" t="s">
        <v>181</v>
      </c>
      <c r="U5" s="148"/>
      <c r="V5" s="148"/>
      <c r="W5" s="148"/>
      <c r="X5" s="148"/>
      <c r="Y5" s="148" t="s">
        <v>106</v>
      </c>
      <c r="Z5" s="148" t="s">
        <v>107</v>
      </c>
      <c r="AA5" s="148" t="s">
        <v>204</v>
      </c>
      <c r="AB5" s="148" t="s">
        <v>108</v>
      </c>
      <c r="AC5" s="147" t="s">
        <v>113</v>
      </c>
      <c r="AD5" s="147" t="s">
        <v>114</v>
      </c>
      <c r="AE5" s="148" t="s">
        <v>0</v>
      </c>
      <c r="AF5" s="148" t="s">
        <v>20</v>
      </c>
      <c r="AG5" s="148" t="s">
        <v>21</v>
      </c>
      <c r="AH5" s="148" t="s">
        <v>22</v>
      </c>
      <c r="AI5" s="148" t="s">
        <v>177</v>
      </c>
      <c r="AJ5" s="148" t="s">
        <v>23</v>
      </c>
      <c r="AK5" s="148" t="s">
        <v>24</v>
      </c>
      <c r="AL5" s="148" t="s">
        <v>178</v>
      </c>
      <c r="AM5" s="148" t="s">
        <v>306</v>
      </c>
      <c r="AN5" s="101" t="s">
        <v>217</v>
      </c>
      <c r="AO5" s="133" t="s">
        <v>216</v>
      </c>
      <c r="AP5" s="147" t="s">
        <v>166</v>
      </c>
      <c r="AQ5" s="148" t="s">
        <v>164</v>
      </c>
      <c r="AR5" s="149" t="s">
        <v>25</v>
      </c>
      <c r="AS5" s="148" t="s">
        <v>165</v>
      </c>
      <c r="AT5" s="149" t="s">
        <v>26</v>
      </c>
      <c r="AU5" s="148" t="s">
        <v>43</v>
      </c>
      <c r="AV5" s="148" t="s">
        <v>115</v>
      </c>
      <c r="AW5" s="148" t="s">
        <v>37</v>
      </c>
      <c r="AX5" s="148" t="s">
        <v>45</v>
      </c>
      <c r="AY5" s="148" t="s">
        <v>116</v>
      </c>
      <c r="AZ5" s="148" t="s">
        <v>117</v>
      </c>
      <c r="BA5" s="148" t="s">
        <v>38</v>
      </c>
      <c r="BB5" s="148" t="s">
        <v>151</v>
      </c>
      <c r="BC5" s="148" t="s">
        <v>118</v>
      </c>
      <c r="BD5" s="148" t="s">
        <v>119</v>
      </c>
      <c r="BE5" s="148" t="s">
        <v>47</v>
      </c>
      <c r="BF5" s="148" t="s">
        <v>152</v>
      </c>
      <c r="BG5" s="148" t="s">
        <v>120</v>
      </c>
      <c r="BH5" s="148" t="s">
        <v>121</v>
      </c>
      <c r="BI5" s="148" t="s">
        <v>49</v>
      </c>
      <c r="BJ5" s="148" t="s">
        <v>153</v>
      </c>
      <c r="BK5" s="148" t="s">
        <v>122</v>
      </c>
      <c r="BL5" s="148" t="s">
        <v>123</v>
      </c>
      <c r="BM5" s="148" t="s">
        <v>50</v>
      </c>
      <c r="BN5" s="148" t="s">
        <v>51</v>
      </c>
      <c r="BO5" s="148" t="s">
        <v>124</v>
      </c>
      <c r="BP5" s="148" t="s">
        <v>125</v>
      </c>
      <c r="BQ5" s="148" t="s">
        <v>52</v>
      </c>
      <c r="BR5" s="148" t="s">
        <v>56</v>
      </c>
      <c r="BS5" s="148" t="s">
        <v>126</v>
      </c>
      <c r="BT5" s="148" t="s">
        <v>127</v>
      </c>
      <c r="BU5" s="148" t="s">
        <v>57</v>
      </c>
      <c r="BV5" s="148" t="s">
        <v>58</v>
      </c>
      <c r="BW5" s="148" t="s">
        <v>128</v>
      </c>
      <c r="BX5" s="148" t="s">
        <v>129</v>
      </c>
      <c r="BY5" s="148" t="s">
        <v>59</v>
      </c>
      <c r="BZ5" s="148" t="s">
        <v>154</v>
      </c>
      <c r="CA5" s="148" t="s">
        <v>130</v>
      </c>
      <c r="CB5" s="148" t="s">
        <v>131</v>
      </c>
      <c r="CC5" s="149" t="s">
        <v>39</v>
      </c>
      <c r="CD5" s="148" t="s">
        <v>63</v>
      </c>
      <c r="CE5" s="148" t="s">
        <v>64</v>
      </c>
      <c r="CF5" s="101"/>
      <c r="CG5" s="101"/>
      <c r="CH5" s="101"/>
      <c r="CI5" s="101"/>
      <c r="CJ5" s="149" t="s">
        <v>71</v>
      </c>
      <c r="CK5" s="148" t="s">
        <v>69</v>
      </c>
      <c r="CL5" s="148" t="s">
        <v>70</v>
      </c>
      <c r="CM5" s="101" t="s">
        <v>192</v>
      </c>
      <c r="CN5" s="149" t="s">
        <v>167</v>
      </c>
      <c r="CO5" s="148" t="s">
        <v>72</v>
      </c>
      <c r="CP5" s="148" t="s">
        <v>132</v>
      </c>
      <c r="CQ5" s="148" t="s">
        <v>133</v>
      </c>
      <c r="CR5" s="148" t="s">
        <v>73</v>
      </c>
      <c r="CS5" s="148" t="s">
        <v>155</v>
      </c>
      <c r="CT5" s="148" t="s">
        <v>134</v>
      </c>
      <c r="CU5" s="148" t="s">
        <v>135</v>
      </c>
      <c r="CV5" s="148" t="s">
        <v>76</v>
      </c>
      <c r="CW5" s="148" t="s">
        <v>74</v>
      </c>
      <c r="CX5" s="148" t="s">
        <v>75</v>
      </c>
      <c r="CY5" s="148" t="s">
        <v>101</v>
      </c>
      <c r="CZ5" s="149" t="s">
        <v>102</v>
      </c>
      <c r="DA5" s="148" t="s">
        <v>42</v>
      </c>
      <c r="DB5" s="148" t="s">
        <v>82</v>
      </c>
      <c r="DC5" s="148" t="s">
        <v>83</v>
      </c>
      <c r="DD5" s="148" t="s">
        <v>44</v>
      </c>
      <c r="DE5" s="148" t="s">
        <v>84</v>
      </c>
      <c r="DF5" s="148" t="s">
        <v>136</v>
      </c>
      <c r="DG5" s="148" t="s">
        <v>137</v>
      </c>
      <c r="DH5" s="148" t="s">
        <v>46</v>
      </c>
      <c r="DI5" s="148" t="s">
        <v>85</v>
      </c>
      <c r="DJ5" s="148" t="s">
        <v>86</v>
      </c>
      <c r="DK5" s="148" t="s">
        <v>138</v>
      </c>
      <c r="DL5" s="148" t="s">
        <v>48</v>
      </c>
      <c r="DM5" s="148" t="s">
        <v>156</v>
      </c>
      <c r="DN5" s="148" t="s">
        <v>87</v>
      </c>
      <c r="DO5" s="148" t="s">
        <v>139</v>
      </c>
      <c r="DP5" s="148" t="s">
        <v>53</v>
      </c>
      <c r="DQ5" s="148" t="s">
        <v>157</v>
      </c>
      <c r="DR5" s="148" t="s">
        <v>88</v>
      </c>
      <c r="DS5" s="148" t="s">
        <v>89</v>
      </c>
      <c r="DT5" s="148" t="s">
        <v>54</v>
      </c>
      <c r="DU5" s="148" t="s">
        <v>90</v>
      </c>
      <c r="DV5" s="148" t="s">
        <v>92</v>
      </c>
      <c r="DW5" s="148" t="s">
        <v>91</v>
      </c>
      <c r="DX5" s="148" t="s">
        <v>55</v>
      </c>
      <c r="DY5" s="148" t="s">
        <v>93</v>
      </c>
      <c r="DZ5" s="148" t="s">
        <v>94</v>
      </c>
      <c r="EA5" s="148" t="s">
        <v>95</v>
      </c>
      <c r="EB5" s="148" t="s">
        <v>60</v>
      </c>
      <c r="EC5" s="148" t="s">
        <v>61</v>
      </c>
      <c r="ED5" s="148" t="s">
        <v>140</v>
      </c>
      <c r="EE5" s="148" t="s">
        <v>141</v>
      </c>
      <c r="EF5" s="148" t="s">
        <v>62</v>
      </c>
      <c r="EG5" s="148" t="s">
        <v>158</v>
      </c>
      <c r="EH5" s="148" t="s">
        <v>142</v>
      </c>
      <c r="EI5" s="148" t="s">
        <v>143</v>
      </c>
      <c r="EJ5" s="149" t="s">
        <v>144</v>
      </c>
      <c r="EK5" s="148" t="s">
        <v>65</v>
      </c>
      <c r="EL5" s="148" t="s">
        <v>66</v>
      </c>
      <c r="EM5" s="101" t="s">
        <v>196</v>
      </c>
      <c r="EN5" s="101" t="s">
        <v>195</v>
      </c>
      <c r="EO5" s="101" t="s">
        <v>197</v>
      </c>
      <c r="EP5" s="101" t="s">
        <v>198</v>
      </c>
      <c r="EQ5" s="101"/>
      <c r="ER5" s="101"/>
      <c r="ES5" s="101"/>
      <c r="ET5" s="101"/>
      <c r="EU5" s="149" t="s">
        <v>68</v>
      </c>
      <c r="EV5" s="148" t="s">
        <v>161</v>
      </c>
      <c r="EW5" s="148" t="s">
        <v>162</v>
      </c>
      <c r="EX5" s="104" t="s">
        <v>193</v>
      </c>
      <c r="EY5" s="149" t="s">
        <v>168</v>
      </c>
      <c r="EZ5" s="148" t="s">
        <v>98</v>
      </c>
      <c r="FA5" s="148" t="s">
        <v>99</v>
      </c>
      <c r="FB5" s="148" t="s">
        <v>100</v>
      </c>
      <c r="FC5" s="148" t="s">
        <v>67</v>
      </c>
      <c r="FD5" s="148" t="s">
        <v>77</v>
      </c>
      <c r="FE5" s="148" t="s">
        <v>145</v>
      </c>
      <c r="FF5" s="148" t="s">
        <v>146</v>
      </c>
      <c r="FG5" s="148" t="s">
        <v>78</v>
      </c>
      <c r="FH5" s="148" t="s">
        <v>159</v>
      </c>
      <c r="FI5" s="148" t="s">
        <v>147</v>
      </c>
      <c r="FJ5" s="148" t="s">
        <v>148</v>
      </c>
      <c r="FK5" s="148" t="s">
        <v>79</v>
      </c>
      <c r="FL5" s="148" t="s">
        <v>80</v>
      </c>
      <c r="FM5" s="148" t="s">
        <v>149</v>
      </c>
      <c r="FN5" s="148" t="s">
        <v>150</v>
      </c>
      <c r="FO5" s="149" t="s">
        <v>81</v>
      </c>
      <c r="FP5" s="148" t="s">
        <v>103</v>
      </c>
      <c r="FQ5" s="148" t="s">
        <v>104</v>
      </c>
      <c r="FR5" s="148" t="s">
        <v>160</v>
      </c>
      <c r="FS5" s="148" t="s">
        <v>27</v>
      </c>
      <c r="FT5" s="148" t="s">
        <v>175</v>
      </c>
      <c r="FU5" s="148" t="s">
        <v>110</v>
      </c>
      <c r="FV5" s="148" t="s">
        <v>189</v>
      </c>
      <c r="FW5" s="148" t="s">
        <v>189</v>
      </c>
      <c r="FX5" s="148" t="s">
        <v>189</v>
      </c>
      <c r="FY5" s="148" t="s">
        <v>189</v>
      </c>
      <c r="FZ5" s="148" t="s">
        <v>189</v>
      </c>
      <c r="GA5" s="148" t="s">
        <v>189</v>
      </c>
      <c r="GB5" s="148" t="s">
        <v>176</v>
      </c>
      <c r="GC5" s="148" t="s">
        <v>186</v>
      </c>
      <c r="GD5" s="148"/>
      <c r="GE5" s="148"/>
      <c r="GF5" s="148"/>
      <c r="GG5" s="148"/>
      <c r="GH5" s="148"/>
      <c r="GI5" s="148" t="s">
        <v>1</v>
      </c>
      <c r="GJ5" s="148" t="s">
        <v>15</v>
      </c>
      <c r="GK5" s="140" t="s">
        <v>299</v>
      </c>
      <c r="GL5" s="140" t="s">
        <v>300</v>
      </c>
      <c r="GM5" s="140" t="s">
        <v>301</v>
      </c>
      <c r="GN5" s="140" t="s">
        <v>300</v>
      </c>
      <c r="GO5" s="140" t="s">
        <v>302</v>
      </c>
      <c r="GP5" s="142" t="s">
        <v>109</v>
      </c>
      <c r="GQ5" s="142" t="s">
        <v>109</v>
      </c>
      <c r="GR5" s="140" t="s">
        <v>299</v>
      </c>
      <c r="GS5" s="140" t="s">
        <v>300</v>
      </c>
      <c r="GT5" s="140" t="s">
        <v>301</v>
      </c>
      <c r="GU5" s="140" t="s">
        <v>300</v>
      </c>
      <c r="GV5" s="140" t="s">
        <v>302</v>
      </c>
      <c r="GW5" s="142" t="s">
        <v>109</v>
      </c>
      <c r="GX5" s="142" t="s">
        <v>109</v>
      </c>
      <c r="GY5" s="140" t="s">
        <v>299</v>
      </c>
      <c r="GZ5" s="140" t="s">
        <v>300</v>
      </c>
      <c r="HA5" s="140" t="s">
        <v>301</v>
      </c>
      <c r="HB5" s="140" t="s">
        <v>300</v>
      </c>
      <c r="HC5" s="140" t="s">
        <v>302</v>
      </c>
      <c r="HD5" s="142" t="s">
        <v>109</v>
      </c>
      <c r="HE5" s="142" t="s">
        <v>109</v>
      </c>
    </row>
    <row r="6" spans="1:213" s="100" customFormat="1" ht="16.5" customHeight="1">
      <c r="A6" s="148" t="s">
        <v>187</v>
      </c>
      <c r="B6" s="147" t="s">
        <v>14</v>
      </c>
      <c r="C6" s="148" t="s">
        <v>105</v>
      </c>
      <c r="D6" s="148" t="s">
        <v>13</v>
      </c>
      <c r="E6" s="147" t="s">
        <v>12</v>
      </c>
      <c r="F6" s="147" t="s">
        <v>11</v>
      </c>
      <c r="G6" s="148" t="s">
        <v>205</v>
      </c>
      <c r="H6" s="147" t="s">
        <v>10</v>
      </c>
      <c r="I6" s="147" t="s">
        <v>9</v>
      </c>
      <c r="J6" s="147" t="s">
        <v>2</v>
      </c>
      <c r="K6" s="147" t="s">
        <v>3</v>
      </c>
      <c r="L6" s="147" t="s">
        <v>111</v>
      </c>
      <c r="M6" s="147" t="s">
        <v>112</v>
      </c>
      <c r="N6" s="148" t="s">
        <v>307</v>
      </c>
      <c r="O6" s="148" t="s">
        <v>179</v>
      </c>
      <c r="P6" s="148" t="s">
        <v>237</v>
      </c>
      <c r="Q6" s="148" t="s">
        <v>182</v>
      </c>
      <c r="R6" s="148" t="s">
        <v>183</v>
      </c>
      <c r="S6" s="148" t="s">
        <v>180</v>
      </c>
      <c r="T6" s="148" t="s">
        <v>181</v>
      </c>
      <c r="U6" s="148" t="s">
        <v>218</v>
      </c>
      <c r="V6" s="148" t="s">
        <v>219</v>
      </c>
      <c r="W6" s="148" t="s">
        <v>220</v>
      </c>
      <c r="X6" s="148" t="s">
        <v>221</v>
      </c>
      <c r="Y6" s="148" t="s">
        <v>106</v>
      </c>
      <c r="Z6" s="148" t="s">
        <v>107</v>
      </c>
      <c r="AA6" s="148" t="s">
        <v>204</v>
      </c>
      <c r="AB6" s="148" t="s">
        <v>108</v>
      </c>
      <c r="AC6" s="147" t="s">
        <v>113</v>
      </c>
      <c r="AD6" s="147" t="s">
        <v>114</v>
      </c>
      <c r="AE6" s="148" t="s">
        <v>0</v>
      </c>
      <c r="AF6" s="148" t="s">
        <v>20</v>
      </c>
      <c r="AG6" s="148" t="s">
        <v>21</v>
      </c>
      <c r="AH6" s="148" t="s">
        <v>22</v>
      </c>
      <c r="AI6" s="148" t="s">
        <v>177</v>
      </c>
      <c r="AJ6" s="148" t="s">
        <v>23</v>
      </c>
      <c r="AK6" s="148" t="s">
        <v>24</v>
      </c>
      <c r="AL6" s="148" t="s">
        <v>178</v>
      </c>
      <c r="AM6" s="148" t="s">
        <v>306</v>
      </c>
      <c r="AN6" s="101" t="s">
        <v>217</v>
      </c>
      <c r="AO6" s="133" t="s">
        <v>216</v>
      </c>
      <c r="AP6" s="147" t="s">
        <v>166</v>
      </c>
      <c r="AQ6" s="148" t="s">
        <v>164</v>
      </c>
      <c r="AR6" s="149" t="s">
        <v>25</v>
      </c>
      <c r="AS6" s="148" t="s">
        <v>165</v>
      </c>
      <c r="AT6" s="149" t="s">
        <v>26</v>
      </c>
      <c r="AU6" s="148" t="s">
        <v>43</v>
      </c>
      <c r="AV6" s="148" t="s">
        <v>115</v>
      </c>
      <c r="AW6" s="148" t="s">
        <v>37</v>
      </c>
      <c r="AX6" s="148" t="s">
        <v>45</v>
      </c>
      <c r="AY6" s="148" t="s">
        <v>116</v>
      </c>
      <c r="AZ6" s="148" t="s">
        <v>117</v>
      </c>
      <c r="BA6" s="148" t="s">
        <v>38</v>
      </c>
      <c r="BB6" s="148" t="s">
        <v>151</v>
      </c>
      <c r="BC6" s="148" t="s">
        <v>118</v>
      </c>
      <c r="BD6" s="148" t="s">
        <v>119</v>
      </c>
      <c r="BE6" s="148" t="s">
        <v>47</v>
      </c>
      <c r="BF6" s="148" t="s">
        <v>152</v>
      </c>
      <c r="BG6" s="148" t="s">
        <v>120</v>
      </c>
      <c r="BH6" s="148" t="s">
        <v>121</v>
      </c>
      <c r="BI6" s="148" t="s">
        <v>49</v>
      </c>
      <c r="BJ6" s="148" t="s">
        <v>153</v>
      </c>
      <c r="BK6" s="148" t="s">
        <v>122</v>
      </c>
      <c r="BL6" s="148" t="s">
        <v>123</v>
      </c>
      <c r="BM6" s="148" t="s">
        <v>50</v>
      </c>
      <c r="BN6" s="148" t="s">
        <v>51</v>
      </c>
      <c r="BO6" s="148" t="s">
        <v>124</v>
      </c>
      <c r="BP6" s="148" t="s">
        <v>125</v>
      </c>
      <c r="BQ6" s="148" t="s">
        <v>52</v>
      </c>
      <c r="BR6" s="148" t="s">
        <v>56</v>
      </c>
      <c r="BS6" s="148" t="s">
        <v>126</v>
      </c>
      <c r="BT6" s="148" t="s">
        <v>127</v>
      </c>
      <c r="BU6" s="148" t="s">
        <v>57</v>
      </c>
      <c r="BV6" s="148" t="s">
        <v>58</v>
      </c>
      <c r="BW6" s="148" t="s">
        <v>128</v>
      </c>
      <c r="BX6" s="148" t="s">
        <v>129</v>
      </c>
      <c r="BY6" s="148" t="s">
        <v>59</v>
      </c>
      <c r="BZ6" s="148" t="s">
        <v>154</v>
      </c>
      <c r="CA6" s="148" t="s">
        <v>130</v>
      </c>
      <c r="CB6" s="148" t="s">
        <v>131</v>
      </c>
      <c r="CC6" s="149" t="s">
        <v>39</v>
      </c>
      <c r="CD6" s="148" t="s">
        <v>63</v>
      </c>
      <c r="CE6" s="148" t="s">
        <v>64</v>
      </c>
      <c r="CF6" s="102" t="s">
        <v>222</v>
      </c>
      <c r="CG6" s="101" t="s">
        <v>223</v>
      </c>
      <c r="CH6" s="101" t="s">
        <v>224</v>
      </c>
      <c r="CI6" s="101" t="s">
        <v>225</v>
      </c>
      <c r="CJ6" s="149" t="s">
        <v>71</v>
      </c>
      <c r="CK6" s="148" t="s">
        <v>69</v>
      </c>
      <c r="CL6" s="148" t="s">
        <v>70</v>
      </c>
      <c r="CM6" s="101" t="s">
        <v>192</v>
      </c>
      <c r="CN6" s="149" t="s">
        <v>167</v>
      </c>
      <c r="CO6" s="148" t="s">
        <v>72</v>
      </c>
      <c r="CP6" s="148" t="s">
        <v>132</v>
      </c>
      <c r="CQ6" s="148" t="s">
        <v>133</v>
      </c>
      <c r="CR6" s="148" t="s">
        <v>73</v>
      </c>
      <c r="CS6" s="148" t="s">
        <v>155</v>
      </c>
      <c r="CT6" s="148" t="s">
        <v>134</v>
      </c>
      <c r="CU6" s="148" t="s">
        <v>135</v>
      </c>
      <c r="CV6" s="148" t="s">
        <v>76</v>
      </c>
      <c r="CW6" s="148" t="s">
        <v>74</v>
      </c>
      <c r="CX6" s="148" t="s">
        <v>75</v>
      </c>
      <c r="CY6" s="148" t="s">
        <v>101</v>
      </c>
      <c r="CZ6" s="149" t="s">
        <v>102</v>
      </c>
      <c r="DA6" s="149" t="s">
        <v>42</v>
      </c>
      <c r="DB6" s="148" t="s">
        <v>82</v>
      </c>
      <c r="DC6" s="148" t="s">
        <v>83</v>
      </c>
      <c r="DD6" s="148" t="s">
        <v>44</v>
      </c>
      <c r="DE6" s="148" t="s">
        <v>84</v>
      </c>
      <c r="DF6" s="148" t="s">
        <v>136</v>
      </c>
      <c r="DG6" s="148" t="s">
        <v>137</v>
      </c>
      <c r="DH6" s="148" t="s">
        <v>46</v>
      </c>
      <c r="DI6" s="148" t="s">
        <v>85</v>
      </c>
      <c r="DJ6" s="148" t="s">
        <v>86</v>
      </c>
      <c r="DK6" s="148" t="s">
        <v>138</v>
      </c>
      <c r="DL6" s="148" t="s">
        <v>48</v>
      </c>
      <c r="DM6" s="148" t="s">
        <v>156</v>
      </c>
      <c r="DN6" s="148" t="s">
        <v>87</v>
      </c>
      <c r="DO6" s="148" t="s">
        <v>139</v>
      </c>
      <c r="DP6" s="148" t="s">
        <v>53</v>
      </c>
      <c r="DQ6" s="148" t="s">
        <v>157</v>
      </c>
      <c r="DR6" s="148" t="s">
        <v>88</v>
      </c>
      <c r="DS6" s="148" t="s">
        <v>89</v>
      </c>
      <c r="DT6" s="148" t="s">
        <v>54</v>
      </c>
      <c r="DU6" s="148" t="s">
        <v>90</v>
      </c>
      <c r="DV6" s="148" t="s">
        <v>92</v>
      </c>
      <c r="DW6" s="148" t="s">
        <v>91</v>
      </c>
      <c r="DX6" s="148" t="s">
        <v>55</v>
      </c>
      <c r="DY6" s="148" t="s">
        <v>93</v>
      </c>
      <c r="DZ6" s="148" t="s">
        <v>94</v>
      </c>
      <c r="EA6" s="148" t="s">
        <v>95</v>
      </c>
      <c r="EB6" s="148" t="s">
        <v>60</v>
      </c>
      <c r="EC6" s="148" t="s">
        <v>61</v>
      </c>
      <c r="ED6" s="148" t="s">
        <v>140</v>
      </c>
      <c r="EE6" s="148" t="s">
        <v>141</v>
      </c>
      <c r="EF6" s="148" t="s">
        <v>62</v>
      </c>
      <c r="EG6" s="148" t="s">
        <v>158</v>
      </c>
      <c r="EH6" s="148" t="s">
        <v>142</v>
      </c>
      <c r="EI6" s="148" t="s">
        <v>143</v>
      </c>
      <c r="EJ6" s="149" t="s">
        <v>144</v>
      </c>
      <c r="EK6" s="149" t="s">
        <v>65</v>
      </c>
      <c r="EL6" s="149" t="s">
        <v>66</v>
      </c>
      <c r="EM6" s="149" t="s">
        <v>196</v>
      </c>
      <c r="EN6" s="101" t="s">
        <v>195</v>
      </c>
      <c r="EO6" s="101" t="s">
        <v>197</v>
      </c>
      <c r="EP6" s="101" t="s">
        <v>198</v>
      </c>
      <c r="EQ6" s="102" t="s">
        <v>226</v>
      </c>
      <c r="ER6" s="101" t="s">
        <v>227</v>
      </c>
      <c r="ES6" s="101" t="s">
        <v>228</v>
      </c>
      <c r="ET6" s="101" t="s">
        <v>229</v>
      </c>
      <c r="EU6" s="149" t="s">
        <v>68</v>
      </c>
      <c r="EV6" s="148" t="s">
        <v>161</v>
      </c>
      <c r="EW6" s="148" t="s">
        <v>162</v>
      </c>
      <c r="EX6" s="104" t="s">
        <v>193</v>
      </c>
      <c r="EY6" s="149" t="s">
        <v>168</v>
      </c>
      <c r="EZ6" s="149" t="s">
        <v>169</v>
      </c>
      <c r="FA6" s="149" t="s">
        <v>170</v>
      </c>
      <c r="FB6" s="149" t="s">
        <v>171</v>
      </c>
      <c r="FC6" s="149" t="s">
        <v>67</v>
      </c>
      <c r="FD6" s="148" t="s">
        <v>77</v>
      </c>
      <c r="FE6" s="148" t="s">
        <v>145</v>
      </c>
      <c r="FF6" s="148" t="s">
        <v>146</v>
      </c>
      <c r="FG6" s="148" t="s">
        <v>78</v>
      </c>
      <c r="FH6" s="148" t="s">
        <v>159</v>
      </c>
      <c r="FI6" s="148" t="s">
        <v>147</v>
      </c>
      <c r="FJ6" s="148" t="s">
        <v>148</v>
      </c>
      <c r="FK6" s="148" t="s">
        <v>79</v>
      </c>
      <c r="FL6" s="148" t="s">
        <v>80</v>
      </c>
      <c r="FM6" s="148" t="s">
        <v>149</v>
      </c>
      <c r="FN6" s="148" t="s">
        <v>150</v>
      </c>
      <c r="FO6" s="149" t="s">
        <v>81</v>
      </c>
      <c r="FP6" s="148" t="s">
        <v>103</v>
      </c>
      <c r="FQ6" s="148" t="s">
        <v>104</v>
      </c>
      <c r="FR6" s="148" t="s">
        <v>160</v>
      </c>
      <c r="FS6" s="148" t="s">
        <v>27</v>
      </c>
      <c r="FT6" s="148" t="s">
        <v>175</v>
      </c>
      <c r="FU6" s="148" t="s">
        <v>110</v>
      </c>
      <c r="FV6" s="148" t="s">
        <v>189</v>
      </c>
      <c r="FW6" s="148" t="s">
        <v>189</v>
      </c>
      <c r="FX6" s="148" t="s">
        <v>189</v>
      </c>
      <c r="FY6" s="148" t="s">
        <v>189</v>
      </c>
      <c r="FZ6" s="148" t="s">
        <v>189</v>
      </c>
      <c r="GA6" s="148" t="s">
        <v>189</v>
      </c>
      <c r="GB6" s="148" t="s">
        <v>176</v>
      </c>
      <c r="GC6" s="148" t="s">
        <v>186</v>
      </c>
      <c r="GD6" s="148" t="s">
        <v>190</v>
      </c>
      <c r="GE6" s="148" t="s">
        <v>206</v>
      </c>
      <c r="GF6" s="148" t="s">
        <v>207</v>
      </c>
      <c r="GG6" s="148" t="s">
        <v>208</v>
      </c>
      <c r="GH6" s="148" t="s">
        <v>230</v>
      </c>
      <c r="GI6" s="148" t="s">
        <v>1</v>
      </c>
      <c r="GJ6" s="148" t="s">
        <v>15</v>
      </c>
      <c r="GK6" s="140" t="s">
        <v>299</v>
      </c>
      <c r="GL6" s="140" t="s">
        <v>300</v>
      </c>
      <c r="GM6" s="140" t="s">
        <v>301</v>
      </c>
      <c r="GN6" s="140" t="s">
        <v>300</v>
      </c>
      <c r="GO6" s="140" t="s">
        <v>302</v>
      </c>
      <c r="GP6" s="142" t="s">
        <v>109</v>
      </c>
      <c r="GQ6" s="142" t="s">
        <v>109</v>
      </c>
      <c r="GR6" s="140" t="s">
        <v>299</v>
      </c>
      <c r="GS6" s="140" t="s">
        <v>300</v>
      </c>
      <c r="GT6" s="140" t="s">
        <v>301</v>
      </c>
      <c r="GU6" s="140" t="s">
        <v>300</v>
      </c>
      <c r="GV6" s="140" t="s">
        <v>302</v>
      </c>
      <c r="GW6" s="142" t="s">
        <v>109</v>
      </c>
      <c r="GX6" s="142" t="s">
        <v>109</v>
      </c>
      <c r="GY6" s="140" t="s">
        <v>299</v>
      </c>
      <c r="GZ6" s="140" t="s">
        <v>300</v>
      </c>
      <c r="HA6" s="140" t="s">
        <v>301</v>
      </c>
      <c r="HB6" s="140" t="s">
        <v>300</v>
      </c>
      <c r="HC6" s="140" t="s">
        <v>302</v>
      </c>
      <c r="HD6" s="142" t="s">
        <v>109</v>
      </c>
      <c r="HE6" s="142" t="s">
        <v>109</v>
      </c>
    </row>
    <row r="7" spans="1:213">
      <c r="A7" s="1"/>
      <c r="B7" s="1" t="s">
        <v>5</v>
      </c>
      <c r="C7" s="4"/>
      <c r="D7" s="4" t="s">
        <v>309</v>
      </c>
      <c r="E7" s="28" t="s">
        <v>313</v>
      </c>
      <c r="F7" s="28" t="s">
        <v>314</v>
      </c>
      <c r="G7" s="28"/>
      <c r="H7" s="28" t="s">
        <v>315</v>
      </c>
      <c r="I7" s="28" t="s">
        <v>316</v>
      </c>
      <c r="J7" s="29">
        <v>1</v>
      </c>
      <c r="K7" s="29">
        <v>1</v>
      </c>
      <c r="L7" s="1" t="s">
        <v>201</v>
      </c>
      <c r="M7" s="28" t="s">
        <v>240</v>
      </c>
      <c r="N7" s="4"/>
      <c r="O7" s="4"/>
      <c r="P7" s="4"/>
      <c r="Q7" s="4"/>
      <c r="R7" s="4"/>
      <c r="S7" s="4"/>
      <c r="T7" s="4"/>
      <c r="U7" s="1" t="s">
        <v>278</v>
      </c>
      <c r="V7" s="1"/>
      <c r="W7" s="1"/>
      <c r="X7" s="1"/>
      <c r="Y7" s="1" t="s">
        <v>29</v>
      </c>
      <c r="Z7" s="27">
        <v>0</v>
      </c>
      <c r="AA7" s="27" t="s">
        <v>201</v>
      </c>
      <c r="AB7" s="27">
        <v>0</v>
      </c>
      <c r="AC7" s="12">
        <v>44332</v>
      </c>
      <c r="AD7" s="12">
        <v>44332</v>
      </c>
      <c r="AE7" s="125">
        <v>0</v>
      </c>
      <c r="AF7" s="119">
        <v>0</v>
      </c>
      <c r="AG7" s="119">
        <v>0</v>
      </c>
      <c r="AH7" s="119">
        <v>0</v>
      </c>
      <c r="AI7" s="119">
        <v>0</v>
      </c>
      <c r="AJ7" s="63">
        <v>0</v>
      </c>
      <c r="AK7" s="63">
        <v>0</v>
      </c>
      <c r="AL7" s="63">
        <v>0</v>
      </c>
      <c r="AM7" s="28" t="s">
        <v>303</v>
      </c>
      <c r="AN7" s="131"/>
      <c r="AO7" s="138"/>
      <c r="AP7" s="116" t="s">
        <v>174</v>
      </c>
      <c r="AQ7" s="56">
        <v>0</v>
      </c>
      <c r="AR7" s="134">
        <f ca="1">IF(AP7="","",IF(AP7="Cost",AQ7, AQ7*AE7/VLOOKUP(L7,OFFSET(Lists!$A$1,0,0,COUNTA(Lists!$A:$A),22),22,FALSE)))</f>
        <v>0</v>
      </c>
      <c r="AS7" s="56">
        <v>0</v>
      </c>
      <c r="AT7" s="135">
        <f ca="1">IF(AO7="",IF(AP7="","",IF(AP7="Cost",AS7,AS7*(AE7/VLOOKUP(L7,OFFSET(Lists!$A$1,0,0,COUNTA(Lists!$A:$A),22),22,FALSE)))),IF(AP7="","",IF(AP7="Cost",ROUND(AS7*IF(AO7=0,1,AO7),2),ROUND(ROUND(AS7*IF(AO7=0,1,AO7),5)*(AE7/VLOOKUP(L7,OFFSET(Lists!$A$1,0,0,COUNTA(Lists!$A:$A),22),22,FALSE)),2))))</f>
        <v>0</v>
      </c>
      <c r="AU7" s="56"/>
      <c r="AV7" s="31"/>
      <c r="AW7" s="66">
        <f t="shared" ref="AW7:AW10" ca="1" si="0">IF(AT7="","",  AT7-IF(AV7="Cost",AU7,(AT7*AU7/100)))</f>
        <v>0</v>
      </c>
      <c r="AX7" s="56"/>
      <c r="AY7" s="31"/>
      <c r="AZ7" s="31"/>
      <c r="BA7" s="66">
        <f t="shared" ref="BA7:BA10" ca="1" si="1">IF(AW7="","",AW7-IF(AY7="Cost",AX7,IF(AZ7="Base",AT7,AW7)*AX7/100))</f>
        <v>0</v>
      </c>
      <c r="BB7" s="56"/>
      <c r="BC7" s="31"/>
      <c r="BD7" s="31"/>
      <c r="BE7" s="66">
        <f t="shared" ref="BE7:BE10" ca="1" si="2">IF(BA7="","",BA7-IF(BC7="Cost",BB7,IF(BD7="Base",AT7,BA7)*BB7/100))</f>
        <v>0</v>
      </c>
      <c r="BF7" s="56"/>
      <c r="BG7" s="31"/>
      <c r="BH7" s="31"/>
      <c r="BI7" s="66">
        <f t="shared" ref="BI7:BI10" ca="1" si="3">IF(BE7="","",BE7+IF(BG7="Cost",BF7,IF(BH7="Base",AT7,BE7)*BF7/100))</f>
        <v>0</v>
      </c>
      <c r="BJ7" s="56"/>
      <c r="BK7" s="31"/>
      <c r="BL7" s="31"/>
      <c r="BM7" s="66">
        <f t="shared" ref="BM7:BM10" ca="1" si="4">IF(BI7="","",BI7+IF(BK7="Cost",BJ7,IF(BL7="Base",AT7,BI7)*BJ7/100))</f>
        <v>0</v>
      </c>
      <c r="BN7" s="56"/>
      <c r="BO7" s="31"/>
      <c r="BP7" s="31"/>
      <c r="BQ7" s="66">
        <f t="shared" ref="BQ7:BQ10" ca="1" si="5">IF(BM7="","",BM7+IF(BO7="Cost",BN7,IF(BP7="Base",AT7,BM7)*BN7/100))</f>
        <v>0</v>
      </c>
      <c r="BR7" s="56"/>
      <c r="BS7" s="31"/>
      <c r="BT7" s="31"/>
      <c r="BU7" s="66">
        <f t="shared" ref="BU7:BU10" ca="1" si="6">IF(BQ7="","",BQ7-IF(BS7="Cost",BR7,IF(BT7="Base",AT7,BQ7)*BR7/100))</f>
        <v>0</v>
      </c>
      <c r="BV7" s="56"/>
      <c r="BW7" s="31"/>
      <c r="BX7" s="31"/>
      <c r="BY7" s="66">
        <f t="shared" ref="BY7:BY10" ca="1" si="7">IF(BU7="","",BU7-IF(BW7="Cost",BV7,IF(BX7="Base",AT7,BU7)*BV7/100))</f>
        <v>0</v>
      </c>
      <c r="BZ7" s="56"/>
      <c r="CA7" s="31"/>
      <c r="CB7" s="31"/>
      <c r="CC7" s="66">
        <f t="shared" ref="CC7:CC10" ca="1" si="8">IF(BY7="","",BY7-IF(CA7="Cost",BZ7,IF(CB7="Base",AT7,BY7)*BZ7/100))</f>
        <v>0</v>
      </c>
      <c r="CD7" s="59">
        <v>18.125</v>
      </c>
      <c r="CE7" s="31" t="s">
        <v>96</v>
      </c>
      <c r="CF7" s="66">
        <f t="shared" ref="CF7:CF10" ca="1" si="9">IF(CC7="","",CC7-IF(CE7="Cost",CD7,CC7*CD7/100))</f>
        <v>0</v>
      </c>
      <c r="CG7" s="56"/>
      <c r="CH7" s="31"/>
      <c r="CI7" s="31"/>
      <c r="CJ7" s="66">
        <f t="shared" ref="CJ7:CJ10" ca="1" si="10">IF(CF7="","",CF7-IF(CH7="Cost",CG7,IF(CI7="Base",CC7,CF7)*CG7/100))</f>
        <v>0</v>
      </c>
      <c r="CK7" s="59"/>
      <c r="CL7" s="32"/>
      <c r="CM7" s="32"/>
      <c r="CN7" s="66">
        <f t="shared" ref="CN7:CN10" ca="1" si="11">IF(CJ7="","",CJ7-IF(CL7="Cost",CK7,IF(CM7="Purchase Cost",CC7,CJ7)*CK7/100))</f>
        <v>0</v>
      </c>
      <c r="CO7" s="56"/>
      <c r="CP7" s="31"/>
      <c r="CQ7" s="31"/>
      <c r="CR7" s="66">
        <f t="shared" ref="CR7:CR10" ca="1" si="12">IF(CN7="","",CN7+IF(CP7="Cost",CO7,IF(CQ7="Net Media Cost",CJ7,IF(CQ7="Net Cost incl Prepay",CN7,CC7))*CO7/100))</f>
        <v>0</v>
      </c>
      <c r="CS7" s="56"/>
      <c r="CT7" s="31"/>
      <c r="CU7" s="31"/>
      <c r="CV7" s="66">
        <f t="shared" ref="CV7:CV10" ca="1" si="13">IF(CR7="","",CR7+IF(CT7="Cost",CS7,(IF(CU7="Net Media Cost",CJ7,IF(CU7="Net Cost incl Prepay",CN7,CC7)))*CS7/100))</f>
        <v>0</v>
      </c>
      <c r="CW7" s="56"/>
      <c r="CX7" s="31"/>
      <c r="CY7" s="31"/>
      <c r="CZ7" s="66">
        <f t="shared" ref="CZ7:CZ10" ca="1" si="14">IF(CV7="","",CV7+IF(CX7="Cost",CW7,IF(CY7="Net Media Cost",CJ7,IF(CY7="Net Cost incl Prepay",CN7,CC7))*CW7/100))</f>
        <v>0</v>
      </c>
      <c r="DA7" s="150">
        <f t="shared" ref="DA7:DA10" ca="1" si="15">IF(AT7="","",AT7)</f>
        <v>0</v>
      </c>
      <c r="DB7" s="56"/>
      <c r="DC7" s="109"/>
      <c r="DD7" s="66">
        <f t="shared" ref="DD7:DD10" ca="1" si="16">IF(DA7="","",DA7-IF(DC7="Cost",IF(DB7="",0,DB7),(DA7*IF(DB7="",0,DB7))/100))</f>
        <v>0</v>
      </c>
      <c r="DE7" s="56"/>
      <c r="DF7" s="59"/>
      <c r="DG7" s="59"/>
      <c r="DH7" s="66">
        <f t="shared" ref="DH7:DH10" ca="1" si="17">IF(DD7="","",DD7-IF(DF7="Cost",IF(DE7="",0,DE7),IF(DG7="Base",DA7,DD7)*IF(DE7="",0,DE7)/100))</f>
        <v>0</v>
      </c>
      <c r="DI7" s="59"/>
      <c r="DJ7" s="59"/>
      <c r="DK7" s="59"/>
      <c r="DL7" s="66">
        <f t="shared" ref="DL7:DL10" ca="1" si="18">IF(DH7="","",DH7-IF(DJ7="Cost",IF(DI7="",0,DI7),IF(DK7="Base",DA7,DH7)*IF(DI7="",0,DI7)/100))</f>
        <v>0</v>
      </c>
      <c r="DM7" s="59"/>
      <c r="DN7" s="59"/>
      <c r="DO7" s="59"/>
      <c r="DP7" s="66">
        <f t="shared" ref="DP7:DP10" ca="1" si="19">IF(DL7="","",DL7+IF(DN7="Cost",IF(DM7="",0,DM7),IF(DO7="Base",DA7,DL7)*IF(DM7="",0,DM7)/100))</f>
        <v>0</v>
      </c>
      <c r="DQ7" s="59"/>
      <c r="DR7" s="59"/>
      <c r="DS7" s="59"/>
      <c r="DT7" s="66">
        <f t="shared" ref="DT7:DT10" ca="1" si="20">IF(DP7="","",DP7+IF(DR7="Cost",IF(DQ7="",0,DQ7),IF(DS7="Base",DA7,DP7)*IF(DQ7="",0,DQ7)/100))</f>
        <v>0</v>
      </c>
      <c r="DU7" s="59"/>
      <c r="DV7" s="59"/>
      <c r="DW7" s="59"/>
      <c r="DX7" s="66">
        <f t="shared" ref="DX7:DX10" ca="1" si="21">IF(DT7="","",DT7+IF(DV7="Cost",IF(DU7="",0,DU7),IF(DW7="Base",DA7,DT7)*IF(DU7="",0,DU7)/100))</f>
        <v>0</v>
      </c>
      <c r="DY7" s="59"/>
      <c r="DZ7" s="59"/>
      <c r="EA7" s="59"/>
      <c r="EB7" s="66">
        <f t="shared" ref="EB7:EB10" ca="1" si="22">IF(DX7="","",DX7-IF(DZ7="Cost",IF(DY7="",0,DY7),IF(EA7="Base",DA7,DX7)*IF(DY7="",0,DY7)/100))</f>
        <v>0</v>
      </c>
      <c r="EC7" s="59"/>
      <c r="ED7" s="59"/>
      <c r="EE7" s="59"/>
      <c r="EF7" s="66">
        <f t="shared" ref="EF7:EF10" ca="1" si="23">IF(EB7="","",EB7-IF(ED7="Cost",IF(EC7="",0,EC7),IF(EE7="Base",DA7,EB7)*IF(EC7="",0,EC7)/100))</f>
        <v>0</v>
      </c>
      <c r="EG7" s="59"/>
      <c r="EH7" s="59"/>
      <c r="EI7" s="59"/>
      <c r="EJ7" s="66">
        <f t="shared" ref="EJ7:EJ10" ca="1" si="24">IF(EF7="","",EF7-IF(EH7="Cost",IF(EG7="",0,EG7),IF(EI7="Base",DA7,EF7)*IF(EG7="",0,EG7)/100))</f>
        <v>0</v>
      </c>
      <c r="EK7" s="150">
        <f t="shared" ref="EK7:EK10" si="25">IF(CD7="","",CD7)</f>
        <v>18.125</v>
      </c>
      <c r="EL7" s="150" t="str">
        <f t="shared" ref="EL7:EL10" si="26">IF(CE7="","",CE7)</f>
        <v>Rate(%)</v>
      </c>
      <c r="EM7" s="66">
        <f t="shared" ref="EM7:EM10" ca="1" si="27">IF(EJ7="","",EJ7-IF(EL7="Cost",EK7,EJ7*IF(EK7="",0,EK7)/100))</f>
        <v>0</v>
      </c>
      <c r="EN7" s="59"/>
      <c r="EO7" s="59"/>
      <c r="EP7" s="59"/>
      <c r="EQ7" s="66">
        <f t="shared" ref="EQ7:EQ10" ca="1" si="28">IF(EM7="","",EM7+IFERROR(IF(EO7="Rate(%)",(EM7/IF(OR(EN7="",EN7=0), 0,((100/EN7)-1))),IF(EN7="",0,EN7)),0))</f>
        <v>0</v>
      </c>
      <c r="ER7" s="59"/>
      <c r="ES7" s="59"/>
      <c r="ET7" s="66"/>
      <c r="EU7" s="59">
        <f t="shared" ref="EU7:EU10" ca="1" si="29">IF(EQ7="","",EQ7-IF(ES7="Cost",IF(ER7="",0,ER7),IF(ET7="Base",EJ7,EQ7)*IF(ER7="",0,ER7)/100))</f>
        <v>0</v>
      </c>
      <c r="EV7" s="59"/>
      <c r="EW7" s="59"/>
      <c r="EX7" s="59"/>
      <c r="EY7" s="66">
        <f t="shared" ref="EY7:EY10" ca="1" si="30">IF(EU7="","",EU7-IF(EW7="Cost",IF(EV7="",0,EV7),IF(EX7="Purchase Cost",EJ7,EU7)*IF(EV7="",0,EV7)/100))</f>
        <v>0</v>
      </c>
      <c r="EZ7" s="150">
        <v>0</v>
      </c>
      <c r="FA7" s="156" t="s">
        <v>96</v>
      </c>
      <c r="FB7" s="156" t="s">
        <v>39</v>
      </c>
      <c r="FC7" s="66">
        <f t="shared" ref="FC7:FC10" ca="1" si="31">IF(EY7="","",EY7+IF(FA7="Cost",EZ7,IF(FB7="Net Media Cost",EU7,IF(FB7="Net Cost incl Prepay",EY7,EJ7))*EZ7/100))</f>
        <v>0</v>
      </c>
      <c r="FD7" s="59"/>
      <c r="FE7" s="109"/>
      <c r="FF7" s="109"/>
      <c r="FG7" s="66">
        <f t="shared" ref="FG7:FG10" ca="1" si="32">IF(FC7="","",FC7+IF(FE7="Cost",IF(FD7="",0,FD7),IF(FF7="Net Media Cost",EU7,IF(FF7="Net Cost incl Prepay",EY7,EJ7))*IF(FD7="",0,FD7)/100))</f>
        <v>0</v>
      </c>
      <c r="FH7" s="59"/>
      <c r="FI7" s="109"/>
      <c r="FJ7" s="109"/>
      <c r="FK7" s="66">
        <f t="shared" ref="FK7:FK10" ca="1" si="33">IF(FG7="","",FG7+IF(FI7="Cost",IF(FH7="",0,FH7),IF(FJ7="Net Media Cost",EU7,IF(FJ7="Net Cost incl Prepay",EY7,EJ7))*IF(FH7="",0,FH7)/100))</f>
        <v>0</v>
      </c>
      <c r="FL7" s="59"/>
      <c r="FM7" s="109"/>
      <c r="FN7" s="109"/>
      <c r="FO7" s="66">
        <f t="shared" ref="FO7:FO10" ca="1" si="34">IF(FK7="","",FK7+IF(FM7="Cost",IF(FL7="",0,FL7),IF(FN7="Net Media Cost",EU7,IF(FN7="Net Cost incl Prepay",EY7,EJ7))*IF(FL7="",0,FL7)/100))</f>
        <v>0</v>
      </c>
      <c r="FP7" s="143" t="s">
        <v>16</v>
      </c>
      <c r="FQ7" s="17"/>
      <c r="FR7" s="13">
        <v>0</v>
      </c>
      <c r="FS7" s="1" t="s">
        <v>304</v>
      </c>
      <c r="FT7" s="112"/>
      <c r="FU7" s="1" t="s">
        <v>298</v>
      </c>
      <c r="FV7" s="1"/>
      <c r="FW7" s="1"/>
      <c r="FX7" s="1"/>
      <c r="FY7" s="1"/>
      <c r="FZ7" s="1"/>
      <c r="GA7" s="1"/>
      <c r="GB7" s="1" t="b">
        <v>0</v>
      </c>
      <c r="GC7" s="4"/>
      <c r="GD7" s="4"/>
      <c r="GE7" s="125">
        <v>0</v>
      </c>
      <c r="GF7" s="125">
        <v>0</v>
      </c>
      <c r="GG7" s="4" t="s">
        <v>214</v>
      </c>
      <c r="GH7" s="4"/>
      <c r="GI7" s="4"/>
      <c r="GJ7" s="30"/>
      <c r="GK7" s="96"/>
      <c r="GL7" s="96"/>
      <c r="GM7" s="96"/>
      <c r="GN7" s="96"/>
      <c r="GO7" s="96"/>
      <c r="GP7" s="96"/>
      <c r="GQ7" s="96"/>
      <c r="GR7" s="96"/>
      <c r="GS7" s="96"/>
      <c r="GT7" s="96"/>
      <c r="GU7" s="96"/>
      <c r="GV7" s="96"/>
      <c r="GW7" s="96"/>
      <c r="GX7" s="96"/>
      <c r="GY7" s="96"/>
      <c r="GZ7" s="96"/>
      <c r="HA7" s="96"/>
      <c r="HB7" s="96"/>
      <c r="HC7" s="96"/>
      <c r="HD7" s="96"/>
      <c r="HE7" s="96"/>
    </row>
    <row r="8" spans="1:213">
      <c r="A8" s="20"/>
      <c r="B8" s="20" t="s">
        <v>6</v>
      </c>
      <c r="C8" s="22"/>
      <c r="D8" s="22" t="s">
        <v>310</v>
      </c>
      <c r="E8" s="44" t="s">
        <v>313</v>
      </c>
      <c r="F8" s="44" t="s">
        <v>314</v>
      </c>
      <c r="G8" s="44"/>
      <c r="H8" s="44"/>
      <c r="I8" s="44"/>
      <c r="J8" s="45"/>
      <c r="K8" s="45"/>
      <c r="L8" s="46" t="s">
        <v>201</v>
      </c>
      <c r="M8" s="51"/>
      <c r="N8" s="41"/>
      <c r="O8" s="41"/>
      <c r="P8" s="41"/>
      <c r="Q8" s="41"/>
      <c r="R8" s="41"/>
      <c r="S8" s="41"/>
      <c r="T8" s="41"/>
      <c r="U8" s="20" t="s">
        <v>278</v>
      </c>
      <c r="V8" s="20"/>
      <c r="W8" s="20"/>
      <c r="X8" s="20"/>
      <c r="Y8" s="20"/>
      <c r="Z8" s="84"/>
      <c r="AA8" s="84"/>
      <c r="AB8" s="84"/>
      <c r="AC8" s="23">
        <v>44332</v>
      </c>
      <c r="AD8" s="23">
        <v>44332</v>
      </c>
      <c r="AE8" s="91">
        <v>0</v>
      </c>
      <c r="AF8" s="117">
        <v>0</v>
      </c>
      <c r="AG8" s="117">
        <v>0</v>
      </c>
      <c r="AH8" s="117">
        <v>0</v>
      </c>
      <c r="AI8" s="117">
        <v>0</v>
      </c>
      <c r="AJ8" s="60">
        <v>0</v>
      </c>
      <c r="AK8" s="60">
        <v>0</v>
      </c>
      <c r="AL8" s="60">
        <v>0</v>
      </c>
      <c r="AM8" s="44" t="s">
        <v>303</v>
      </c>
      <c r="AN8" s="128"/>
      <c r="AO8" s="136"/>
      <c r="AP8" s="114" t="s">
        <v>174</v>
      </c>
      <c r="AQ8" s="54">
        <v>0</v>
      </c>
      <c r="AR8" s="64">
        <f ca="1">IF(AP8="","",IF(AP8="Cost",AQ8, AQ8*AE8/VLOOKUP(L8,OFFSET(Lists!$A$1,0,0,COUNTA(Lists!$A:$A),22),22,FALSE)))</f>
        <v>0</v>
      </c>
      <c r="AS8" s="54">
        <v>0</v>
      </c>
      <c r="AT8" s="64">
        <f ca="1">IF(AO8="",IF(AP8="","",IF(AP8="Cost",AS8,AS8*(AE8/VLOOKUP(L8,OFFSET(Lists!$A$1,0,0,COUNTA(Lists!$A:$A),22),22,FALSE)))),IF(AP8="","",IF(AP8="Cost",ROUND(AS8*IF(AO8=0,1,AO8),2),ROUND(ROUND(AS8*IF(AO8=0,1,AO8),5)*(AE8/VLOOKUP(L8,OFFSET(Lists!$A$1,0,0,COUNTA(Lists!$A:$A),22),22,FALSE)),2))))</f>
        <v>0</v>
      </c>
      <c r="AU8" s="54"/>
      <c r="AV8" s="145"/>
      <c r="AW8" s="64">
        <f t="shared" ca="1" si="0"/>
        <v>0</v>
      </c>
      <c r="AX8" s="54"/>
      <c r="AY8" s="145"/>
      <c r="AZ8" s="145"/>
      <c r="BA8" s="70">
        <f t="shared" ca="1" si="1"/>
        <v>0</v>
      </c>
      <c r="BB8" s="72"/>
      <c r="BC8" s="145"/>
      <c r="BD8" s="145"/>
      <c r="BE8" s="70">
        <f t="shared" ca="1" si="2"/>
        <v>0</v>
      </c>
      <c r="BF8" s="72"/>
      <c r="BG8" s="145"/>
      <c r="BH8" s="145"/>
      <c r="BI8" s="70">
        <f t="shared" ca="1" si="3"/>
        <v>0</v>
      </c>
      <c r="BJ8" s="72"/>
      <c r="BK8" s="145"/>
      <c r="BL8" s="145"/>
      <c r="BM8" s="70">
        <f t="shared" ca="1" si="4"/>
        <v>0</v>
      </c>
      <c r="BN8" s="72"/>
      <c r="BO8" s="145"/>
      <c r="BP8" s="145"/>
      <c r="BQ8" s="70">
        <f t="shared" ca="1" si="5"/>
        <v>0</v>
      </c>
      <c r="BR8" s="72"/>
      <c r="BS8" s="145"/>
      <c r="BT8" s="145"/>
      <c r="BU8" s="70">
        <f t="shared" ca="1" si="6"/>
        <v>0</v>
      </c>
      <c r="BV8" s="72"/>
      <c r="BW8" s="145"/>
      <c r="BX8" s="145"/>
      <c r="BY8" s="70">
        <f t="shared" ca="1" si="7"/>
        <v>0</v>
      </c>
      <c r="BZ8" s="72"/>
      <c r="CA8" s="145"/>
      <c r="CB8" s="145"/>
      <c r="CC8" s="70">
        <f t="shared" ca="1" si="8"/>
        <v>0</v>
      </c>
      <c r="CD8" s="72">
        <v>18.125</v>
      </c>
      <c r="CE8" s="145" t="s">
        <v>96</v>
      </c>
      <c r="CF8" s="70">
        <f t="shared" ca="1" si="9"/>
        <v>0</v>
      </c>
      <c r="CG8" s="72"/>
      <c r="CH8" s="145"/>
      <c r="CI8" s="145"/>
      <c r="CJ8" s="70">
        <f t="shared" ca="1" si="10"/>
        <v>0</v>
      </c>
      <c r="CK8" s="72"/>
      <c r="CL8" s="76"/>
      <c r="CM8" s="145"/>
      <c r="CN8" s="70">
        <f t="shared" ca="1" si="11"/>
        <v>0</v>
      </c>
      <c r="CO8" s="72"/>
      <c r="CP8" s="145"/>
      <c r="CQ8" s="145"/>
      <c r="CR8" s="70">
        <f t="shared" ca="1" si="12"/>
        <v>0</v>
      </c>
      <c r="CS8" s="72"/>
      <c r="CT8" s="145"/>
      <c r="CU8" s="145"/>
      <c r="CV8" s="70">
        <f t="shared" ca="1" si="13"/>
        <v>0</v>
      </c>
      <c r="CW8" s="72"/>
      <c r="CX8" s="145"/>
      <c r="CY8" s="145"/>
      <c r="CZ8" s="70">
        <f t="shared" ca="1" si="14"/>
        <v>0</v>
      </c>
      <c r="DA8" s="151">
        <f t="shared" ca="1" si="15"/>
        <v>0</v>
      </c>
      <c r="DB8" s="54"/>
      <c r="DC8" s="107"/>
      <c r="DD8" s="70">
        <f t="shared" ca="1" si="16"/>
        <v>0</v>
      </c>
      <c r="DE8" s="54"/>
      <c r="DF8" s="107"/>
      <c r="DG8" s="107"/>
      <c r="DH8" s="70">
        <f t="shared" ca="1" si="17"/>
        <v>0</v>
      </c>
      <c r="DI8" s="72"/>
      <c r="DJ8" s="107"/>
      <c r="DK8" s="107"/>
      <c r="DL8" s="70">
        <f t="shared" ca="1" si="18"/>
        <v>0</v>
      </c>
      <c r="DM8" s="72"/>
      <c r="DN8" s="107"/>
      <c r="DO8" s="107"/>
      <c r="DP8" s="70">
        <f t="shared" ca="1" si="19"/>
        <v>0</v>
      </c>
      <c r="DQ8" s="72"/>
      <c r="DR8" s="107"/>
      <c r="DS8" s="107"/>
      <c r="DT8" s="70">
        <f t="shared" ca="1" si="20"/>
        <v>0</v>
      </c>
      <c r="DU8" s="72"/>
      <c r="DV8" s="107"/>
      <c r="DW8" s="107"/>
      <c r="DX8" s="70">
        <f t="shared" ca="1" si="21"/>
        <v>0</v>
      </c>
      <c r="DY8" s="72"/>
      <c r="DZ8" s="107"/>
      <c r="EA8" s="107"/>
      <c r="EB8" s="70">
        <f t="shared" ca="1" si="22"/>
        <v>0</v>
      </c>
      <c r="EC8" s="72"/>
      <c r="ED8" s="107"/>
      <c r="EE8" s="107"/>
      <c r="EF8" s="70">
        <f t="shared" ca="1" si="23"/>
        <v>0</v>
      </c>
      <c r="EG8" s="72"/>
      <c r="EH8" s="107"/>
      <c r="EI8" s="107"/>
      <c r="EJ8" s="70">
        <f t="shared" ca="1" si="24"/>
        <v>0</v>
      </c>
      <c r="EK8" s="153">
        <f t="shared" si="25"/>
        <v>18.125</v>
      </c>
      <c r="EL8" s="155" t="str">
        <f t="shared" si="26"/>
        <v>Rate(%)</v>
      </c>
      <c r="EM8" s="70">
        <f t="shared" ca="1" si="27"/>
        <v>0</v>
      </c>
      <c r="EN8" s="72"/>
      <c r="EO8" s="107"/>
      <c r="EP8" s="107"/>
      <c r="EQ8" s="70">
        <f t="shared" ca="1" si="28"/>
        <v>0</v>
      </c>
      <c r="ER8" s="72"/>
      <c r="ES8" s="107"/>
      <c r="ET8" s="20"/>
      <c r="EU8" s="72">
        <f t="shared" ca="1" si="29"/>
        <v>0</v>
      </c>
      <c r="EV8" s="72"/>
      <c r="EW8" s="107"/>
      <c r="EX8" s="107"/>
      <c r="EY8" s="70">
        <f t="shared" ca="1" si="30"/>
        <v>0</v>
      </c>
      <c r="EZ8" s="153">
        <v>0</v>
      </c>
      <c r="FA8" s="157" t="s">
        <v>96</v>
      </c>
      <c r="FB8" s="157" t="s">
        <v>39</v>
      </c>
      <c r="FC8" s="70">
        <f t="shared" ca="1" si="31"/>
        <v>0</v>
      </c>
      <c r="FD8" s="72"/>
      <c r="FE8" s="107"/>
      <c r="FF8" s="107"/>
      <c r="FG8" s="70">
        <f t="shared" ca="1" si="32"/>
        <v>0</v>
      </c>
      <c r="FH8" s="72"/>
      <c r="FI8" s="107"/>
      <c r="FJ8" s="107"/>
      <c r="FK8" s="70">
        <f t="shared" ca="1" si="33"/>
        <v>0</v>
      </c>
      <c r="FL8" s="72"/>
      <c r="FM8" s="107"/>
      <c r="FN8" s="107"/>
      <c r="FO8" s="70">
        <f t="shared" ca="1" si="34"/>
        <v>0</v>
      </c>
      <c r="FP8" s="144" t="s">
        <v>16</v>
      </c>
      <c r="FQ8" s="35"/>
      <c r="FR8" s="36"/>
      <c r="FS8" s="39" t="s">
        <v>304</v>
      </c>
      <c r="FT8" s="110"/>
      <c r="FU8" s="39" t="s">
        <v>298</v>
      </c>
      <c r="FV8" s="39"/>
      <c r="FW8" s="39"/>
      <c r="FX8" s="39"/>
      <c r="FY8" s="39"/>
      <c r="FZ8" s="39"/>
      <c r="GA8" s="39"/>
      <c r="GB8" s="39" t="b">
        <v>0</v>
      </c>
      <c r="GC8" s="41"/>
      <c r="GD8" s="41"/>
      <c r="GE8" s="91">
        <v>0</v>
      </c>
      <c r="GF8" s="91">
        <v>0</v>
      </c>
      <c r="GG8" s="41" t="s">
        <v>214</v>
      </c>
      <c r="GH8" s="41"/>
      <c r="GI8" s="41"/>
      <c r="GJ8" s="47"/>
      <c r="GK8" s="96"/>
      <c r="GL8" s="96"/>
      <c r="GM8" s="96"/>
      <c r="GN8" s="96"/>
      <c r="GO8" s="96"/>
      <c r="GP8" s="96"/>
      <c r="GQ8" s="96"/>
      <c r="GR8" s="96"/>
      <c r="GS8" s="96"/>
      <c r="GT8" s="96"/>
      <c r="GU8" s="96"/>
      <c r="GV8" s="96"/>
      <c r="GW8" s="96"/>
      <c r="GX8" s="96"/>
      <c r="GY8" s="96"/>
      <c r="GZ8" s="96"/>
      <c r="HA8" s="96"/>
      <c r="HB8" s="96"/>
      <c r="HC8" s="96"/>
      <c r="HD8" s="96"/>
      <c r="HE8" s="96"/>
    </row>
    <row r="9" spans="1:213">
      <c r="A9" s="21"/>
      <c r="B9" s="21" t="s">
        <v>7</v>
      </c>
      <c r="C9" s="24"/>
      <c r="D9" s="24" t="s">
        <v>305</v>
      </c>
      <c r="E9" s="26" t="s">
        <v>313</v>
      </c>
      <c r="F9" s="26" t="s">
        <v>314</v>
      </c>
      <c r="G9" s="26"/>
      <c r="H9" s="26" t="s">
        <v>315</v>
      </c>
      <c r="I9" s="26" t="s">
        <v>316</v>
      </c>
      <c r="J9" s="34">
        <v>1</v>
      </c>
      <c r="K9" s="34">
        <v>1</v>
      </c>
      <c r="L9" s="82" t="s">
        <v>201</v>
      </c>
      <c r="M9" s="146" t="s">
        <v>240</v>
      </c>
      <c r="N9" s="42"/>
      <c r="O9" s="42"/>
      <c r="P9" s="42"/>
      <c r="Q9" s="42"/>
      <c r="R9" s="42"/>
      <c r="S9" s="42"/>
      <c r="T9" s="42"/>
      <c r="U9" s="21"/>
      <c r="V9" s="21"/>
      <c r="W9" s="21"/>
      <c r="X9" s="21"/>
      <c r="Y9" s="21" t="s">
        <v>29</v>
      </c>
      <c r="Z9" s="85">
        <v>0</v>
      </c>
      <c r="AA9" s="85" t="s">
        <v>201</v>
      </c>
      <c r="AB9" s="85">
        <v>0</v>
      </c>
      <c r="AC9" s="25"/>
      <c r="AD9" s="25"/>
      <c r="AE9" s="92"/>
      <c r="AF9" s="118"/>
      <c r="AG9" s="118"/>
      <c r="AH9" s="118"/>
      <c r="AI9" s="118"/>
      <c r="AJ9" s="61"/>
      <c r="AK9" s="61"/>
      <c r="AL9" s="61"/>
      <c r="AM9" s="146"/>
      <c r="AN9" s="129"/>
      <c r="AO9" s="137"/>
      <c r="AP9" s="115"/>
      <c r="AQ9" s="55"/>
      <c r="AR9" s="55" t="str">
        <f ca="1">IF(AP9="","",IF(AP9="Cost",AQ9, AQ9*AE9/VLOOKUP(L9,OFFSET(Lists!$A$1,0,0,COUNTA(Lists!$A:$A),22),22,FALSE)))</f>
        <v/>
      </c>
      <c r="AS9" s="55"/>
      <c r="AT9" s="127" t="str">
        <f ca="1">IF(AO9="",IF(AP9="","",IF(AP9="Cost",AS9,AS9*(AE9/VLOOKUP(L9,OFFSET(Lists!$A$1,0,0,COUNTA(Lists!$A:$A),22),22,FALSE)))),IF(AP9="","",IF(AP9="Cost",ROUND(AS9*IF(AO9=0,1,AO9),2),ROUND(ROUND(AS9*IF(AO9=0,1,AO9),5)*(AE9/VLOOKUP(L9,OFFSET(Lists!$A$1,0,0,COUNTA(Lists!$A:$A),22),22,FALSE)),2))))</f>
        <v/>
      </c>
      <c r="AU9" s="55"/>
      <c r="AV9" s="69"/>
      <c r="AW9" s="65" t="str">
        <f t="shared" ca="1" si="0"/>
        <v/>
      </c>
      <c r="AX9" s="55"/>
      <c r="AY9" s="69"/>
      <c r="AZ9" s="69"/>
      <c r="BA9" s="71" t="str">
        <f t="shared" ca="1" si="1"/>
        <v/>
      </c>
      <c r="BB9" s="73"/>
      <c r="BC9" s="69"/>
      <c r="BD9" s="69"/>
      <c r="BE9" s="71" t="str">
        <f t="shared" ca="1" si="2"/>
        <v/>
      </c>
      <c r="BF9" s="73"/>
      <c r="BG9" s="69"/>
      <c r="BH9" s="69"/>
      <c r="BI9" s="71" t="str">
        <f t="shared" ca="1" si="3"/>
        <v/>
      </c>
      <c r="BJ9" s="73"/>
      <c r="BK9" s="69"/>
      <c r="BL9" s="69"/>
      <c r="BM9" s="71" t="str">
        <f t="shared" ca="1" si="4"/>
        <v/>
      </c>
      <c r="BN9" s="73"/>
      <c r="BO9" s="69"/>
      <c r="BP9" s="69"/>
      <c r="BQ9" s="71" t="str">
        <f t="shared" ca="1" si="5"/>
        <v/>
      </c>
      <c r="BR9" s="73"/>
      <c r="BS9" s="69"/>
      <c r="BT9" s="69"/>
      <c r="BU9" s="71" t="str">
        <f t="shared" ca="1" si="6"/>
        <v/>
      </c>
      <c r="BV9" s="73"/>
      <c r="BW9" s="69"/>
      <c r="BX9" s="69"/>
      <c r="BY9" s="71" t="str">
        <f t="shared" ca="1" si="7"/>
        <v/>
      </c>
      <c r="BZ9" s="73"/>
      <c r="CA9" s="69"/>
      <c r="CB9" s="69"/>
      <c r="CC9" s="71" t="str">
        <f t="shared" ca="1" si="8"/>
        <v/>
      </c>
      <c r="CD9" s="73"/>
      <c r="CE9" s="77"/>
      <c r="CF9" s="71" t="str">
        <f t="shared" ca="1" si="9"/>
        <v/>
      </c>
      <c r="CG9" s="73"/>
      <c r="CH9" s="69"/>
      <c r="CI9" s="69"/>
      <c r="CJ9" s="71" t="str">
        <f t="shared" ca="1" si="10"/>
        <v/>
      </c>
      <c r="CK9" s="73"/>
      <c r="CL9" s="77"/>
      <c r="CM9" s="77"/>
      <c r="CN9" s="71" t="str">
        <f t="shared" ca="1" si="11"/>
        <v/>
      </c>
      <c r="CO9" s="73"/>
      <c r="CP9" s="69"/>
      <c r="CQ9" s="69"/>
      <c r="CR9" s="71" t="str">
        <f t="shared" ca="1" si="12"/>
        <v/>
      </c>
      <c r="CS9" s="73"/>
      <c r="CT9" s="69"/>
      <c r="CU9" s="69"/>
      <c r="CV9" s="71" t="str">
        <f t="shared" ca="1" si="13"/>
        <v/>
      </c>
      <c r="CW9" s="73"/>
      <c r="CX9" s="69"/>
      <c r="CY9" s="69"/>
      <c r="CZ9" s="71" t="str">
        <f t="shared" ca="1" si="14"/>
        <v/>
      </c>
      <c r="DA9" s="152" t="str">
        <f t="shared" ca="1" si="15"/>
        <v/>
      </c>
      <c r="DB9" s="55"/>
      <c r="DC9" s="108"/>
      <c r="DD9" s="71" t="str">
        <f t="shared" ca="1" si="16"/>
        <v/>
      </c>
      <c r="DE9" s="55"/>
      <c r="DF9" s="105"/>
      <c r="DG9" s="105"/>
      <c r="DH9" s="71" t="str">
        <f t="shared" ca="1" si="17"/>
        <v/>
      </c>
      <c r="DI9" s="105"/>
      <c r="DJ9" s="105"/>
      <c r="DK9" s="105"/>
      <c r="DL9" s="71" t="str">
        <f t="shared" ca="1" si="18"/>
        <v/>
      </c>
      <c r="DM9" s="105"/>
      <c r="DN9" s="105"/>
      <c r="DO9" s="105"/>
      <c r="DP9" s="71" t="str">
        <f t="shared" ca="1" si="19"/>
        <v/>
      </c>
      <c r="DQ9" s="105"/>
      <c r="DR9" s="105"/>
      <c r="DS9" s="105"/>
      <c r="DT9" s="71" t="str">
        <f t="shared" ca="1" si="20"/>
        <v/>
      </c>
      <c r="DU9" s="105"/>
      <c r="DV9" s="105"/>
      <c r="DW9" s="105"/>
      <c r="DX9" s="71" t="str">
        <f t="shared" ca="1" si="21"/>
        <v/>
      </c>
      <c r="DY9" s="105"/>
      <c r="DZ9" s="105"/>
      <c r="EA9" s="105"/>
      <c r="EB9" s="71" t="str">
        <f t="shared" ca="1" si="22"/>
        <v/>
      </c>
      <c r="EC9" s="105"/>
      <c r="ED9" s="105"/>
      <c r="EE9" s="105"/>
      <c r="EF9" s="71" t="str">
        <f t="shared" ca="1" si="23"/>
        <v/>
      </c>
      <c r="EG9" s="105"/>
      <c r="EH9" s="105"/>
      <c r="EI9" s="105"/>
      <c r="EJ9" s="71" t="str">
        <f t="shared" ca="1" si="24"/>
        <v/>
      </c>
      <c r="EK9" s="154" t="str">
        <f t="shared" si="25"/>
        <v/>
      </c>
      <c r="EL9" s="154" t="str">
        <f t="shared" si="26"/>
        <v/>
      </c>
      <c r="EM9" s="71" t="str">
        <f t="shared" ca="1" si="27"/>
        <v/>
      </c>
      <c r="EN9" s="105"/>
      <c r="EO9" s="105"/>
      <c r="EP9" s="105"/>
      <c r="EQ9" s="71" t="str">
        <f t="shared" ca="1" si="28"/>
        <v/>
      </c>
      <c r="ER9" s="105"/>
      <c r="ES9" s="105"/>
      <c r="ET9" s="71"/>
      <c r="EU9" s="55" t="str">
        <f t="shared" ca="1" si="29"/>
        <v/>
      </c>
      <c r="EV9" s="105"/>
      <c r="EW9" s="105"/>
      <c r="EX9" s="105"/>
      <c r="EY9" s="71" t="str">
        <f t="shared" ca="1" si="30"/>
        <v/>
      </c>
      <c r="EZ9" s="154"/>
      <c r="FA9" s="158"/>
      <c r="FB9" s="160"/>
      <c r="FC9" s="71" t="str">
        <f t="shared" ca="1" si="31"/>
        <v/>
      </c>
      <c r="FD9" s="73"/>
      <c r="FE9" s="108"/>
      <c r="FF9" s="108"/>
      <c r="FG9" s="71" t="str">
        <f t="shared" ca="1" si="32"/>
        <v/>
      </c>
      <c r="FH9" s="73"/>
      <c r="FI9" s="108"/>
      <c r="FJ9" s="108"/>
      <c r="FK9" s="71" t="str">
        <f t="shared" ca="1" si="33"/>
        <v/>
      </c>
      <c r="FL9" s="73"/>
      <c r="FM9" s="108"/>
      <c r="FN9" s="108"/>
      <c r="FO9" s="71" t="str">
        <f t="shared" ca="1" si="34"/>
        <v/>
      </c>
      <c r="FP9" s="38"/>
      <c r="FQ9" s="37"/>
      <c r="FR9" s="38">
        <v>0</v>
      </c>
      <c r="FS9" s="40"/>
      <c r="FT9" s="111"/>
      <c r="FU9" s="40"/>
      <c r="FV9" s="40"/>
      <c r="FW9" s="40"/>
      <c r="FX9" s="40"/>
      <c r="FY9" s="40"/>
      <c r="FZ9" s="40"/>
      <c r="GA9" s="40"/>
      <c r="GB9" s="40"/>
      <c r="GC9" s="42"/>
      <c r="GD9" s="42"/>
      <c r="GE9" s="92"/>
      <c r="GF9" s="92"/>
      <c r="GG9" s="42"/>
      <c r="GH9" s="42"/>
      <c r="GI9" s="42"/>
      <c r="GJ9" s="43"/>
      <c r="GK9" s="97"/>
      <c r="GL9" s="97"/>
      <c r="GM9" s="97"/>
      <c r="GN9" s="97"/>
      <c r="GO9" s="97"/>
      <c r="GP9" s="97"/>
      <c r="GQ9" s="97"/>
      <c r="GR9" s="97"/>
      <c r="GS9" s="97"/>
      <c r="GT9" s="97"/>
      <c r="GU9" s="97"/>
      <c r="GV9" s="97"/>
      <c r="GW9" s="97"/>
      <c r="GX9" s="97"/>
      <c r="GY9" s="97"/>
      <c r="GZ9" s="97"/>
      <c r="HA9" s="97"/>
      <c r="HB9" s="97"/>
      <c r="HC9" s="97"/>
      <c r="HD9" s="97"/>
      <c r="HE9" s="97"/>
    </row>
    <row r="10" spans="1:213">
      <c r="A10" s="1"/>
      <c r="B10" s="1" t="s">
        <v>5</v>
      </c>
      <c r="C10" s="4" t="s">
        <v>311</v>
      </c>
      <c r="D10" s="4" t="s">
        <v>312</v>
      </c>
      <c r="E10" s="28" t="s">
        <v>313</v>
      </c>
      <c r="F10" s="28" t="s">
        <v>314</v>
      </c>
      <c r="G10" s="28"/>
      <c r="H10" s="28" t="s">
        <v>315</v>
      </c>
      <c r="I10" s="28" t="s">
        <v>316</v>
      </c>
      <c r="J10" s="29">
        <v>1</v>
      </c>
      <c r="K10" s="29">
        <v>1</v>
      </c>
      <c r="L10" s="1" t="s">
        <v>201</v>
      </c>
      <c r="M10" s="28" t="s">
        <v>240</v>
      </c>
      <c r="N10" s="4"/>
      <c r="O10" s="4"/>
      <c r="P10" s="4"/>
      <c r="Q10" s="4"/>
      <c r="R10" s="4"/>
      <c r="S10" s="4"/>
      <c r="T10" s="4"/>
      <c r="U10" s="1" t="s">
        <v>278</v>
      </c>
      <c r="V10" s="1"/>
      <c r="W10" s="1"/>
      <c r="X10" s="1"/>
      <c r="Y10" s="1" t="s">
        <v>29</v>
      </c>
      <c r="Z10" s="27">
        <v>0</v>
      </c>
      <c r="AA10" s="27" t="s">
        <v>201</v>
      </c>
      <c r="AB10" s="27">
        <v>0</v>
      </c>
      <c r="AC10" s="12">
        <v>44332</v>
      </c>
      <c r="AD10" s="12">
        <v>44332</v>
      </c>
      <c r="AE10" s="125">
        <v>0</v>
      </c>
      <c r="AF10" s="119">
        <v>0</v>
      </c>
      <c r="AG10" s="119">
        <v>0</v>
      </c>
      <c r="AH10" s="119">
        <v>0</v>
      </c>
      <c r="AI10" s="119">
        <v>0</v>
      </c>
      <c r="AJ10" s="63">
        <v>0</v>
      </c>
      <c r="AK10" s="63">
        <v>0</v>
      </c>
      <c r="AL10" s="63">
        <v>0</v>
      </c>
      <c r="AM10" s="28" t="s">
        <v>303</v>
      </c>
      <c r="AN10" s="131"/>
      <c r="AO10" s="138"/>
      <c r="AP10" s="116" t="s">
        <v>174</v>
      </c>
      <c r="AQ10" s="56">
        <v>0</v>
      </c>
      <c r="AR10" s="134">
        <f ca="1">IF(AP10="","",IF(AP10="Cost",AQ10, AQ10*AE10/VLOOKUP(L10,OFFSET(Lists!$A$1,0,0,COUNTA(Lists!$A:$A),22),22,FALSE)))</f>
        <v>0</v>
      </c>
      <c r="AS10" s="56">
        <v>0</v>
      </c>
      <c r="AT10" s="135">
        <f ca="1">IF(AO10="",IF(AP10="","",IF(AP10="Cost",AS10,AS10*(AE10/VLOOKUP(L10,OFFSET(Lists!$A$1,0,0,COUNTA(Lists!$A:$A),22),22,FALSE)))),IF(AP10="","",IF(AP10="Cost",ROUND(AS10*IF(AO10=0,1,AO10),2),ROUND(ROUND(AS10*IF(AO10=0,1,AO10),5)*(AE10/VLOOKUP(L10,OFFSET(Lists!$A$1,0,0,COUNTA(Lists!$A:$A),22),22,FALSE)),2))))</f>
        <v>0</v>
      </c>
      <c r="AU10" s="56"/>
      <c r="AV10" s="31"/>
      <c r="AW10" s="66">
        <f t="shared" ca="1" si="0"/>
        <v>0</v>
      </c>
      <c r="AX10" s="56"/>
      <c r="AY10" s="31"/>
      <c r="AZ10" s="31"/>
      <c r="BA10" s="66">
        <f t="shared" ca="1" si="1"/>
        <v>0</v>
      </c>
      <c r="BB10" s="56"/>
      <c r="BC10" s="31"/>
      <c r="BD10" s="31"/>
      <c r="BE10" s="66">
        <f t="shared" ca="1" si="2"/>
        <v>0</v>
      </c>
      <c r="BF10" s="56"/>
      <c r="BG10" s="31"/>
      <c r="BH10" s="31"/>
      <c r="BI10" s="66">
        <f t="shared" ca="1" si="3"/>
        <v>0</v>
      </c>
      <c r="BJ10" s="56"/>
      <c r="BK10" s="31"/>
      <c r="BL10" s="31"/>
      <c r="BM10" s="66">
        <f t="shared" ca="1" si="4"/>
        <v>0</v>
      </c>
      <c r="BN10" s="56"/>
      <c r="BO10" s="31"/>
      <c r="BP10" s="31"/>
      <c r="BQ10" s="66">
        <f t="shared" ca="1" si="5"/>
        <v>0</v>
      </c>
      <c r="BR10" s="56"/>
      <c r="BS10" s="31"/>
      <c r="BT10" s="31"/>
      <c r="BU10" s="66">
        <f t="shared" ca="1" si="6"/>
        <v>0</v>
      </c>
      <c r="BV10" s="56"/>
      <c r="BW10" s="31"/>
      <c r="BX10" s="31"/>
      <c r="BY10" s="66">
        <f t="shared" ca="1" si="7"/>
        <v>0</v>
      </c>
      <c r="BZ10" s="56"/>
      <c r="CA10" s="31"/>
      <c r="CB10" s="31"/>
      <c r="CC10" s="66">
        <f t="shared" ca="1" si="8"/>
        <v>0</v>
      </c>
      <c r="CD10" s="59">
        <v>18.125</v>
      </c>
      <c r="CE10" s="31" t="s">
        <v>96</v>
      </c>
      <c r="CF10" s="66">
        <f t="shared" ca="1" si="9"/>
        <v>0</v>
      </c>
      <c r="CG10" s="56"/>
      <c r="CH10" s="31"/>
      <c r="CI10" s="31"/>
      <c r="CJ10" s="66">
        <f t="shared" ca="1" si="10"/>
        <v>0</v>
      </c>
      <c r="CK10" s="59"/>
      <c r="CL10" s="32"/>
      <c r="CM10" s="32"/>
      <c r="CN10" s="66">
        <f t="shared" ca="1" si="11"/>
        <v>0</v>
      </c>
      <c r="CO10" s="56"/>
      <c r="CP10" s="31"/>
      <c r="CQ10" s="31"/>
      <c r="CR10" s="66">
        <f t="shared" ca="1" si="12"/>
        <v>0</v>
      </c>
      <c r="CS10" s="56"/>
      <c r="CT10" s="31"/>
      <c r="CU10" s="31"/>
      <c r="CV10" s="66">
        <f t="shared" ca="1" si="13"/>
        <v>0</v>
      </c>
      <c r="CW10" s="56"/>
      <c r="CX10" s="31"/>
      <c r="CY10" s="31"/>
      <c r="CZ10" s="66">
        <f t="shared" ca="1" si="14"/>
        <v>0</v>
      </c>
      <c r="DA10" s="150">
        <f t="shared" ca="1" si="15"/>
        <v>0</v>
      </c>
      <c r="DB10" s="56"/>
      <c r="DC10" s="109"/>
      <c r="DD10" s="66">
        <f t="shared" ca="1" si="16"/>
        <v>0</v>
      </c>
      <c r="DE10" s="56"/>
      <c r="DF10" s="59"/>
      <c r="DG10" s="59"/>
      <c r="DH10" s="66">
        <f t="shared" ca="1" si="17"/>
        <v>0</v>
      </c>
      <c r="DI10" s="59"/>
      <c r="DJ10" s="59"/>
      <c r="DK10" s="59"/>
      <c r="DL10" s="66">
        <f t="shared" ca="1" si="18"/>
        <v>0</v>
      </c>
      <c r="DM10" s="59"/>
      <c r="DN10" s="59"/>
      <c r="DO10" s="59"/>
      <c r="DP10" s="66">
        <f t="shared" ca="1" si="19"/>
        <v>0</v>
      </c>
      <c r="DQ10" s="59"/>
      <c r="DR10" s="59"/>
      <c r="DS10" s="59"/>
      <c r="DT10" s="66">
        <f t="shared" ca="1" si="20"/>
        <v>0</v>
      </c>
      <c r="DU10" s="59"/>
      <c r="DV10" s="59"/>
      <c r="DW10" s="59"/>
      <c r="DX10" s="66">
        <f t="shared" ca="1" si="21"/>
        <v>0</v>
      </c>
      <c r="DY10" s="59"/>
      <c r="DZ10" s="59"/>
      <c r="EA10" s="59"/>
      <c r="EB10" s="66">
        <f t="shared" ca="1" si="22"/>
        <v>0</v>
      </c>
      <c r="EC10" s="59"/>
      <c r="ED10" s="59"/>
      <c r="EE10" s="59"/>
      <c r="EF10" s="66">
        <f t="shared" ca="1" si="23"/>
        <v>0</v>
      </c>
      <c r="EG10" s="59"/>
      <c r="EH10" s="59"/>
      <c r="EI10" s="59"/>
      <c r="EJ10" s="66">
        <f t="shared" ca="1" si="24"/>
        <v>0</v>
      </c>
      <c r="EK10" s="150">
        <f t="shared" si="25"/>
        <v>18.125</v>
      </c>
      <c r="EL10" s="150" t="str">
        <f t="shared" si="26"/>
        <v>Rate(%)</v>
      </c>
      <c r="EM10" s="66">
        <f t="shared" ca="1" si="27"/>
        <v>0</v>
      </c>
      <c r="EN10" s="59"/>
      <c r="EO10" s="59"/>
      <c r="EP10" s="59"/>
      <c r="EQ10" s="66">
        <f t="shared" ca="1" si="28"/>
        <v>0</v>
      </c>
      <c r="ER10" s="59"/>
      <c r="ES10" s="59"/>
      <c r="ET10" s="66"/>
      <c r="EU10" s="59">
        <f t="shared" ca="1" si="29"/>
        <v>0</v>
      </c>
      <c r="EV10" s="59"/>
      <c r="EW10" s="59"/>
      <c r="EX10" s="59"/>
      <c r="EY10" s="66">
        <f t="shared" ca="1" si="30"/>
        <v>0</v>
      </c>
      <c r="EZ10" s="150">
        <v>0</v>
      </c>
      <c r="FA10" s="156" t="s">
        <v>96</v>
      </c>
      <c r="FB10" s="156" t="s">
        <v>39</v>
      </c>
      <c r="FC10" s="66">
        <f t="shared" ca="1" si="31"/>
        <v>0</v>
      </c>
      <c r="FD10" s="59"/>
      <c r="FE10" s="109"/>
      <c r="FF10" s="109"/>
      <c r="FG10" s="66">
        <f t="shared" ca="1" si="32"/>
        <v>0</v>
      </c>
      <c r="FH10" s="59"/>
      <c r="FI10" s="109"/>
      <c r="FJ10" s="109"/>
      <c r="FK10" s="66">
        <f t="shared" ca="1" si="33"/>
        <v>0</v>
      </c>
      <c r="FL10" s="59"/>
      <c r="FM10" s="109"/>
      <c r="FN10" s="109"/>
      <c r="FO10" s="66">
        <f t="shared" ca="1" si="34"/>
        <v>0</v>
      </c>
      <c r="FP10" s="143" t="s">
        <v>16</v>
      </c>
      <c r="FQ10" s="17"/>
      <c r="FR10" s="13">
        <v>0</v>
      </c>
      <c r="FS10" s="1" t="s">
        <v>304</v>
      </c>
      <c r="FT10" s="112"/>
      <c r="FU10" s="1" t="s">
        <v>298</v>
      </c>
      <c r="FV10" s="1"/>
      <c r="FW10" s="1"/>
      <c r="FX10" s="1"/>
      <c r="FY10" s="1"/>
      <c r="FZ10" s="1"/>
      <c r="GA10" s="1"/>
      <c r="GB10" s="1" t="b">
        <v>0</v>
      </c>
      <c r="GC10" s="4"/>
      <c r="GD10" s="4"/>
      <c r="GE10" s="125">
        <v>0</v>
      </c>
      <c r="GF10" s="125">
        <v>0</v>
      </c>
      <c r="GG10" s="4" t="s">
        <v>214</v>
      </c>
      <c r="GH10" s="4"/>
      <c r="GI10" s="4"/>
      <c r="GJ10" s="30"/>
      <c r="GK10" s="96"/>
      <c r="GL10" s="96"/>
      <c r="GM10" s="96"/>
      <c r="GN10" s="96"/>
      <c r="GO10" s="96"/>
      <c r="GP10" s="96"/>
      <c r="GQ10" s="96"/>
      <c r="GR10" s="96"/>
      <c r="GS10" s="96"/>
      <c r="GT10" s="96"/>
      <c r="GU10" s="96"/>
      <c r="GV10" s="96"/>
      <c r="GW10" s="96"/>
      <c r="GX10" s="96"/>
      <c r="GY10" s="96"/>
      <c r="GZ10" s="96"/>
      <c r="HA10" s="96"/>
      <c r="HB10" s="96"/>
      <c r="HC10" s="96"/>
      <c r="HD10" s="96"/>
      <c r="HE10" s="96"/>
    </row>
    <row r="11" spans="1:213">
      <c r="A11" s="1"/>
      <c r="B11" s="1"/>
      <c r="C11" s="4"/>
      <c r="D11" s="4"/>
      <c r="E11" s="28"/>
      <c r="F11" s="28"/>
      <c r="G11" s="28"/>
      <c r="H11" s="28"/>
      <c r="I11" s="28"/>
      <c r="J11" s="29"/>
      <c r="K11" s="29"/>
      <c r="L11" s="1"/>
      <c r="M11" s="52"/>
      <c r="N11" s="4"/>
      <c r="O11" s="4"/>
      <c r="P11" s="4"/>
      <c r="Q11" s="4"/>
      <c r="R11" s="4"/>
      <c r="S11" s="4"/>
      <c r="T11" s="4"/>
      <c r="U11" s="1"/>
      <c r="V11" s="1"/>
      <c r="W11" s="1"/>
      <c r="X11" s="1"/>
      <c r="Y11" s="1"/>
      <c r="Z11" s="27"/>
      <c r="AA11" s="27"/>
      <c r="AB11" s="27"/>
      <c r="AC11" s="12"/>
      <c r="AD11" s="12"/>
      <c r="AE11" s="125"/>
      <c r="AF11" s="119"/>
      <c r="AG11" s="119"/>
      <c r="AH11" s="119"/>
      <c r="AI11" s="119"/>
      <c r="AJ11" s="63"/>
      <c r="AK11" s="63"/>
      <c r="AL11" s="63"/>
      <c r="AM11" s="28"/>
      <c r="AN11" s="131"/>
      <c r="AO11" s="138"/>
      <c r="AP11" s="116"/>
      <c r="AQ11" s="56"/>
      <c r="AR11" s="134" t="str">
        <f ca="1">IF(AP11="","",IF(AP11="Cost",AQ11, AQ11*AE11/VLOOKUP(L11,OFFSET(Lists!$A$1,0,0,COUNTA(Lists!$A:$A),22),22,FALSE)))</f>
        <v/>
      </c>
      <c r="AS11" s="56"/>
      <c r="AT11" s="135" t="str">
        <f ca="1">IF(AO11="",IF(AP11="","",IF(AP11="Cost",AS11,AS11*(AE11/VLOOKUP(L11,OFFSET(Lists!$A$1,0,0,COUNTA(Lists!$A:$A),22),22,FALSE)))),IF(AP11="","",IF(AP11="Cost",ROUND(AS11*IF(AO11=0,1,AO11),2),ROUND(ROUND(AS11*IF(AO11=0,1,AO11),5)*(AE11/VLOOKUP(L11,OFFSET(Lists!$A$1,0,0,COUNTA(Lists!$A:$A),22),22,FALSE)),2))))</f>
        <v/>
      </c>
      <c r="AU11" s="56"/>
      <c r="AV11" s="31"/>
      <c r="AW11" s="66" t="str">
        <f t="shared" ref="AW11:AW62" ca="1" si="35">IF(AT11="","",  AT11-IF(AV11="Cost",AU11,(AT11*AU11/100)))</f>
        <v/>
      </c>
      <c r="AX11" s="56"/>
      <c r="AY11" s="31"/>
      <c r="AZ11" s="31"/>
      <c r="BA11" s="66" t="str">
        <f t="shared" ref="BA11:BA62" ca="1" si="36">IF(AW11="","",AW11-IF(AY11="Cost",AX11,IF(AZ11="Base",AT11,AW11)*AX11/100))</f>
        <v/>
      </c>
      <c r="BB11" s="56"/>
      <c r="BC11" s="31"/>
      <c r="BD11" s="31"/>
      <c r="BE11" s="66" t="str">
        <f t="shared" ref="BE11:BE62" ca="1" si="37">IF(BA11="","",BA11-IF(BC11="Cost",BB11,IF(BD11="Base",AT11,BA11)*BB11/100))</f>
        <v/>
      </c>
      <c r="BF11" s="56"/>
      <c r="BG11" s="31"/>
      <c r="BH11" s="31"/>
      <c r="BI11" s="66" t="str">
        <f t="shared" ref="BI11:BI62" ca="1" si="38">IF(BE11="","",BE11+IF(BG11="Cost",BF11,IF(BH11="Base",AT11,BE11)*BF11/100))</f>
        <v/>
      </c>
      <c r="BJ11" s="56"/>
      <c r="BK11" s="31"/>
      <c r="BL11" s="31"/>
      <c r="BM11" s="66" t="str">
        <f t="shared" ref="BM11:BM62" ca="1" si="39">IF(BI11="","",BI11+IF(BK11="Cost",BJ11,IF(BL11="Base",AT11,BI11)*BJ11/100))</f>
        <v/>
      </c>
      <c r="BN11" s="56"/>
      <c r="BO11" s="31"/>
      <c r="BP11" s="31"/>
      <c r="BQ11" s="66" t="str">
        <f t="shared" ref="BQ11:BQ62" ca="1" si="40">IF(BM11="","",BM11+IF(BO11="Cost",BN11,IF(BP11="Base",AT11,BM11)*BN11/100))</f>
        <v/>
      </c>
      <c r="BR11" s="56"/>
      <c r="BS11" s="31"/>
      <c r="BT11" s="31"/>
      <c r="BU11" s="66" t="str">
        <f t="shared" ref="BU11:BU62" ca="1" si="41">IF(BQ11="","",BQ11-IF(BS11="Cost",BR11,IF(BT11="Base",AT11,BQ11)*BR11/100))</f>
        <v/>
      </c>
      <c r="BV11" s="56"/>
      <c r="BW11" s="31"/>
      <c r="BX11" s="31"/>
      <c r="BY11" s="66" t="str">
        <f t="shared" ref="BY11:BY62" ca="1" si="42">IF(BU11="","",BU11-IF(BW11="Cost",BV11,IF(BX11="Base",AT11,BU11)*BV11/100))</f>
        <v/>
      </c>
      <c r="BZ11" s="56"/>
      <c r="CA11" s="31"/>
      <c r="CB11" s="31"/>
      <c r="CC11" s="66" t="str">
        <f t="shared" ref="CC11:CC62" ca="1" si="43">IF(BY11="","",BY11-IF(CA11="Cost",BZ11,IF(CB11="Base",AT11,BY11)*BZ11/100))</f>
        <v/>
      </c>
      <c r="CD11" s="59"/>
      <c r="CE11" s="32"/>
      <c r="CF11" s="66" t="str">
        <f t="shared" ref="CF11:CF62" ca="1" si="44">IF(CC11="","",CC11-IF(CE11="Cost",CD11,CC11*CD11/100))</f>
        <v/>
      </c>
      <c r="CG11" s="56"/>
      <c r="CH11" s="31"/>
      <c r="CI11" s="31"/>
      <c r="CJ11" s="66" t="str">
        <f t="shared" ref="CJ11:CJ62" ca="1" si="45">IF(CF11="","",CF11-IF(CH11="Cost",CG11,IF(CI11="Base",CC11,CF11)*CG11/100))</f>
        <v/>
      </c>
      <c r="CK11" s="59"/>
      <c r="CL11" s="32"/>
      <c r="CM11" s="32"/>
      <c r="CN11" s="66" t="str">
        <f t="shared" ref="CN11:CN62" ca="1" si="46">IF(CJ11="","",CJ11-IF(CL11="Cost",CK11,IF(CM11="Purchase Cost",CC11,CJ11)*CK11/100))</f>
        <v/>
      </c>
      <c r="CO11" s="56"/>
      <c r="CP11" s="31"/>
      <c r="CQ11" s="31"/>
      <c r="CR11" s="66" t="str">
        <f t="shared" ref="CR11:CR62" ca="1" si="47">IF(CN11="","",CN11+IF(CP11="Cost",CO11,IF(CQ11="Net Media Cost",CJ11,IF(CQ11="Net Cost incl Prepay",CN11,CC11))*CO11/100))</f>
        <v/>
      </c>
      <c r="CS11" s="56"/>
      <c r="CT11" s="31"/>
      <c r="CU11" s="31"/>
      <c r="CV11" s="66" t="str">
        <f t="shared" ref="CV11:CV62" ca="1" si="48">IF(CR11="","",CR11+IF(CT11="Cost",CS11,(IF(CU11="Net Media Cost",CJ11,IF(CU11="Net Cost incl Prepay",CN11,CC11)))*CS11/100))</f>
        <v/>
      </c>
      <c r="CW11" s="56"/>
      <c r="CX11" s="31"/>
      <c r="CY11" s="31"/>
      <c r="CZ11" s="66" t="str">
        <f t="shared" ref="CZ11:CZ62" ca="1" si="49">IF(CV11="","",CV11+IF(CX11="Cost",CW11,IF(CY11="Net Media Cost",CJ11,IF(CY11="Net Cost incl Prepay",CN11,CC11))*CW11/100))</f>
        <v/>
      </c>
      <c r="DA11" s="150" t="str">
        <f t="shared" ref="DA11:DA62" ca="1" si="50">IF(AT11="","",AT11)</f>
        <v/>
      </c>
      <c r="DB11" s="56"/>
      <c r="DC11" s="109"/>
      <c r="DD11" s="66" t="str">
        <f t="shared" ref="DD11:DD62" ca="1" si="51">IF(DA11="","",DA11-IF(DC11="Cost",IF(DB11="",0,DB11),(DA11*IF(DB11="",0,DB11))/100))</f>
        <v/>
      </c>
      <c r="DE11" s="56"/>
      <c r="DF11" s="59"/>
      <c r="DG11" s="59"/>
      <c r="DH11" s="66" t="str">
        <f t="shared" ref="DH11:DH62" ca="1" si="52">IF(DD11="","",DD11-IF(DF11="Cost",IF(DE11="",0,DE11),IF(DG11="Base",DA11,DD11)*IF(DE11="",0,DE11)/100))</f>
        <v/>
      </c>
      <c r="DI11" s="59"/>
      <c r="DJ11" s="59"/>
      <c r="DK11" s="59"/>
      <c r="DL11" s="66" t="str">
        <f t="shared" ref="DL11:DL62" ca="1" si="53">IF(DH11="","",DH11-IF(DJ11="Cost",IF(DI11="",0,DI11),IF(DK11="Base",DA11,DH11)*IF(DI11="",0,DI11)/100))</f>
        <v/>
      </c>
      <c r="DM11" s="59"/>
      <c r="DN11" s="59"/>
      <c r="DO11" s="59"/>
      <c r="DP11" s="66" t="str">
        <f t="shared" ref="DP11:DP62" ca="1" si="54">IF(DL11="","",DL11+IF(DN11="Cost",IF(DM11="",0,DM11),IF(DO11="Base",DA11,DL11)*IF(DM11="",0,DM11)/100))</f>
        <v/>
      </c>
      <c r="DQ11" s="59"/>
      <c r="DR11" s="59"/>
      <c r="DS11" s="59"/>
      <c r="DT11" s="66" t="str">
        <f t="shared" ref="DT11:DT62" ca="1" si="55">IF(DP11="","",DP11+IF(DR11="Cost",IF(DQ11="",0,DQ11),IF(DS11="Base",DA11,DP11)*IF(DQ11="",0,DQ11)/100))</f>
        <v/>
      </c>
      <c r="DU11" s="59"/>
      <c r="DV11" s="59"/>
      <c r="DW11" s="59"/>
      <c r="DX11" s="66" t="str">
        <f t="shared" ref="DX11:DX62" ca="1" si="56">IF(DT11="","",DT11+IF(DV11="Cost",IF(DU11="",0,DU11),IF(DW11="Base",DA11,DT11)*IF(DU11="",0,DU11)/100))</f>
        <v/>
      </c>
      <c r="DY11" s="59"/>
      <c r="DZ11" s="59"/>
      <c r="EA11" s="59"/>
      <c r="EB11" s="66" t="str">
        <f t="shared" ref="EB11:EB62" ca="1" si="57">IF(DX11="","",DX11-IF(DZ11="Cost",IF(DY11="",0,DY11),IF(EA11="Base",DA11,DX11)*IF(DY11="",0,DY11)/100))</f>
        <v/>
      </c>
      <c r="EC11" s="59"/>
      <c r="ED11" s="59"/>
      <c r="EE11" s="59"/>
      <c r="EF11" s="66" t="str">
        <f t="shared" ref="EF11:EF62" ca="1" si="58">IF(EB11="","",EB11-IF(ED11="Cost",IF(EC11="",0,EC11),IF(EE11="Base",DA11,EB11)*IF(EC11="",0,EC11)/100))</f>
        <v/>
      </c>
      <c r="EG11" s="59"/>
      <c r="EH11" s="59"/>
      <c r="EI11" s="59"/>
      <c r="EJ11" s="66" t="str">
        <f t="shared" ref="EJ11:EJ62" ca="1" si="59">IF(EF11="","",EF11-IF(EH11="Cost",IF(EG11="",0,EG11),IF(EI11="Base",DA11,EF11)*IF(EG11="",0,EG11)/100))</f>
        <v/>
      </c>
      <c r="EK11" s="150" t="str">
        <f t="shared" ref="EK11:EK62" si="60">IF(CD11="","",CD11)</f>
        <v/>
      </c>
      <c r="EL11" s="150" t="str">
        <f t="shared" ref="EL11:EL62" si="61">IF(CE11="","",CE11)</f>
        <v/>
      </c>
      <c r="EM11" s="66" t="str">
        <f t="shared" ref="EM11:EM62" ca="1" si="62">IF(EJ11="","",EJ11-IF(EL11="Cost",EK11,EJ11*IF(EK11="",0,EK11)/100))</f>
        <v/>
      </c>
      <c r="EN11" s="59"/>
      <c r="EO11" s="59"/>
      <c r="EP11" s="59"/>
      <c r="EQ11" s="66" t="str">
        <f t="shared" ref="EQ11:EQ62" ca="1" si="63">IF(EM11="","",EM11+IFERROR(IF(EO11="Rate(%)",(EM11/IF(OR(EN11="",EN11=0), 0,((100/EN11)-1))),IF(EN11="",0,EN11)),0))</f>
        <v/>
      </c>
      <c r="ER11" s="59"/>
      <c r="ES11" s="59"/>
      <c r="ET11" s="66"/>
      <c r="EU11" s="59" t="str">
        <f t="shared" ref="EU11:EU62" ca="1" si="64">IF(EQ11="","",EQ11-IF(ES11="Cost",IF(ER11="",0,ER11),IF(ET11="Base",EJ11,EQ11)*IF(ER11="",0,ER11)/100))</f>
        <v/>
      </c>
      <c r="EV11" s="59"/>
      <c r="EW11" s="59"/>
      <c r="EX11" s="59"/>
      <c r="EY11" s="66" t="str">
        <f t="shared" ref="EY11:EY62" ca="1" si="65">IF(EU11="","",EU11-IF(EW11="Cost",IF(EV11="",0,EV11),IF(EX11="Purchase Cost",EJ11,EU11)*IF(EV11="",0,EV11)/100))</f>
        <v/>
      </c>
      <c r="EZ11" s="150"/>
      <c r="FA11" s="159"/>
      <c r="FB11" s="161"/>
      <c r="FC11" s="66" t="str">
        <f t="shared" ref="FC11:FC62" ca="1" si="66">IF(EY11="","",EY11+IF(FA11="Cost",EZ11,IF(FB11="Net Media Cost",EU11,IF(FB11="Net Cost incl Prepay",EY11,EJ11))*EZ11/100))</f>
        <v/>
      </c>
      <c r="FD11" s="59"/>
      <c r="FE11" s="109"/>
      <c r="FF11" s="109"/>
      <c r="FG11" s="66" t="str">
        <f t="shared" ref="FG11:FG62" ca="1" si="67">IF(FC11="","",FC11+IF(FE11="Cost",IF(FD11="",0,FD11),IF(FF11="Net Media Cost",EU11,IF(FF11="Net Cost incl Prepay",EY11,EJ11))*IF(FD11="",0,FD11)/100))</f>
        <v/>
      </c>
      <c r="FH11" s="59"/>
      <c r="FI11" s="109"/>
      <c r="FJ11" s="109"/>
      <c r="FK11" s="66" t="str">
        <f t="shared" ref="FK11:FK62" ca="1" si="68">IF(FG11="","",FG11+IF(FI11="Cost",IF(FH11="",0,FH11),IF(FJ11="Net Media Cost",EU11,IF(FJ11="Net Cost incl Prepay",EY11,EJ11))*IF(FH11="",0,FH11)/100))</f>
        <v/>
      </c>
      <c r="FL11" s="59"/>
      <c r="FM11" s="109"/>
      <c r="FN11" s="109"/>
      <c r="FO11" s="66" t="str">
        <f t="shared" ref="FO11:FO62" ca="1" si="69">IF(FK11="","",FK11+IF(FM11="Cost",IF(FL11="",0,FL11),IF(FN11="Net Media Cost",EU11,IF(FN11="Net Cost incl Prepay",EY11,EJ11))*IF(FL11="",0,FL11)/100))</f>
        <v/>
      </c>
      <c r="FP11" s="13"/>
      <c r="FQ11" s="17"/>
      <c r="FR11" s="13"/>
      <c r="FS11" s="1"/>
      <c r="FT11" s="112"/>
      <c r="FU11" s="1"/>
      <c r="FV11" s="1"/>
      <c r="FW11" s="1"/>
      <c r="FX11" s="1"/>
      <c r="FY11" s="1"/>
      <c r="FZ11" s="1"/>
      <c r="GA11" s="1"/>
      <c r="GB11" s="1"/>
      <c r="GC11" s="4"/>
      <c r="GD11" s="4"/>
      <c r="GE11" s="125"/>
      <c r="GF11" s="125"/>
      <c r="GG11" s="4"/>
      <c r="GH11" s="4"/>
      <c r="GI11" s="4"/>
      <c r="GJ11" s="30"/>
      <c r="GK11" s="96"/>
      <c r="GL11" s="96"/>
      <c r="GM11" s="96"/>
      <c r="GN11" s="96"/>
      <c r="GO11" s="96"/>
      <c r="GP11" s="96"/>
      <c r="GQ11" s="96"/>
      <c r="GR11" s="96"/>
      <c r="GS11" s="96"/>
      <c r="GT11" s="96"/>
      <c r="GU11" s="96"/>
      <c r="GV11" s="96"/>
      <c r="GW11" s="96"/>
      <c r="GX11" s="96"/>
      <c r="GY11" s="96"/>
      <c r="GZ11" s="96"/>
      <c r="HA11" s="96"/>
      <c r="HB11" s="96"/>
      <c r="HC11" s="96"/>
      <c r="HD11" s="96"/>
      <c r="HE11" s="96"/>
    </row>
    <row r="12" spans="1:213">
      <c r="A12" s="1"/>
      <c r="B12" s="1"/>
      <c r="C12" s="4"/>
      <c r="D12" s="4"/>
      <c r="E12" s="28"/>
      <c r="F12" s="28"/>
      <c r="G12" s="28"/>
      <c r="H12" s="28"/>
      <c r="I12" s="28"/>
      <c r="J12" s="29"/>
      <c r="K12" s="29"/>
      <c r="L12" s="1"/>
      <c r="M12" s="52"/>
      <c r="N12" s="4"/>
      <c r="O12" s="4"/>
      <c r="P12" s="4"/>
      <c r="Q12" s="4"/>
      <c r="R12" s="4"/>
      <c r="S12" s="4"/>
      <c r="T12" s="4"/>
      <c r="U12" s="1"/>
      <c r="V12" s="1"/>
      <c r="W12" s="1"/>
      <c r="X12" s="1"/>
      <c r="Y12" s="1"/>
      <c r="Z12" s="27"/>
      <c r="AA12" s="27"/>
      <c r="AB12" s="27"/>
      <c r="AC12" s="12"/>
      <c r="AD12" s="12"/>
      <c r="AE12" s="125"/>
      <c r="AF12" s="119"/>
      <c r="AG12" s="119"/>
      <c r="AH12" s="119"/>
      <c r="AI12" s="119"/>
      <c r="AJ12" s="63"/>
      <c r="AK12" s="63"/>
      <c r="AL12" s="63"/>
      <c r="AM12" s="28"/>
      <c r="AN12" s="131"/>
      <c r="AO12" s="138"/>
      <c r="AP12" s="116"/>
      <c r="AQ12" s="56"/>
      <c r="AR12" s="134" t="str">
        <f ca="1">IF(AP12="","",IF(AP12="Cost",AQ12, AQ12*AE12/VLOOKUP(L12,OFFSET(Lists!$A$1,0,0,COUNTA(Lists!$A:$A),22),22,FALSE)))</f>
        <v/>
      </c>
      <c r="AS12" s="56"/>
      <c r="AT12" s="135" t="str">
        <f ca="1">IF(AO12="",IF(AP12="","",IF(AP12="Cost",AS12,AS12*(AE12/VLOOKUP(L12,OFFSET(Lists!$A$1,0,0,COUNTA(Lists!$A:$A),22),22,FALSE)))),IF(AP12="","",IF(AP12="Cost",ROUND(AS12*IF(AO12=0,1,AO12),2),ROUND(ROUND(AS12*IF(AO12=0,1,AO12),5)*(AE12/VLOOKUP(L12,OFFSET(Lists!$A$1,0,0,COUNTA(Lists!$A:$A),22),22,FALSE)),2))))</f>
        <v/>
      </c>
      <c r="AU12" s="56"/>
      <c r="AV12" s="31"/>
      <c r="AW12" s="66" t="str">
        <f t="shared" ca="1" si="35"/>
        <v/>
      </c>
      <c r="AX12" s="56"/>
      <c r="AY12" s="31"/>
      <c r="AZ12" s="31"/>
      <c r="BA12" s="66" t="str">
        <f t="shared" ca="1" si="36"/>
        <v/>
      </c>
      <c r="BB12" s="56"/>
      <c r="BC12" s="31"/>
      <c r="BD12" s="31"/>
      <c r="BE12" s="66" t="str">
        <f t="shared" ca="1" si="37"/>
        <v/>
      </c>
      <c r="BF12" s="56"/>
      <c r="BG12" s="31"/>
      <c r="BH12" s="31"/>
      <c r="BI12" s="66" t="str">
        <f t="shared" ca="1" si="38"/>
        <v/>
      </c>
      <c r="BJ12" s="56"/>
      <c r="BK12" s="31"/>
      <c r="BL12" s="31"/>
      <c r="BM12" s="66" t="str">
        <f t="shared" ca="1" si="39"/>
        <v/>
      </c>
      <c r="BN12" s="56"/>
      <c r="BO12" s="31"/>
      <c r="BP12" s="31"/>
      <c r="BQ12" s="66" t="str">
        <f t="shared" ca="1" si="40"/>
        <v/>
      </c>
      <c r="BR12" s="56"/>
      <c r="BS12" s="31"/>
      <c r="BT12" s="31"/>
      <c r="BU12" s="66" t="str">
        <f t="shared" ca="1" si="41"/>
        <v/>
      </c>
      <c r="BV12" s="56"/>
      <c r="BW12" s="31"/>
      <c r="BX12" s="31"/>
      <c r="BY12" s="66" t="str">
        <f t="shared" ca="1" si="42"/>
        <v/>
      </c>
      <c r="BZ12" s="56"/>
      <c r="CA12" s="31"/>
      <c r="CB12" s="31"/>
      <c r="CC12" s="66" t="str">
        <f t="shared" ca="1" si="43"/>
        <v/>
      </c>
      <c r="CD12" s="59"/>
      <c r="CE12" s="32"/>
      <c r="CF12" s="66" t="str">
        <f t="shared" ca="1" si="44"/>
        <v/>
      </c>
      <c r="CG12" s="56"/>
      <c r="CH12" s="31"/>
      <c r="CI12" s="31"/>
      <c r="CJ12" s="66" t="str">
        <f t="shared" ca="1" si="45"/>
        <v/>
      </c>
      <c r="CK12" s="59"/>
      <c r="CL12" s="32"/>
      <c r="CM12" s="32"/>
      <c r="CN12" s="66" t="str">
        <f t="shared" ca="1" si="46"/>
        <v/>
      </c>
      <c r="CO12" s="56"/>
      <c r="CP12" s="31"/>
      <c r="CQ12" s="31"/>
      <c r="CR12" s="66" t="str">
        <f t="shared" ca="1" si="47"/>
        <v/>
      </c>
      <c r="CS12" s="56"/>
      <c r="CT12" s="31"/>
      <c r="CU12" s="31"/>
      <c r="CV12" s="66" t="str">
        <f t="shared" ca="1" si="48"/>
        <v/>
      </c>
      <c r="CW12" s="56"/>
      <c r="CX12" s="31"/>
      <c r="CY12" s="31"/>
      <c r="CZ12" s="66" t="str">
        <f t="shared" ca="1" si="49"/>
        <v/>
      </c>
      <c r="DA12" s="150" t="str">
        <f t="shared" ca="1" si="50"/>
        <v/>
      </c>
      <c r="DB12" s="56"/>
      <c r="DC12" s="109"/>
      <c r="DD12" s="66" t="str">
        <f t="shared" ca="1" si="51"/>
        <v/>
      </c>
      <c r="DE12" s="56"/>
      <c r="DF12" s="59"/>
      <c r="DG12" s="59"/>
      <c r="DH12" s="66" t="str">
        <f t="shared" ca="1" si="52"/>
        <v/>
      </c>
      <c r="DI12" s="59"/>
      <c r="DJ12" s="59"/>
      <c r="DK12" s="59"/>
      <c r="DL12" s="66" t="str">
        <f t="shared" ca="1" si="53"/>
        <v/>
      </c>
      <c r="DM12" s="59"/>
      <c r="DN12" s="59"/>
      <c r="DO12" s="59"/>
      <c r="DP12" s="66" t="str">
        <f t="shared" ca="1" si="54"/>
        <v/>
      </c>
      <c r="DQ12" s="59"/>
      <c r="DR12" s="59"/>
      <c r="DS12" s="59"/>
      <c r="DT12" s="66" t="str">
        <f t="shared" ca="1" si="55"/>
        <v/>
      </c>
      <c r="DU12" s="59"/>
      <c r="DV12" s="59"/>
      <c r="DW12" s="59"/>
      <c r="DX12" s="66" t="str">
        <f t="shared" ca="1" si="56"/>
        <v/>
      </c>
      <c r="DY12" s="59"/>
      <c r="DZ12" s="59"/>
      <c r="EA12" s="59"/>
      <c r="EB12" s="66" t="str">
        <f t="shared" ca="1" si="57"/>
        <v/>
      </c>
      <c r="EC12" s="59"/>
      <c r="ED12" s="59"/>
      <c r="EE12" s="59"/>
      <c r="EF12" s="66" t="str">
        <f t="shared" ca="1" si="58"/>
        <v/>
      </c>
      <c r="EG12" s="59"/>
      <c r="EH12" s="59"/>
      <c r="EI12" s="59"/>
      <c r="EJ12" s="66" t="str">
        <f t="shared" ca="1" si="59"/>
        <v/>
      </c>
      <c r="EK12" s="150" t="str">
        <f t="shared" si="60"/>
        <v/>
      </c>
      <c r="EL12" s="150" t="str">
        <f t="shared" si="61"/>
        <v/>
      </c>
      <c r="EM12" s="66" t="str">
        <f t="shared" ca="1" si="62"/>
        <v/>
      </c>
      <c r="EN12" s="59"/>
      <c r="EO12" s="59"/>
      <c r="EP12" s="59"/>
      <c r="EQ12" s="66" t="str">
        <f t="shared" ca="1" si="63"/>
        <v/>
      </c>
      <c r="ER12" s="59"/>
      <c r="ES12" s="59"/>
      <c r="ET12" s="66"/>
      <c r="EU12" s="59" t="str">
        <f t="shared" ca="1" si="64"/>
        <v/>
      </c>
      <c r="EV12" s="59"/>
      <c r="EW12" s="59"/>
      <c r="EX12" s="59"/>
      <c r="EY12" s="66" t="str">
        <f t="shared" ca="1" si="65"/>
        <v/>
      </c>
      <c r="EZ12" s="150"/>
      <c r="FA12" s="159"/>
      <c r="FB12" s="161"/>
      <c r="FC12" s="66" t="str">
        <f t="shared" ca="1" si="66"/>
        <v/>
      </c>
      <c r="FD12" s="59"/>
      <c r="FE12" s="109"/>
      <c r="FF12" s="109"/>
      <c r="FG12" s="66" t="str">
        <f t="shared" ca="1" si="67"/>
        <v/>
      </c>
      <c r="FH12" s="59"/>
      <c r="FI12" s="109"/>
      <c r="FJ12" s="109"/>
      <c r="FK12" s="66" t="str">
        <f t="shared" ca="1" si="68"/>
        <v/>
      </c>
      <c r="FL12" s="59"/>
      <c r="FM12" s="109"/>
      <c r="FN12" s="109"/>
      <c r="FO12" s="66" t="str">
        <f t="shared" ca="1" si="69"/>
        <v/>
      </c>
      <c r="FP12" s="13"/>
      <c r="FQ12" s="17"/>
      <c r="FR12" s="13"/>
      <c r="FS12" s="1"/>
      <c r="FT12" s="112"/>
      <c r="FU12" s="1"/>
      <c r="FV12" s="1"/>
      <c r="FW12" s="1"/>
      <c r="FX12" s="1"/>
      <c r="FY12" s="1"/>
      <c r="FZ12" s="1"/>
      <c r="GA12" s="1"/>
      <c r="GB12" s="1"/>
      <c r="GC12" s="4"/>
      <c r="GD12" s="4"/>
      <c r="GE12" s="125"/>
      <c r="GF12" s="125"/>
      <c r="GG12" s="4"/>
      <c r="GH12" s="4"/>
      <c r="GI12" s="4"/>
      <c r="GJ12" s="30"/>
      <c r="GK12" s="96"/>
      <c r="GL12" s="96"/>
      <c r="GM12" s="96"/>
      <c r="GN12" s="96"/>
      <c r="GO12" s="96"/>
      <c r="GP12" s="96"/>
      <c r="GQ12" s="96"/>
      <c r="GR12" s="96"/>
      <c r="GS12" s="96"/>
      <c r="GT12" s="96"/>
      <c r="GU12" s="96"/>
      <c r="GV12" s="96"/>
      <c r="GW12" s="96"/>
      <c r="GX12" s="96"/>
      <c r="GY12" s="96"/>
      <c r="GZ12" s="96"/>
      <c r="HA12" s="96"/>
      <c r="HB12" s="96"/>
      <c r="HC12" s="96"/>
      <c r="HD12" s="96"/>
      <c r="HE12" s="96"/>
    </row>
    <row r="13" spans="1:213">
      <c r="A13" s="1"/>
      <c r="B13" s="1"/>
      <c r="C13" s="4"/>
      <c r="D13" s="4"/>
      <c r="E13" s="28"/>
      <c r="F13" s="28"/>
      <c r="G13" s="28"/>
      <c r="H13" s="28"/>
      <c r="I13" s="28"/>
      <c r="J13" s="29"/>
      <c r="K13" s="29"/>
      <c r="L13" s="1"/>
      <c r="M13" s="52"/>
      <c r="N13" s="4"/>
      <c r="O13" s="4"/>
      <c r="P13" s="4"/>
      <c r="Q13" s="4"/>
      <c r="R13" s="4"/>
      <c r="S13" s="4"/>
      <c r="T13" s="4"/>
      <c r="U13" s="1"/>
      <c r="V13" s="1"/>
      <c r="W13" s="1"/>
      <c r="X13" s="1"/>
      <c r="Y13" s="1"/>
      <c r="Z13" s="27"/>
      <c r="AA13" s="27"/>
      <c r="AB13" s="27"/>
      <c r="AC13" s="12"/>
      <c r="AD13" s="12"/>
      <c r="AE13" s="125"/>
      <c r="AF13" s="119"/>
      <c r="AG13" s="119"/>
      <c r="AH13" s="119"/>
      <c r="AI13" s="119"/>
      <c r="AJ13" s="63"/>
      <c r="AK13" s="63"/>
      <c r="AL13" s="63"/>
      <c r="AM13" s="28"/>
      <c r="AN13" s="131"/>
      <c r="AO13" s="138"/>
      <c r="AP13" s="116"/>
      <c r="AQ13" s="56"/>
      <c r="AR13" s="134" t="str">
        <f ca="1">IF(AP13="","",IF(AP13="Cost",AQ13, AQ13*AE13/VLOOKUP(L13,OFFSET(Lists!$A$1,0,0,COUNTA(Lists!$A:$A),22),22,FALSE)))</f>
        <v/>
      </c>
      <c r="AS13" s="56"/>
      <c r="AT13" s="135" t="str">
        <f ca="1">IF(AO13="",IF(AP13="","",IF(AP13="Cost",AS13,AS13*(AE13/VLOOKUP(L13,OFFSET(Lists!$A$1,0,0,COUNTA(Lists!$A:$A),22),22,FALSE)))),IF(AP13="","",IF(AP13="Cost",ROUND(AS13*IF(AO13=0,1,AO13),2),ROUND(ROUND(AS13*IF(AO13=0,1,AO13),5)*(AE13/VLOOKUP(L13,OFFSET(Lists!$A$1,0,0,COUNTA(Lists!$A:$A),22),22,FALSE)),2))))</f>
        <v/>
      </c>
      <c r="AU13" s="56"/>
      <c r="AV13" s="31"/>
      <c r="AW13" s="66" t="str">
        <f t="shared" ca="1" si="35"/>
        <v/>
      </c>
      <c r="AX13" s="56"/>
      <c r="AY13" s="31"/>
      <c r="AZ13" s="31"/>
      <c r="BA13" s="66" t="str">
        <f t="shared" ca="1" si="36"/>
        <v/>
      </c>
      <c r="BB13" s="56"/>
      <c r="BC13" s="31"/>
      <c r="BD13" s="31"/>
      <c r="BE13" s="66" t="str">
        <f t="shared" ca="1" si="37"/>
        <v/>
      </c>
      <c r="BF13" s="56"/>
      <c r="BG13" s="31"/>
      <c r="BH13" s="31"/>
      <c r="BI13" s="66" t="str">
        <f t="shared" ca="1" si="38"/>
        <v/>
      </c>
      <c r="BJ13" s="56"/>
      <c r="BK13" s="31"/>
      <c r="BL13" s="31"/>
      <c r="BM13" s="66" t="str">
        <f t="shared" ca="1" si="39"/>
        <v/>
      </c>
      <c r="BN13" s="56"/>
      <c r="BO13" s="31"/>
      <c r="BP13" s="31"/>
      <c r="BQ13" s="66" t="str">
        <f t="shared" ca="1" si="40"/>
        <v/>
      </c>
      <c r="BR13" s="56"/>
      <c r="BS13" s="31"/>
      <c r="BT13" s="31"/>
      <c r="BU13" s="66" t="str">
        <f t="shared" ca="1" si="41"/>
        <v/>
      </c>
      <c r="BV13" s="56"/>
      <c r="BW13" s="31"/>
      <c r="BX13" s="31"/>
      <c r="BY13" s="66" t="str">
        <f t="shared" ca="1" si="42"/>
        <v/>
      </c>
      <c r="BZ13" s="56"/>
      <c r="CA13" s="31"/>
      <c r="CB13" s="31"/>
      <c r="CC13" s="66" t="str">
        <f t="shared" ca="1" si="43"/>
        <v/>
      </c>
      <c r="CD13" s="59"/>
      <c r="CE13" s="32"/>
      <c r="CF13" s="66" t="str">
        <f t="shared" ca="1" si="44"/>
        <v/>
      </c>
      <c r="CG13" s="56"/>
      <c r="CH13" s="31"/>
      <c r="CI13" s="31"/>
      <c r="CJ13" s="66" t="str">
        <f t="shared" ca="1" si="45"/>
        <v/>
      </c>
      <c r="CK13" s="59"/>
      <c r="CL13" s="32"/>
      <c r="CM13" s="32"/>
      <c r="CN13" s="66" t="str">
        <f t="shared" ca="1" si="46"/>
        <v/>
      </c>
      <c r="CO13" s="56"/>
      <c r="CP13" s="31"/>
      <c r="CQ13" s="31"/>
      <c r="CR13" s="66" t="str">
        <f t="shared" ca="1" si="47"/>
        <v/>
      </c>
      <c r="CS13" s="56"/>
      <c r="CT13" s="31"/>
      <c r="CU13" s="31"/>
      <c r="CV13" s="66" t="str">
        <f t="shared" ca="1" si="48"/>
        <v/>
      </c>
      <c r="CW13" s="56"/>
      <c r="CX13" s="31"/>
      <c r="CY13" s="31"/>
      <c r="CZ13" s="66" t="str">
        <f t="shared" ca="1" si="49"/>
        <v/>
      </c>
      <c r="DA13" s="150" t="str">
        <f t="shared" ca="1" si="50"/>
        <v/>
      </c>
      <c r="DB13" s="56"/>
      <c r="DC13" s="109"/>
      <c r="DD13" s="66" t="str">
        <f t="shared" ca="1" si="51"/>
        <v/>
      </c>
      <c r="DE13" s="56"/>
      <c r="DF13" s="59"/>
      <c r="DG13" s="59"/>
      <c r="DH13" s="66" t="str">
        <f t="shared" ca="1" si="52"/>
        <v/>
      </c>
      <c r="DI13" s="59"/>
      <c r="DJ13" s="59"/>
      <c r="DK13" s="59"/>
      <c r="DL13" s="66" t="str">
        <f t="shared" ca="1" si="53"/>
        <v/>
      </c>
      <c r="DM13" s="59"/>
      <c r="DN13" s="59"/>
      <c r="DO13" s="59"/>
      <c r="DP13" s="66" t="str">
        <f t="shared" ca="1" si="54"/>
        <v/>
      </c>
      <c r="DQ13" s="59"/>
      <c r="DR13" s="59"/>
      <c r="DS13" s="59"/>
      <c r="DT13" s="66" t="str">
        <f t="shared" ca="1" si="55"/>
        <v/>
      </c>
      <c r="DU13" s="59"/>
      <c r="DV13" s="59"/>
      <c r="DW13" s="59"/>
      <c r="DX13" s="66" t="str">
        <f t="shared" ca="1" si="56"/>
        <v/>
      </c>
      <c r="DY13" s="59"/>
      <c r="DZ13" s="59"/>
      <c r="EA13" s="59"/>
      <c r="EB13" s="66" t="str">
        <f t="shared" ca="1" si="57"/>
        <v/>
      </c>
      <c r="EC13" s="59"/>
      <c r="ED13" s="59"/>
      <c r="EE13" s="59"/>
      <c r="EF13" s="66" t="str">
        <f t="shared" ca="1" si="58"/>
        <v/>
      </c>
      <c r="EG13" s="59"/>
      <c r="EH13" s="59"/>
      <c r="EI13" s="59"/>
      <c r="EJ13" s="66" t="str">
        <f t="shared" ca="1" si="59"/>
        <v/>
      </c>
      <c r="EK13" s="150" t="str">
        <f t="shared" si="60"/>
        <v/>
      </c>
      <c r="EL13" s="150" t="str">
        <f t="shared" si="61"/>
        <v/>
      </c>
      <c r="EM13" s="66" t="str">
        <f t="shared" ca="1" si="62"/>
        <v/>
      </c>
      <c r="EN13" s="59"/>
      <c r="EO13" s="59"/>
      <c r="EP13" s="59"/>
      <c r="EQ13" s="66" t="str">
        <f t="shared" ca="1" si="63"/>
        <v/>
      </c>
      <c r="ER13" s="59"/>
      <c r="ES13" s="59"/>
      <c r="ET13" s="66"/>
      <c r="EU13" s="59" t="str">
        <f t="shared" ca="1" si="64"/>
        <v/>
      </c>
      <c r="EV13" s="59"/>
      <c r="EW13" s="59"/>
      <c r="EX13" s="59"/>
      <c r="EY13" s="66" t="str">
        <f t="shared" ca="1" si="65"/>
        <v/>
      </c>
      <c r="EZ13" s="150"/>
      <c r="FA13" s="159"/>
      <c r="FB13" s="161"/>
      <c r="FC13" s="66" t="str">
        <f t="shared" ca="1" si="66"/>
        <v/>
      </c>
      <c r="FD13" s="59"/>
      <c r="FE13" s="109"/>
      <c r="FF13" s="109"/>
      <c r="FG13" s="66" t="str">
        <f t="shared" ca="1" si="67"/>
        <v/>
      </c>
      <c r="FH13" s="59"/>
      <c r="FI13" s="109"/>
      <c r="FJ13" s="109"/>
      <c r="FK13" s="66" t="str">
        <f t="shared" ca="1" si="68"/>
        <v/>
      </c>
      <c r="FL13" s="59"/>
      <c r="FM13" s="109"/>
      <c r="FN13" s="109"/>
      <c r="FO13" s="66" t="str">
        <f t="shared" ca="1" si="69"/>
        <v/>
      </c>
      <c r="FP13" s="13"/>
      <c r="FQ13" s="17"/>
      <c r="FR13" s="13"/>
      <c r="FS13" s="1"/>
      <c r="FT13" s="112"/>
      <c r="FU13" s="1"/>
      <c r="FV13" s="1"/>
      <c r="FW13" s="1"/>
      <c r="FX13" s="1"/>
      <c r="FY13" s="1"/>
      <c r="FZ13" s="1"/>
      <c r="GA13" s="1"/>
      <c r="GB13" s="1"/>
      <c r="GC13" s="4"/>
      <c r="GD13" s="4"/>
      <c r="GE13" s="125"/>
      <c r="GF13" s="125"/>
      <c r="GG13" s="4"/>
      <c r="GH13" s="4"/>
      <c r="GI13" s="4"/>
      <c r="GJ13" s="30"/>
      <c r="GK13" s="96"/>
      <c r="GL13" s="96"/>
      <c r="GM13" s="96"/>
      <c r="GN13" s="96"/>
      <c r="GO13" s="96"/>
      <c r="GP13" s="96"/>
      <c r="GQ13" s="96"/>
      <c r="GR13" s="96"/>
      <c r="GS13" s="96"/>
      <c r="GT13" s="96"/>
      <c r="GU13" s="96"/>
      <c r="GV13" s="96"/>
      <c r="GW13" s="96"/>
      <c r="GX13" s="96"/>
      <c r="GY13" s="96"/>
      <c r="GZ13" s="96"/>
      <c r="HA13" s="96"/>
      <c r="HB13" s="96"/>
      <c r="HC13" s="96"/>
      <c r="HD13" s="96"/>
      <c r="HE13" s="96"/>
    </row>
    <row r="14" spans="1:213">
      <c r="A14" s="1"/>
      <c r="B14" s="1"/>
      <c r="C14" s="4"/>
      <c r="D14" s="4"/>
      <c r="E14" s="28"/>
      <c r="F14" s="28"/>
      <c r="G14" s="28"/>
      <c r="H14" s="28"/>
      <c r="I14" s="28"/>
      <c r="J14" s="29"/>
      <c r="K14" s="29"/>
      <c r="L14" s="1"/>
      <c r="M14" s="52"/>
      <c r="N14" s="4"/>
      <c r="O14" s="4"/>
      <c r="P14" s="4"/>
      <c r="Q14" s="4"/>
      <c r="R14" s="4"/>
      <c r="S14" s="4"/>
      <c r="T14" s="4"/>
      <c r="U14" s="1"/>
      <c r="V14" s="1"/>
      <c r="W14" s="1"/>
      <c r="X14" s="1"/>
      <c r="Y14" s="1"/>
      <c r="Z14" s="27"/>
      <c r="AA14" s="27"/>
      <c r="AB14" s="27"/>
      <c r="AC14" s="12"/>
      <c r="AD14" s="12"/>
      <c r="AE14" s="125"/>
      <c r="AF14" s="119"/>
      <c r="AG14" s="119"/>
      <c r="AH14" s="119"/>
      <c r="AI14" s="119"/>
      <c r="AJ14" s="63"/>
      <c r="AK14" s="63"/>
      <c r="AL14" s="63"/>
      <c r="AM14" s="28"/>
      <c r="AN14" s="131"/>
      <c r="AO14" s="138"/>
      <c r="AP14" s="116"/>
      <c r="AQ14" s="56"/>
      <c r="AR14" s="134" t="str">
        <f ca="1">IF(AP14="","",IF(AP14="Cost",AQ14, AQ14*AE14/VLOOKUP(L14,OFFSET(Lists!$A$1,0,0,COUNTA(Lists!$A:$A),22),22,FALSE)))</f>
        <v/>
      </c>
      <c r="AS14" s="56"/>
      <c r="AT14" s="135" t="str">
        <f ca="1">IF(AO14="",IF(AP14="","",IF(AP14="Cost",AS14,AS14*(AE14/VLOOKUP(L14,OFFSET(Lists!$A$1,0,0,COUNTA(Lists!$A:$A),22),22,FALSE)))),IF(AP14="","",IF(AP14="Cost",ROUND(AS14*IF(AO14=0,1,AO14),2),ROUND(ROUND(AS14*IF(AO14=0,1,AO14),5)*(AE14/VLOOKUP(L14,OFFSET(Lists!$A$1,0,0,COUNTA(Lists!$A:$A),22),22,FALSE)),2))))</f>
        <v/>
      </c>
      <c r="AU14" s="56"/>
      <c r="AV14" s="31"/>
      <c r="AW14" s="66" t="str">
        <f t="shared" ca="1" si="35"/>
        <v/>
      </c>
      <c r="AX14" s="56"/>
      <c r="AY14" s="31"/>
      <c r="AZ14" s="31"/>
      <c r="BA14" s="66" t="str">
        <f t="shared" ca="1" si="36"/>
        <v/>
      </c>
      <c r="BB14" s="56"/>
      <c r="BC14" s="31"/>
      <c r="BD14" s="31"/>
      <c r="BE14" s="66" t="str">
        <f t="shared" ca="1" si="37"/>
        <v/>
      </c>
      <c r="BF14" s="56"/>
      <c r="BG14" s="31"/>
      <c r="BH14" s="31"/>
      <c r="BI14" s="66" t="str">
        <f t="shared" ca="1" si="38"/>
        <v/>
      </c>
      <c r="BJ14" s="56"/>
      <c r="BK14" s="31"/>
      <c r="BL14" s="31"/>
      <c r="BM14" s="66" t="str">
        <f t="shared" ca="1" si="39"/>
        <v/>
      </c>
      <c r="BN14" s="56"/>
      <c r="BO14" s="31"/>
      <c r="BP14" s="31"/>
      <c r="BQ14" s="66" t="str">
        <f t="shared" ca="1" si="40"/>
        <v/>
      </c>
      <c r="BR14" s="56"/>
      <c r="BS14" s="31"/>
      <c r="BT14" s="31"/>
      <c r="BU14" s="66" t="str">
        <f t="shared" ca="1" si="41"/>
        <v/>
      </c>
      <c r="BV14" s="56"/>
      <c r="BW14" s="31"/>
      <c r="BX14" s="31"/>
      <c r="BY14" s="66" t="str">
        <f t="shared" ca="1" si="42"/>
        <v/>
      </c>
      <c r="BZ14" s="56"/>
      <c r="CA14" s="31"/>
      <c r="CB14" s="31"/>
      <c r="CC14" s="66" t="str">
        <f t="shared" ca="1" si="43"/>
        <v/>
      </c>
      <c r="CD14" s="59"/>
      <c r="CE14" s="32"/>
      <c r="CF14" s="66" t="str">
        <f t="shared" ca="1" si="44"/>
        <v/>
      </c>
      <c r="CG14" s="56"/>
      <c r="CH14" s="31"/>
      <c r="CI14" s="31"/>
      <c r="CJ14" s="66" t="str">
        <f t="shared" ca="1" si="45"/>
        <v/>
      </c>
      <c r="CK14" s="59"/>
      <c r="CL14" s="32"/>
      <c r="CM14" s="32"/>
      <c r="CN14" s="66" t="str">
        <f t="shared" ca="1" si="46"/>
        <v/>
      </c>
      <c r="CO14" s="56"/>
      <c r="CP14" s="31"/>
      <c r="CQ14" s="31"/>
      <c r="CR14" s="66" t="str">
        <f t="shared" ca="1" si="47"/>
        <v/>
      </c>
      <c r="CS14" s="56"/>
      <c r="CT14" s="31"/>
      <c r="CU14" s="31"/>
      <c r="CV14" s="66" t="str">
        <f t="shared" ca="1" si="48"/>
        <v/>
      </c>
      <c r="CW14" s="56"/>
      <c r="CX14" s="31"/>
      <c r="CY14" s="31"/>
      <c r="CZ14" s="66" t="str">
        <f t="shared" ca="1" si="49"/>
        <v/>
      </c>
      <c r="DA14" s="150" t="str">
        <f t="shared" ca="1" si="50"/>
        <v/>
      </c>
      <c r="DB14" s="56"/>
      <c r="DC14" s="109"/>
      <c r="DD14" s="66" t="str">
        <f t="shared" ca="1" si="51"/>
        <v/>
      </c>
      <c r="DE14" s="56"/>
      <c r="DF14" s="59"/>
      <c r="DG14" s="59"/>
      <c r="DH14" s="66" t="str">
        <f t="shared" ca="1" si="52"/>
        <v/>
      </c>
      <c r="DI14" s="59"/>
      <c r="DJ14" s="59"/>
      <c r="DK14" s="59"/>
      <c r="DL14" s="66" t="str">
        <f t="shared" ca="1" si="53"/>
        <v/>
      </c>
      <c r="DM14" s="59"/>
      <c r="DN14" s="59"/>
      <c r="DO14" s="59"/>
      <c r="DP14" s="66" t="str">
        <f t="shared" ca="1" si="54"/>
        <v/>
      </c>
      <c r="DQ14" s="59"/>
      <c r="DR14" s="59"/>
      <c r="DS14" s="59"/>
      <c r="DT14" s="66" t="str">
        <f t="shared" ca="1" si="55"/>
        <v/>
      </c>
      <c r="DU14" s="59"/>
      <c r="DV14" s="59"/>
      <c r="DW14" s="59"/>
      <c r="DX14" s="66" t="str">
        <f t="shared" ca="1" si="56"/>
        <v/>
      </c>
      <c r="DY14" s="59"/>
      <c r="DZ14" s="59"/>
      <c r="EA14" s="59"/>
      <c r="EB14" s="66" t="str">
        <f t="shared" ca="1" si="57"/>
        <v/>
      </c>
      <c r="EC14" s="59"/>
      <c r="ED14" s="59"/>
      <c r="EE14" s="59"/>
      <c r="EF14" s="66" t="str">
        <f t="shared" ca="1" si="58"/>
        <v/>
      </c>
      <c r="EG14" s="59"/>
      <c r="EH14" s="59"/>
      <c r="EI14" s="59"/>
      <c r="EJ14" s="66" t="str">
        <f t="shared" ca="1" si="59"/>
        <v/>
      </c>
      <c r="EK14" s="150" t="str">
        <f t="shared" si="60"/>
        <v/>
      </c>
      <c r="EL14" s="150" t="str">
        <f t="shared" si="61"/>
        <v/>
      </c>
      <c r="EM14" s="66" t="str">
        <f t="shared" ca="1" si="62"/>
        <v/>
      </c>
      <c r="EN14" s="59"/>
      <c r="EO14" s="59"/>
      <c r="EP14" s="59"/>
      <c r="EQ14" s="66" t="str">
        <f t="shared" ca="1" si="63"/>
        <v/>
      </c>
      <c r="ER14" s="59"/>
      <c r="ES14" s="59"/>
      <c r="ET14" s="66"/>
      <c r="EU14" s="59" t="str">
        <f t="shared" ca="1" si="64"/>
        <v/>
      </c>
      <c r="EV14" s="59"/>
      <c r="EW14" s="59"/>
      <c r="EX14" s="59"/>
      <c r="EY14" s="66" t="str">
        <f t="shared" ca="1" si="65"/>
        <v/>
      </c>
      <c r="EZ14" s="150"/>
      <c r="FA14" s="159"/>
      <c r="FB14" s="161"/>
      <c r="FC14" s="66" t="str">
        <f t="shared" ca="1" si="66"/>
        <v/>
      </c>
      <c r="FD14" s="59"/>
      <c r="FE14" s="109"/>
      <c r="FF14" s="109"/>
      <c r="FG14" s="66" t="str">
        <f t="shared" ca="1" si="67"/>
        <v/>
      </c>
      <c r="FH14" s="59"/>
      <c r="FI14" s="109"/>
      <c r="FJ14" s="109"/>
      <c r="FK14" s="66" t="str">
        <f t="shared" ca="1" si="68"/>
        <v/>
      </c>
      <c r="FL14" s="59"/>
      <c r="FM14" s="109"/>
      <c r="FN14" s="109"/>
      <c r="FO14" s="66" t="str">
        <f t="shared" ca="1" si="69"/>
        <v/>
      </c>
      <c r="FP14" s="13"/>
      <c r="FQ14" s="17"/>
      <c r="FR14" s="13"/>
      <c r="FS14" s="1"/>
      <c r="FT14" s="112"/>
      <c r="FU14" s="1"/>
      <c r="FV14" s="1"/>
      <c r="FW14" s="1"/>
      <c r="FX14" s="1"/>
      <c r="FY14" s="1"/>
      <c r="FZ14" s="1"/>
      <c r="GA14" s="1"/>
      <c r="GB14" s="1"/>
      <c r="GC14" s="4"/>
      <c r="GD14" s="4"/>
      <c r="GE14" s="125"/>
      <c r="GF14" s="125"/>
      <c r="GG14" s="4"/>
      <c r="GH14" s="4"/>
      <c r="GI14" s="4"/>
      <c r="GJ14" s="30"/>
      <c r="GK14" s="96"/>
      <c r="GL14" s="96"/>
      <c r="GM14" s="96"/>
      <c r="GN14" s="96"/>
      <c r="GO14" s="96"/>
      <c r="GP14" s="96"/>
      <c r="GQ14" s="96"/>
      <c r="GR14" s="96"/>
      <c r="GS14" s="96"/>
      <c r="GT14" s="96"/>
      <c r="GU14" s="96"/>
      <c r="GV14" s="96"/>
      <c r="GW14" s="96"/>
      <c r="GX14" s="96"/>
      <c r="GY14" s="96"/>
      <c r="GZ14" s="96"/>
      <c r="HA14" s="96"/>
      <c r="HB14" s="96"/>
      <c r="HC14" s="96"/>
      <c r="HD14" s="96"/>
      <c r="HE14" s="96"/>
    </row>
    <row r="15" spans="1:213">
      <c r="A15" s="1"/>
      <c r="B15" s="1"/>
      <c r="C15" s="4"/>
      <c r="D15" s="4"/>
      <c r="E15" s="28"/>
      <c r="F15" s="28"/>
      <c r="G15" s="28"/>
      <c r="H15" s="28"/>
      <c r="I15" s="28"/>
      <c r="J15" s="29"/>
      <c r="K15" s="29"/>
      <c r="L15" s="1"/>
      <c r="M15" s="52"/>
      <c r="N15" s="4"/>
      <c r="O15" s="4"/>
      <c r="P15" s="4"/>
      <c r="Q15" s="4"/>
      <c r="R15" s="4"/>
      <c r="S15" s="4"/>
      <c r="T15" s="4"/>
      <c r="U15" s="1"/>
      <c r="V15" s="1"/>
      <c r="W15" s="1"/>
      <c r="X15" s="1"/>
      <c r="Y15" s="1"/>
      <c r="Z15" s="27"/>
      <c r="AA15" s="27"/>
      <c r="AB15" s="27"/>
      <c r="AC15" s="12"/>
      <c r="AD15" s="12"/>
      <c r="AE15" s="125"/>
      <c r="AF15" s="119"/>
      <c r="AG15" s="119"/>
      <c r="AH15" s="119"/>
      <c r="AI15" s="119"/>
      <c r="AJ15" s="63"/>
      <c r="AK15" s="63"/>
      <c r="AL15" s="63"/>
      <c r="AM15" s="28"/>
      <c r="AN15" s="131"/>
      <c r="AO15" s="138"/>
      <c r="AP15" s="116"/>
      <c r="AQ15" s="56"/>
      <c r="AR15" s="134" t="str">
        <f ca="1">IF(AP15="","",IF(AP15="Cost",AQ15, AQ15*AE15/VLOOKUP(L15,OFFSET(Lists!$A$1,0,0,COUNTA(Lists!$A:$A),22),22,FALSE)))</f>
        <v/>
      </c>
      <c r="AS15" s="56"/>
      <c r="AT15" s="135" t="str">
        <f ca="1">IF(AO15="",IF(AP15="","",IF(AP15="Cost",AS15,AS15*(AE15/VLOOKUP(L15,OFFSET(Lists!$A$1,0,0,COUNTA(Lists!$A:$A),22),22,FALSE)))),IF(AP15="","",IF(AP15="Cost",ROUND(AS15*IF(AO15=0,1,AO15),2),ROUND(ROUND(AS15*IF(AO15=0,1,AO15),5)*(AE15/VLOOKUP(L15,OFFSET(Lists!$A$1,0,0,COUNTA(Lists!$A:$A),22),22,FALSE)),2))))</f>
        <v/>
      </c>
      <c r="AU15" s="56"/>
      <c r="AV15" s="31"/>
      <c r="AW15" s="66" t="str">
        <f t="shared" ca="1" si="35"/>
        <v/>
      </c>
      <c r="AX15" s="56"/>
      <c r="AY15" s="31"/>
      <c r="AZ15" s="31"/>
      <c r="BA15" s="66" t="str">
        <f t="shared" ca="1" si="36"/>
        <v/>
      </c>
      <c r="BB15" s="56"/>
      <c r="BC15" s="31"/>
      <c r="BD15" s="31"/>
      <c r="BE15" s="66" t="str">
        <f t="shared" ca="1" si="37"/>
        <v/>
      </c>
      <c r="BF15" s="56"/>
      <c r="BG15" s="31"/>
      <c r="BH15" s="31"/>
      <c r="BI15" s="66" t="str">
        <f t="shared" ca="1" si="38"/>
        <v/>
      </c>
      <c r="BJ15" s="56"/>
      <c r="BK15" s="31"/>
      <c r="BL15" s="31"/>
      <c r="BM15" s="66" t="str">
        <f t="shared" ca="1" si="39"/>
        <v/>
      </c>
      <c r="BN15" s="56"/>
      <c r="BO15" s="31"/>
      <c r="BP15" s="31"/>
      <c r="BQ15" s="66" t="str">
        <f t="shared" ca="1" si="40"/>
        <v/>
      </c>
      <c r="BR15" s="56"/>
      <c r="BS15" s="31"/>
      <c r="BT15" s="31"/>
      <c r="BU15" s="66" t="str">
        <f t="shared" ca="1" si="41"/>
        <v/>
      </c>
      <c r="BV15" s="56"/>
      <c r="BW15" s="31"/>
      <c r="BX15" s="31"/>
      <c r="BY15" s="66" t="str">
        <f t="shared" ca="1" si="42"/>
        <v/>
      </c>
      <c r="BZ15" s="56"/>
      <c r="CA15" s="31"/>
      <c r="CB15" s="31"/>
      <c r="CC15" s="66" t="str">
        <f t="shared" ca="1" si="43"/>
        <v/>
      </c>
      <c r="CD15" s="59"/>
      <c r="CE15" s="32"/>
      <c r="CF15" s="66" t="str">
        <f t="shared" ca="1" si="44"/>
        <v/>
      </c>
      <c r="CG15" s="56"/>
      <c r="CH15" s="31"/>
      <c r="CI15" s="31"/>
      <c r="CJ15" s="66" t="str">
        <f t="shared" ca="1" si="45"/>
        <v/>
      </c>
      <c r="CK15" s="59"/>
      <c r="CL15" s="32"/>
      <c r="CM15" s="32"/>
      <c r="CN15" s="66" t="str">
        <f t="shared" ca="1" si="46"/>
        <v/>
      </c>
      <c r="CO15" s="56"/>
      <c r="CP15" s="31"/>
      <c r="CQ15" s="31"/>
      <c r="CR15" s="66" t="str">
        <f t="shared" ca="1" si="47"/>
        <v/>
      </c>
      <c r="CS15" s="56"/>
      <c r="CT15" s="31"/>
      <c r="CU15" s="31"/>
      <c r="CV15" s="66" t="str">
        <f t="shared" ca="1" si="48"/>
        <v/>
      </c>
      <c r="CW15" s="56"/>
      <c r="CX15" s="31"/>
      <c r="CY15" s="31"/>
      <c r="CZ15" s="66" t="str">
        <f t="shared" ca="1" si="49"/>
        <v/>
      </c>
      <c r="DA15" s="150" t="str">
        <f t="shared" ca="1" si="50"/>
        <v/>
      </c>
      <c r="DB15" s="56"/>
      <c r="DC15" s="109"/>
      <c r="DD15" s="66" t="str">
        <f t="shared" ca="1" si="51"/>
        <v/>
      </c>
      <c r="DE15" s="56"/>
      <c r="DF15" s="59"/>
      <c r="DG15" s="59"/>
      <c r="DH15" s="66" t="str">
        <f t="shared" ca="1" si="52"/>
        <v/>
      </c>
      <c r="DI15" s="59"/>
      <c r="DJ15" s="59"/>
      <c r="DK15" s="59"/>
      <c r="DL15" s="66" t="str">
        <f t="shared" ca="1" si="53"/>
        <v/>
      </c>
      <c r="DM15" s="59"/>
      <c r="DN15" s="59"/>
      <c r="DO15" s="59"/>
      <c r="DP15" s="66" t="str">
        <f t="shared" ca="1" si="54"/>
        <v/>
      </c>
      <c r="DQ15" s="59"/>
      <c r="DR15" s="59"/>
      <c r="DS15" s="59"/>
      <c r="DT15" s="66" t="str">
        <f t="shared" ca="1" si="55"/>
        <v/>
      </c>
      <c r="DU15" s="59"/>
      <c r="DV15" s="59"/>
      <c r="DW15" s="59"/>
      <c r="DX15" s="66" t="str">
        <f t="shared" ca="1" si="56"/>
        <v/>
      </c>
      <c r="DY15" s="59"/>
      <c r="DZ15" s="59"/>
      <c r="EA15" s="59"/>
      <c r="EB15" s="66" t="str">
        <f t="shared" ca="1" si="57"/>
        <v/>
      </c>
      <c r="EC15" s="59"/>
      <c r="ED15" s="59"/>
      <c r="EE15" s="59"/>
      <c r="EF15" s="66" t="str">
        <f t="shared" ca="1" si="58"/>
        <v/>
      </c>
      <c r="EG15" s="59"/>
      <c r="EH15" s="59"/>
      <c r="EI15" s="59"/>
      <c r="EJ15" s="66" t="str">
        <f t="shared" ca="1" si="59"/>
        <v/>
      </c>
      <c r="EK15" s="150" t="str">
        <f t="shared" si="60"/>
        <v/>
      </c>
      <c r="EL15" s="150" t="str">
        <f t="shared" si="61"/>
        <v/>
      </c>
      <c r="EM15" s="66" t="str">
        <f t="shared" ca="1" si="62"/>
        <v/>
      </c>
      <c r="EN15" s="59"/>
      <c r="EO15" s="59"/>
      <c r="EP15" s="59"/>
      <c r="EQ15" s="66" t="str">
        <f t="shared" ca="1" si="63"/>
        <v/>
      </c>
      <c r="ER15" s="59"/>
      <c r="ES15" s="59"/>
      <c r="ET15" s="66"/>
      <c r="EU15" s="59" t="str">
        <f t="shared" ca="1" si="64"/>
        <v/>
      </c>
      <c r="EV15" s="59"/>
      <c r="EW15" s="59"/>
      <c r="EX15" s="59"/>
      <c r="EY15" s="66" t="str">
        <f t="shared" ca="1" si="65"/>
        <v/>
      </c>
      <c r="EZ15" s="150"/>
      <c r="FA15" s="159"/>
      <c r="FB15" s="161"/>
      <c r="FC15" s="66" t="str">
        <f t="shared" ca="1" si="66"/>
        <v/>
      </c>
      <c r="FD15" s="59"/>
      <c r="FE15" s="109"/>
      <c r="FF15" s="109"/>
      <c r="FG15" s="66" t="str">
        <f t="shared" ca="1" si="67"/>
        <v/>
      </c>
      <c r="FH15" s="59"/>
      <c r="FI15" s="109"/>
      <c r="FJ15" s="109"/>
      <c r="FK15" s="66" t="str">
        <f t="shared" ca="1" si="68"/>
        <v/>
      </c>
      <c r="FL15" s="59"/>
      <c r="FM15" s="109"/>
      <c r="FN15" s="109"/>
      <c r="FO15" s="66" t="str">
        <f t="shared" ca="1" si="69"/>
        <v/>
      </c>
      <c r="FP15" s="13"/>
      <c r="FQ15" s="17"/>
      <c r="FR15" s="13"/>
      <c r="FS15" s="1"/>
      <c r="FT15" s="112"/>
      <c r="FU15" s="1"/>
      <c r="FV15" s="1"/>
      <c r="FW15" s="1"/>
      <c r="FX15" s="1"/>
      <c r="FY15" s="1"/>
      <c r="FZ15" s="1"/>
      <c r="GA15" s="1"/>
      <c r="GB15" s="1"/>
      <c r="GC15" s="4"/>
      <c r="GD15" s="4"/>
      <c r="GE15" s="125"/>
      <c r="GF15" s="125"/>
      <c r="GG15" s="4"/>
      <c r="GH15" s="4"/>
      <c r="GI15" s="4"/>
      <c r="GJ15" s="30"/>
      <c r="GK15" s="96"/>
      <c r="GL15" s="96"/>
      <c r="GM15" s="96"/>
      <c r="GN15" s="96"/>
      <c r="GO15" s="96"/>
      <c r="GP15" s="96"/>
      <c r="GQ15" s="96"/>
      <c r="GR15" s="96"/>
      <c r="GS15" s="96"/>
      <c r="GT15" s="96"/>
      <c r="GU15" s="96"/>
      <c r="GV15" s="96"/>
      <c r="GW15" s="96"/>
      <c r="GX15" s="96"/>
      <c r="GY15" s="96"/>
      <c r="GZ15" s="96"/>
      <c r="HA15" s="96"/>
      <c r="HB15" s="96"/>
      <c r="HC15" s="96"/>
      <c r="HD15" s="96"/>
      <c r="HE15" s="96"/>
    </row>
    <row r="16" spans="1:213">
      <c r="A16" s="1"/>
      <c r="B16" s="1"/>
      <c r="C16" s="4"/>
      <c r="D16" s="4"/>
      <c r="E16" s="28"/>
      <c r="F16" s="28"/>
      <c r="G16" s="28"/>
      <c r="H16" s="28"/>
      <c r="I16" s="28"/>
      <c r="J16" s="29"/>
      <c r="K16" s="29"/>
      <c r="L16" s="1"/>
      <c r="M16" s="52"/>
      <c r="N16" s="4"/>
      <c r="O16" s="4"/>
      <c r="P16" s="4"/>
      <c r="Q16" s="4"/>
      <c r="R16" s="4"/>
      <c r="S16" s="4"/>
      <c r="T16" s="4"/>
      <c r="U16" s="1"/>
      <c r="V16" s="1"/>
      <c r="W16" s="1"/>
      <c r="X16" s="1"/>
      <c r="Y16" s="1"/>
      <c r="Z16" s="27"/>
      <c r="AA16" s="27"/>
      <c r="AB16" s="27"/>
      <c r="AC16" s="12"/>
      <c r="AD16" s="12"/>
      <c r="AE16" s="125"/>
      <c r="AF16" s="119"/>
      <c r="AG16" s="119"/>
      <c r="AH16" s="119"/>
      <c r="AI16" s="119"/>
      <c r="AJ16" s="63"/>
      <c r="AK16" s="63"/>
      <c r="AL16" s="63"/>
      <c r="AM16" s="28"/>
      <c r="AN16" s="131"/>
      <c r="AO16" s="138"/>
      <c r="AP16" s="116"/>
      <c r="AQ16" s="56"/>
      <c r="AR16" s="134" t="str">
        <f ca="1">IF(AP16="","",IF(AP16="Cost",AQ16, AQ16*AE16/VLOOKUP(L16,OFFSET(Lists!$A$1,0,0,COUNTA(Lists!$A:$A),22),22,FALSE)))</f>
        <v/>
      </c>
      <c r="AS16" s="56"/>
      <c r="AT16" s="135" t="str">
        <f ca="1">IF(AO16="",IF(AP16="","",IF(AP16="Cost",AS16,AS16*(AE16/VLOOKUP(L16,OFFSET(Lists!$A$1,0,0,COUNTA(Lists!$A:$A),22),22,FALSE)))),IF(AP16="","",IF(AP16="Cost",ROUND(AS16*IF(AO16=0,1,AO16),2),ROUND(ROUND(AS16*IF(AO16=0,1,AO16),5)*(AE16/VLOOKUP(L16,OFFSET(Lists!$A$1,0,0,COUNTA(Lists!$A:$A),22),22,FALSE)),2))))</f>
        <v/>
      </c>
      <c r="AU16" s="56"/>
      <c r="AV16" s="31"/>
      <c r="AW16" s="66" t="str">
        <f t="shared" ca="1" si="35"/>
        <v/>
      </c>
      <c r="AX16" s="56"/>
      <c r="AY16" s="31"/>
      <c r="AZ16" s="31"/>
      <c r="BA16" s="66" t="str">
        <f t="shared" ca="1" si="36"/>
        <v/>
      </c>
      <c r="BB16" s="56"/>
      <c r="BC16" s="31"/>
      <c r="BD16" s="31"/>
      <c r="BE16" s="66" t="str">
        <f t="shared" ca="1" si="37"/>
        <v/>
      </c>
      <c r="BF16" s="56"/>
      <c r="BG16" s="31"/>
      <c r="BH16" s="31"/>
      <c r="BI16" s="66" t="str">
        <f t="shared" ca="1" si="38"/>
        <v/>
      </c>
      <c r="BJ16" s="56"/>
      <c r="BK16" s="31"/>
      <c r="BL16" s="31"/>
      <c r="BM16" s="66" t="str">
        <f t="shared" ca="1" si="39"/>
        <v/>
      </c>
      <c r="BN16" s="56"/>
      <c r="BO16" s="31"/>
      <c r="BP16" s="31"/>
      <c r="BQ16" s="66" t="str">
        <f t="shared" ca="1" si="40"/>
        <v/>
      </c>
      <c r="BR16" s="56"/>
      <c r="BS16" s="31"/>
      <c r="BT16" s="31"/>
      <c r="BU16" s="66" t="str">
        <f t="shared" ca="1" si="41"/>
        <v/>
      </c>
      <c r="BV16" s="56"/>
      <c r="BW16" s="31"/>
      <c r="BX16" s="31"/>
      <c r="BY16" s="66" t="str">
        <f t="shared" ca="1" si="42"/>
        <v/>
      </c>
      <c r="BZ16" s="56"/>
      <c r="CA16" s="31"/>
      <c r="CB16" s="31"/>
      <c r="CC16" s="66" t="str">
        <f t="shared" ca="1" si="43"/>
        <v/>
      </c>
      <c r="CD16" s="59"/>
      <c r="CE16" s="32"/>
      <c r="CF16" s="66" t="str">
        <f t="shared" ca="1" si="44"/>
        <v/>
      </c>
      <c r="CG16" s="56"/>
      <c r="CH16" s="31"/>
      <c r="CI16" s="31"/>
      <c r="CJ16" s="66" t="str">
        <f t="shared" ca="1" si="45"/>
        <v/>
      </c>
      <c r="CK16" s="59"/>
      <c r="CL16" s="32"/>
      <c r="CM16" s="32"/>
      <c r="CN16" s="66" t="str">
        <f t="shared" ca="1" si="46"/>
        <v/>
      </c>
      <c r="CO16" s="56"/>
      <c r="CP16" s="31"/>
      <c r="CQ16" s="31"/>
      <c r="CR16" s="66" t="str">
        <f t="shared" ca="1" si="47"/>
        <v/>
      </c>
      <c r="CS16" s="56"/>
      <c r="CT16" s="31"/>
      <c r="CU16" s="31"/>
      <c r="CV16" s="66" t="str">
        <f t="shared" ca="1" si="48"/>
        <v/>
      </c>
      <c r="CW16" s="56"/>
      <c r="CX16" s="31"/>
      <c r="CY16" s="31"/>
      <c r="CZ16" s="66" t="str">
        <f t="shared" ca="1" si="49"/>
        <v/>
      </c>
      <c r="DA16" s="150" t="str">
        <f t="shared" ca="1" si="50"/>
        <v/>
      </c>
      <c r="DB16" s="56"/>
      <c r="DC16" s="109"/>
      <c r="DD16" s="66" t="str">
        <f t="shared" ca="1" si="51"/>
        <v/>
      </c>
      <c r="DE16" s="56"/>
      <c r="DF16" s="59"/>
      <c r="DG16" s="59"/>
      <c r="DH16" s="66" t="str">
        <f t="shared" ca="1" si="52"/>
        <v/>
      </c>
      <c r="DI16" s="59"/>
      <c r="DJ16" s="59"/>
      <c r="DK16" s="59"/>
      <c r="DL16" s="66" t="str">
        <f t="shared" ca="1" si="53"/>
        <v/>
      </c>
      <c r="DM16" s="59"/>
      <c r="DN16" s="59"/>
      <c r="DO16" s="59"/>
      <c r="DP16" s="66" t="str">
        <f t="shared" ca="1" si="54"/>
        <v/>
      </c>
      <c r="DQ16" s="59"/>
      <c r="DR16" s="59"/>
      <c r="DS16" s="59"/>
      <c r="DT16" s="66" t="str">
        <f t="shared" ca="1" si="55"/>
        <v/>
      </c>
      <c r="DU16" s="59"/>
      <c r="DV16" s="59"/>
      <c r="DW16" s="59"/>
      <c r="DX16" s="66" t="str">
        <f t="shared" ca="1" si="56"/>
        <v/>
      </c>
      <c r="DY16" s="59"/>
      <c r="DZ16" s="59"/>
      <c r="EA16" s="59"/>
      <c r="EB16" s="66" t="str">
        <f t="shared" ca="1" si="57"/>
        <v/>
      </c>
      <c r="EC16" s="59"/>
      <c r="ED16" s="59"/>
      <c r="EE16" s="59"/>
      <c r="EF16" s="66" t="str">
        <f t="shared" ca="1" si="58"/>
        <v/>
      </c>
      <c r="EG16" s="59"/>
      <c r="EH16" s="59"/>
      <c r="EI16" s="59"/>
      <c r="EJ16" s="66" t="str">
        <f t="shared" ca="1" si="59"/>
        <v/>
      </c>
      <c r="EK16" s="150" t="str">
        <f t="shared" si="60"/>
        <v/>
      </c>
      <c r="EL16" s="150" t="str">
        <f t="shared" si="61"/>
        <v/>
      </c>
      <c r="EM16" s="66" t="str">
        <f t="shared" ca="1" si="62"/>
        <v/>
      </c>
      <c r="EN16" s="59"/>
      <c r="EO16" s="59"/>
      <c r="EP16" s="59"/>
      <c r="EQ16" s="66" t="str">
        <f t="shared" ca="1" si="63"/>
        <v/>
      </c>
      <c r="ER16" s="59"/>
      <c r="ES16" s="59"/>
      <c r="ET16" s="66"/>
      <c r="EU16" s="59" t="str">
        <f t="shared" ca="1" si="64"/>
        <v/>
      </c>
      <c r="EV16" s="59"/>
      <c r="EW16" s="59"/>
      <c r="EX16" s="59"/>
      <c r="EY16" s="66" t="str">
        <f t="shared" ca="1" si="65"/>
        <v/>
      </c>
      <c r="EZ16" s="150"/>
      <c r="FA16" s="159"/>
      <c r="FB16" s="161"/>
      <c r="FC16" s="66" t="str">
        <f t="shared" ca="1" si="66"/>
        <v/>
      </c>
      <c r="FD16" s="59"/>
      <c r="FE16" s="109"/>
      <c r="FF16" s="109"/>
      <c r="FG16" s="66" t="str">
        <f t="shared" ca="1" si="67"/>
        <v/>
      </c>
      <c r="FH16" s="59"/>
      <c r="FI16" s="109"/>
      <c r="FJ16" s="109"/>
      <c r="FK16" s="66" t="str">
        <f t="shared" ca="1" si="68"/>
        <v/>
      </c>
      <c r="FL16" s="59"/>
      <c r="FM16" s="109"/>
      <c r="FN16" s="109"/>
      <c r="FO16" s="66" t="str">
        <f t="shared" ca="1" si="69"/>
        <v/>
      </c>
      <c r="FP16" s="13"/>
      <c r="FQ16" s="17"/>
      <c r="FR16" s="13"/>
      <c r="FS16" s="1"/>
      <c r="FT16" s="112"/>
      <c r="FU16" s="1"/>
      <c r="FV16" s="1"/>
      <c r="FW16" s="1"/>
      <c r="FX16" s="1"/>
      <c r="FY16" s="1"/>
      <c r="FZ16" s="1"/>
      <c r="GA16" s="1"/>
      <c r="GB16" s="1"/>
      <c r="GC16" s="4"/>
      <c r="GD16" s="4"/>
      <c r="GE16" s="125"/>
      <c r="GF16" s="125"/>
      <c r="GG16" s="4"/>
      <c r="GH16" s="4"/>
      <c r="GI16" s="4"/>
      <c r="GJ16" s="30"/>
      <c r="GK16" s="96"/>
      <c r="GL16" s="96"/>
      <c r="GM16" s="96"/>
      <c r="GN16" s="96"/>
      <c r="GO16" s="96"/>
      <c r="GP16" s="96"/>
      <c r="GQ16" s="96"/>
      <c r="GR16" s="96"/>
      <c r="GS16" s="96"/>
      <c r="GT16" s="96"/>
      <c r="GU16" s="96"/>
      <c r="GV16" s="96"/>
      <c r="GW16" s="96"/>
      <c r="GX16" s="96"/>
      <c r="GY16" s="96"/>
      <c r="GZ16" s="96"/>
      <c r="HA16" s="96"/>
      <c r="HB16" s="96"/>
      <c r="HC16" s="96"/>
      <c r="HD16" s="96"/>
      <c r="HE16" s="96"/>
    </row>
    <row r="17" spans="1:213">
      <c r="A17" s="1"/>
      <c r="B17" s="1"/>
      <c r="C17" s="4"/>
      <c r="D17" s="4"/>
      <c r="E17" s="28"/>
      <c r="F17" s="28"/>
      <c r="G17" s="28"/>
      <c r="H17" s="28"/>
      <c r="I17" s="28"/>
      <c r="J17" s="29"/>
      <c r="K17" s="29"/>
      <c r="L17" s="1"/>
      <c r="M17" s="52"/>
      <c r="N17" s="4"/>
      <c r="O17" s="4"/>
      <c r="P17" s="4"/>
      <c r="Q17" s="4"/>
      <c r="R17" s="4"/>
      <c r="S17" s="4"/>
      <c r="T17" s="4"/>
      <c r="U17" s="1"/>
      <c r="V17" s="1"/>
      <c r="W17" s="1"/>
      <c r="X17" s="1"/>
      <c r="Y17" s="1"/>
      <c r="Z17" s="27"/>
      <c r="AA17" s="27"/>
      <c r="AB17" s="27"/>
      <c r="AC17" s="12"/>
      <c r="AD17" s="12"/>
      <c r="AE17" s="125"/>
      <c r="AF17" s="119"/>
      <c r="AG17" s="119"/>
      <c r="AH17" s="119"/>
      <c r="AI17" s="119"/>
      <c r="AJ17" s="63"/>
      <c r="AK17" s="63"/>
      <c r="AL17" s="63"/>
      <c r="AM17" s="28"/>
      <c r="AN17" s="131"/>
      <c r="AO17" s="138"/>
      <c r="AP17" s="116"/>
      <c r="AQ17" s="56"/>
      <c r="AR17" s="134" t="str">
        <f ca="1">IF(AP17="","",IF(AP17="Cost",AQ17, AQ17*AE17/VLOOKUP(L17,OFFSET(Lists!$A$1,0,0,COUNTA(Lists!$A:$A),22),22,FALSE)))</f>
        <v/>
      </c>
      <c r="AS17" s="56"/>
      <c r="AT17" s="135" t="str">
        <f ca="1">IF(AO17="",IF(AP17="","",IF(AP17="Cost",AS17,AS17*(AE17/VLOOKUP(L17,OFFSET(Lists!$A$1,0,0,COUNTA(Lists!$A:$A),22),22,FALSE)))),IF(AP17="","",IF(AP17="Cost",ROUND(AS17*IF(AO17=0,1,AO17),2),ROUND(ROUND(AS17*IF(AO17=0,1,AO17),5)*(AE17/VLOOKUP(L17,OFFSET(Lists!$A$1,0,0,COUNTA(Lists!$A:$A),22),22,FALSE)),2))))</f>
        <v/>
      </c>
      <c r="AU17" s="56"/>
      <c r="AV17" s="31"/>
      <c r="AW17" s="66" t="str">
        <f t="shared" ca="1" si="35"/>
        <v/>
      </c>
      <c r="AX17" s="56"/>
      <c r="AY17" s="31"/>
      <c r="AZ17" s="31"/>
      <c r="BA17" s="66" t="str">
        <f t="shared" ca="1" si="36"/>
        <v/>
      </c>
      <c r="BB17" s="56"/>
      <c r="BC17" s="31"/>
      <c r="BD17" s="31"/>
      <c r="BE17" s="66" t="str">
        <f t="shared" ca="1" si="37"/>
        <v/>
      </c>
      <c r="BF17" s="56"/>
      <c r="BG17" s="31"/>
      <c r="BH17" s="31"/>
      <c r="BI17" s="66" t="str">
        <f t="shared" ca="1" si="38"/>
        <v/>
      </c>
      <c r="BJ17" s="56"/>
      <c r="BK17" s="31"/>
      <c r="BL17" s="31"/>
      <c r="BM17" s="66" t="str">
        <f t="shared" ca="1" si="39"/>
        <v/>
      </c>
      <c r="BN17" s="56"/>
      <c r="BO17" s="31"/>
      <c r="BP17" s="31"/>
      <c r="BQ17" s="66" t="str">
        <f t="shared" ca="1" si="40"/>
        <v/>
      </c>
      <c r="BR17" s="56"/>
      <c r="BS17" s="31"/>
      <c r="BT17" s="31"/>
      <c r="BU17" s="66" t="str">
        <f t="shared" ca="1" si="41"/>
        <v/>
      </c>
      <c r="BV17" s="56"/>
      <c r="BW17" s="31"/>
      <c r="BX17" s="31"/>
      <c r="BY17" s="66" t="str">
        <f t="shared" ca="1" si="42"/>
        <v/>
      </c>
      <c r="BZ17" s="56"/>
      <c r="CA17" s="31"/>
      <c r="CB17" s="31"/>
      <c r="CC17" s="66" t="str">
        <f t="shared" ca="1" si="43"/>
        <v/>
      </c>
      <c r="CD17" s="59"/>
      <c r="CE17" s="32"/>
      <c r="CF17" s="66" t="str">
        <f t="shared" ca="1" si="44"/>
        <v/>
      </c>
      <c r="CG17" s="56"/>
      <c r="CH17" s="31"/>
      <c r="CI17" s="31"/>
      <c r="CJ17" s="66" t="str">
        <f t="shared" ca="1" si="45"/>
        <v/>
      </c>
      <c r="CK17" s="59"/>
      <c r="CL17" s="32"/>
      <c r="CM17" s="32"/>
      <c r="CN17" s="66" t="str">
        <f t="shared" ca="1" si="46"/>
        <v/>
      </c>
      <c r="CO17" s="56"/>
      <c r="CP17" s="31"/>
      <c r="CQ17" s="31"/>
      <c r="CR17" s="66" t="str">
        <f t="shared" ca="1" si="47"/>
        <v/>
      </c>
      <c r="CS17" s="56"/>
      <c r="CT17" s="31"/>
      <c r="CU17" s="31"/>
      <c r="CV17" s="66" t="str">
        <f t="shared" ca="1" si="48"/>
        <v/>
      </c>
      <c r="CW17" s="56"/>
      <c r="CX17" s="31"/>
      <c r="CY17" s="31"/>
      <c r="CZ17" s="66" t="str">
        <f t="shared" ca="1" si="49"/>
        <v/>
      </c>
      <c r="DA17" s="150" t="str">
        <f t="shared" ca="1" si="50"/>
        <v/>
      </c>
      <c r="DB17" s="56"/>
      <c r="DC17" s="109"/>
      <c r="DD17" s="66" t="str">
        <f t="shared" ca="1" si="51"/>
        <v/>
      </c>
      <c r="DE17" s="56"/>
      <c r="DF17" s="59"/>
      <c r="DG17" s="59"/>
      <c r="DH17" s="66" t="str">
        <f t="shared" ca="1" si="52"/>
        <v/>
      </c>
      <c r="DI17" s="59"/>
      <c r="DJ17" s="59"/>
      <c r="DK17" s="59"/>
      <c r="DL17" s="66" t="str">
        <f t="shared" ca="1" si="53"/>
        <v/>
      </c>
      <c r="DM17" s="59"/>
      <c r="DN17" s="59"/>
      <c r="DO17" s="59"/>
      <c r="DP17" s="66" t="str">
        <f t="shared" ca="1" si="54"/>
        <v/>
      </c>
      <c r="DQ17" s="59"/>
      <c r="DR17" s="59"/>
      <c r="DS17" s="59"/>
      <c r="DT17" s="66" t="str">
        <f t="shared" ca="1" si="55"/>
        <v/>
      </c>
      <c r="DU17" s="59"/>
      <c r="DV17" s="59"/>
      <c r="DW17" s="59"/>
      <c r="DX17" s="66" t="str">
        <f t="shared" ca="1" si="56"/>
        <v/>
      </c>
      <c r="DY17" s="59"/>
      <c r="DZ17" s="59"/>
      <c r="EA17" s="59"/>
      <c r="EB17" s="66" t="str">
        <f t="shared" ca="1" si="57"/>
        <v/>
      </c>
      <c r="EC17" s="59"/>
      <c r="ED17" s="59"/>
      <c r="EE17" s="59"/>
      <c r="EF17" s="66" t="str">
        <f t="shared" ca="1" si="58"/>
        <v/>
      </c>
      <c r="EG17" s="59"/>
      <c r="EH17" s="59"/>
      <c r="EI17" s="59"/>
      <c r="EJ17" s="66" t="str">
        <f t="shared" ca="1" si="59"/>
        <v/>
      </c>
      <c r="EK17" s="150" t="str">
        <f t="shared" si="60"/>
        <v/>
      </c>
      <c r="EL17" s="150" t="str">
        <f t="shared" si="61"/>
        <v/>
      </c>
      <c r="EM17" s="66" t="str">
        <f t="shared" ca="1" si="62"/>
        <v/>
      </c>
      <c r="EN17" s="59"/>
      <c r="EO17" s="59"/>
      <c r="EP17" s="59"/>
      <c r="EQ17" s="66" t="str">
        <f t="shared" ca="1" si="63"/>
        <v/>
      </c>
      <c r="ER17" s="59"/>
      <c r="ES17" s="59"/>
      <c r="ET17" s="66"/>
      <c r="EU17" s="59" t="str">
        <f t="shared" ca="1" si="64"/>
        <v/>
      </c>
      <c r="EV17" s="59"/>
      <c r="EW17" s="59"/>
      <c r="EX17" s="59"/>
      <c r="EY17" s="66" t="str">
        <f t="shared" ca="1" si="65"/>
        <v/>
      </c>
      <c r="EZ17" s="150"/>
      <c r="FA17" s="159"/>
      <c r="FB17" s="161"/>
      <c r="FC17" s="66" t="str">
        <f t="shared" ca="1" si="66"/>
        <v/>
      </c>
      <c r="FD17" s="59"/>
      <c r="FE17" s="109"/>
      <c r="FF17" s="109"/>
      <c r="FG17" s="66" t="str">
        <f t="shared" ca="1" si="67"/>
        <v/>
      </c>
      <c r="FH17" s="59"/>
      <c r="FI17" s="109"/>
      <c r="FJ17" s="109"/>
      <c r="FK17" s="66" t="str">
        <f t="shared" ca="1" si="68"/>
        <v/>
      </c>
      <c r="FL17" s="59"/>
      <c r="FM17" s="109"/>
      <c r="FN17" s="109"/>
      <c r="FO17" s="66" t="str">
        <f t="shared" ca="1" si="69"/>
        <v/>
      </c>
      <c r="FP17" s="13"/>
      <c r="FQ17" s="17"/>
      <c r="FR17" s="13"/>
      <c r="FS17" s="1"/>
      <c r="FT17" s="112"/>
      <c r="FU17" s="1"/>
      <c r="FV17" s="1"/>
      <c r="FW17" s="1"/>
      <c r="FX17" s="1"/>
      <c r="FY17" s="1"/>
      <c r="FZ17" s="1"/>
      <c r="GA17" s="1"/>
      <c r="GB17" s="1"/>
      <c r="GC17" s="4"/>
      <c r="GD17" s="4"/>
      <c r="GE17" s="125"/>
      <c r="GF17" s="125"/>
      <c r="GG17" s="4"/>
      <c r="GH17" s="4"/>
      <c r="GI17" s="4"/>
      <c r="GJ17" s="30"/>
      <c r="GK17" s="96"/>
      <c r="GL17" s="96"/>
      <c r="GM17" s="96"/>
      <c r="GN17" s="96"/>
      <c r="GO17" s="96"/>
      <c r="GP17" s="96"/>
      <c r="GQ17" s="96"/>
      <c r="GR17" s="96"/>
      <c r="GS17" s="96"/>
      <c r="GT17" s="96"/>
      <c r="GU17" s="96"/>
      <c r="GV17" s="96"/>
      <c r="GW17" s="96"/>
      <c r="GX17" s="96"/>
      <c r="GY17" s="96"/>
      <c r="GZ17" s="96"/>
      <c r="HA17" s="96"/>
      <c r="HB17" s="96"/>
      <c r="HC17" s="96"/>
      <c r="HD17" s="96"/>
      <c r="HE17" s="96"/>
    </row>
    <row r="18" spans="1:213">
      <c r="A18" s="1"/>
      <c r="B18" s="1"/>
      <c r="C18" s="4"/>
      <c r="D18" s="4"/>
      <c r="E18" s="28"/>
      <c r="F18" s="28"/>
      <c r="G18" s="28"/>
      <c r="H18" s="28"/>
      <c r="I18" s="28"/>
      <c r="J18" s="29"/>
      <c r="K18" s="29"/>
      <c r="L18" s="1"/>
      <c r="M18" s="52"/>
      <c r="N18" s="4"/>
      <c r="O18" s="4"/>
      <c r="P18" s="4"/>
      <c r="Q18" s="4"/>
      <c r="R18" s="4"/>
      <c r="S18" s="4"/>
      <c r="T18" s="4"/>
      <c r="U18" s="1"/>
      <c r="V18" s="1"/>
      <c r="W18" s="1"/>
      <c r="X18" s="1"/>
      <c r="Y18" s="1"/>
      <c r="Z18" s="27"/>
      <c r="AA18" s="27"/>
      <c r="AB18" s="27"/>
      <c r="AC18" s="12"/>
      <c r="AD18" s="12"/>
      <c r="AE18" s="125"/>
      <c r="AF18" s="119"/>
      <c r="AG18" s="119"/>
      <c r="AH18" s="119"/>
      <c r="AI18" s="119"/>
      <c r="AJ18" s="63"/>
      <c r="AK18" s="63"/>
      <c r="AL18" s="63"/>
      <c r="AM18" s="28"/>
      <c r="AN18" s="131"/>
      <c r="AO18" s="138"/>
      <c r="AP18" s="116"/>
      <c r="AQ18" s="56"/>
      <c r="AR18" s="134" t="str">
        <f ca="1">IF(AP18="","",IF(AP18="Cost",AQ18, AQ18*AE18/VLOOKUP(L18,OFFSET(Lists!$A$1,0,0,COUNTA(Lists!$A:$A),22),22,FALSE)))</f>
        <v/>
      </c>
      <c r="AS18" s="56"/>
      <c r="AT18" s="135" t="str">
        <f ca="1">IF(AO18="",IF(AP18="","",IF(AP18="Cost",AS18,AS18*(AE18/VLOOKUP(L18,OFFSET(Lists!$A$1,0,0,COUNTA(Lists!$A:$A),22),22,FALSE)))),IF(AP18="","",IF(AP18="Cost",ROUND(AS18*IF(AO18=0,1,AO18),2),ROUND(ROUND(AS18*IF(AO18=0,1,AO18),5)*(AE18/VLOOKUP(L18,OFFSET(Lists!$A$1,0,0,COUNTA(Lists!$A:$A),22),22,FALSE)),2))))</f>
        <v/>
      </c>
      <c r="AU18" s="56"/>
      <c r="AV18" s="31"/>
      <c r="AW18" s="66" t="str">
        <f t="shared" ca="1" si="35"/>
        <v/>
      </c>
      <c r="AX18" s="56"/>
      <c r="AY18" s="31"/>
      <c r="AZ18" s="31"/>
      <c r="BA18" s="66" t="str">
        <f t="shared" ca="1" si="36"/>
        <v/>
      </c>
      <c r="BB18" s="56"/>
      <c r="BC18" s="31"/>
      <c r="BD18" s="31"/>
      <c r="BE18" s="66" t="str">
        <f t="shared" ca="1" si="37"/>
        <v/>
      </c>
      <c r="BF18" s="56"/>
      <c r="BG18" s="31"/>
      <c r="BH18" s="31"/>
      <c r="BI18" s="66" t="str">
        <f t="shared" ca="1" si="38"/>
        <v/>
      </c>
      <c r="BJ18" s="56"/>
      <c r="BK18" s="31"/>
      <c r="BL18" s="31"/>
      <c r="BM18" s="66" t="str">
        <f t="shared" ca="1" si="39"/>
        <v/>
      </c>
      <c r="BN18" s="56"/>
      <c r="BO18" s="31"/>
      <c r="BP18" s="31"/>
      <c r="BQ18" s="66" t="str">
        <f t="shared" ca="1" si="40"/>
        <v/>
      </c>
      <c r="BR18" s="56"/>
      <c r="BS18" s="31"/>
      <c r="BT18" s="31"/>
      <c r="BU18" s="66" t="str">
        <f t="shared" ca="1" si="41"/>
        <v/>
      </c>
      <c r="BV18" s="56"/>
      <c r="BW18" s="31"/>
      <c r="BX18" s="31"/>
      <c r="BY18" s="66" t="str">
        <f t="shared" ca="1" si="42"/>
        <v/>
      </c>
      <c r="BZ18" s="56"/>
      <c r="CA18" s="31"/>
      <c r="CB18" s="31"/>
      <c r="CC18" s="66" t="str">
        <f t="shared" ca="1" si="43"/>
        <v/>
      </c>
      <c r="CD18" s="59"/>
      <c r="CE18" s="32"/>
      <c r="CF18" s="66" t="str">
        <f t="shared" ca="1" si="44"/>
        <v/>
      </c>
      <c r="CG18" s="56"/>
      <c r="CH18" s="31"/>
      <c r="CI18" s="31"/>
      <c r="CJ18" s="66" t="str">
        <f t="shared" ca="1" si="45"/>
        <v/>
      </c>
      <c r="CK18" s="59"/>
      <c r="CL18" s="32"/>
      <c r="CM18" s="32"/>
      <c r="CN18" s="66" t="str">
        <f t="shared" ca="1" si="46"/>
        <v/>
      </c>
      <c r="CO18" s="56"/>
      <c r="CP18" s="31"/>
      <c r="CQ18" s="31"/>
      <c r="CR18" s="66" t="str">
        <f t="shared" ca="1" si="47"/>
        <v/>
      </c>
      <c r="CS18" s="56"/>
      <c r="CT18" s="31"/>
      <c r="CU18" s="31"/>
      <c r="CV18" s="66" t="str">
        <f t="shared" ca="1" si="48"/>
        <v/>
      </c>
      <c r="CW18" s="56"/>
      <c r="CX18" s="31"/>
      <c r="CY18" s="31"/>
      <c r="CZ18" s="66" t="str">
        <f t="shared" ca="1" si="49"/>
        <v/>
      </c>
      <c r="DA18" s="150" t="str">
        <f t="shared" ca="1" si="50"/>
        <v/>
      </c>
      <c r="DB18" s="56"/>
      <c r="DC18" s="109"/>
      <c r="DD18" s="66" t="str">
        <f t="shared" ca="1" si="51"/>
        <v/>
      </c>
      <c r="DE18" s="56"/>
      <c r="DF18" s="59"/>
      <c r="DG18" s="59"/>
      <c r="DH18" s="66" t="str">
        <f t="shared" ca="1" si="52"/>
        <v/>
      </c>
      <c r="DI18" s="59"/>
      <c r="DJ18" s="59"/>
      <c r="DK18" s="59"/>
      <c r="DL18" s="66" t="str">
        <f t="shared" ca="1" si="53"/>
        <v/>
      </c>
      <c r="DM18" s="59"/>
      <c r="DN18" s="59"/>
      <c r="DO18" s="59"/>
      <c r="DP18" s="66" t="str">
        <f t="shared" ca="1" si="54"/>
        <v/>
      </c>
      <c r="DQ18" s="59"/>
      <c r="DR18" s="59"/>
      <c r="DS18" s="59"/>
      <c r="DT18" s="66" t="str">
        <f t="shared" ca="1" si="55"/>
        <v/>
      </c>
      <c r="DU18" s="59"/>
      <c r="DV18" s="59"/>
      <c r="DW18" s="59"/>
      <c r="DX18" s="66" t="str">
        <f t="shared" ca="1" si="56"/>
        <v/>
      </c>
      <c r="DY18" s="59"/>
      <c r="DZ18" s="59"/>
      <c r="EA18" s="59"/>
      <c r="EB18" s="66" t="str">
        <f t="shared" ca="1" si="57"/>
        <v/>
      </c>
      <c r="EC18" s="59"/>
      <c r="ED18" s="59"/>
      <c r="EE18" s="59"/>
      <c r="EF18" s="66" t="str">
        <f t="shared" ca="1" si="58"/>
        <v/>
      </c>
      <c r="EG18" s="59"/>
      <c r="EH18" s="59"/>
      <c r="EI18" s="59"/>
      <c r="EJ18" s="66" t="str">
        <f t="shared" ca="1" si="59"/>
        <v/>
      </c>
      <c r="EK18" s="150" t="str">
        <f t="shared" si="60"/>
        <v/>
      </c>
      <c r="EL18" s="150" t="str">
        <f t="shared" si="61"/>
        <v/>
      </c>
      <c r="EM18" s="66" t="str">
        <f t="shared" ca="1" si="62"/>
        <v/>
      </c>
      <c r="EN18" s="59"/>
      <c r="EO18" s="59"/>
      <c r="EP18" s="59"/>
      <c r="EQ18" s="66" t="str">
        <f t="shared" ca="1" si="63"/>
        <v/>
      </c>
      <c r="ER18" s="59"/>
      <c r="ES18" s="59"/>
      <c r="ET18" s="66"/>
      <c r="EU18" s="59" t="str">
        <f t="shared" ca="1" si="64"/>
        <v/>
      </c>
      <c r="EV18" s="59"/>
      <c r="EW18" s="59"/>
      <c r="EX18" s="59"/>
      <c r="EY18" s="66" t="str">
        <f t="shared" ca="1" si="65"/>
        <v/>
      </c>
      <c r="EZ18" s="150"/>
      <c r="FA18" s="159"/>
      <c r="FB18" s="161"/>
      <c r="FC18" s="66" t="str">
        <f t="shared" ca="1" si="66"/>
        <v/>
      </c>
      <c r="FD18" s="59"/>
      <c r="FE18" s="109"/>
      <c r="FF18" s="109"/>
      <c r="FG18" s="66" t="str">
        <f t="shared" ca="1" si="67"/>
        <v/>
      </c>
      <c r="FH18" s="59"/>
      <c r="FI18" s="109"/>
      <c r="FJ18" s="109"/>
      <c r="FK18" s="66" t="str">
        <f t="shared" ca="1" si="68"/>
        <v/>
      </c>
      <c r="FL18" s="59"/>
      <c r="FM18" s="109"/>
      <c r="FN18" s="109"/>
      <c r="FO18" s="66" t="str">
        <f t="shared" ca="1" si="69"/>
        <v/>
      </c>
      <c r="FP18" s="13"/>
      <c r="FQ18" s="17"/>
      <c r="FR18" s="13"/>
      <c r="FS18" s="1"/>
      <c r="FT18" s="112"/>
      <c r="FU18" s="1"/>
      <c r="FV18" s="1"/>
      <c r="FW18" s="1"/>
      <c r="FX18" s="1"/>
      <c r="FY18" s="1"/>
      <c r="FZ18" s="1"/>
      <c r="GA18" s="1"/>
      <c r="GB18" s="1"/>
      <c r="GC18" s="4"/>
      <c r="GD18" s="4"/>
      <c r="GE18" s="125"/>
      <c r="GF18" s="125"/>
      <c r="GG18" s="4"/>
      <c r="GH18" s="4"/>
      <c r="GI18" s="4"/>
      <c r="GJ18" s="30"/>
      <c r="GK18" s="96"/>
      <c r="GL18" s="96"/>
      <c r="GM18" s="96"/>
      <c r="GN18" s="96"/>
      <c r="GO18" s="96"/>
      <c r="GP18" s="96"/>
      <c r="GQ18" s="96"/>
      <c r="GR18" s="96"/>
      <c r="GS18" s="96"/>
      <c r="GT18" s="96"/>
      <c r="GU18" s="96"/>
      <c r="GV18" s="96"/>
      <c r="GW18" s="96"/>
      <c r="GX18" s="96"/>
      <c r="GY18" s="96"/>
      <c r="GZ18" s="96"/>
      <c r="HA18" s="96"/>
      <c r="HB18" s="96"/>
      <c r="HC18" s="96"/>
      <c r="HD18" s="96"/>
      <c r="HE18" s="96"/>
    </row>
    <row r="19" spans="1:213">
      <c r="A19" s="1"/>
      <c r="B19" s="1"/>
      <c r="C19" s="4"/>
      <c r="D19" s="4"/>
      <c r="E19" s="28"/>
      <c r="F19" s="28"/>
      <c r="G19" s="28"/>
      <c r="H19" s="28"/>
      <c r="I19" s="28"/>
      <c r="J19" s="29"/>
      <c r="K19" s="29"/>
      <c r="L19" s="1"/>
      <c r="M19" s="52"/>
      <c r="N19" s="4"/>
      <c r="O19" s="4"/>
      <c r="P19" s="4"/>
      <c r="Q19" s="4"/>
      <c r="R19" s="4"/>
      <c r="S19" s="4"/>
      <c r="T19" s="4"/>
      <c r="U19" s="1"/>
      <c r="V19" s="1"/>
      <c r="W19" s="1"/>
      <c r="X19" s="1"/>
      <c r="Y19" s="1"/>
      <c r="Z19" s="27"/>
      <c r="AA19" s="27"/>
      <c r="AB19" s="27"/>
      <c r="AC19" s="12"/>
      <c r="AD19" s="12"/>
      <c r="AE19" s="125"/>
      <c r="AF19" s="119"/>
      <c r="AG19" s="119"/>
      <c r="AH19" s="119"/>
      <c r="AI19" s="119"/>
      <c r="AJ19" s="63"/>
      <c r="AK19" s="63"/>
      <c r="AL19" s="63"/>
      <c r="AM19" s="28"/>
      <c r="AN19" s="131"/>
      <c r="AO19" s="138"/>
      <c r="AP19" s="116"/>
      <c r="AQ19" s="56"/>
      <c r="AR19" s="134" t="str">
        <f ca="1">IF(AP19="","",IF(AP19="Cost",AQ19, AQ19*AE19/VLOOKUP(L19,OFFSET(Lists!$A$1,0,0,COUNTA(Lists!$A:$A),22),22,FALSE)))</f>
        <v/>
      </c>
      <c r="AS19" s="56"/>
      <c r="AT19" s="135" t="str">
        <f ca="1">IF(AO19="",IF(AP19="","",IF(AP19="Cost",AS19,AS19*(AE19/VLOOKUP(L19,OFFSET(Lists!$A$1,0,0,COUNTA(Lists!$A:$A),22),22,FALSE)))),IF(AP19="","",IF(AP19="Cost",ROUND(AS19*IF(AO19=0,1,AO19),2),ROUND(ROUND(AS19*IF(AO19=0,1,AO19),5)*(AE19/VLOOKUP(L19,OFFSET(Lists!$A$1,0,0,COUNTA(Lists!$A:$A),22),22,FALSE)),2))))</f>
        <v/>
      </c>
      <c r="AU19" s="56"/>
      <c r="AV19" s="31"/>
      <c r="AW19" s="66" t="str">
        <f t="shared" ca="1" si="35"/>
        <v/>
      </c>
      <c r="AX19" s="56"/>
      <c r="AY19" s="31"/>
      <c r="AZ19" s="31"/>
      <c r="BA19" s="66" t="str">
        <f t="shared" ca="1" si="36"/>
        <v/>
      </c>
      <c r="BB19" s="56"/>
      <c r="BC19" s="31"/>
      <c r="BD19" s="31"/>
      <c r="BE19" s="66" t="str">
        <f t="shared" ca="1" si="37"/>
        <v/>
      </c>
      <c r="BF19" s="56"/>
      <c r="BG19" s="31"/>
      <c r="BH19" s="31"/>
      <c r="BI19" s="66" t="str">
        <f t="shared" ca="1" si="38"/>
        <v/>
      </c>
      <c r="BJ19" s="56"/>
      <c r="BK19" s="31"/>
      <c r="BL19" s="31"/>
      <c r="BM19" s="66" t="str">
        <f t="shared" ca="1" si="39"/>
        <v/>
      </c>
      <c r="BN19" s="56"/>
      <c r="BO19" s="31"/>
      <c r="BP19" s="31"/>
      <c r="BQ19" s="66" t="str">
        <f t="shared" ca="1" si="40"/>
        <v/>
      </c>
      <c r="BR19" s="56"/>
      <c r="BS19" s="31"/>
      <c r="BT19" s="31"/>
      <c r="BU19" s="66" t="str">
        <f t="shared" ca="1" si="41"/>
        <v/>
      </c>
      <c r="BV19" s="56"/>
      <c r="BW19" s="31"/>
      <c r="BX19" s="31"/>
      <c r="BY19" s="66" t="str">
        <f t="shared" ca="1" si="42"/>
        <v/>
      </c>
      <c r="BZ19" s="56"/>
      <c r="CA19" s="31"/>
      <c r="CB19" s="31"/>
      <c r="CC19" s="66" t="str">
        <f t="shared" ca="1" si="43"/>
        <v/>
      </c>
      <c r="CD19" s="59"/>
      <c r="CE19" s="32"/>
      <c r="CF19" s="66" t="str">
        <f t="shared" ca="1" si="44"/>
        <v/>
      </c>
      <c r="CG19" s="56"/>
      <c r="CH19" s="31"/>
      <c r="CI19" s="31"/>
      <c r="CJ19" s="66" t="str">
        <f t="shared" ca="1" si="45"/>
        <v/>
      </c>
      <c r="CK19" s="59"/>
      <c r="CL19" s="32"/>
      <c r="CM19" s="32"/>
      <c r="CN19" s="66" t="str">
        <f t="shared" ca="1" si="46"/>
        <v/>
      </c>
      <c r="CO19" s="56"/>
      <c r="CP19" s="31"/>
      <c r="CQ19" s="31"/>
      <c r="CR19" s="66" t="str">
        <f t="shared" ca="1" si="47"/>
        <v/>
      </c>
      <c r="CS19" s="56"/>
      <c r="CT19" s="31"/>
      <c r="CU19" s="31"/>
      <c r="CV19" s="66" t="str">
        <f t="shared" ca="1" si="48"/>
        <v/>
      </c>
      <c r="CW19" s="56"/>
      <c r="CX19" s="31"/>
      <c r="CY19" s="31"/>
      <c r="CZ19" s="66" t="str">
        <f t="shared" ca="1" si="49"/>
        <v/>
      </c>
      <c r="DA19" s="150" t="str">
        <f t="shared" ca="1" si="50"/>
        <v/>
      </c>
      <c r="DB19" s="56"/>
      <c r="DC19" s="109"/>
      <c r="DD19" s="66" t="str">
        <f t="shared" ca="1" si="51"/>
        <v/>
      </c>
      <c r="DE19" s="56"/>
      <c r="DF19" s="59"/>
      <c r="DG19" s="59"/>
      <c r="DH19" s="66" t="str">
        <f t="shared" ca="1" si="52"/>
        <v/>
      </c>
      <c r="DI19" s="59"/>
      <c r="DJ19" s="59"/>
      <c r="DK19" s="59"/>
      <c r="DL19" s="66" t="str">
        <f t="shared" ca="1" si="53"/>
        <v/>
      </c>
      <c r="DM19" s="59"/>
      <c r="DN19" s="59"/>
      <c r="DO19" s="59"/>
      <c r="DP19" s="66" t="str">
        <f t="shared" ca="1" si="54"/>
        <v/>
      </c>
      <c r="DQ19" s="59"/>
      <c r="DR19" s="59"/>
      <c r="DS19" s="59"/>
      <c r="DT19" s="66" t="str">
        <f t="shared" ca="1" si="55"/>
        <v/>
      </c>
      <c r="DU19" s="59"/>
      <c r="DV19" s="59"/>
      <c r="DW19" s="59"/>
      <c r="DX19" s="66" t="str">
        <f t="shared" ca="1" si="56"/>
        <v/>
      </c>
      <c r="DY19" s="59"/>
      <c r="DZ19" s="59"/>
      <c r="EA19" s="59"/>
      <c r="EB19" s="66" t="str">
        <f t="shared" ca="1" si="57"/>
        <v/>
      </c>
      <c r="EC19" s="59"/>
      <c r="ED19" s="59"/>
      <c r="EE19" s="59"/>
      <c r="EF19" s="66" t="str">
        <f t="shared" ca="1" si="58"/>
        <v/>
      </c>
      <c r="EG19" s="59"/>
      <c r="EH19" s="59"/>
      <c r="EI19" s="59"/>
      <c r="EJ19" s="66" t="str">
        <f t="shared" ca="1" si="59"/>
        <v/>
      </c>
      <c r="EK19" s="150" t="str">
        <f t="shared" si="60"/>
        <v/>
      </c>
      <c r="EL19" s="150" t="str">
        <f t="shared" si="61"/>
        <v/>
      </c>
      <c r="EM19" s="66" t="str">
        <f t="shared" ca="1" si="62"/>
        <v/>
      </c>
      <c r="EN19" s="59"/>
      <c r="EO19" s="59"/>
      <c r="EP19" s="59"/>
      <c r="EQ19" s="66" t="str">
        <f t="shared" ca="1" si="63"/>
        <v/>
      </c>
      <c r="ER19" s="59"/>
      <c r="ES19" s="59"/>
      <c r="ET19" s="66"/>
      <c r="EU19" s="59" t="str">
        <f t="shared" ca="1" si="64"/>
        <v/>
      </c>
      <c r="EV19" s="59"/>
      <c r="EW19" s="59"/>
      <c r="EX19" s="59"/>
      <c r="EY19" s="66" t="str">
        <f t="shared" ca="1" si="65"/>
        <v/>
      </c>
      <c r="EZ19" s="150"/>
      <c r="FA19" s="159"/>
      <c r="FB19" s="161"/>
      <c r="FC19" s="66" t="str">
        <f t="shared" ca="1" si="66"/>
        <v/>
      </c>
      <c r="FD19" s="59"/>
      <c r="FE19" s="109"/>
      <c r="FF19" s="109"/>
      <c r="FG19" s="66" t="str">
        <f t="shared" ca="1" si="67"/>
        <v/>
      </c>
      <c r="FH19" s="59"/>
      <c r="FI19" s="109"/>
      <c r="FJ19" s="109"/>
      <c r="FK19" s="66" t="str">
        <f t="shared" ca="1" si="68"/>
        <v/>
      </c>
      <c r="FL19" s="59"/>
      <c r="FM19" s="109"/>
      <c r="FN19" s="109"/>
      <c r="FO19" s="66" t="str">
        <f t="shared" ca="1" si="69"/>
        <v/>
      </c>
      <c r="FP19" s="13"/>
      <c r="FQ19" s="17"/>
      <c r="FR19" s="13"/>
      <c r="FS19" s="1"/>
      <c r="FT19" s="112"/>
      <c r="FU19" s="1"/>
      <c r="FV19" s="1"/>
      <c r="FW19" s="1"/>
      <c r="FX19" s="1"/>
      <c r="FY19" s="1"/>
      <c r="FZ19" s="1"/>
      <c r="GA19" s="1"/>
      <c r="GB19" s="1"/>
      <c r="GC19" s="4"/>
      <c r="GD19" s="4"/>
      <c r="GE19" s="125"/>
      <c r="GF19" s="125"/>
      <c r="GG19" s="4"/>
      <c r="GH19" s="4"/>
      <c r="GI19" s="4"/>
      <c r="GJ19" s="30"/>
      <c r="GK19" s="96"/>
      <c r="GL19" s="96"/>
      <c r="GM19" s="96"/>
      <c r="GN19" s="96"/>
      <c r="GO19" s="96"/>
      <c r="GP19" s="96"/>
      <c r="GQ19" s="96"/>
      <c r="GR19" s="96"/>
      <c r="GS19" s="96"/>
      <c r="GT19" s="96"/>
      <c r="GU19" s="96"/>
      <c r="GV19" s="96"/>
      <c r="GW19" s="96"/>
      <c r="GX19" s="96"/>
      <c r="GY19" s="96"/>
      <c r="GZ19" s="96"/>
      <c r="HA19" s="96"/>
      <c r="HB19" s="96"/>
      <c r="HC19" s="96"/>
      <c r="HD19" s="96"/>
      <c r="HE19" s="96"/>
    </row>
    <row r="20" spans="1:213">
      <c r="A20" s="1"/>
      <c r="B20" s="1"/>
      <c r="C20" s="4"/>
      <c r="D20" s="4"/>
      <c r="E20" s="28"/>
      <c r="F20" s="28"/>
      <c r="G20" s="28"/>
      <c r="H20" s="28"/>
      <c r="I20" s="28"/>
      <c r="J20" s="29"/>
      <c r="K20" s="29"/>
      <c r="L20" s="1"/>
      <c r="M20" s="52"/>
      <c r="N20" s="4"/>
      <c r="O20" s="4"/>
      <c r="P20" s="4"/>
      <c r="Q20" s="4"/>
      <c r="R20" s="4"/>
      <c r="S20" s="4"/>
      <c r="T20" s="4"/>
      <c r="U20" s="1"/>
      <c r="V20" s="1"/>
      <c r="W20" s="1"/>
      <c r="X20" s="1"/>
      <c r="Y20" s="1"/>
      <c r="Z20" s="27"/>
      <c r="AA20" s="27"/>
      <c r="AB20" s="27"/>
      <c r="AC20" s="12"/>
      <c r="AD20" s="12"/>
      <c r="AE20" s="125"/>
      <c r="AF20" s="119"/>
      <c r="AG20" s="119"/>
      <c r="AH20" s="119"/>
      <c r="AI20" s="119"/>
      <c r="AJ20" s="63"/>
      <c r="AK20" s="63"/>
      <c r="AL20" s="63"/>
      <c r="AM20" s="28"/>
      <c r="AN20" s="131"/>
      <c r="AO20" s="138"/>
      <c r="AP20" s="116"/>
      <c r="AQ20" s="56"/>
      <c r="AR20" s="134" t="str">
        <f ca="1">IF(AP20="","",IF(AP20="Cost",AQ20, AQ20*AE20/VLOOKUP(L20,OFFSET(Lists!$A$1,0,0,COUNTA(Lists!$A:$A),22),22,FALSE)))</f>
        <v/>
      </c>
      <c r="AS20" s="56"/>
      <c r="AT20" s="135" t="str">
        <f ca="1">IF(AO20="",IF(AP20="","",IF(AP20="Cost",AS20,AS20*(AE20/VLOOKUP(L20,OFFSET(Lists!$A$1,0,0,COUNTA(Lists!$A:$A),22),22,FALSE)))),IF(AP20="","",IF(AP20="Cost",ROUND(AS20*IF(AO20=0,1,AO20),2),ROUND(ROUND(AS20*IF(AO20=0,1,AO20),5)*(AE20/VLOOKUP(L20,OFFSET(Lists!$A$1,0,0,COUNTA(Lists!$A:$A),22),22,FALSE)),2))))</f>
        <v/>
      </c>
      <c r="AU20" s="56"/>
      <c r="AV20" s="31"/>
      <c r="AW20" s="66" t="str">
        <f t="shared" ca="1" si="35"/>
        <v/>
      </c>
      <c r="AX20" s="56"/>
      <c r="AY20" s="31"/>
      <c r="AZ20" s="31"/>
      <c r="BA20" s="66" t="str">
        <f t="shared" ca="1" si="36"/>
        <v/>
      </c>
      <c r="BB20" s="56"/>
      <c r="BC20" s="31"/>
      <c r="BD20" s="31"/>
      <c r="BE20" s="66" t="str">
        <f t="shared" ca="1" si="37"/>
        <v/>
      </c>
      <c r="BF20" s="56"/>
      <c r="BG20" s="31"/>
      <c r="BH20" s="31"/>
      <c r="BI20" s="66" t="str">
        <f t="shared" ca="1" si="38"/>
        <v/>
      </c>
      <c r="BJ20" s="56"/>
      <c r="BK20" s="31"/>
      <c r="BL20" s="31"/>
      <c r="BM20" s="66" t="str">
        <f t="shared" ca="1" si="39"/>
        <v/>
      </c>
      <c r="BN20" s="56"/>
      <c r="BO20" s="31"/>
      <c r="BP20" s="31"/>
      <c r="BQ20" s="66" t="str">
        <f t="shared" ca="1" si="40"/>
        <v/>
      </c>
      <c r="BR20" s="56"/>
      <c r="BS20" s="31"/>
      <c r="BT20" s="31"/>
      <c r="BU20" s="66" t="str">
        <f t="shared" ca="1" si="41"/>
        <v/>
      </c>
      <c r="BV20" s="56"/>
      <c r="BW20" s="31"/>
      <c r="BX20" s="31"/>
      <c r="BY20" s="66" t="str">
        <f t="shared" ca="1" si="42"/>
        <v/>
      </c>
      <c r="BZ20" s="56"/>
      <c r="CA20" s="31"/>
      <c r="CB20" s="31"/>
      <c r="CC20" s="66" t="str">
        <f t="shared" ca="1" si="43"/>
        <v/>
      </c>
      <c r="CD20" s="59"/>
      <c r="CE20" s="32"/>
      <c r="CF20" s="66" t="str">
        <f t="shared" ca="1" si="44"/>
        <v/>
      </c>
      <c r="CG20" s="56"/>
      <c r="CH20" s="31"/>
      <c r="CI20" s="31"/>
      <c r="CJ20" s="66" t="str">
        <f t="shared" ca="1" si="45"/>
        <v/>
      </c>
      <c r="CK20" s="59"/>
      <c r="CL20" s="32"/>
      <c r="CM20" s="32"/>
      <c r="CN20" s="66" t="str">
        <f t="shared" ca="1" si="46"/>
        <v/>
      </c>
      <c r="CO20" s="56"/>
      <c r="CP20" s="31"/>
      <c r="CQ20" s="31"/>
      <c r="CR20" s="66" t="str">
        <f t="shared" ca="1" si="47"/>
        <v/>
      </c>
      <c r="CS20" s="56"/>
      <c r="CT20" s="31"/>
      <c r="CU20" s="31"/>
      <c r="CV20" s="66" t="str">
        <f t="shared" ca="1" si="48"/>
        <v/>
      </c>
      <c r="CW20" s="56"/>
      <c r="CX20" s="31"/>
      <c r="CY20" s="31"/>
      <c r="CZ20" s="66" t="str">
        <f t="shared" ca="1" si="49"/>
        <v/>
      </c>
      <c r="DA20" s="150" t="str">
        <f t="shared" ca="1" si="50"/>
        <v/>
      </c>
      <c r="DB20" s="56"/>
      <c r="DC20" s="109"/>
      <c r="DD20" s="66" t="str">
        <f t="shared" ca="1" si="51"/>
        <v/>
      </c>
      <c r="DE20" s="56"/>
      <c r="DF20" s="59"/>
      <c r="DG20" s="59"/>
      <c r="DH20" s="66" t="str">
        <f t="shared" ca="1" si="52"/>
        <v/>
      </c>
      <c r="DI20" s="59"/>
      <c r="DJ20" s="59"/>
      <c r="DK20" s="59"/>
      <c r="DL20" s="66" t="str">
        <f t="shared" ca="1" si="53"/>
        <v/>
      </c>
      <c r="DM20" s="59"/>
      <c r="DN20" s="59"/>
      <c r="DO20" s="59"/>
      <c r="DP20" s="66" t="str">
        <f t="shared" ca="1" si="54"/>
        <v/>
      </c>
      <c r="DQ20" s="59"/>
      <c r="DR20" s="59"/>
      <c r="DS20" s="59"/>
      <c r="DT20" s="66" t="str">
        <f t="shared" ca="1" si="55"/>
        <v/>
      </c>
      <c r="DU20" s="59"/>
      <c r="DV20" s="59"/>
      <c r="DW20" s="59"/>
      <c r="DX20" s="66" t="str">
        <f t="shared" ca="1" si="56"/>
        <v/>
      </c>
      <c r="DY20" s="59"/>
      <c r="DZ20" s="59"/>
      <c r="EA20" s="59"/>
      <c r="EB20" s="66" t="str">
        <f t="shared" ca="1" si="57"/>
        <v/>
      </c>
      <c r="EC20" s="59"/>
      <c r="ED20" s="59"/>
      <c r="EE20" s="59"/>
      <c r="EF20" s="66" t="str">
        <f t="shared" ca="1" si="58"/>
        <v/>
      </c>
      <c r="EG20" s="59"/>
      <c r="EH20" s="59"/>
      <c r="EI20" s="59"/>
      <c r="EJ20" s="66" t="str">
        <f t="shared" ca="1" si="59"/>
        <v/>
      </c>
      <c r="EK20" s="150" t="str">
        <f t="shared" si="60"/>
        <v/>
      </c>
      <c r="EL20" s="150" t="str">
        <f t="shared" si="61"/>
        <v/>
      </c>
      <c r="EM20" s="66" t="str">
        <f t="shared" ca="1" si="62"/>
        <v/>
      </c>
      <c r="EN20" s="59"/>
      <c r="EO20" s="59"/>
      <c r="EP20" s="59"/>
      <c r="EQ20" s="66" t="str">
        <f t="shared" ca="1" si="63"/>
        <v/>
      </c>
      <c r="ER20" s="59"/>
      <c r="ES20" s="59"/>
      <c r="ET20" s="66"/>
      <c r="EU20" s="59" t="str">
        <f t="shared" ca="1" si="64"/>
        <v/>
      </c>
      <c r="EV20" s="59"/>
      <c r="EW20" s="59"/>
      <c r="EX20" s="59"/>
      <c r="EY20" s="66" t="str">
        <f t="shared" ca="1" si="65"/>
        <v/>
      </c>
      <c r="EZ20" s="150"/>
      <c r="FA20" s="159"/>
      <c r="FB20" s="161"/>
      <c r="FC20" s="66" t="str">
        <f t="shared" ca="1" si="66"/>
        <v/>
      </c>
      <c r="FD20" s="59"/>
      <c r="FE20" s="109"/>
      <c r="FF20" s="109"/>
      <c r="FG20" s="66" t="str">
        <f t="shared" ca="1" si="67"/>
        <v/>
      </c>
      <c r="FH20" s="59"/>
      <c r="FI20" s="109"/>
      <c r="FJ20" s="109"/>
      <c r="FK20" s="66" t="str">
        <f t="shared" ca="1" si="68"/>
        <v/>
      </c>
      <c r="FL20" s="59"/>
      <c r="FM20" s="109"/>
      <c r="FN20" s="109"/>
      <c r="FO20" s="66" t="str">
        <f t="shared" ca="1" si="69"/>
        <v/>
      </c>
      <c r="FP20" s="13"/>
      <c r="FQ20" s="17"/>
      <c r="FR20" s="13"/>
      <c r="FS20" s="1"/>
      <c r="FT20" s="112"/>
      <c r="FU20" s="1"/>
      <c r="FV20" s="1"/>
      <c r="FW20" s="1"/>
      <c r="FX20" s="1"/>
      <c r="FY20" s="1"/>
      <c r="FZ20" s="1"/>
      <c r="GA20" s="1"/>
      <c r="GB20" s="1"/>
      <c r="GC20" s="4"/>
      <c r="GD20" s="4"/>
      <c r="GE20" s="125"/>
      <c r="GF20" s="125"/>
      <c r="GG20" s="4"/>
      <c r="GH20" s="4"/>
      <c r="GI20" s="4"/>
      <c r="GJ20" s="30"/>
      <c r="GK20" s="96"/>
      <c r="GL20" s="96"/>
      <c r="GM20" s="96"/>
      <c r="GN20" s="96"/>
      <c r="GO20" s="96"/>
      <c r="GP20" s="96"/>
      <c r="GQ20" s="96"/>
      <c r="GR20" s="96"/>
      <c r="GS20" s="96"/>
      <c r="GT20" s="96"/>
      <c r="GU20" s="96"/>
      <c r="GV20" s="96"/>
      <c r="GW20" s="96"/>
      <c r="GX20" s="96"/>
      <c r="GY20" s="96"/>
      <c r="GZ20" s="96"/>
      <c r="HA20" s="96"/>
      <c r="HB20" s="96"/>
      <c r="HC20" s="96"/>
      <c r="HD20" s="96"/>
      <c r="HE20" s="96"/>
    </row>
    <row r="21" spans="1:213">
      <c r="A21" s="1"/>
      <c r="B21" s="1"/>
      <c r="C21" s="4"/>
      <c r="D21" s="4"/>
      <c r="E21" s="28"/>
      <c r="F21" s="28"/>
      <c r="G21" s="28"/>
      <c r="H21" s="28"/>
      <c r="I21" s="28"/>
      <c r="J21" s="29"/>
      <c r="K21" s="29"/>
      <c r="L21" s="1"/>
      <c r="M21" s="52"/>
      <c r="N21" s="4"/>
      <c r="O21" s="4"/>
      <c r="P21" s="4"/>
      <c r="Q21" s="4"/>
      <c r="R21" s="4"/>
      <c r="S21" s="4"/>
      <c r="T21" s="4"/>
      <c r="U21" s="1"/>
      <c r="V21" s="1"/>
      <c r="W21" s="1"/>
      <c r="X21" s="1"/>
      <c r="Y21" s="1"/>
      <c r="Z21" s="27"/>
      <c r="AA21" s="27"/>
      <c r="AB21" s="27"/>
      <c r="AC21" s="12"/>
      <c r="AD21" s="12"/>
      <c r="AE21" s="125"/>
      <c r="AF21" s="119"/>
      <c r="AG21" s="119"/>
      <c r="AH21" s="119"/>
      <c r="AI21" s="119"/>
      <c r="AJ21" s="63"/>
      <c r="AK21" s="63"/>
      <c r="AL21" s="63"/>
      <c r="AM21" s="28"/>
      <c r="AN21" s="131"/>
      <c r="AO21" s="138"/>
      <c r="AP21" s="116"/>
      <c r="AQ21" s="56"/>
      <c r="AR21" s="134" t="str">
        <f ca="1">IF(AP21="","",IF(AP21="Cost",AQ21, AQ21*AE21/VLOOKUP(L21,OFFSET(Lists!$A$1,0,0,COUNTA(Lists!$A:$A),22),22,FALSE)))</f>
        <v/>
      </c>
      <c r="AS21" s="56"/>
      <c r="AT21" s="135" t="str">
        <f ca="1">IF(AO21="",IF(AP21="","",IF(AP21="Cost",AS21,AS21*(AE21/VLOOKUP(L21,OFFSET(Lists!$A$1,0,0,COUNTA(Lists!$A:$A),22),22,FALSE)))),IF(AP21="","",IF(AP21="Cost",ROUND(AS21*IF(AO21=0,1,AO21),2),ROUND(ROUND(AS21*IF(AO21=0,1,AO21),5)*(AE21/VLOOKUP(L21,OFFSET(Lists!$A$1,0,0,COUNTA(Lists!$A:$A),22),22,FALSE)),2))))</f>
        <v/>
      </c>
      <c r="AU21" s="56"/>
      <c r="AV21" s="31"/>
      <c r="AW21" s="66" t="str">
        <f t="shared" ca="1" si="35"/>
        <v/>
      </c>
      <c r="AX21" s="56"/>
      <c r="AY21" s="31"/>
      <c r="AZ21" s="31"/>
      <c r="BA21" s="66" t="str">
        <f t="shared" ca="1" si="36"/>
        <v/>
      </c>
      <c r="BB21" s="56"/>
      <c r="BC21" s="31"/>
      <c r="BD21" s="31"/>
      <c r="BE21" s="66" t="str">
        <f t="shared" ca="1" si="37"/>
        <v/>
      </c>
      <c r="BF21" s="56"/>
      <c r="BG21" s="31"/>
      <c r="BH21" s="31"/>
      <c r="BI21" s="66" t="str">
        <f t="shared" ca="1" si="38"/>
        <v/>
      </c>
      <c r="BJ21" s="56"/>
      <c r="BK21" s="31"/>
      <c r="BL21" s="31"/>
      <c r="BM21" s="66" t="str">
        <f t="shared" ca="1" si="39"/>
        <v/>
      </c>
      <c r="BN21" s="56"/>
      <c r="BO21" s="31"/>
      <c r="BP21" s="31"/>
      <c r="BQ21" s="66" t="str">
        <f t="shared" ca="1" si="40"/>
        <v/>
      </c>
      <c r="BR21" s="56"/>
      <c r="BS21" s="31"/>
      <c r="BT21" s="31"/>
      <c r="BU21" s="66" t="str">
        <f t="shared" ca="1" si="41"/>
        <v/>
      </c>
      <c r="BV21" s="56"/>
      <c r="BW21" s="31"/>
      <c r="BX21" s="31"/>
      <c r="BY21" s="66" t="str">
        <f t="shared" ca="1" si="42"/>
        <v/>
      </c>
      <c r="BZ21" s="56"/>
      <c r="CA21" s="31"/>
      <c r="CB21" s="31"/>
      <c r="CC21" s="66" t="str">
        <f t="shared" ca="1" si="43"/>
        <v/>
      </c>
      <c r="CD21" s="59"/>
      <c r="CE21" s="32"/>
      <c r="CF21" s="66" t="str">
        <f t="shared" ca="1" si="44"/>
        <v/>
      </c>
      <c r="CG21" s="56"/>
      <c r="CH21" s="31"/>
      <c r="CI21" s="31"/>
      <c r="CJ21" s="66" t="str">
        <f t="shared" ca="1" si="45"/>
        <v/>
      </c>
      <c r="CK21" s="59"/>
      <c r="CL21" s="32"/>
      <c r="CM21" s="32"/>
      <c r="CN21" s="66" t="str">
        <f t="shared" ca="1" si="46"/>
        <v/>
      </c>
      <c r="CO21" s="56"/>
      <c r="CP21" s="31"/>
      <c r="CQ21" s="31"/>
      <c r="CR21" s="66" t="str">
        <f t="shared" ca="1" si="47"/>
        <v/>
      </c>
      <c r="CS21" s="56"/>
      <c r="CT21" s="31"/>
      <c r="CU21" s="31"/>
      <c r="CV21" s="66" t="str">
        <f t="shared" ca="1" si="48"/>
        <v/>
      </c>
      <c r="CW21" s="56"/>
      <c r="CX21" s="31"/>
      <c r="CY21" s="31"/>
      <c r="CZ21" s="66" t="str">
        <f t="shared" ca="1" si="49"/>
        <v/>
      </c>
      <c r="DA21" s="150" t="str">
        <f t="shared" ca="1" si="50"/>
        <v/>
      </c>
      <c r="DB21" s="56"/>
      <c r="DC21" s="109"/>
      <c r="DD21" s="66" t="str">
        <f t="shared" ca="1" si="51"/>
        <v/>
      </c>
      <c r="DE21" s="56"/>
      <c r="DF21" s="59"/>
      <c r="DG21" s="59"/>
      <c r="DH21" s="66" t="str">
        <f t="shared" ca="1" si="52"/>
        <v/>
      </c>
      <c r="DI21" s="59"/>
      <c r="DJ21" s="59"/>
      <c r="DK21" s="59"/>
      <c r="DL21" s="66" t="str">
        <f t="shared" ca="1" si="53"/>
        <v/>
      </c>
      <c r="DM21" s="59"/>
      <c r="DN21" s="59"/>
      <c r="DO21" s="59"/>
      <c r="DP21" s="66" t="str">
        <f t="shared" ca="1" si="54"/>
        <v/>
      </c>
      <c r="DQ21" s="59"/>
      <c r="DR21" s="59"/>
      <c r="DS21" s="59"/>
      <c r="DT21" s="66" t="str">
        <f t="shared" ca="1" si="55"/>
        <v/>
      </c>
      <c r="DU21" s="59"/>
      <c r="DV21" s="59"/>
      <c r="DW21" s="59"/>
      <c r="DX21" s="66" t="str">
        <f t="shared" ca="1" si="56"/>
        <v/>
      </c>
      <c r="DY21" s="59"/>
      <c r="DZ21" s="59"/>
      <c r="EA21" s="59"/>
      <c r="EB21" s="66" t="str">
        <f t="shared" ca="1" si="57"/>
        <v/>
      </c>
      <c r="EC21" s="59"/>
      <c r="ED21" s="59"/>
      <c r="EE21" s="59"/>
      <c r="EF21" s="66" t="str">
        <f t="shared" ca="1" si="58"/>
        <v/>
      </c>
      <c r="EG21" s="59"/>
      <c r="EH21" s="59"/>
      <c r="EI21" s="59"/>
      <c r="EJ21" s="66" t="str">
        <f t="shared" ca="1" si="59"/>
        <v/>
      </c>
      <c r="EK21" s="150" t="str">
        <f t="shared" si="60"/>
        <v/>
      </c>
      <c r="EL21" s="150" t="str">
        <f t="shared" si="61"/>
        <v/>
      </c>
      <c r="EM21" s="66" t="str">
        <f t="shared" ca="1" si="62"/>
        <v/>
      </c>
      <c r="EN21" s="59"/>
      <c r="EO21" s="59"/>
      <c r="EP21" s="59"/>
      <c r="EQ21" s="66" t="str">
        <f t="shared" ca="1" si="63"/>
        <v/>
      </c>
      <c r="ER21" s="59"/>
      <c r="ES21" s="59"/>
      <c r="ET21" s="66"/>
      <c r="EU21" s="59" t="str">
        <f t="shared" ca="1" si="64"/>
        <v/>
      </c>
      <c r="EV21" s="59"/>
      <c r="EW21" s="59"/>
      <c r="EX21" s="59"/>
      <c r="EY21" s="66" t="str">
        <f t="shared" ca="1" si="65"/>
        <v/>
      </c>
      <c r="EZ21" s="150"/>
      <c r="FA21" s="159"/>
      <c r="FB21" s="161"/>
      <c r="FC21" s="66" t="str">
        <f t="shared" ca="1" si="66"/>
        <v/>
      </c>
      <c r="FD21" s="59"/>
      <c r="FE21" s="109"/>
      <c r="FF21" s="109"/>
      <c r="FG21" s="66" t="str">
        <f t="shared" ca="1" si="67"/>
        <v/>
      </c>
      <c r="FH21" s="59"/>
      <c r="FI21" s="109"/>
      <c r="FJ21" s="109"/>
      <c r="FK21" s="66" t="str">
        <f t="shared" ca="1" si="68"/>
        <v/>
      </c>
      <c r="FL21" s="59"/>
      <c r="FM21" s="109"/>
      <c r="FN21" s="109"/>
      <c r="FO21" s="66" t="str">
        <f t="shared" ca="1" si="69"/>
        <v/>
      </c>
      <c r="FP21" s="13"/>
      <c r="FQ21" s="17"/>
      <c r="FR21" s="13"/>
      <c r="FS21" s="1"/>
      <c r="FT21" s="112"/>
      <c r="FU21" s="1"/>
      <c r="FV21" s="1"/>
      <c r="FW21" s="1"/>
      <c r="FX21" s="1"/>
      <c r="FY21" s="1"/>
      <c r="FZ21" s="1"/>
      <c r="GA21" s="1"/>
      <c r="GB21" s="1"/>
      <c r="GC21" s="4"/>
      <c r="GD21" s="4"/>
      <c r="GE21" s="125"/>
      <c r="GF21" s="125"/>
      <c r="GG21" s="4"/>
      <c r="GH21" s="4"/>
      <c r="GI21" s="4"/>
      <c r="GJ21" s="30"/>
      <c r="GK21" s="96"/>
      <c r="GL21" s="96"/>
      <c r="GM21" s="96"/>
      <c r="GN21" s="96"/>
      <c r="GO21" s="96"/>
      <c r="GP21" s="96"/>
      <c r="GQ21" s="96"/>
      <c r="GR21" s="96"/>
      <c r="GS21" s="96"/>
      <c r="GT21" s="96"/>
      <c r="GU21" s="96"/>
      <c r="GV21" s="96"/>
      <c r="GW21" s="96"/>
      <c r="GX21" s="96"/>
      <c r="GY21" s="96"/>
      <c r="GZ21" s="96"/>
      <c r="HA21" s="96"/>
      <c r="HB21" s="96"/>
      <c r="HC21" s="96"/>
      <c r="HD21" s="96"/>
      <c r="HE21" s="96"/>
    </row>
    <row r="22" spans="1:213">
      <c r="A22" s="1"/>
      <c r="B22" s="1"/>
      <c r="C22" s="4"/>
      <c r="D22" s="4"/>
      <c r="E22" s="28"/>
      <c r="F22" s="28"/>
      <c r="G22" s="28"/>
      <c r="H22" s="28"/>
      <c r="I22" s="28"/>
      <c r="J22" s="29"/>
      <c r="K22" s="29"/>
      <c r="L22" s="1"/>
      <c r="M22" s="52"/>
      <c r="N22" s="4"/>
      <c r="O22" s="4"/>
      <c r="P22" s="4"/>
      <c r="Q22" s="4"/>
      <c r="R22" s="4"/>
      <c r="S22" s="4"/>
      <c r="T22" s="4"/>
      <c r="U22" s="1"/>
      <c r="V22" s="1"/>
      <c r="W22" s="1"/>
      <c r="X22" s="1"/>
      <c r="Y22" s="1"/>
      <c r="Z22" s="27"/>
      <c r="AA22" s="27"/>
      <c r="AB22" s="27"/>
      <c r="AC22" s="12"/>
      <c r="AD22" s="12"/>
      <c r="AE22" s="125"/>
      <c r="AF22" s="119"/>
      <c r="AG22" s="119"/>
      <c r="AH22" s="119"/>
      <c r="AI22" s="119"/>
      <c r="AJ22" s="63"/>
      <c r="AK22" s="63"/>
      <c r="AL22" s="63"/>
      <c r="AM22" s="28"/>
      <c r="AN22" s="131"/>
      <c r="AO22" s="138"/>
      <c r="AP22" s="116"/>
      <c r="AQ22" s="56"/>
      <c r="AR22" s="134" t="str">
        <f ca="1">IF(AP22="","",IF(AP22="Cost",AQ22, AQ22*AE22/VLOOKUP(L22,OFFSET(Lists!$A$1,0,0,COUNTA(Lists!$A:$A),22),22,FALSE)))</f>
        <v/>
      </c>
      <c r="AS22" s="56"/>
      <c r="AT22" s="135" t="str">
        <f ca="1">IF(AO22="",IF(AP22="","",IF(AP22="Cost",AS22,AS22*(AE22/VLOOKUP(L22,OFFSET(Lists!$A$1,0,0,COUNTA(Lists!$A:$A),22),22,FALSE)))),IF(AP22="","",IF(AP22="Cost",ROUND(AS22*IF(AO22=0,1,AO22),2),ROUND(ROUND(AS22*IF(AO22=0,1,AO22),5)*(AE22/VLOOKUP(L22,OFFSET(Lists!$A$1,0,0,COUNTA(Lists!$A:$A),22),22,FALSE)),2))))</f>
        <v/>
      </c>
      <c r="AU22" s="56"/>
      <c r="AV22" s="31"/>
      <c r="AW22" s="66" t="str">
        <f t="shared" ca="1" si="35"/>
        <v/>
      </c>
      <c r="AX22" s="56"/>
      <c r="AY22" s="31"/>
      <c r="AZ22" s="31"/>
      <c r="BA22" s="66" t="str">
        <f t="shared" ca="1" si="36"/>
        <v/>
      </c>
      <c r="BB22" s="56"/>
      <c r="BC22" s="31"/>
      <c r="BD22" s="31"/>
      <c r="BE22" s="66" t="str">
        <f t="shared" ca="1" si="37"/>
        <v/>
      </c>
      <c r="BF22" s="56"/>
      <c r="BG22" s="31"/>
      <c r="BH22" s="31"/>
      <c r="BI22" s="66" t="str">
        <f t="shared" ca="1" si="38"/>
        <v/>
      </c>
      <c r="BJ22" s="56"/>
      <c r="BK22" s="31"/>
      <c r="BL22" s="31"/>
      <c r="BM22" s="66" t="str">
        <f t="shared" ca="1" si="39"/>
        <v/>
      </c>
      <c r="BN22" s="56"/>
      <c r="BO22" s="31"/>
      <c r="BP22" s="31"/>
      <c r="BQ22" s="66" t="str">
        <f t="shared" ca="1" si="40"/>
        <v/>
      </c>
      <c r="BR22" s="56"/>
      <c r="BS22" s="31"/>
      <c r="BT22" s="31"/>
      <c r="BU22" s="66" t="str">
        <f t="shared" ca="1" si="41"/>
        <v/>
      </c>
      <c r="BV22" s="56"/>
      <c r="BW22" s="31"/>
      <c r="BX22" s="31"/>
      <c r="BY22" s="66" t="str">
        <f t="shared" ca="1" si="42"/>
        <v/>
      </c>
      <c r="BZ22" s="56"/>
      <c r="CA22" s="31"/>
      <c r="CB22" s="31"/>
      <c r="CC22" s="66" t="str">
        <f t="shared" ca="1" si="43"/>
        <v/>
      </c>
      <c r="CD22" s="59"/>
      <c r="CE22" s="32"/>
      <c r="CF22" s="66" t="str">
        <f t="shared" ca="1" si="44"/>
        <v/>
      </c>
      <c r="CG22" s="56"/>
      <c r="CH22" s="31"/>
      <c r="CI22" s="31"/>
      <c r="CJ22" s="66" t="str">
        <f t="shared" ca="1" si="45"/>
        <v/>
      </c>
      <c r="CK22" s="59"/>
      <c r="CL22" s="32"/>
      <c r="CM22" s="32"/>
      <c r="CN22" s="66" t="str">
        <f t="shared" ca="1" si="46"/>
        <v/>
      </c>
      <c r="CO22" s="56"/>
      <c r="CP22" s="31"/>
      <c r="CQ22" s="31"/>
      <c r="CR22" s="66" t="str">
        <f t="shared" ca="1" si="47"/>
        <v/>
      </c>
      <c r="CS22" s="56"/>
      <c r="CT22" s="31"/>
      <c r="CU22" s="31"/>
      <c r="CV22" s="66" t="str">
        <f t="shared" ca="1" si="48"/>
        <v/>
      </c>
      <c r="CW22" s="56"/>
      <c r="CX22" s="31"/>
      <c r="CY22" s="31"/>
      <c r="CZ22" s="66" t="str">
        <f t="shared" ca="1" si="49"/>
        <v/>
      </c>
      <c r="DA22" s="150" t="str">
        <f t="shared" ca="1" si="50"/>
        <v/>
      </c>
      <c r="DB22" s="56"/>
      <c r="DC22" s="109"/>
      <c r="DD22" s="66" t="str">
        <f t="shared" ca="1" si="51"/>
        <v/>
      </c>
      <c r="DE22" s="56"/>
      <c r="DF22" s="59"/>
      <c r="DG22" s="59"/>
      <c r="DH22" s="66" t="str">
        <f t="shared" ca="1" si="52"/>
        <v/>
      </c>
      <c r="DI22" s="59"/>
      <c r="DJ22" s="59"/>
      <c r="DK22" s="59"/>
      <c r="DL22" s="66" t="str">
        <f t="shared" ca="1" si="53"/>
        <v/>
      </c>
      <c r="DM22" s="59"/>
      <c r="DN22" s="59"/>
      <c r="DO22" s="59"/>
      <c r="DP22" s="66" t="str">
        <f t="shared" ca="1" si="54"/>
        <v/>
      </c>
      <c r="DQ22" s="59"/>
      <c r="DR22" s="59"/>
      <c r="DS22" s="59"/>
      <c r="DT22" s="66" t="str">
        <f t="shared" ca="1" si="55"/>
        <v/>
      </c>
      <c r="DU22" s="59"/>
      <c r="DV22" s="59"/>
      <c r="DW22" s="59"/>
      <c r="DX22" s="66" t="str">
        <f t="shared" ca="1" si="56"/>
        <v/>
      </c>
      <c r="DY22" s="59"/>
      <c r="DZ22" s="59"/>
      <c r="EA22" s="59"/>
      <c r="EB22" s="66" t="str">
        <f t="shared" ca="1" si="57"/>
        <v/>
      </c>
      <c r="EC22" s="59"/>
      <c r="ED22" s="59"/>
      <c r="EE22" s="59"/>
      <c r="EF22" s="66" t="str">
        <f t="shared" ca="1" si="58"/>
        <v/>
      </c>
      <c r="EG22" s="59"/>
      <c r="EH22" s="59"/>
      <c r="EI22" s="59"/>
      <c r="EJ22" s="66" t="str">
        <f t="shared" ca="1" si="59"/>
        <v/>
      </c>
      <c r="EK22" s="150" t="str">
        <f t="shared" si="60"/>
        <v/>
      </c>
      <c r="EL22" s="150" t="str">
        <f t="shared" si="61"/>
        <v/>
      </c>
      <c r="EM22" s="66" t="str">
        <f t="shared" ca="1" si="62"/>
        <v/>
      </c>
      <c r="EN22" s="59"/>
      <c r="EO22" s="59"/>
      <c r="EP22" s="59"/>
      <c r="EQ22" s="66" t="str">
        <f t="shared" ca="1" si="63"/>
        <v/>
      </c>
      <c r="ER22" s="59"/>
      <c r="ES22" s="59"/>
      <c r="ET22" s="66"/>
      <c r="EU22" s="59" t="str">
        <f t="shared" ca="1" si="64"/>
        <v/>
      </c>
      <c r="EV22" s="59"/>
      <c r="EW22" s="59"/>
      <c r="EX22" s="59"/>
      <c r="EY22" s="66" t="str">
        <f t="shared" ca="1" si="65"/>
        <v/>
      </c>
      <c r="EZ22" s="150"/>
      <c r="FA22" s="159"/>
      <c r="FB22" s="161"/>
      <c r="FC22" s="66" t="str">
        <f t="shared" ca="1" si="66"/>
        <v/>
      </c>
      <c r="FD22" s="59"/>
      <c r="FE22" s="109"/>
      <c r="FF22" s="109"/>
      <c r="FG22" s="66" t="str">
        <f t="shared" ca="1" si="67"/>
        <v/>
      </c>
      <c r="FH22" s="59"/>
      <c r="FI22" s="109"/>
      <c r="FJ22" s="109"/>
      <c r="FK22" s="66" t="str">
        <f t="shared" ca="1" si="68"/>
        <v/>
      </c>
      <c r="FL22" s="59"/>
      <c r="FM22" s="109"/>
      <c r="FN22" s="109"/>
      <c r="FO22" s="66" t="str">
        <f t="shared" ca="1" si="69"/>
        <v/>
      </c>
      <c r="FP22" s="13"/>
      <c r="FQ22" s="17"/>
      <c r="FR22" s="13"/>
      <c r="FS22" s="1"/>
      <c r="FT22" s="112"/>
      <c r="FU22" s="1"/>
      <c r="FV22" s="1"/>
      <c r="FW22" s="1"/>
      <c r="FX22" s="1"/>
      <c r="FY22" s="1"/>
      <c r="FZ22" s="1"/>
      <c r="GA22" s="1"/>
      <c r="GB22" s="1"/>
      <c r="GC22" s="4"/>
      <c r="GD22" s="4"/>
      <c r="GE22" s="125"/>
      <c r="GF22" s="125"/>
      <c r="GG22" s="4"/>
      <c r="GH22" s="4"/>
      <c r="GI22" s="4"/>
      <c r="GJ22" s="30"/>
      <c r="GK22" s="96"/>
      <c r="GL22" s="96"/>
      <c r="GM22" s="96"/>
      <c r="GN22" s="96"/>
      <c r="GO22" s="96"/>
      <c r="GP22" s="96"/>
      <c r="GQ22" s="96"/>
      <c r="GR22" s="96"/>
      <c r="GS22" s="96"/>
      <c r="GT22" s="96"/>
      <c r="GU22" s="96"/>
      <c r="GV22" s="96"/>
      <c r="GW22" s="96"/>
      <c r="GX22" s="96"/>
      <c r="GY22" s="96"/>
      <c r="GZ22" s="96"/>
      <c r="HA22" s="96"/>
      <c r="HB22" s="96"/>
      <c r="HC22" s="96"/>
      <c r="HD22" s="96"/>
      <c r="HE22" s="96"/>
    </row>
    <row r="23" spans="1:213">
      <c r="A23" s="1"/>
      <c r="B23" s="1"/>
      <c r="C23" s="4"/>
      <c r="D23" s="4"/>
      <c r="E23" s="28"/>
      <c r="F23" s="28"/>
      <c r="G23" s="28"/>
      <c r="H23" s="28"/>
      <c r="I23" s="28"/>
      <c r="J23" s="29"/>
      <c r="K23" s="29"/>
      <c r="L23" s="1"/>
      <c r="M23" s="52"/>
      <c r="N23" s="4"/>
      <c r="O23" s="4"/>
      <c r="P23" s="4"/>
      <c r="Q23" s="4"/>
      <c r="R23" s="4"/>
      <c r="S23" s="4"/>
      <c r="T23" s="4"/>
      <c r="U23" s="1"/>
      <c r="V23" s="1"/>
      <c r="W23" s="1"/>
      <c r="X23" s="1"/>
      <c r="Y23" s="1"/>
      <c r="Z23" s="27"/>
      <c r="AA23" s="27"/>
      <c r="AB23" s="27"/>
      <c r="AC23" s="12"/>
      <c r="AD23" s="12"/>
      <c r="AE23" s="125"/>
      <c r="AF23" s="119"/>
      <c r="AG23" s="119"/>
      <c r="AH23" s="119"/>
      <c r="AI23" s="119"/>
      <c r="AJ23" s="63"/>
      <c r="AK23" s="63"/>
      <c r="AL23" s="63"/>
      <c r="AM23" s="28"/>
      <c r="AN23" s="131"/>
      <c r="AO23" s="138"/>
      <c r="AP23" s="116"/>
      <c r="AQ23" s="56"/>
      <c r="AR23" s="134" t="str">
        <f ca="1">IF(AP23="","",IF(AP23="Cost",AQ23, AQ23*AE23/VLOOKUP(L23,OFFSET(Lists!$A$1,0,0,COUNTA(Lists!$A:$A),22),22,FALSE)))</f>
        <v/>
      </c>
      <c r="AS23" s="56"/>
      <c r="AT23" s="135" t="str">
        <f ca="1">IF(AO23="",IF(AP23="","",IF(AP23="Cost",AS23,AS23*(AE23/VLOOKUP(L23,OFFSET(Lists!$A$1,0,0,COUNTA(Lists!$A:$A),22),22,FALSE)))),IF(AP23="","",IF(AP23="Cost",ROUND(AS23*IF(AO23=0,1,AO23),2),ROUND(ROUND(AS23*IF(AO23=0,1,AO23),5)*(AE23/VLOOKUP(L23,OFFSET(Lists!$A$1,0,0,COUNTA(Lists!$A:$A),22),22,FALSE)),2))))</f>
        <v/>
      </c>
      <c r="AU23" s="56"/>
      <c r="AV23" s="31"/>
      <c r="AW23" s="66" t="str">
        <f t="shared" ca="1" si="35"/>
        <v/>
      </c>
      <c r="AX23" s="56"/>
      <c r="AY23" s="31"/>
      <c r="AZ23" s="31"/>
      <c r="BA23" s="66" t="str">
        <f t="shared" ca="1" si="36"/>
        <v/>
      </c>
      <c r="BB23" s="56"/>
      <c r="BC23" s="31"/>
      <c r="BD23" s="31"/>
      <c r="BE23" s="66" t="str">
        <f t="shared" ca="1" si="37"/>
        <v/>
      </c>
      <c r="BF23" s="56"/>
      <c r="BG23" s="31"/>
      <c r="BH23" s="31"/>
      <c r="BI23" s="66" t="str">
        <f t="shared" ca="1" si="38"/>
        <v/>
      </c>
      <c r="BJ23" s="56"/>
      <c r="BK23" s="31"/>
      <c r="BL23" s="31"/>
      <c r="BM23" s="66" t="str">
        <f t="shared" ca="1" si="39"/>
        <v/>
      </c>
      <c r="BN23" s="56"/>
      <c r="BO23" s="31"/>
      <c r="BP23" s="31"/>
      <c r="BQ23" s="66" t="str">
        <f t="shared" ca="1" si="40"/>
        <v/>
      </c>
      <c r="BR23" s="56"/>
      <c r="BS23" s="31"/>
      <c r="BT23" s="31"/>
      <c r="BU23" s="66" t="str">
        <f t="shared" ca="1" si="41"/>
        <v/>
      </c>
      <c r="BV23" s="56"/>
      <c r="BW23" s="31"/>
      <c r="BX23" s="31"/>
      <c r="BY23" s="66" t="str">
        <f t="shared" ca="1" si="42"/>
        <v/>
      </c>
      <c r="BZ23" s="56"/>
      <c r="CA23" s="31"/>
      <c r="CB23" s="31"/>
      <c r="CC23" s="66" t="str">
        <f t="shared" ca="1" si="43"/>
        <v/>
      </c>
      <c r="CD23" s="59"/>
      <c r="CE23" s="32"/>
      <c r="CF23" s="66" t="str">
        <f t="shared" ca="1" si="44"/>
        <v/>
      </c>
      <c r="CG23" s="56"/>
      <c r="CH23" s="31"/>
      <c r="CI23" s="31"/>
      <c r="CJ23" s="66" t="str">
        <f t="shared" ca="1" si="45"/>
        <v/>
      </c>
      <c r="CK23" s="59"/>
      <c r="CL23" s="32"/>
      <c r="CM23" s="32"/>
      <c r="CN23" s="66" t="str">
        <f t="shared" ca="1" si="46"/>
        <v/>
      </c>
      <c r="CO23" s="56"/>
      <c r="CP23" s="31"/>
      <c r="CQ23" s="31"/>
      <c r="CR23" s="66" t="str">
        <f t="shared" ca="1" si="47"/>
        <v/>
      </c>
      <c r="CS23" s="56"/>
      <c r="CT23" s="31"/>
      <c r="CU23" s="31"/>
      <c r="CV23" s="66" t="str">
        <f t="shared" ca="1" si="48"/>
        <v/>
      </c>
      <c r="CW23" s="56"/>
      <c r="CX23" s="31"/>
      <c r="CY23" s="31"/>
      <c r="CZ23" s="66" t="str">
        <f t="shared" ca="1" si="49"/>
        <v/>
      </c>
      <c r="DA23" s="150" t="str">
        <f t="shared" ca="1" si="50"/>
        <v/>
      </c>
      <c r="DB23" s="56"/>
      <c r="DC23" s="109"/>
      <c r="DD23" s="66" t="str">
        <f t="shared" ca="1" si="51"/>
        <v/>
      </c>
      <c r="DE23" s="56"/>
      <c r="DF23" s="59"/>
      <c r="DG23" s="59"/>
      <c r="DH23" s="66" t="str">
        <f t="shared" ca="1" si="52"/>
        <v/>
      </c>
      <c r="DI23" s="59"/>
      <c r="DJ23" s="59"/>
      <c r="DK23" s="59"/>
      <c r="DL23" s="66" t="str">
        <f t="shared" ca="1" si="53"/>
        <v/>
      </c>
      <c r="DM23" s="59"/>
      <c r="DN23" s="59"/>
      <c r="DO23" s="59"/>
      <c r="DP23" s="66" t="str">
        <f t="shared" ca="1" si="54"/>
        <v/>
      </c>
      <c r="DQ23" s="59"/>
      <c r="DR23" s="59"/>
      <c r="DS23" s="59"/>
      <c r="DT23" s="66" t="str">
        <f t="shared" ca="1" si="55"/>
        <v/>
      </c>
      <c r="DU23" s="59"/>
      <c r="DV23" s="59"/>
      <c r="DW23" s="59"/>
      <c r="DX23" s="66" t="str">
        <f t="shared" ca="1" si="56"/>
        <v/>
      </c>
      <c r="DY23" s="59"/>
      <c r="DZ23" s="59"/>
      <c r="EA23" s="59"/>
      <c r="EB23" s="66" t="str">
        <f t="shared" ca="1" si="57"/>
        <v/>
      </c>
      <c r="EC23" s="59"/>
      <c r="ED23" s="59"/>
      <c r="EE23" s="59"/>
      <c r="EF23" s="66" t="str">
        <f t="shared" ca="1" si="58"/>
        <v/>
      </c>
      <c r="EG23" s="59"/>
      <c r="EH23" s="59"/>
      <c r="EI23" s="59"/>
      <c r="EJ23" s="66" t="str">
        <f t="shared" ca="1" si="59"/>
        <v/>
      </c>
      <c r="EK23" s="150" t="str">
        <f t="shared" si="60"/>
        <v/>
      </c>
      <c r="EL23" s="150" t="str">
        <f t="shared" si="61"/>
        <v/>
      </c>
      <c r="EM23" s="66" t="str">
        <f t="shared" ca="1" si="62"/>
        <v/>
      </c>
      <c r="EN23" s="59"/>
      <c r="EO23" s="59"/>
      <c r="EP23" s="59"/>
      <c r="EQ23" s="66" t="str">
        <f t="shared" ca="1" si="63"/>
        <v/>
      </c>
      <c r="ER23" s="59"/>
      <c r="ES23" s="59"/>
      <c r="ET23" s="66"/>
      <c r="EU23" s="59" t="str">
        <f t="shared" ca="1" si="64"/>
        <v/>
      </c>
      <c r="EV23" s="59"/>
      <c r="EW23" s="59"/>
      <c r="EX23" s="59"/>
      <c r="EY23" s="66" t="str">
        <f t="shared" ca="1" si="65"/>
        <v/>
      </c>
      <c r="EZ23" s="150"/>
      <c r="FA23" s="159"/>
      <c r="FB23" s="161"/>
      <c r="FC23" s="66" t="str">
        <f t="shared" ca="1" si="66"/>
        <v/>
      </c>
      <c r="FD23" s="59"/>
      <c r="FE23" s="109"/>
      <c r="FF23" s="109"/>
      <c r="FG23" s="66" t="str">
        <f t="shared" ca="1" si="67"/>
        <v/>
      </c>
      <c r="FH23" s="59"/>
      <c r="FI23" s="109"/>
      <c r="FJ23" s="109"/>
      <c r="FK23" s="66" t="str">
        <f t="shared" ca="1" si="68"/>
        <v/>
      </c>
      <c r="FL23" s="59"/>
      <c r="FM23" s="109"/>
      <c r="FN23" s="109"/>
      <c r="FO23" s="66" t="str">
        <f t="shared" ca="1" si="69"/>
        <v/>
      </c>
      <c r="FP23" s="13"/>
      <c r="FQ23" s="17"/>
      <c r="FR23" s="13"/>
      <c r="FS23" s="1"/>
      <c r="FT23" s="112"/>
      <c r="FU23" s="1"/>
      <c r="FV23" s="1"/>
      <c r="FW23" s="1"/>
      <c r="FX23" s="1"/>
      <c r="FY23" s="1"/>
      <c r="FZ23" s="1"/>
      <c r="GA23" s="1"/>
      <c r="GB23" s="1"/>
      <c r="GC23" s="4"/>
      <c r="GD23" s="4"/>
      <c r="GE23" s="125"/>
      <c r="GF23" s="125"/>
      <c r="GG23" s="4"/>
      <c r="GH23" s="4"/>
      <c r="GI23" s="4"/>
      <c r="GJ23" s="30"/>
      <c r="GK23" s="96"/>
      <c r="GL23" s="96"/>
      <c r="GM23" s="96"/>
      <c r="GN23" s="96"/>
      <c r="GO23" s="96"/>
      <c r="GP23" s="96"/>
      <c r="GQ23" s="96"/>
      <c r="GR23" s="96"/>
      <c r="GS23" s="96"/>
      <c r="GT23" s="96"/>
      <c r="GU23" s="96"/>
      <c r="GV23" s="96"/>
      <c r="GW23" s="96"/>
      <c r="GX23" s="96"/>
      <c r="GY23" s="96"/>
      <c r="GZ23" s="96"/>
      <c r="HA23" s="96"/>
      <c r="HB23" s="96"/>
      <c r="HC23" s="96"/>
      <c r="HD23" s="96"/>
      <c r="HE23" s="96"/>
    </row>
    <row r="24" spans="1:213">
      <c r="A24" s="1"/>
      <c r="B24" s="1"/>
      <c r="C24" s="4"/>
      <c r="D24" s="4"/>
      <c r="E24" s="28"/>
      <c r="F24" s="28"/>
      <c r="G24" s="28"/>
      <c r="H24" s="28"/>
      <c r="I24" s="28"/>
      <c r="J24" s="29"/>
      <c r="K24" s="29"/>
      <c r="L24" s="1"/>
      <c r="M24" s="52"/>
      <c r="N24" s="4"/>
      <c r="O24" s="4"/>
      <c r="P24" s="4"/>
      <c r="Q24" s="4"/>
      <c r="R24" s="4"/>
      <c r="S24" s="4"/>
      <c r="T24" s="4"/>
      <c r="U24" s="1"/>
      <c r="V24" s="1"/>
      <c r="W24" s="1"/>
      <c r="X24" s="1"/>
      <c r="Y24" s="1"/>
      <c r="Z24" s="27"/>
      <c r="AA24" s="27"/>
      <c r="AB24" s="27"/>
      <c r="AC24" s="12"/>
      <c r="AD24" s="12"/>
      <c r="AE24" s="125"/>
      <c r="AF24" s="119"/>
      <c r="AG24" s="119"/>
      <c r="AH24" s="119"/>
      <c r="AI24" s="119"/>
      <c r="AJ24" s="63"/>
      <c r="AK24" s="63"/>
      <c r="AL24" s="63"/>
      <c r="AM24" s="28"/>
      <c r="AN24" s="131"/>
      <c r="AO24" s="138"/>
      <c r="AP24" s="116"/>
      <c r="AQ24" s="56"/>
      <c r="AR24" s="134" t="str">
        <f ca="1">IF(AP24="","",IF(AP24="Cost",AQ24, AQ24*AE24/VLOOKUP(L24,OFFSET(Lists!$A$1,0,0,COUNTA(Lists!$A:$A),22),22,FALSE)))</f>
        <v/>
      </c>
      <c r="AS24" s="56"/>
      <c r="AT24" s="135" t="str">
        <f ca="1">IF(AO24="",IF(AP24="","",IF(AP24="Cost",AS24,AS24*(AE24/VLOOKUP(L24,OFFSET(Lists!$A$1,0,0,COUNTA(Lists!$A:$A),22),22,FALSE)))),IF(AP24="","",IF(AP24="Cost",ROUND(AS24*IF(AO24=0,1,AO24),2),ROUND(ROUND(AS24*IF(AO24=0,1,AO24),5)*(AE24/VLOOKUP(L24,OFFSET(Lists!$A$1,0,0,COUNTA(Lists!$A:$A),22),22,FALSE)),2))))</f>
        <v/>
      </c>
      <c r="AU24" s="56"/>
      <c r="AV24" s="31"/>
      <c r="AW24" s="66" t="str">
        <f t="shared" ca="1" si="35"/>
        <v/>
      </c>
      <c r="AX24" s="56"/>
      <c r="AY24" s="31"/>
      <c r="AZ24" s="31"/>
      <c r="BA24" s="66" t="str">
        <f t="shared" ca="1" si="36"/>
        <v/>
      </c>
      <c r="BB24" s="56"/>
      <c r="BC24" s="31"/>
      <c r="BD24" s="31"/>
      <c r="BE24" s="66" t="str">
        <f t="shared" ca="1" si="37"/>
        <v/>
      </c>
      <c r="BF24" s="56"/>
      <c r="BG24" s="31"/>
      <c r="BH24" s="31"/>
      <c r="BI24" s="66" t="str">
        <f t="shared" ca="1" si="38"/>
        <v/>
      </c>
      <c r="BJ24" s="56"/>
      <c r="BK24" s="31"/>
      <c r="BL24" s="31"/>
      <c r="BM24" s="66" t="str">
        <f t="shared" ca="1" si="39"/>
        <v/>
      </c>
      <c r="BN24" s="56"/>
      <c r="BO24" s="31"/>
      <c r="BP24" s="31"/>
      <c r="BQ24" s="66" t="str">
        <f t="shared" ca="1" si="40"/>
        <v/>
      </c>
      <c r="BR24" s="56"/>
      <c r="BS24" s="31"/>
      <c r="BT24" s="31"/>
      <c r="BU24" s="66" t="str">
        <f t="shared" ca="1" si="41"/>
        <v/>
      </c>
      <c r="BV24" s="56"/>
      <c r="BW24" s="31"/>
      <c r="BX24" s="31"/>
      <c r="BY24" s="66" t="str">
        <f t="shared" ca="1" si="42"/>
        <v/>
      </c>
      <c r="BZ24" s="56"/>
      <c r="CA24" s="31"/>
      <c r="CB24" s="31"/>
      <c r="CC24" s="66" t="str">
        <f t="shared" ca="1" si="43"/>
        <v/>
      </c>
      <c r="CD24" s="59"/>
      <c r="CE24" s="32"/>
      <c r="CF24" s="66" t="str">
        <f t="shared" ca="1" si="44"/>
        <v/>
      </c>
      <c r="CG24" s="56"/>
      <c r="CH24" s="31"/>
      <c r="CI24" s="31"/>
      <c r="CJ24" s="66" t="str">
        <f t="shared" ca="1" si="45"/>
        <v/>
      </c>
      <c r="CK24" s="59"/>
      <c r="CL24" s="32"/>
      <c r="CM24" s="32"/>
      <c r="CN24" s="66" t="str">
        <f t="shared" ca="1" si="46"/>
        <v/>
      </c>
      <c r="CO24" s="56"/>
      <c r="CP24" s="31"/>
      <c r="CQ24" s="31"/>
      <c r="CR24" s="66" t="str">
        <f t="shared" ca="1" si="47"/>
        <v/>
      </c>
      <c r="CS24" s="56"/>
      <c r="CT24" s="31"/>
      <c r="CU24" s="31"/>
      <c r="CV24" s="66" t="str">
        <f t="shared" ca="1" si="48"/>
        <v/>
      </c>
      <c r="CW24" s="56"/>
      <c r="CX24" s="31"/>
      <c r="CY24" s="31"/>
      <c r="CZ24" s="66" t="str">
        <f t="shared" ca="1" si="49"/>
        <v/>
      </c>
      <c r="DA24" s="150" t="str">
        <f t="shared" ca="1" si="50"/>
        <v/>
      </c>
      <c r="DB24" s="56"/>
      <c r="DC24" s="109"/>
      <c r="DD24" s="66" t="str">
        <f t="shared" ca="1" si="51"/>
        <v/>
      </c>
      <c r="DE24" s="56"/>
      <c r="DF24" s="59"/>
      <c r="DG24" s="59"/>
      <c r="DH24" s="66" t="str">
        <f t="shared" ca="1" si="52"/>
        <v/>
      </c>
      <c r="DI24" s="59"/>
      <c r="DJ24" s="59"/>
      <c r="DK24" s="59"/>
      <c r="DL24" s="66" t="str">
        <f t="shared" ca="1" si="53"/>
        <v/>
      </c>
      <c r="DM24" s="59"/>
      <c r="DN24" s="59"/>
      <c r="DO24" s="59"/>
      <c r="DP24" s="66" t="str">
        <f t="shared" ca="1" si="54"/>
        <v/>
      </c>
      <c r="DQ24" s="59"/>
      <c r="DR24" s="59"/>
      <c r="DS24" s="59"/>
      <c r="DT24" s="66" t="str">
        <f t="shared" ca="1" si="55"/>
        <v/>
      </c>
      <c r="DU24" s="59"/>
      <c r="DV24" s="59"/>
      <c r="DW24" s="59"/>
      <c r="DX24" s="66" t="str">
        <f t="shared" ca="1" si="56"/>
        <v/>
      </c>
      <c r="DY24" s="59"/>
      <c r="DZ24" s="59"/>
      <c r="EA24" s="59"/>
      <c r="EB24" s="66" t="str">
        <f t="shared" ca="1" si="57"/>
        <v/>
      </c>
      <c r="EC24" s="59"/>
      <c r="ED24" s="59"/>
      <c r="EE24" s="59"/>
      <c r="EF24" s="66" t="str">
        <f t="shared" ca="1" si="58"/>
        <v/>
      </c>
      <c r="EG24" s="59"/>
      <c r="EH24" s="59"/>
      <c r="EI24" s="59"/>
      <c r="EJ24" s="66" t="str">
        <f t="shared" ca="1" si="59"/>
        <v/>
      </c>
      <c r="EK24" s="150" t="str">
        <f t="shared" si="60"/>
        <v/>
      </c>
      <c r="EL24" s="150" t="str">
        <f t="shared" si="61"/>
        <v/>
      </c>
      <c r="EM24" s="66" t="str">
        <f t="shared" ca="1" si="62"/>
        <v/>
      </c>
      <c r="EN24" s="59"/>
      <c r="EO24" s="59"/>
      <c r="EP24" s="59"/>
      <c r="EQ24" s="66" t="str">
        <f t="shared" ca="1" si="63"/>
        <v/>
      </c>
      <c r="ER24" s="59"/>
      <c r="ES24" s="59"/>
      <c r="ET24" s="66"/>
      <c r="EU24" s="59" t="str">
        <f t="shared" ca="1" si="64"/>
        <v/>
      </c>
      <c r="EV24" s="59"/>
      <c r="EW24" s="59"/>
      <c r="EX24" s="59"/>
      <c r="EY24" s="66" t="str">
        <f t="shared" ca="1" si="65"/>
        <v/>
      </c>
      <c r="EZ24" s="150"/>
      <c r="FA24" s="159"/>
      <c r="FB24" s="161"/>
      <c r="FC24" s="66" t="str">
        <f t="shared" ca="1" si="66"/>
        <v/>
      </c>
      <c r="FD24" s="59"/>
      <c r="FE24" s="109"/>
      <c r="FF24" s="109"/>
      <c r="FG24" s="66" t="str">
        <f t="shared" ca="1" si="67"/>
        <v/>
      </c>
      <c r="FH24" s="59"/>
      <c r="FI24" s="109"/>
      <c r="FJ24" s="109"/>
      <c r="FK24" s="66" t="str">
        <f t="shared" ca="1" si="68"/>
        <v/>
      </c>
      <c r="FL24" s="59"/>
      <c r="FM24" s="109"/>
      <c r="FN24" s="109"/>
      <c r="FO24" s="66" t="str">
        <f t="shared" ca="1" si="69"/>
        <v/>
      </c>
      <c r="FP24" s="13"/>
      <c r="FQ24" s="17"/>
      <c r="FR24" s="13"/>
      <c r="FS24" s="1"/>
      <c r="FT24" s="112"/>
      <c r="FU24" s="1"/>
      <c r="FV24" s="1"/>
      <c r="FW24" s="1"/>
      <c r="FX24" s="1"/>
      <c r="FY24" s="1"/>
      <c r="FZ24" s="1"/>
      <c r="GA24" s="1"/>
      <c r="GB24" s="1"/>
      <c r="GC24" s="4"/>
      <c r="GD24" s="4"/>
      <c r="GE24" s="125"/>
      <c r="GF24" s="125"/>
      <c r="GG24" s="4"/>
      <c r="GH24" s="4"/>
      <c r="GI24" s="4"/>
      <c r="GJ24" s="30"/>
      <c r="GK24" s="96"/>
      <c r="GL24" s="96"/>
      <c r="GM24" s="96"/>
      <c r="GN24" s="96"/>
      <c r="GO24" s="96"/>
      <c r="GP24" s="96"/>
      <c r="GQ24" s="96"/>
      <c r="GR24" s="96"/>
      <c r="GS24" s="96"/>
      <c r="GT24" s="96"/>
      <c r="GU24" s="96"/>
      <c r="GV24" s="96"/>
      <c r="GW24" s="96"/>
      <c r="GX24" s="96"/>
      <c r="GY24" s="96"/>
      <c r="GZ24" s="96"/>
      <c r="HA24" s="96"/>
      <c r="HB24" s="96"/>
      <c r="HC24" s="96"/>
      <c r="HD24" s="96"/>
      <c r="HE24" s="96"/>
    </row>
    <row r="25" spans="1:213">
      <c r="A25" s="1"/>
      <c r="B25" s="1"/>
      <c r="C25" s="4"/>
      <c r="D25" s="4"/>
      <c r="E25" s="28"/>
      <c r="F25" s="28"/>
      <c r="G25" s="28"/>
      <c r="H25" s="28"/>
      <c r="I25" s="28"/>
      <c r="J25" s="29"/>
      <c r="K25" s="29"/>
      <c r="L25" s="1"/>
      <c r="M25" s="52"/>
      <c r="N25" s="4"/>
      <c r="O25" s="4"/>
      <c r="P25" s="4"/>
      <c r="Q25" s="4"/>
      <c r="R25" s="4"/>
      <c r="S25" s="4"/>
      <c r="T25" s="4"/>
      <c r="U25" s="1"/>
      <c r="V25" s="1"/>
      <c r="W25" s="1"/>
      <c r="X25" s="1"/>
      <c r="Y25" s="1"/>
      <c r="Z25" s="27"/>
      <c r="AA25" s="27"/>
      <c r="AB25" s="27"/>
      <c r="AC25" s="12"/>
      <c r="AD25" s="12"/>
      <c r="AE25" s="125"/>
      <c r="AF25" s="119"/>
      <c r="AG25" s="119"/>
      <c r="AH25" s="119"/>
      <c r="AI25" s="119"/>
      <c r="AJ25" s="63"/>
      <c r="AK25" s="63"/>
      <c r="AL25" s="63"/>
      <c r="AM25" s="28"/>
      <c r="AN25" s="131"/>
      <c r="AO25" s="138"/>
      <c r="AP25" s="116"/>
      <c r="AQ25" s="56"/>
      <c r="AR25" s="134" t="str">
        <f ca="1">IF(AP25="","",IF(AP25="Cost",AQ25, AQ25*AE25/VLOOKUP(L25,OFFSET(Lists!$A$1,0,0,COUNTA(Lists!$A:$A),22),22,FALSE)))</f>
        <v/>
      </c>
      <c r="AS25" s="56"/>
      <c r="AT25" s="135" t="str">
        <f ca="1">IF(AO25="",IF(AP25="","",IF(AP25="Cost",AS25,AS25*(AE25/VLOOKUP(L25,OFFSET(Lists!$A$1,0,0,COUNTA(Lists!$A:$A),22),22,FALSE)))),IF(AP25="","",IF(AP25="Cost",ROUND(AS25*IF(AO25=0,1,AO25),2),ROUND(ROUND(AS25*IF(AO25=0,1,AO25),5)*(AE25/VLOOKUP(L25,OFFSET(Lists!$A$1,0,0,COUNTA(Lists!$A:$A),22),22,FALSE)),2))))</f>
        <v/>
      </c>
      <c r="AU25" s="56"/>
      <c r="AV25" s="31"/>
      <c r="AW25" s="66" t="str">
        <f t="shared" ca="1" si="35"/>
        <v/>
      </c>
      <c r="AX25" s="56"/>
      <c r="AY25" s="31"/>
      <c r="AZ25" s="31"/>
      <c r="BA25" s="66" t="str">
        <f t="shared" ca="1" si="36"/>
        <v/>
      </c>
      <c r="BB25" s="56"/>
      <c r="BC25" s="31"/>
      <c r="BD25" s="31"/>
      <c r="BE25" s="66" t="str">
        <f t="shared" ca="1" si="37"/>
        <v/>
      </c>
      <c r="BF25" s="56"/>
      <c r="BG25" s="31"/>
      <c r="BH25" s="31"/>
      <c r="BI25" s="66" t="str">
        <f t="shared" ca="1" si="38"/>
        <v/>
      </c>
      <c r="BJ25" s="56"/>
      <c r="BK25" s="31"/>
      <c r="BL25" s="31"/>
      <c r="BM25" s="66" t="str">
        <f t="shared" ca="1" si="39"/>
        <v/>
      </c>
      <c r="BN25" s="56"/>
      <c r="BO25" s="31"/>
      <c r="BP25" s="31"/>
      <c r="BQ25" s="66" t="str">
        <f t="shared" ca="1" si="40"/>
        <v/>
      </c>
      <c r="BR25" s="56"/>
      <c r="BS25" s="31"/>
      <c r="BT25" s="31"/>
      <c r="BU25" s="66" t="str">
        <f t="shared" ca="1" si="41"/>
        <v/>
      </c>
      <c r="BV25" s="56"/>
      <c r="BW25" s="31"/>
      <c r="BX25" s="31"/>
      <c r="BY25" s="66" t="str">
        <f t="shared" ca="1" si="42"/>
        <v/>
      </c>
      <c r="BZ25" s="56"/>
      <c r="CA25" s="31"/>
      <c r="CB25" s="31"/>
      <c r="CC25" s="66" t="str">
        <f t="shared" ca="1" si="43"/>
        <v/>
      </c>
      <c r="CD25" s="59"/>
      <c r="CE25" s="32"/>
      <c r="CF25" s="66" t="str">
        <f t="shared" ca="1" si="44"/>
        <v/>
      </c>
      <c r="CG25" s="56"/>
      <c r="CH25" s="31"/>
      <c r="CI25" s="31"/>
      <c r="CJ25" s="66" t="str">
        <f t="shared" ca="1" si="45"/>
        <v/>
      </c>
      <c r="CK25" s="59"/>
      <c r="CL25" s="32"/>
      <c r="CM25" s="32"/>
      <c r="CN25" s="66" t="str">
        <f t="shared" ca="1" si="46"/>
        <v/>
      </c>
      <c r="CO25" s="56"/>
      <c r="CP25" s="31"/>
      <c r="CQ25" s="31"/>
      <c r="CR25" s="66" t="str">
        <f t="shared" ca="1" si="47"/>
        <v/>
      </c>
      <c r="CS25" s="56"/>
      <c r="CT25" s="31"/>
      <c r="CU25" s="31"/>
      <c r="CV25" s="66" t="str">
        <f t="shared" ca="1" si="48"/>
        <v/>
      </c>
      <c r="CW25" s="56"/>
      <c r="CX25" s="31"/>
      <c r="CY25" s="31"/>
      <c r="CZ25" s="66" t="str">
        <f t="shared" ca="1" si="49"/>
        <v/>
      </c>
      <c r="DA25" s="150" t="str">
        <f t="shared" ca="1" si="50"/>
        <v/>
      </c>
      <c r="DB25" s="56"/>
      <c r="DC25" s="109"/>
      <c r="DD25" s="66" t="str">
        <f t="shared" ca="1" si="51"/>
        <v/>
      </c>
      <c r="DE25" s="56"/>
      <c r="DF25" s="59"/>
      <c r="DG25" s="59"/>
      <c r="DH25" s="66" t="str">
        <f t="shared" ca="1" si="52"/>
        <v/>
      </c>
      <c r="DI25" s="59"/>
      <c r="DJ25" s="59"/>
      <c r="DK25" s="59"/>
      <c r="DL25" s="66" t="str">
        <f t="shared" ca="1" si="53"/>
        <v/>
      </c>
      <c r="DM25" s="59"/>
      <c r="DN25" s="59"/>
      <c r="DO25" s="59"/>
      <c r="DP25" s="66" t="str">
        <f t="shared" ca="1" si="54"/>
        <v/>
      </c>
      <c r="DQ25" s="59"/>
      <c r="DR25" s="59"/>
      <c r="DS25" s="59"/>
      <c r="DT25" s="66" t="str">
        <f t="shared" ca="1" si="55"/>
        <v/>
      </c>
      <c r="DU25" s="59"/>
      <c r="DV25" s="59"/>
      <c r="DW25" s="59"/>
      <c r="DX25" s="66" t="str">
        <f t="shared" ca="1" si="56"/>
        <v/>
      </c>
      <c r="DY25" s="59"/>
      <c r="DZ25" s="59"/>
      <c r="EA25" s="59"/>
      <c r="EB25" s="66" t="str">
        <f t="shared" ca="1" si="57"/>
        <v/>
      </c>
      <c r="EC25" s="59"/>
      <c r="ED25" s="59"/>
      <c r="EE25" s="59"/>
      <c r="EF25" s="66" t="str">
        <f t="shared" ca="1" si="58"/>
        <v/>
      </c>
      <c r="EG25" s="59"/>
      <c r="EH25" s="59"/>
      <c r="EI25" s="59"/>
      <c r="EJ25" s="66" t="str">
        <f t="shared" ca="1" si="59"/>
        <v/>
      </c>
      <c r="EK25" s="150" t="str">
        <f t="shared" si="60"/>
        <v/>
      </c>
      <c r="EL25" s="150" t="str">
        <f t="shared" si="61"/>
        <v/>
      </c>
      <c r="EM25" s="66" t="str">
        <f t="shared" ca="1" si="62"/>
        <v/>
      </c>
      <c r="EN25" s="59"/>
      <c r="EO25" s="59"/>
      <c r="EP25" s="59"/>
      <c r="EQ25" s="66" t="str">
        <f t="shared" ca="1" si="63"/>
        <v/>
      </c>
      <c r="ER25" s="59"/>
      <c r="ES25" s="59"/>
      <c r="ET25" s="66"/>
      <c r="EU25" s="59" t="str">
        <f t="shared" ca="1" si="64"/>
        <v/>
      </c>
      <c r="EV25" s="59"/>
      <c r="EW25" s="59"/>
      <c r="EX25" s="59"/>
      <c r="EY25" s="66" t="str">
        <f t="shared" ca="1" si="65"/>
        <v/>
      </c>
      <c r="EZ25" s="150"/>
      <c r="FA25" s="159"/>
      <c r="FB25" s="161"/>
      <c r="FC25" s="66" t="str">
        <f t="shared" ca="1" si="66"/>
        <v/>
      </c>
      <c r="FD25" s="59"/>
      <c r="FE25" s="109"/>
      <c r="FF25" s="109"/>
      <c r="FG25" s="66" t="str">
        <f t="shared" ca="1" si="67"/>
        <v/>
      </c>
      <c r="FH25" s="59"/>
      <c r="FI25" s="109"/>
      <c r="FJ25" s="109"/>
      <c r="FK25" s="66" t="str">
        <f t="shared" ca="1" si="68"/>
        <v/>
      </c>
      <c r="FL25" s="59"/>
      <c r="FM25" s="109"/>
      <c r="FN25" s="109"/>
      <c r="FO25" s="66" t="str">
        <f t="shared" ca="1" si="69"/>
        <v/>
      </c>
      <c r="FP25" s="13"/>
      <c r="FQ25" s="17"/>
      <c r="FR25" s="13"/>
      <c r="FS25" s="1"/>
      <c r="FT25" s="112"/>
      <c r="FU25" s="1"/>
      <c r="FV25" s="1"/>
      <c r="FW25" s="1"/>
      <c r="FX25" s="1"/>
      <c r="FY25" s="1"/>
      <c r="FZ25" s="1"/>
      <c r="GA25" s="1"/>
      <c r="GB25" s="1"/>
      <c r="GC25" s="4"/>
      <c r="GD25" s="4"/>
      <c r="GE25" s="125"/>
      <c r="GF25" s="125"/>
      <c r="GG25" s="4"/>
      <c r="GH25" s="4"/>
      <c r="GI25" s="4"/>
      <c r="GJ25" s="30"/>
      <c r="GK25" s="96"/>
      <c r="GL25" s="96"/>
      <c r="GM25" s="96"/>
      <c r="GN25" s="96"/>
      <c r="GO25" s="96"/>
      <c r="GP25" s="96"/>
      <c r="GQ25" s="96"/>
      <c r="GR25" s="96"/>
      <c r="GS25" s="96"/>
      <c r="GT25" s="96"/>
      <c r="GU25" s="96"/>
      <c r="GV25" s="96"/>
      <c r="GW25" s="96"/>
      <c r="GX25" s="96"/>
      <c r="GY25" s="96"/>
      <c r="GZ25" s="96"/>
      <c r="HA25" s="96"/>
      <c r="HB25" s="96"/>
      <c r="HC25" s="96"/>
      <c r="HD25" s="96"/>
      <c r="HE25" s="96"/>
    </row>
    <row r="26" spans="1:213">
      <c r="A26" s="1"/>
      <c r="B26" s="1"/>
      <c r="C26" s="4"/>
      <c r="D26" s="4"/>
      <c r="E26" s="28"/>
      <c r="F26" s="28"/>
      <c r="G26" s="28"/>
      <c r="H26" s="28"/>
      <c r="I26" s="28"/>
      <c r="J26" s="29"/>
      <c r="K26" s="29"/>
      <c r="L26" s="1"/>
      <c r="M26" s="52"/>
      <c r="N26" s="4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27"/>
      <c r="AA26" s="27"/>
      <c r="AB26" s="27"/>
      <c r="AC26" s="12"/>
      <c r="AD26" s="12"/>
      <c r="AE26" s="125"/>
      <c r="AF26" s="119"/>
      <c r="AG26" s="119"/>
      <c r="AH26" s="119"/>
      <c r="AI26" s="119"/>
      <c r="AJ26" s="63"/>
      <c r="AK26" s="63"/>
      <c r="AL26" s="63"/>
      <c r="AM26" s="28"/>
      <c r="AN26" s="131"/>
      <c r="AO26" s="138"/>
      <c r="AP26" s="116"/>
      <c r="AQ26" s="56"/>
      <c r="AR26" s="134" t="str">
        <f ca="1">IF(AP26="","",IF(AP26="Cost",AQ26, AQ26*AE26/VLOOKUP(L26,OFFSET(Lists!$A$1,0,0,COUNTA(Lists!$A:$A),22),22,FALSE)))</f>
        <v/>
      </c>
      <c r="AS26" s="56"/>
      <c r="AT26" s="135" t="str">
        <f ca="1">IF(AO26="",IF(AP26="","",IF(AP26="Cost",AS26,AS26*(AE26/VLOOKUP(L26,OFFSET(Lists!$A$1,0,0,COUNTA(Lists!$A:$A),22),22,FALSE)))),IF(AP26="","",IF(AP26="Cost",ROUND(AS26*IF(AO26=0,1,AO26),2),ROUND(ROUND(AS26*IF(AO26=0,1,AO26),5)*(AE26/VLOOKUP(L26,OFFSET(Lists!$A$1,0,0,COUNTA(Lists!$A:$A),22),22,FALSE)),2))))</f>
        <v/>
      </c>
      <c r="AU26" s="56"/>
      <c r="AV26" s="31"/>
      <c r="AW26" s="66" t="str">
        <f t="shared" ca="1" si="35"/>
        <v/>
      </c>
      <c r="AX26" s="56"/>
      <c r="AY26" s="31"/>
      <c r="AZ26" s="31"/>
      <c r="BA26" s="66" t="str">
        <f t="shared" ca="1" si="36"/>
        <v/>
      </c>
      <c r="BB26" s="56"/>
      <c r="BC26" s="31"/>
      <c r="BD26" s="31"/>
      <c r="BE26" s="66" t="str">
        <f t="shared" ca="1" si="37"/>
        <v/>
      </c>
      <c r="BF26" s="56"/>
      <c r="BG26" s="31"/>
      <c r="BH26" s="31"/>
      <c r="BI26" s="66" t="str">
        <f t="shared" ca="1" si="38"/>
        <v/>
      </c>
      <c r="BJ26" s="56"/>
      <c r="BK26" s="31"/>
      <c r="BL26" s="31"/>
      <c r="BM26" s="66" t="str">
        <f t="shared" ca="1" si="39"/>
        <v/>
      </c>
      <c r="BN26" s="56"/>
      <c r="BO26" s="31"/>
      <c r="BP26" s="31"/>
      <c r="BQ26" s="66" t="str">
        <f t="shared" ca="1" si="40"/>
        <v/>
      </c>
      <c r="BR26" s="56"/>
      <c r="BS26" s="31"/>
      <c r="BT26" s="31"/>
      <c r="BU26" s="66" t="str">
        <f t="shared" ca="1" si="41"/>
        <v/>
      </c>
      <c r="BV26" s="56"/>
      <c r="BW26" s="31"/>
      <c r="BX26" s="31"/>
      <c r="BY26" s="66" t="str">
        <f t="shared" ca="1" si="42"/>
        <v/>
      </c>
      <c r="BZ26" s="56"/>
      <c r="CA26" s="31"/>
      <c r="CB26" s="31"/>
      <c r="CC26" s="66" t="str">
        <f t="shared" ca="1" si="43"/>
        <v/>
      </c>
      <c r="CD26" s="59"/>
      <c r="CE26" s="32"/>
      <c r="CF26" s="66" t="str">
        <f t="shared" ca="1" si="44"/>
        <v/>
      </c>
      <c r="CG26" s="56"/>
      <c r="CH26" s="31"/>
      <c r="CI26" s="31"/>
      <c r="CJ26" s="66" t="str">
        <f t="shared" ca="1" si="45"/>
        <v/>
      </c>
      <c r="CK26" s="59"/>
      <c r="CL26" s="32"/>
      <c r="CM26" s="32"/>
      <c r="CN26" s="66" t="str">
        <f t="shared" ca="1" si="46"/>
        <v/>
      </c>
      <c r="CO26" s="56"/>
      <c r="CP26" s="31"/>
      <c r="CQ26" s="31"/>
      <c r="CR26" s="66" t="str">
        <f t="shared" ca="1" si="47"/>
        <v/>
      </c>
      <c r="CS26" s="56"/>
      <c r="CT26" s="31"/>
      <c r="CU26" s="31"/>
      <c r="CV26" s="66" t="str">
        <f t="shared" ca="1" si="48"/>
        <v/>
      </c>
      <c r="CW26" s="56"/>
      <c r="CX26" s="31"/>
      <c r="CY26" s="31"/>
      <c r="CZ26" s="66" t="str">
        <f t="shared" ca="1" si="49"/>
        <v/>
      </c>
      <c r="DA26" s="150" t="str">
        <f t="shared" ca="1" si="50"/>
        <v/>
      </c>
      <c r="DB26" s="56"/>
      <c r="DC26" s="109"/>
      <c r="DD26" s="66" t="str">
        <f t="shared" ca="1" si="51"/>
        <v/>
      </c>
      <c r="DE26" s="56"/>
      <c r="DF26" s="59"/>
      <c r="DG26" s="59"/>
      <c r="DH26" s="66" t="str">
        <f t="shared" ca="1" si="52"/>
        <v/>
      </c>
      <c r="DI26" s="59"/>
      <c r="DJ26" s="59"/>
      <c r="DK26" s="59"/>
      <c r="DL26" s="66" t="str">
        <f t="shared" ca="1" si="53"/>
        <v/>
      </c>
      <c r="DM26" s="59"/>
      <c r="DN26" s="59"/>
      <c r="DO26" s="59"/>
      <c r="DP26" s="66" t="str">
        <f t="shared" ca="1" si="54"/>
        <v/>
      </c>
      <c r="DQ26" s="59"/>
      <c r="DR26" s="59"/>
      <c r="DS26" s="59"/>
      <c r="DT26" s="66" t="str">
        <f t="shared" ca="1" si="55"/>
        <v/>
      </c>
      <c r="DU26" s="59"/>
      <c r="DV26" s="59"/>
      <c r="DW26" s="59"/>
      <c r="DX26" s="66" t="str">
        <f t="shared" ca="1" si="56"/>
        <v/>
      </c>
      <c r="DY26" s="59"/>
      <c r="DZ26" s="59"/>
      <c r="EA26" s="59"/>
      <c r="EB26" s="66" t="str">
        <f t="shared" ca="1" si="57"/>
        <v/>
      </c>
      <c r="EC26" s="59"/>
      <c r="ED26" s="59"/>
      <c r="EE26" s="59"/>
      <c r="EF26" s="66" t="str">
        <f t="shared" ca="1" si="58"/>
        <v/>
      </c>
      <c r="EG26" s="59"/>
      <c r="EH26" s="59"/>
      <c r="EI26" s="59"/>
      <c r="EJ26" s="66" t="str">
        <f t="shared" ca="1" si="59"/>
        <v/>
      </c>
      <c r="EK26" s="150" t="str">
        <f t="shared" si="60"/>
        <v/>
      </c>
      <c r="EL26" s="150" t="str">
        <f t="shared" si="61"/>
        <v/>
      </c>
      <c r="EM26" s="66" t="str">
        <f t="shared" ca="1" si="62"/>
        <v/>
      </c>
      <c r="EN26" s="59"/>
      <c r="EO26" s="59"/>
      <c r="EP26" s="59"/>
      <c r="EQ26" s="66" t="str">
        <f t="shared" ca="1" si="63"/>
        <v/>
      </c>
      <c r="ER26" s="59"/>
      <c r="ES26" s="59"/>
      <c r="ET26" s="66"/>
      <c r="EU26" s="59" t="str">
        <f t="shared" ca="1" si="64"/>
        <v/>
      </c>
      <c r="EV26" s="59"/>
      <c r="EW26" s="59"/>
      <c r="EX26" s="59"/>
      <c r="EY26" s="66" t="str">
        <f t="shared" ca="1" si="65"/>
        <v/>
      </c>
      <c r="EZ26" s="150"/>
      <c r="FA26" s="159"/>
      <c r="FB26" s="161"/>
      <c r="FC26" s="66" t="str">
        <f t="shared" ca="1" si="66"/>
        <v/>
      </c>
      <c r="FD26" s="59"/>
      <c r="FE26" s="109"/>
      <c r="FF26" s="109"/>
      <c r="FG26" s="66" t="str">
        <f t="shared" ca="1" si="67"/>
        <v/>
      </c>
      <c r="FH26" s="59"/>
      <c r="FI26" s="109"/>
      <c r="FJ26" s="109"/>
      <c r="FK26" s="66" t="str">
        <f t="shared" ca="1" si="68"/>
        <v/>
      </c>
      <c r="FL26" s="59"/>
      <c r="FM26" s="109"/>
      <c r="FN26" s="109"/>
      <c r="FO26" s="66" t="str">
        <f t="shared" ca="1" si="69"/>
        <v/>
      </c>
      <c r="FP26" s="13"/>
      <c r="FQ26" s="17"/>
      <c r="FR26" s="13"/>
      <c r="FS26" s="1"/>
      <c r="FT26" s="112"/>
      <c r="FU26" s="1"/>
      <c r="FV26" s="1"/>
      <c r="FW26" s="1"/>
      <c r="FX26" s="1"/>
      <c r="FY26" s="1"/>
      <c r="FZ26" s="1"/>
      <c r="GA26" s="1"/>
      <c r="GB26" s="1"/>
      <c r="GC26" s="4"/>
      <c r="GD26" s="4"/>
      <c r="GE26" s="125"/>
      <c r="GF26" s="125"/>
      <c r="GG26" s="4"/>
      <c r="GH26" s="4"/>
      <c r="GI26" s="4"/>
      <c r="GJ26" s="30"/>
      <c r="GK26" s="96"/>
      <c r="GL26" s="96"/>
      <c r="GM26" s="96"/>
      <c r="GN26" s="96"/>
      <c r="GO26" s="96"/>
      <c r="GP26" s="96"/>
      <c r="GQ26" s="96"/>
      <c r="GR26" s="96"/>
      <c r="GS26" s="96"/>
      <c r="GT26" s="96"/>
      <c r="GU26" s="96"/>
      <c r="GV26" s="96"/>
      <c r="GW26" s="96"/>
      <c r="GX26" s="96"/>
      <c r="GY26" s="96"/>
      <c r="GZ26" s="96"/>
      <c r="HA26" s="96"/>
      <c r="HB26" s="96"/>
      <c r="HC26" s="96"/>
      <c r="HD26" s="96"/>
      <c r="HE26" s="96"/>
    </row>
    <row r="27" spans="1:213">
      <c r="A27" s="1"/>
      <c r="B27" s="1"/>
      <c r="C27" s="4"/>
      <c r="D27" s="4"/>
      <c r="E27" s="28"/>
      <c r="F27" s="28"/>
      <c r="G27" s="28"/>
      <c r="H27" s="28"/>
      <c r="I27" s="28"/>
      <c r="J27" s="29"/>
      <c r="K27" s="29"/>
      <c r="L27" s="1"/>
      <c r="M27" s="52"/>
      <c r="N27" s="4"/>
      <c r="O27" s="4"/>
      <c r="P27" s="4"/>
      <c r="Q27" s="4"/>
      <c r="R27" s="4"/>
      <c r="S27" s="4"/>
      <c r="T27" s="4"/>
      <c r="U27" s="1"/>
      <c r="V27" s="1"/>
      <c r="W27" s="1"/>
      <c r="X27" s="1"/>
      <c r="Y27" s="1"/>
      <c r="Z27" s="27"/>
      <c r="AA27" s="27"/>
      <c r="AB27" s="27"/>
      <c r="AC27" s="12"/>
      <c r="AD27" s="12"/>
      <c r="AE27" s="125"/>
      <c r="AF27" s="119"/>
      <c r="AG27" s="119"/>
      <c r="AH27" s="119"/>
      <c r="AI27" s="119"/>
      <c r="AJ27" s="63"/>
      <c r="AK27" s="63"/>
      <c r="AL27" s="63"/>
      <c r="AM27" s="28"/>
      <c r="AN27" s="131"/>
      <c r="AO27" s="138"/>
      <c r="AP27" s="116"/>
      <c r="AQ27" s="56"/>
      <c r="AR27" s="134" t="str">
        <f ca="1">IF(AP27="","",IF(AP27="Cost",AQ27, AQ27*AE27/VLOOKUP(L27,OFFSET(Lists!$A$1,0,0,COUNTA(Lists!$A:$A),22),22,FALSE)))</f>
        <v/>
      </c>
      <c r="AS27" s="56"/>
      <c r="AT27" s="135" t="str">
        <f ca="1">IF(AO27="",IF(AP27="","",IF(AP27="Cost",AS27,AS27*(AE27/VLOOKUP(L27,OFFSET(Lists!$A$1,0,0,COUNTA(Lists!$A:$A),22),22,FALSE)))),IF(AP27="","",IF(AP27="Cost",ROUND(AS27*IF(AO27=0,1,AO27),2),ROUND(ROUND(AS27*IF(AO27=0,1,AO27),5)*(AE27/VLOOKUP(L27,OFFSET(Lists!$A$1,0,0,COUNTA(Lists!$A:$A),22),22,FALSE)),2))))</f>
        <v/>
      </c>
      <c r="AU27" s="56"/>
      <c r="AV27" s="31"/>
      <c r="AW27" s="66" t="str">
        <f t="shared" ca="1" si="35"/>
        <v/>
      </c>
      <c r="AX27" s="56"/>
      <c r="AY27" s="31"/>
      <c r="AZ27" s="31"/>
      <c r="BA27" s="66" t="str">
        <f t="shared" ca="1" si="36"/>
        <v/>
      </c>
      <c r="BB27" s="56"/>
      <c r="BC27" s="31"/>
      <c r="BD27" s="31"/>
      <c r="BE27" s="66" t="str">
        <f t="shared" ca="1" si="37"/>
        <v/>
      </c>
      <c r="BF27" s="56"/>
      <c r="BG27" s="31"/>
      <c r="BH27" s="31"/>
      <c r="BI27" s="66" t="str">
        <f t="shared" ca="1" si="38"/>
        <v/>
      </c>
      <c r="BJ27" s="56"/>
      <c r="BK27" s="31"/>
      <c r="BL27" s="31"/>
      <c r="BM27" s="66" t="str">
        <f t="shared" ca="1" si="39"/>
        <v/>
      </c>
      <c r="BN27" s="56"/>
      <c r="BO27" s="31"/>
      <c r="BP27" s="31"/>
      <c r="BQ27" s="66" t="str">
        <f t="shared" ca="1" si="40"/>
        <v/>
      </c>
      <c r="BR27" s="56"/>
      <c r="BS27" s="31"/>
      <c r="BT27" s="31"/>
      <c r="BU27" s="66" t="str">
        <f t="shared" ca="1" si="41"/>
        <v/>
      </c>
      <c r="BV27" s="56"/>
      <c r="BW27" s="31"/>
      <c r="BX27" s="31"/>
      <c r="BY27" s="66" t="str">
        <f t="shared" ca="1" si="42"/>
        <v/>
      </c>
      <c r="BZ27" s="56"/>
      <c r="CA27" s="31"/>
      <c r="CB27" s="31"/>
      <c r="CC27" s="66" t="str">
        <f t="shared" ca="1" si="43"/>
        <v/>
      </c>
      <c r="CD27" s="59"/>
      <c r="CE27" s="32"/>
      <c r="CF27" s="66" t="str">
        <f t="shared" ca="1" si="44"/>
        <v/>
      </c>
      <c r="CG27" s="56"/>
      <c r="CH27" s="31"/>
      <c r="CI27" s="31"/>
      <c r="CJ27" s="66" t="str">
        <f t="shared" ca="1" si="45"/>
        <v/>
      </c>
      <c r="CK27" s="59"/>
      <c r="CL27" s="32"/>
      <c r="CM27" s="32"/>
      <c r="CN27" s="66" t="str">
        <f t="shared" ca="1" si="46"/>
        <v/>
      </c>
      <c r="CO27" s="56"/>
      <c r="CP27" s="31"/>
      <c r="CQ27" s="31"/>
      <c r="CR27" s="66" t="str">
        <f t="shared" ca="1" si="47"/>
        <v/>
      </c>
      <c r="CS27" s="56"/>
      <c r="CT27" s="31"/>
      <c r="CU27" s="31"/>
      <c r="CV27" s="66" t="str">
        <f t="shared" ca="1" si="48"/>
        <v/>
      </c>
      <c r="CW27" s="56"/>
      <c r="CX27" s="31"/>
      <c r="CY27" s="31"/>
      <c r="CZ27" s="66" t="str">
        <f t="shared" ca="1" si="49"/>
        <v/>
      </c>
      <c r="DA27" s="150" t="str">
        <f t="shared" ca="1" si="50"/>
        <v/>
      </c>
      <c r="DB27" s="56"/>
      <c r="DC27" s="109"/>
      <c r="DD27" s="66" t="str">
        <f t="shared" ca="1" si="51"/>
        <v/>
      </c>
      <c r="DE27" s="56"/>
      <c r="DF27" s="59"/>
      <c r="DG27" s="59"/>
      <c r="DH27" s="66" t="str">
        <f t="shared" ca="1" si="52"/>
        <v/>
      </c>
      <c r="DI27" s="59"/>
      <c r="DJ27" s="59"/>
      <c r="DK27" s="59"/>
      <c r="DL27" s="66" t="str">
        <f t="shared" ca="1" si="53"/>
        <v/>
      </c>
      <c r="DM27" s="59"/>
      <c r="DN27" s="59"/>
      <c r="DO27" s="59"/>
      <c r="DP27" s="66" t="str">
        <f t="shared" ca="1" si="54"/>
        <v/>
      </c>
      <c r="DQ27" s="59"/>
      <c r="DR27" s="59"/>
      <c r="DS27" s="59"/>
      <c r="DT27" s="66" t="str">
        <f t="shared" ca="1" si="55"/>
        <v/>
      </c>
      <c r="DU27" s="59"/>
      <c r="DV27" s="59"/>
      <c r="DW27" s="59"/>
      <c r="DX27" s="66" t="str">
        <f t="shared" ca="1" si="56"/>
        <v/>
      </c>
      <c r="DY27" s="59"/>
      <c r="DZ27" s="59"/>
      <c r="EA27" s="59"/>
      <c r="EB27" s="66" t="str">
        <f t="shared" ca="1" si="57"/>
        <v/>
      </c>
      <c r="EC27" s="59"/>
      <c r="ED27" s="59"/>
      <c r="EE27" s="59"/>
      <c r="EF27" s="66" t="str">
        <f t="shared" ca="1" si="58"/>
        <v/>
      </c>
      <c r="EG27" s="59"/>
      <c r="EH27" s="59"/>
      <c r="EI27" s="59"/>
      <c r="EJ27" s="66" t="str">
        <f t="shared" ca="1" si="59"/>
        <v/>
      </c>
      <c r="EK27" s="150" t="str">
        <f t="shared" si="60"/>
        <v/>
      </c>
      <c r="EL27" s="150" t="str">
        <f t="shared" si="61"/>
        <v/>
      </c>
      <c r="EM27" s="66" t="str">
        <f t="shared" ca="1" si="62"/>
        <v/>
      </c>
      <c r="EN27" s="59"/>
      <c r="EO27" s="59"/>
      <c r="EP27" s="59"/>
      <c r="EQ27" s="66" t="str">
        <f t="shared" ca="1" si="63"/>
        <v/>
      </c>
      <c r="ER27" s="59"/>
      <c r="ES27" s="59"/>
      <c r="ET27" s="66"/>
      <c r="EU27" s="59" t="str">
        <f t="shared" ca="1" si="64"/>
        <v/>
      </c>
      <c r="EV27" s="59"/>
      <c r="EW27" s="59"/>
      <c r="EX27" s="59"/>
      <c r="EY27" s="66" t="str">
        <f t="shared" ca="1" si="65"/>
        <v/>
      </c>
      <c r="EZ27" s="150"/>
      <c r="FA27" s="159"/>
      <c r="FB27" s="161"/>
      <c r="FC27" s="66" t="str">
        <f t="shared" ca="1" si="66"/>
        <v/>
      </c>
      <c r="FD27" s="59"/>
      <c r="FE27" s="109"/>
      <c r="FF27" s="109"/>
      <c r="FG27" s="66" t="str">
        <f t="shared" ca="1" si="67"/>
        <v/>
      </c>
      <c r="FH27" s="59"/>
      <c r="FI27" s="109"/>
      <c r="FJ27" s="109"/>
      <c r="FK27" s="66" t="str">
        <f t="shared" ca="1" si="68"/>
        <v/>
      </c>
      <c r="FL27" s="59"/>
      <c r="FM27" s="109"/>
      <c r="FN27" s="109"/>
      <c r="FO27" s="66" t="str">
        <f t="shared" ca="1" si="69"/>
        <v/>
      </c>
      <c r="FP27" s="13"/>
      <c r="FQ27" s="17"/>
      <c r="FR27" s="13"/>
      <c r="FS27" s="1"/>
      <c r="FT27" s="112"/>
      <c r="FU27" s="1"/>
      <c r="FV27" s="1"/>
      <c r="FW27" s="1"/>
      <c r="FX27" s="1"/>
      <c r="FY27" s="1"/>
      <c r="FZ27" s="1"/>
      <c r="GA27" s="1"/>
      <c r="GB27" s="1"/>
      <c r="GC27" s="4"/>
      <c r="GD27" s="4"/>
      <c r="GE27" s="125"/>
      <c r="GF27" s="125"/>
      <c r="GG27" s="4"/>
      <c r="GH27" s="4"/>
      <c r="GI27" s="4"/>
      <c r="GJ27" s="30"/>
      <c r="GK27" s="96"/>
      <c r="GL27" s="96"/>
      <c r="GM27" s="96"/>
      <c r="GN27" s="96"/>
      <c r="GO27" s="96"/>
      <c r="GP27" s="96"/>
      <c r="GQ27" s="96"/>
      <c r="GR27" s="96"/>
      <c r="GS27" s="96"/>
      <c r="GT27" s="96"/>
      <c r="GU27" s="96"/>
      <c r="GV27" s="96"/>
      <c r="GW27" s="96"/>
      <c r="GX27" s="96"/>
      <c r="GY27" s="96"/>
      <c r="GZ27" s="96"/>
      <c r="HA27" s="96"/>
      <c r="HB27" s="96"/>
      <c r="HC27" s="96"/>
      <c r="HD27" s="96"/>
      <c r="HE27" s="96"/>
    </row>
    <row r="28" spans="1:213">
      <c r="A28" s="1"/>
      <c r="B28" s="1"/>
      <c r="C28" s="4"/>
      <c r="D28" s="4"/>
      <c r="E28" s="28"/>
      <c r="F28" s="28"/>
      <c r="G28" s="28"/>
      <c r="H28" s="28"/>
      <c r="I28" s="28"/>
      <c r="J28" s="29"/>
      <c r="K28" s="29"/>
      <c r="L28" s="1"/>
      <c r="M28" s="52"/>
      <c r="N28" s="4"/>
      <c r="O28" s="4"/>
      <c r="P28" s="4"/>
      <c r="Q28" s="4"/>
      <c r="R28" s="4"/>
      <c r="S28" s="4"/>
      <c r="T28" s="4"/>
      <c r="U28" s="1"/>
      <c r="V28" s="1"/>
      <c r="W28" s="1"/>
      <c r="X28" s="1"/>
      <c r="Y28" s="1"/>
      <c r="Z28" s="27"/>
      <c r="AA28" s="27"/>
      <c r="AB28" s="27"/>
      <c r="AC28" s="12"/>
      <c r="AD28" s="12"/>
      <c r="AE28" s="125"/>
      <c r="AF28" s="119"/>
      <c r="AG28" s="119"/>
      <c r="AH28" s="119"/>
      <c r="AI28" s="119"/>
      <c r="AJ28" s="63"/>
      <c r="AK28" s="63"/>
      <c r="AL28" s="63"/>
      <c r="AM28" s="28"/>
      <c r="AN28" s="131"/>
      <c r="AO28" s="138"/>
      <c r="AP28" s="116"/>
      <c r="AQ28" s="56"/>
      <c r="AR28" s="134" t="str">
        <f ca="1">IF(AP28="","",IF(AP28="Cost",AQ28, AQ28*AE28/VLOOKUP(L28,OFFSET(Lists!$A$1,0,0,COUNTA(Lists!$A:$A),22),22,FALSE)))</f>
        <v/>
      </c>
      <c r="AS28" s="56"/>
      <c r="AT28" s="135" t="str">
        <f ca="1">IF(AO28="",IF(AP28="","",IF(AP28="Cost",AS28,AS28*(AE28/VLOOKUP(L28,OFFSET(Lists!$A$1,0,0,COUNTA(Lists!$A:$A),22),22,FALSE)))),IF(AP28="","",IF(AP28="Cost",ROUND(AS28*IF(AO28=0,1,AO28),2),ROUND(ROUND(AS28*IF(AO28=0,1,AO28),5)*(AE28/VLOOKUP(L28,OFFSET(Lists!$A$1,0,0,COUNTA(Lists!$A:$A),22),22,FALSE)),2))))</f>
        <v/>
      </c>
      <c r="AU28" s="56"/>
      <c r="AV28" s="31"/>
      <c r="AW28" s="66" t="str">
        <f t="shared" ca="1" si="35"/>
        <v/>
      </c>
      <c r="AX28" s="56"/>
      <c r="AY28" s="31"/>
      <c r="AZ28" s="31"/>
      <c r="BA28" s="66" t="str">
        <f t="shared" ca="1" si="36"/>
        <v/>
      </c>
      <c r="BB28" s="56"/>
      <c r="BC28" s="31"/>
      <c r="BD28" s="31"/>
      <c r="BE28" s="66" t="str">
        <f t="shared" ca="1" si="37"/>
        <v/>
      </c>
      <c r="BF28" s="56"/>
      <c r="BG28" s="31"/>
      <c r="BH28" s="31"/>
      <c r="BI28" s="66" t="str">
        <f t="shared" ca="1" si="38"/>
        <v/>
      </c>
      <c r="BJ28" s="56"/>
      <c r="BK28" s="31"/>
      <c r="BL28" s="31"/>
      <c r="BM28" s="66" t="str">
        <f t="shared" ca="1" si="39"/>
        <v/>
      </c>
      <c r="BN28" s="56"/>
      <c r="BO28" s="31"/>
      <c r="BP28" s="31"/>
      <c r="BQ28" s="66" t="str">
        <f t="shared" ca="1" si="40"/>
        <v/>
      </c>
      <c r="BR28" s="56"/>
      <c r="BS28" s="31"/>
      <c r="BT28" s="31"/>
      <c r="BU28" s="66" t="str">
        <f t="shared" ca="1" si="41"/>
        <v/>
      </c>
      <c r="BV28" s="56"/>
      <c r="BW28" s="31"/>
      <c r="BX28" s="31"/>
      <c r="BY28" s="66" t="str">
        <f t="shared" ca="1" si="42"/>
        <v/>
      </c>
      <c r="BZ28" s="56"/>
      <c r="CA28" s="31"/>
      <c r="CB28" s="31"/>
      <c r="CC28" s="66" t="str">
        <f t="shared" ca="1" si="43"/>
        <v/>
      </c>
      <c r="CD28" s="59"/>
      <c r="CE28" s="32"/>
      <c r="CF28" s="66" t="str">
        <f t="shared" ca="1" si="44"/>
        <v/>
      </c>
      <c r="CG28" s="56"/>
      <c r="CH28" s="31"/>
      <c r="CI28" s="31"/>
      <c r="CJ28" s="66" t="str">
        <f t="shared" ca="1" si="45"/>
        <v/>
      </c>
      <c r="CK28" s="59"/>
      <c r="CL28" s="32"/>
      <c r="CM28" s="32"/>
      <c r="CN28" s="66" t="str">
        <f t="shared" ca="1" si="46"/>
        <v/>
      </c>
      <c r="CO28" s="56"/>
      <c r="CP28" s="31"/>
      <c r="CQ28" s="31"/>
      <c r="CR28" s="66" t="str">
        <f t="shared" ca="1" si="47"/>
        <v/>
      </c>
      <c r="CS28" s="56"/>
      <c r="CT28" s="31"/>
      <c r="CU28" s="31"/>
      <c r="CV28" s="66" t="str">
        <f t="shared" ca="1" si="48"/>
        <v/>
      </c>
      <c r="CW28" s="56"/>
      <c r="CX28" s="31"/>
      <c r="CY28" s="31"/>
      <c r="CZ28" s="66" t="str">
        <f t="shared" ca="1" si="49"/>
        <v/>
      </c>
      <c r="DA28" s="150" t="str">
        <f t="shared" ca="1" si="50"/>
        <v/>
      </c>
      <c r="DB28" s="56"/>
      <c r="DC28" s="109"/>
      <c r="DD28" s="66" t="str">
        <f t="shared" ca="1" si="51"/>
        <v/>
      </c>
      <c r="DE28" s="56"/>
      <c r="DF28" s="59"/>
      <c r="DG28" s="59"/>
      <c r="DH28" s="66" t="str">
        <f t="shared" ca="1" si="52"/>
        <v/>
      </c>
      <c r="DI28" s="59"/>
      <c r="DJ28" s="59"/>
      <c r="DK28" s="59"/>
      <c r="DL28" s="66" t="str">
        <f t="shared" ca="1" si="53"/>
        <v/>
      </c>
      <c r="DM28" s="59"/>
      <c r="DN28" s="59"/>
      <c r="DO28" s="59"/>
      <c r="DP28" s="66" t="str">
        <f t="shared" ca="1" si="54"/>
        <v/>
      </c>
      <c r="DQ28" s="59"/>
      <c r="DR28" s="59"/>
      <c r="DS28" s="59"/>
      <c r="DT28" s="66" t="str">
        <f t="shared" ca="1" si="55"/>
        <v/>
      </c>
      <c r="DU28" s="59"/>
      <c r="DV28" s="59"/>
      <c r="DW28" s="59"/>
      <c r="DX28" s="66" t="str">
        <f t="shared" ca="1" si="56"/>
        <v/>
      </c>
      <c r="DY28" s="59"/>
      <c r="DZ28" s="59"/>
      <c r="EA28" s="59"/>
      <c r="EB28" s="66" t="str">
        <f t="shared" ca="1" si="57"/>
        <v/>
      </c>
      <c r="EC28" s="59"/>
      <c r="ED28" s="59"/>
      <c r="EE28" s="59"/>
      <c r="EF28" s="66" t="str">
        <f t="shared" ca="1" si="58"/>
        <v/>
      </c>
      <c r="EG28" s="59"/>
      <c r="EH28" s="59"/>
      <c r="EI28" s="59"/>
      <c r="EJ28" s="66" t="str">
        <f t="shared" ca="1" si="59"/>
        <v/>
      </c>
      <c r="EK28" s="150" t="str">
        <f t="shared" si="60"/>
        <v/>
      </c>
      <c r="EL28" s="150" t="str">
        <f t="shared" si="61"/>
        <v/>
      </c>
      <c r="EM28" s="66" t="str">
        <f t="shared" ca="1" si="62"/>
        <v/>
      </c>
      <c r="EN28" s="59"/>
      <c r="EO28" s="59"/>
      <c r="EP28" s="59"/>
      <c r="EQ28" s="66" t="str">
        <f t="shared" ca="1" si="63"/>
        <v/>
      </c>
      <c r="ER28" s="59"/>
      <c r="ES28" s="59"/>
      <c r="ET28" s="66"/>
      <c r="EU28" s="59" t="str">
        <f t="shared" ca="1" si="64"/>
        <v/>
      </c>
      <c r="EV28" s="59"/>
      <c r="EW28" s="59"/>
      <c r="EX28" s="59"/>
      <c r="EY28" s="66" t="str">
        <f t="shared" ca="1" si="65"/>
        <v/>
      </c>
      <c r="EZ28" s="150"/>
      <c r="FA28" s="159"/>
      <c r="FB28" s="161"/>
      <c r="FC28" s="66" t="str">
        <f t="shared" ca="1" si="66"/>
        <v/>
      </c>
      <c r="FD28" s="59"/>
      <c r="FE28" s="109"/>
      <c r="FF28" s="109"/>
      <c r="FG28" s="66" t="str">
        <f t="shared" ca="1" si="67"/>
        <v/>
      </c>
      <c r="FH28" s="59"/>
      <c r="FI28" s="109"/>
      <c r="FJ28" s="109"/>
      <c r="FK28" s="66" t="str">
        <f t="shared" ca="1" si="68"/>
        <v/>
      </c>
      <c r="FL28" s="59"/>
      <c r="FM28" s="109"/>
      <c r="FN28" s="109"/>
      <c r="FO28" s="66" t="str">
        <f t="shared" ca="1" si="69"/>
        <v/>
      </c>
      <c r="FP28" s="13"/>
      <c r="FQ28" s="17"/>
      <c r="FR28" s="13"/>
      <c r="FS28" s="1"/>
      <c r="FT28" s="112"/>
      <c r="FU28" s="1"/>
      <c r="FV28" s="1"/>
      <c r="FW28" s="1"/>
      <c r="FX28" s="1"/>
      <c r="FY28" s="1"/>
      <c r="FZ28" s="1"/>
      <c r="GA28" s="1"/>
      <c r="GB28" s="1"/>
      <c r="GC28" s="4"/>
      <c r="GD28" s="4"/>
      <c r="GE28" s="125"/>
      <c r="GF28" s="125"/>
      <c r="GG28" s="4"/>
      <c r="GH28" s="4"/>
      <c r="GI28" s="4"/>
      <c r="GJ28" s="30"/>
      <c r="GK28" s="96"/>
      <c r="GL28" s="96"/>
      <c r="GM28" s="96"/>
      <c r="GN28" s="96"/>
      <c r="GO28" s="96"/>
      <c r="GP28" s="96"/>
      <c r="GQ28" s="96"/>
      <c r="GR28" s="96"/>
      <c r="GS28" s="96"/>
      <c r="GT28" s="96"/>
      <c r="GU28" s="96"/>
      <c r="GV28" s="96"/>
      <c r="GW28" s="96"/>
      <c r="GX28" s="96"/>
      <c r="GY28" s="96"/>
      <c r="GZ28" s="96"/>
      <c r="HA28" s="96"/>
      <c r="HB28" s="96"/>
      <c r="HC28" s="96"/>
      <c r="HD28" s="96"/>
      <c r="HE28" s="96"/>
    </row>
    <row r="29" spans="1:213">
      <c r="A29" s="1"/>
      <c r="B29" s="1"/>
      <c r="C29" s="4"/>
      <c r="D29" s="4"/>
      <c r="E29" s="28"/>
      <c r="F29" s="28"/>
      <c r="G29" s="28"/>
      <c r="H29" s="28"/>
      <c r="I29" s="28"/>
      <c r="J29" s="29"/>
      <c r="K29" s="29"/>
      <c r="L29" s="1"/>
      <c r="M29" s="52"/>
      <c r="N29" s="4"/>
      <c r="O29" s="4"/>
      <c r="P29" s="4"/>
      <c r="Q29" s="4"/>
      <c r="R29" s="4"/>
      <c r="S29" s="4"/>
      <c r="T29" s="4"/>
      <c r="U29" s="1"/>
      <c r="V29" s="1"/>
      <c r="W29" s="1"/>
      <c r="X29" s="1"/>
      <c r="Y29" s="1"/>
      <c r="Z29" s="27"/>
      <c r="AA29" s="27"/>
      <c r="AB29" s="27"/>
      <c r="AC29" s="12"/>
      <c r="AD29" s="12"/>
      <c r="AE29" s="125"/>
      <c r="AF29" s="119"/>
      <c r="AG29" s="119"/>
      <c r="AH29" s="119"/>
      <c r="AI29" s="119"/>
      <c r="AJ29" s="63"/>
      <c r="AK29" s="63"/>
      <c r="AL29" s="63"/>
      <c r="AM29" s="28"/>
      <c r="AN29" s="131"/>
      <c r="AO29" s="138"/>
      <c r="AP29" s="116"/>
      <c r="AQ29" s="56"/>
      <c r="AR29" s="134" t="str">
        <f ca="1">IF(AP29="","",IF(AP29="Cost",AQ29, AQ29*AE29/VLOOKUP(L29,OFFSET(Lists!$A$1,0,0,COUNTA(Lists!$A:$A),22),22,FALSE)))</f>
        <v/>
      </c>
      <c r="AS29" s="56"/>
      <c r="AT29" s="135" t="str">
        <f ca="1">IF(AO29="",IF(AP29="","",IF(AP29="Cost",AS29,AS29*(AE29/VLOOKUP(L29,OFFSET(Lists!$A$1,0,0,COUNTA(Lists!$A:$A),22),22,FALSE)))),IF(AP29="","",IF(AP29="Cost",ROUND(AS29*IF(AO29=0,1,AO29),2),ROUND(ROUND(AS29*IF(AO29=0,1,AO29),5)*(AE29/VLOOKUP(L29,OFFSET(Lists!$A$1,0,0,COUNTA(Lists!$A:$A),22),22,FALSE)),2))))</f>
        <v/>
      </c>
      <c r="AU29" s="56"/>
      <c r="AV29" s="31"/>
      <c r="AW29" s="66" t="str">
        <f t="shared" ca="1" si="35"/>
        <v/>
      </c>
      <c r="AX29" s="56"/>
      <c r="AY29" s="31"/>
      <c r="AZ29" s="31"/>
      <c r="BA29" s="66" t="str">
        <f t="shared" ca="1" si="36"/>
        <v/>
      </c>
      <c r="BB29" s="56"/>
      <c r="BC29" s="31"/>
      <c r="BD29" s="31"/>
      <c r="BE29" s="66" t="str">
        <f t="shared" ca="1" si="37"/>
        <v/>
      </c>
      <c r="BF29" s="56"/>
      <c r="BG29" s="31"/>
      <c r="BH29" s="31"/>
      <c r="BI29" s="66" t="str">
        <f t="shared" ca="1" si="38"/>
        <v/>
      </c>
      <c r="BJ29" s="56"/>
      <c r="BK29" s="31"/>
      <c r="BL29" s="31"/>
      <c r="BM29" s="66" t="str">
        <f t="shared" ca="1" si="39"/>
        <v/>
      </c>
      <c r="BN29" s="56"/>
      <c r="BO29" s="31"/>
      <c r="BP29" s="31"/>
      <c r="BQ29" s="66" t="str">
        <f t="shared" ca="1" si="40"/>
        <v/>
      </c>
      <c r="BR29" s="56"/>
      <c r="BS29" s="31"/>
      <c r="BT29" s="31"/>
      <c r="BU29" s="66" t="str">
        <f t="shared" ca="1" si="41"/>
        <v/>
      </c>
      <c r="BV29" s="56"/>
      <c r="BW29" s="31"/>
      <c r="BX29" s="31"/>
      <c r="BY29" s="66" t="str">
        <f t="shared" ca="1" si="42"/>
        <v/>
      </c>
      <c r="BZ29" s="56"/>
      <c r="CA29" s="31"/>
      <c r="CB29" s="31"/>
      <c r="CC29" s="66" t="str">
        <f t="shared" ca="1" si="43"/>
        <v/>
      </c>
      <c r="CD29" s="59"/>
      <c r="CE29" s="32"/>
      <c r="CF29" s="66" t="str">
        <f t="shared" ca="1" si="44"/>
        <v/>
      </c>
      <c r="CG29" s="56"/>
      <c r="CH29" s="31"/>
      <c r="CI29" s="31"/>
      <c r="CJ29" s="66" t="str">
        <f t="shared" ca="1" si="45"/>
        <v/>
      </c>
      <c r="CK29" s="59"/>
      <c r="CL29" s="32"/>
      <c r="CM29" s="32"/>
      <c r="CN29" s="66" t="str">
        <f t="shared" ca="1" si="46"/>
        <v/>
      </c>
      <c r="CO29" s="56"/>
      <c r="CP29" s="31"/>
      <c r="CQ29" s="31"/>
      <c r="CR29" s="66" t="str">
        <f t="shared" ca="1" si="47"/>
        <v/>
      </c>
      <c r="CS29" s="56"/>
      <c r="CT29" s="31"/>
      <c r="CU29" s="31"/>
      <c r="CV29" s="66" t="str">
        <f t="shared" ca="1" si="48"/>
        <v/>
      </c>
      <c r="CW29" s="56"/>
      <c r="CX29" s="31"/>
      <c r="CY29" s="31"/>
      <c r="CZ29" s="66" t="str">
        <f t="shared" ca="1" si="49"/>
        <v/>
      </c>
      <c r="DA29" s="150" t="str">
        <f t="shared" ca="1" si="50"/>
        <v/>
      </c>
      <c r="DB29" s="56"/>
      <c r="DC29" s="109"/>
      <c r="DD29" s="66" t="str">
        <f t="shared" ca="1" si="51"/>
        <v/>
      </c>
      <c r="DE29" s="56"/>
      <c r="DF29" s="59"/>
      <c r="DG29" s="59"/>
      <c r="DH29" s="66" t="str">
        <f t="shared" ca="1" si="52"/>
        <v/>
      </c>
      <c r="DI29" s="59"/>
      <c r="DJ29" s="59"/>
      <c r="DK29" s="59"/>
      <c r="DL29" s="66" t="str">
        <f t="shared" ca="1" si="53"/>
        <v/>
      </c>
      <c r="DM29" s="59"/>
      <c r="DN29" s="59"/>
      <c r="DO29" s="59"/>
      <c r="DP29" s="66" t="str">
        <f t="shared" ca="1" si="54"/>
        <v/>
      </c>
      <c r="DQ29" s="59"/>
      <c r="DR29" s="59"/>
      <c r="DS29" s="59"/>
      <c r="DT29" s="66" t="str">
        <f t="shared" ca="1" si="55"/>
        <v/>
      </c>
      <c r="DU29" s="59"/>
      <c r="DV29" s="59"/>
      <c r="DW29" s="59"/>
      <c r="DX29" s="66" t="str">
        <f t="shared" ca="1" si="56"/>
        <v/>
      </c>
      <c r="DY29" s="59"/>
      <c r="DZ29" s="59"/>
      <c r="EA29" s="59"/>
      <c r="EB29" s="66" t="str">
        <f t="shared" ca="1" si="57"/>
        <v/>
      </c>
      <c r="EC29" s="59"/>
      <c r="ED29" s="59"/>
      <c r="EE29" s="59"/>
      <c r="EF29" s="66" t="str">
        <f t="shared" ca="1" si="58"/>
        <v/>
      </c>
      <c r="EG29" s="59"/>
      <c r="EH29" s="59"/>
      <c r="EI29" s="59"/>
      <c r="EJ29" s="66" t="str">
        <f t="shared" ca="1" si="59"/>
        <v/>
      </c>
      <c r="EK29" s="150" t="str">
        <f t="shared" si="60"/>
        <v/>
      </c>
      <c r="EL29" s="150" t="str">
        <f t="shared" si="61"/>
        <v/>
      </c>
      <c r="EM29" s="66" t="str">
        <f t="shared" ca="1" si="62"/>
        <v/>
      </c>
      <c r="EN29" s="59"/>
      <c r="EO29" s="59"/>
      <c r="EP29" s="59"/>
      <c r="EQ29" s="66" t="str">
        <f t="shared" ca="1" si="63"/>
        <v/>
      </c>
      <c r="ER29" s="59"/>
      <c r="ES29" s="59"/>
      <c r="ET29" s="66"/>
      <c r="EU29" s="59" t="str">
        <f t="shared" ca="1" si="64"/>
        <v/>
      </c>
      <c r="EV29" s="59"/>
      <c r="EW29" s="59"/>
      <c r="EX29" s="59"/>
      <c r="EY29" s="66" t="str">
        <f t="shared" ca="1" si="65"/>
        <v/>
      </c>
      <c r="EZ29" s="150"/>
      <c r="FA29" s="159"/>
      <c r="FB29" s="161"/>
      <c r="FC29" s="66" t="str">
        <f t="shared" ca="1" si="66"/>
        <v/>
      </c>
      <c r="FD29" s="59"/>
      <c r="FE29" s="109"/>
      <c r="FF29" s="109"/>
      <c r="FG29" s="66" t="str">
        <f t="shared" ca="1" si="67"/>
        <v/>
      </c>
      <c r="FH29" s="59"/>
      <c r="FI29" s="109"/>
      <c r="FJ29" s="109"/>
      <c r="FK29" s="66" t="str">
        <f t="shared" ca="1" si="68"/>
        <v/>
      </c>
      <c r="FL29" s="59"/>
      <c r="FM29" s="109"/>
      <c r="FN29" s="109"/>
      <c r="FO29" s="66" t="str">
        <f t="shared" ca="1" si="69"/>
        <v/>
      </c>
      <c r="FP29" s="13"/>
      <c r="FQ29" s="17"/>
      <c r="FR29" s="13"/>
      <c r="FS29" s="1"/>
      <c r="FT29" s="112"/>
      <c r="FU29" s="1"/>
      <c r="FV29" s="1"/>
      <c r="FW29" s="1"/>
      <c r="FX29" s="1"/>
      <c r="FY29" s="1"/>
      <c r="FZ29" s="1"/>
      <c r="GA29" s="1"/>
      <c r="GB29" s="1"/>
      <c r="GC29" s="4"/>
      <c r="GD29" s="4"/>
      <c r="GE29" s="125"/>
      <c r="GF29" s="125"/>
      <c r="GG29" s="4"/>
      <c r="GH29" s="4"/>
      <c r="GI29" s="4"/>
      <c r="GJ29" s="30"/>
      <c r="GK29" s="96"/>
      <c r="GL29" s="96"/>
      <c r="GM29" s="96"/>
      <c r="GN29" s="96"/>
      <c r="GO29" s="96"/>
      <c r="GP29" s="96"/>
      <c r="GQ29" s="96"/>
      <c r="GR29" s="96"/>
      <c r="GS29" s="96"/>
      <c r="GT29" s="96"/>
      <c r="GU29" s="96"/>
      <c r="GV29" s="96"/>
      <c r="GW29" s="96"/>
      <c r="GX29" s="96"/>
      <c r="GY29" s="96"/>
      <c r="GZ29" s="96"/>
      <c r="HA29" s="96"/>
      <c r="HB29" s="96"/>
      <c r="HC29" s="96"/>
      <c r="HD29" s="96"/>
      <c r="HE29" s="96"/>
    </row>
    <row r="30" spans="1:213">
      <c r="A30" s="1"/>
      <c r="B30" s="1"/>
      <c r="C30" s="4"/>
      <c r="D30" s="4"/>
      <c r="E30" s="28"/>
      <c r="F30" s="28"/>
      <c r="G30" s="28"/>
      <c r="H30" s="28"/>
      <c r="I30" s="28"/>
      <c r="J30" s="29"/>
      <c r="K30" s="29"/>
      <c r="L30" s="1"/>
      <c r="M30" s="52"/>
      <c r="N30" s="4"/>
      <c r="O30" s="4"/>
      <c r="P30" s="4"/>
      <c r="Q30" s="4"/>
      <c r="R30" s="4"/>
      <c r="S30" s="4"/>
      <c r="T30" s="4"/>
      <c r="U30" s="1"/>
      <c r="V30" s="1"/>
      <c r="W30" s="1"/>
      <c r="X30" s="1"/>
      <c r="Y30" s="1"/>
      <c r="Z30" s="27"/>
      <c r="AA30" s="27"/>
      <c r="AB30" s="27"/>
      <c r="AC30" s="12"/>
      <c r="AD30" s="12"/>
      <c r="AE30" s="125"/>
      <c r="AF30" s="119"/>
      <c r="AG30" s="119"/>
      <c r="AH30" s="119"/>
      <c r="AI30" s="119"/>
      <c r="AJ30" s="63"/>
      <c r="AK30" s="63"/>
      <c r="AL30" s="63"/>
      <c r="AM30" s="28"/>
      <c r="AN30" s="131"/>
      <c r="AO30" s="138"/>
      <c r="AP30" s="116"/>
      <c r="AQ30" s="56"/>
      <c r="AR30" s="134" t="str">
        <f ca="1">IF(AP30="","",IF(AP30="Cost",AQ30, AQ30*AE30/VLOOKUP(L30,OFFSET(Lists!$A$1,0,0,COUNTA(Lists!$A:$A),22),22,FALSE)))</f>
        <v/>
      </c>
      <c r="AS30" s="56"/>
      <c r="AT30" s="135" t="str">
        <f ca="1">IF(AO30="",IF(AP30="","",IF(AP30="Cost",AS30,AS30*(AE30/VLOOKUP(L30,OFFSET(Lists!$A$1,0,0,COUNTA(Lists!$A:$A),22),22,FALSE)))),IF(AP30="","",IF(AP30="Cost",ROUND(AS30*IF(AO30=0,1,AO30),2),ROUND(ROUND(AS30*IF(AO30=0,1,AO30),5)*(AE30/VLOOKUP(L30,OFFSET(Lists!$A$1,0,0,COUNTA(Lists!$A:$A),22),22,FALSE)),2))))</f>
        <v/>
      </c>
      <c r="AU30" s="56"/>
      <c r="AV30" s="31"/>
      <c r="AW30" s="66" t="str">
        <f t="shared" ca="1" si="35"/>
        <v/>
      </c>
      <c r="AX30" s="56"/>
      <c r="AY30" s="31"/>
      <c r="AZ30" s="31"/>
      <c r="BA30" s="66" t="str">
        <f t="shared" ca="1" si="36"/>
        <v/>
      </c>
      <c r="BB30" s="56"/>
      <c r="BC30" s="31"/>
      <c r="BD30" s="31"/>
      <c r="BE30" s="66" t="str">
        <f t="shared" ca="1" si="37"/>
        <v/>
      </c>
      <c r="BF30" s="56"/>
      <c r="BG30" s="31"/>
      <c r="BH30" s="31"/>
      <c r="BI30" s="66" t="str">
        <f t="shared" ca="1" si="38"/>
        <v/>
      </c>
      <c r="BJ30" s="56"/>
      <c r="BK30" s="31"/>
      <c r="BL30" s="31"/>
      <c r="BM30" s="66" t="str">
        <f t="shared" ca="1" si="39"/>
        <v/>
      </c>
      <c r="BN30" s="56"/>
      <c r="BO30" s="31"/>
      <c r="BP30" s="31"/>
      <c r="BQ30" s="66" t="str">
        <f t="shared" ca="1" si="40"/>
        <v/>
      </c>
      <c r="BR30" s="56"/>
      <c r="BS30" s="31"/>
      <c r="BT30" s="31"/>
      <c r="BU30" s="66" t="str">
        <f t="shared" ca="1" si="41"/>
        <v/>
      </c>
      <c r="BV30" s="56"/>
      <c r="BW30" s="31"/>
      <c r="BX30" s="31"/>
      <c r="BY30" s="66" t="str">
        <f t="shared" ca="1" si="42"/>
        <v/>
      </c>
      <c r="BZ30" s="56"/>
      <c r="CA30" s="31"/>
      <c r="CB30" s="31"/>
      <c r="CC30" s="66" t="str">
        <f t="shared" ca="1" si="43"/>
        <v/>
      </c>
      <c r="CD30" s="59"/>
      <c r="CE30" s="32"/>
      <c r="CF30" s="66" t="str">
        <f t="shared" ca="1" si="44"/>
        <v/>
      </c>
      <c r="CG30" s="56"/>
      <c r="CH30" s="31"/>
      <c r="CI30" s="31"/>
      <c r="CJ30" s="66" t="str">
        <f t="shared" ca="1" si="45"/>
        <v/>
      </c>
      <c r="CK30" s="59"/>
      <c r="CL30" s="32"/>
      <c r="CM30" s="32"/>
      <c r="CN30" s="66" t="str">
        <f t="shared" ca="1" si="46"/>
        <v/>
      </c>
      <c r="CO30" s="56"/>
      <c r="CP30" s="31"/>
      <c r="CQ30" s="31"/>
      <c r="CR30" s="66" t="str">
        <f t="shared" ca="1" si="47"/>
        <v/>
      </c>
      <c r="CS30" s="56"/>
      <c r="CT30" s="31"/>
      <c r="CU30" s="31"/>
      <c r="CV30" s="66" t="str">
        <f t="shared" ca="1" si="48"/>
        <v/>
      </c>
      <c r="CW30" s="56"/>
      <c r="CX30" s="31"/>
      <c r="CY30" s="31"/>
      <c r="CZ30" s="66" t="str">
        <f t="shared" ca="1" si="49"/>
        <v/>
      </c>
      <c r="DA30" s="150" t="str">
        <f t="shared" ca="1" si="50"/>
        <v/>
      </c>
      <c r="DB30" s="56"/>
      <c r="DC30" s="109"/>
      <c r="DD30" s="66" t="str">
        <f t="shared" ca="1" si="51"/>
        <v/>
      </c>
      <c r="DE30" s="56"/>
      <c r="DF30" s="59"/>
      <c r="DG30" s="59"/>
      <c r="DH30" s="66" t="str">
        <f t="shared" ca="1" si="52"/>
        <v/>
      </c>
      <c r="DI30" s="59"/>
      <c r="DJ30" s="59"/>
      <c r="DK30" s="59"/>
      <c r="DL30" s="66" t="str">
        <f t="shared" ca="1" si="53"/>
        <v/>
      </c>
      <c r="DM30" s="59"/>
      <c r="DN30" s="59"/>
      <c r="DO30" s="59"/>
      <c r="DP30" s="66" t="str">
        <f t="shared" ca="1" si="54"/>
        <v/>
      </c>
      <c r="DQ30" s="59"/>
      <c r="DR30" s="59"/>
      <c r="DS30" s="59"/>
      <c r="DT30" s="66" t="str">
        <f t="shared" ca="1" si="55"/>
        <v/>
      </c>
      <c r="DU30" s="59"/>
      <c r="DV30" s="59"/>
      <c r="DW30" s="59"/>
      <c r="DX30" s="66" t="str">
        <f t="shared" ca="1" si="56"/>
        <v/>
      </c>
      <c r="DY30" s="59"/>
      <c r="DZ30" s="59"/>
      <c r="EA30" s="59"/>
      <c r="EB30" s="66" t="str">
        <f t="shared" ca="1" si="57"/>
        <v/>
      </c>
      <c r="EC30" s="59"/>
      <c r="ED30" s="59"/>
      <c r="EE30" s="59"/>
      <c r="EF30" s="66" t="str">
        <f t="shared" ca="1" si="58"/>
        <v/>
      </c>
      <c r="EG30" s="59"/>
      <c r="EH30" s="59"/>
      <c r="EI30" s="59"/>
      <c r="EJ30" s="66" t="str">
        <f t="shared" ca="1" si="59"/>
        <v/>
      </c>
      <c r="EK30" s="150" t="str">
        <f t="shared" si="60"/>
        <v/>
      </c>
      <c r="EL30" s="150" t="str">
        <f t="shared" si="61"/>
        <v/>
      </c>
      <c r="EM30" s="66" t="str">
        <f t="shared" ca="1" si="62"/>
        <v/>
      </c>
      <c r="EN30" s="59"/>
      <c r="EO30" s="59"/>
      <c r="EP30" s="59"/>
      <c r="EQ30" s="66" t="str">
        <f t="shared" ca="1" si="63"/>
        <v/>
      </c>
      <c r="ER30" s="59"/>
      <c r="ES30" s="59"/>
      <c r="ET30" s="66"/>
      <c r="EU30" s="59" t="str">
        <f t="shared" ca="1" si="64"/>
        <v/>
      </c>
      <c r="EV30" s="59"/>
      <c r="EW30" s="59"/>
      <c r="EX30" s="59"/>
      <c r="EY30" s="66" t="str">
        <f t="shared" ca="1" si="65"/>
        <v/>
      </c>
      <c r="EZ30" s="150"/>
      <c r="FA30" s="159"/>
      <c r="FB30" s="161"/>
      <c r="FC30" s="66" t="str">
        <f t="shared" ca="1" si="66"/>
        <v/>
      </c>
      <c r="FD30" s="59"/>
      <c r="FE30" s="109"/>
      <c r="FF30" s="109"/>
      <c r="FG30" s="66" t="str">
        <f t="shared" ca="1" si="67"/>
        <v/>
      </c>
      <c r="FH30" s="59"/>
      <c r="FI30" s="109"/>
      <c r="FJ30" s="109"/>
      <c r="FK30" s="66" t="str">
        <f t="shared" ca="1" si="68"/>
        <v/>
      </c>
      <c r="FL30" s="59"/>
      <c r="FM30" s="109"/>
      <c r="FN30" s="109"/>
      <c r="FO30" s="66" t="str">
        <f t="shared" ca="1" si="69"/>
        <v/>
      </c>
      <c r="FP30" s="13"/>
      <c r="FQ30" s="17"/>
      <c r="FR30" s="13"/>
      <c r="FS30" s="1"/>
      <c r="FT30" s="112"/>
      <c r="FU30" s="1"/>
      <c r="FV30" s="1"/>
      <c r="FW30" s="1"/>
      <c r="FX30" s="1"/>
      <c r="FY30" s="1"/>
      <c r="FZ30" s="1"/>
      <c r="GA30" s="1"/>
      <c r="GB30" s="1"/>
      <c r="GC30" s="4"/>
      <c r="GD30" s="4"/>
      <c r="GE30" s="125"/>
      <c r="GF30" s="125"/>
      <c r="GG30" s="4"/>
      <c r="GH30" s="4"/>
      <c r="GI30" s="4"/>
      <c r="GJ30" s="30"/>
      <c r="GK30" s="96"/>
      <c r="GL30" s="96"/>
      <c r="GM30" s="96"/>
      <c r="GN30" s="96"/>
      <c r="GO30" s="96"/>
      <c r="GP30" s="96"/>
      <c r="GQ30" s="96"/>
      <c r="GR30" s="96"/>
      <c r="GS30" s="96"/>
      <c r="GT30" s="96"/>
      <c r="GU30" s="96"/>
      <c r="GV30" s="96"/>
      <c r="GW30" s="96"/>
      <c r="GX30" s="96"/>
      <c r="GY30" s="96"/>
      <c r="GZ30" s="96"/>
      <c r="HA30" s="96"/>
      <c r="HB30" s="96"/>
      <c r="HC30" s="96"/>
      <c r="HD30" s="96"/>
      <c r="HE30" s="96"/>
    </row>
    <row r="31" spans="1:213">
      <c r="A31" s="1"/>
      <c r="B31" s="1"/>
      <c r="C31" s="4"/>
      <c r="D31" s="4"/>
      <c r="E31" s="28"/>
      <c r="F31" s="28"/>
      <c r="G31" s="28"/>
      <c r="H31" s="28"/>
      <c r="I31" s="28"/>
      <c r="J31" s="29"/>
      <c r="K31" s="29"/>
      <c r="L31" s="1"/>
      <c r="M31" s="52"/>
      <c r="N31" s="4"/>
      <c r="O31" s="4"/>
      <c r="P31" s="4"/>
      <c r="Q31" s="4"/>
      <c r="R31" s="4"/>
      <c r="S31" s="4"/>
      <c r="T31" s="4"/>
      <c r="U31" s="1"/>
      <c r="V31" s="1"/>
      <c r="W31" s="1"/>
      <c r="X31" s="1"/>
      <c r="Y31" s="1"/>
      <c r="Z31" s="27"/>
      <c r="AA31" s="27"/>
      <c r="AB31" s="27"/>
      <c r="AC31" s="12"/>
      <c r="AD31" s="12"/>
      <c r="AE31" s="125"/>
      <c r="AF31" s="119"/>
      <c r="AG31" s="119"/>
      <c r="AH31" s="119"/>
      <c r="AI31" s="119"/>
      <c r="AJ31" s="63"/>
      <c r="AK31" s="63"/>
      <c r="AL31" s="63"/>
      <c r="AM31" s="28"/>
      <c r="AN31" s="131"/>
      <c r="AO31" s="138"/>
      <c r="AP31" s="116"/>
      <c r="AQ31" s="56"/>
      <c r="AR31" s="134" t="str">
        <f ca="1">IF(AP31="","",IF(AP31="Cost",AQ31, AQ31*AE31/VLOOKUP(L31,OFFSET(Lists!$A$1,0,0,COUNTA(Lists!$A:$A),22),22,FALSE)))</f>
        <v/>
      </c>
      <c r="AS31" s="56"/>
      <c r="AT31" s="135" t="str">
        <f ca="1">IF(AO31="",IF(AP31="","",IF(AP31="Cost",AS31,AS31*(AE31/VLOOKUP(L31,OFFSET(Lists!$A$1,0,0,COUNTA(Lists!$A:$A),22),22,FALSE)))),IF(AP31="","",IF(AP31="Cost",ROUND(AS31*IF(AO31=0,1,AO31),2),ROUND(ROUND(AS31*IF(AO31=0,1,AO31),5)*(AE31/VLOOKUP(L31,OFFSET(Lists!$A$1,0,0,COUNTA(Lists!$A:$A),22),22,FALSE)),2))))</f>
        <v/>
      </c>
      <c r="AU31" s="56"/>
      <c r="AV31" s="31"/>
      <c r="AW31" s="66" t="str">
        <f t="shared" ca="1" si="35"/>
        <v/>
      </c>
      <c r="AX31" s="56"/>
      <c r="AY31" s="31"/>
      <c r="AZ31" s="31"/>
      <c r="BA31" s="66" t="str">
        <f t="shared" ca="1" si="36"/>
        <v/>
      </c>
      <c r="BB31" s="56"/>
      <c r="BC31" s="31"/>
      <c r="BD31" s="31"/>
      <c r="BE31" s="66" t="str">
        <f t="shared" ca="1" si="37"/>
        <v/>
      </c>
      <c r="BF31" s="56"/>
      <c r="BG31" s="31"/>
      <c r="BH31" s="31"/>
      <c r="BI31" s="66" t="str">
        <f t="shared" ca="1" si="38"/>
        <v/>
      </c>
      <c r="BJ31" s="56"/>
      <c r="BK31" s="31"/>
      <c r="BL31" s="31"/>
      <c r="BM31" s="66" t="str">
        <f t="shared" ca="1" si="39"/>
        <v/>
      </c>
      <c r="BN31" s="56"/>
      <c r="BO31" s="31"/>
      <c r="BP31" s="31"/>
      <c r="BQ31" s="66" t="str">
        <f t="shared" ca="1" si="40"/>
        <v/>
      </c>
      <c r="BR31" s="56"/>
      <c r="BS31" s="31"/>
      <c r="BT31" s="31"/>
      <c r="BU31" s="66" t="str">
        <f t="shared" ca="1" si="41"/>
        <v/>
      </c>
      <c r="BV31" s="56"/>
      <c r="BW31" s="31"/>
      <c r="BX31" s="31"/>
      <c r="BY31" s="66" t="str">
        <f t="shared" ca="1" si="42"/>
        <v/>
      </c>
      <c r="BZ31" s="56"/>
      <c r="CA31" s="31"/>
      <c r="CB31" s="31"/>
      <c r="CC31" s="66" t="str">
        <f t="shared" ca="1" si="43"/>
        <v/>
      </c>
      <c r="CD31" s="59"/>
      <c r="CE31" s="32"/>
      <c r="CF31" s="66" t="str">
        <f t="shared" ca="1" si="44"/>
        <v/>
      </c>
      <c r="CG31" s="56"/>
      <c r="CH31" s="31"/>
      <c r="CI31" s="31"/>
      <c r="CJ31" s="66" t="str">
        <f t="shared" ca="1" si="45"/>
        <v/>
      </c>
      <c r="CK31" s="59"/>
      <c r="CL31" s="32"/>
      <c r="CM31" s="32"/>
      <c r="CN31" s="66" t="str">
        <f t="shared" ca="1" si="46"/>
        <v/>
      </c>
      <c r="CO31" s="56"/>
      <c r="CP31" s="31"/>
      <c r="CQ31" s="31"/>
      <c r="CR31" s="66" t="str">
        <f t="shared" ca="1" si="47"/>
        <v/>
      </c>
      <c r="CS31" s="56"/>
      <c r="CT31" s="31"/>
      <c r="CU31" s="31"/>
      <c r="CV31" s="66" t="str">
        <f t="shared" ca="1" si="48"/>
        <v/>
      </c>
      <c r="CW31" s="56"/>
      <c r="CX31" s="31"/>
      <c r="CY31" s="31"/>
      <c r="CZ31" s="66" t="str">
        <f t="shared" ca="1" si="49"/>
        <v/>
      </c>
      <c r="DA31" s="150" t="str">
        <f t="shared" ca="1" si="50"/>
        <v/>
      </c>
      <c r="DB31" s="56"/>
      <c r="DC31" s="109"/>
      <c r="DD31" s="66" t="str">
        <f t="shared" ca="1" si="51"/>
        <v/>
      </c>
      <c r="DE31" s="56"/>
      <c r="DF31" s="59"/>
      <c r="DG31" s="59"/>
      <c r="DH31" s="66" t="str">
        <f t="shared" ca="1" si="52"/>
        <v/>
      </c>
      <c r="DI31" s="59"/>
      <c r="DJ31" s="59"/>
      <c r="DK31" s="59"/>
      <c r="DL31" s="66" t="str">
        <f t="shared" ca="1" si="53"/>
        <v/>
      </c>
      <c r="DM31" s="59"/>
      <c r="DN31" s="59"/>
      <c r="DO31" s="59"/>
      <c r="DP31" s="66" t="str">
        <f t="shared" ca="1" si="54"/>
        <v/>
      </c>
      <c r="DQ31" s="59"/>
      <c r="DR31" s="59"/>
      <c r="DS31" s="59"/>
      <c r="DT31" s="66" t="str">
        <f t="shared" ca="1" si="55"/>
        <v/>
      </c>
      <c r="DU31" s="59"/>
      <c r="DV31" s="59"/>
      <c r="DW31" s="59"/>
      <c r="DX31" s="66" t="str">
        <f t="shared" ca="1" si="56"/>
        <v/>
      </c>
      <c r="DY31" s="59"/>
      <c r="DZ31" s="59"/>
      <c r="EA31" s="59"/>
      <c r="EB31" s="66" t="str">
        <f t="shared" ca="1" si="57"/>
        <v/>
      </c>
      <c r="EC31" s="59"/>
      <c r="ED31" s="59"/>
      <c r="EE31" s="59"/>
      <c r="EF31" s="66" t="str">
        <f t="shared" ca="1" si="58"/>
        <v/>
      </c>
      <c r="EG31" s="59"/>
      <c r="EH31" s="59"/>
      <c r="EI31" s="59"/>
      <c r="EJ31" s="66" t="str">
        <f t="shared" ca="1" si="59"/>
        <v/>
      </c>
      <c r="EK31" s="150" t="str">
        <f t="shared" si="60"/>
        <v/>
      </c>
      <c r="EL31" s="150" t="str">
        <f t="shared" si="61"/>
        <v/>
      </c>
      <c r="EM31" s="66" t="str">
        <f t="shared" ca="1" si="62"/>
        <v/>
      </c>
      <c r="EN31" s="59"/>
      <c r="EO31" s="59"/>
      <c r="EP31" s="59"/>
      <c r="EQ31" s="66" t="str">
        <f t="shared" ca="1" si="63"/>
        <v/>
      </c>
      <c r="ER31" s="59"/>
      <c r="ES31" s="59"/>
      <c r="ET31" s="66"/>
      <c r="EU31" s="59" t="str">
        <f t="shared" ca="1" si="64"/>
        <v/>
      </c>
      <c r="EV31" s="59"/>
      <c r="EW31" s="59"/>
      <c r="EX31" s="59"/>
      <c r="EY31" s="66" t="str">
        <f t="shared" ca="1" si="65"/>
        <v/>
      </c>
      <c r="EZ31" s="150"/>
      <c r="FA31" s="159"/>
      <c r="FB31" s="161"/>
      <c r="FC31" s="66" t="str">
        <f t="shared" ca="1" si="66"/>
        <v/>
      </c>
      <c r="FD31" s="59"/>
      <c r="FE31" s="109"/>
      <c r="FF31" s="109"/>
      <c r="FG31" s="66" t="str">
        <f t="shared" ca="1" si="67"/>
        <v/>
      </c>
      <c r="FH31" s="59"/>
      <c r="FI31" s="109"/>
      <c r="FJ31" s="109"/>
      <c r="FK31" s="66" t="str">
        <f t="shared" ca="1" si="68"/>
        <v/>
      </c>
      <c r="FL31" s="59"/>
      <c r="FM31" s="109"/>
      <c r="FN31" s="109"/>
      <c r="FO31" s="66" t="str">
        <f t="shared" ca="1" si="69"/>
        <v/>
      </c>
      <c r="FP31" s="13"/>
      <c r="FQ31" s="17"/>
      <c r="FR31" s="13"/>
      <c r="FS31" s="1"/>
      <c r="FT31" s="112"/>
      <c r="FU31" s="1"/>
      <c r="FV31" s="1"/>
      <c r="FW31" s="1"/>
      <c r="FX31" s="1"/>
      <c r="FY31" s="1"/>
      <c r="FZ31" s="1"/>
      <c r="GA31" s="1"/>
      <c r="GB31" s="1"/>
      <c r="GC31" s="4"/>
      <c r="GD31" s="4"/>
      <c r="GE31" s="125"/>
      <c r="GF31" s="125"/>
      <c r="GG31" s="4"/>
      <c r="GH31" s="4"/>
      <c r="GI31" s="4"/>
      <c r="GJ31" s="30"/>
      <c r="GK31" s="96"/>
      <c r="GL31" s="96"/>
      <c r="GM31" s="96"/>
      <c r="GN31" s="96"/>
      <c r="GO31" s="96"/>
      <c r="GP31" s="96"/>
      <c r="GQ31" s="96"/>
      <c r="GR31" s="96"/>
      <c r="GS31" s="96"/>
      <c r="GT31" s="96"/>
      <c r="GU31" s="96"/>
      <c r="GV31" s="96"/>
      <c r="GW31" s="96"/>
      <c r="GX31" s="96"/>
      <c r="GY31" s="96"/>
      <c r="GZ31" s="96"/>
      <c r="HA31" s="96"/>
      <c r="HB31" s="96"/>
      <c r="HC31" s="96"/>
      <c r="HD31" s="96"/>
      <c r="HE31" s="96"/>
    </row>
    <row r="32" spans="1:213">
      <c r="A32" s="1"/>
      <c r="B32" s="1"/>
      <c r="C32" s="4"/>
      <c r="D32" s="4"/>
      <c r="E32" s="28"/>
      <c r="F32" s="28"/>
      <c r="G32" s="28"/>
      <c r="H32" s="28"/>
      <c r="I32" s="28"/>
      <c r="J32" s="29"/>
      <c r="K32" s="29"/>
      <c r="L32" s="1"/>
      <c r="M32" s="52"/>
      <c r="N32" s="4"/>
      <c r="O32" s="4"/>
      <c r="P32" s="4"/>
      <c r="Q32" s="4"/>
      <c r="R32" s="4"/>
      <c r="S32" s="4"/>
      <c r="T32" s="4"/>
      <c r="U32" s="1"/>
      <c r="V32" s="1"/>
      <c r="W32" s="1"/>
      <c r="X32" s="1"/>
      <c r="Y32" s="1"/>
      <c r="Z32" s="27"/>
      <c r="AA32" s="27"/>
      <c r="AB32" s="27"/>
      <c r="AC32" s="12"/>
      <c r="AD32" s="12"/>
      <c r="AE32" s="125"/>
      <c r="AF32" s="119"/>
      <c r="AG32" s="119"/>
      <c r="AH32" s="119"/>
      <c r="AI32" s="119"/>
      <c r="AJ32" s="63"/>
      <c r="AK32" s="63"/>
      <c r="AL32" s="63"/>
      <c r="AM32" s="28"/>
      <c r="AN32" s="131"/>
      <c r="AO32" s="138"/>
      <c r="AP32" s="116"/>
      <c r="AQ32" s="56"/>
      <c r="AR32" s="134" t="str">
        <f ca="1">IF(AP32="","",IF(AP32="Cost",AQ32, AQ32*AE32/VLOOKUP(L32,OFFSET(Lists!$A$1,0,0,COUNTA(Lists!$A:$A),22),22,FALSE)))</f>
        <v/>
      </c>
      <c r="AS32" s="56"/>
      <c r="AT32" s="135" t="str">
        <f ca="1">IF(AO32="",IF(AP32="","",IF(AP32="Cost",AS32,AS32*(AE32/VLOOKUP(L32,OFFSET(Lists!$A$1,0,0,COUNTA(Lists!$A:$A),22),22,FALSE)))),IF(AP32="","",IF(AP32="Cost",ROUND(AS32*IF(AO32=0,1,AO32),2),ROUND(ROUND(AS32*IF(AO32=0,1,AO32),5)*(AE32/VLOOKUP(L32,OFFSET(Lists!$A$1,0,0,COUNTA(Lists!$A:$A),22),22,FALSE)),2))))</f>
        <v/>
      </c>
      <c r="AU32" s="56"/>
      <c r="AV32" s="31"/>
      <c r="AW32" s="66" t="str">
        <f t="shared" ca="1" si="35"/>
        <v/>
      </c>
      <c r="AX32" s="56"/>
      <c r="AY32" s="31"/>
      <c r="AZ32" s="31"/>
      <c r="BA32" s="66" t="str">
        <f t="shared" ca="1" si="36"/>
        <v/>
      </c>
      <c r="BB32" s="56"/>
      <c r="BC32" s="31"/>
      <c r="BD32" s="31"/>
      <c r="BE32" s="66" t="str">
        <f t="shared" ca="1" si="37"/>
        <v/>
      </c>
      <c r="BF32" s="56"/>
      <c r="BG32" s="31"/>
      <c r="BH32" s="31"/>
      <c r="BI32" s="66" t="str">
        <f t="shared" ca="1" si="38"/>
        <v/>
      </c>
      <c r="BJ32" s="56"/>
      <c r="BK32" s="31"/>
      <c r="BL32" s="31"/>
      <c r="BM32" s="66" t="str">
        <f t="shared" ca="1" si="39"/>
        <v/>
      </c>
      <c r="BN32" s="56"/>
      <c r="BO32" s="31"/>
      <c r="BP32" s="31"/>
      <c r="BQ32" s="66" t="str">
        <f t="shared" ca="1" si="40"/>
        <v/>
      </c>
      <c r="BR32" s="56"/>
      <c r="BS32" s="31"/>
      <c r="BT32" s="31"/>
      <c r="BU32" s="66" t="str">
        <f t="shared" ca="1" si="41"/>
        <v/>
      </c>
      <c r="BV32" s="56"/>
      <c r="BW32" s="31"/>
      <c r="BX32" s="31"/>
      <c r="BY32" s="66" t="str">
        <f t="shared" ca="1" si="42"/>
        <v/>
      </c>
      <c r="BZ32" s="56"/>
      <c r="CA32" s="31"/>
      <c r="CB32" s="31"/>
      <c r="CC32" s="66" t="str">
        <f t="shared" ca="1" si="43"/>
        <v/>
      </c>
      <c r="CD32" s="59"/>
      <c r="CE32" s="32"/>
      <c r="CF32" s="66" t="str">
        <f t="shared" ca="1" si="44"/>
        <v/>
      </c>
      <c r="CG32" s="56"/>
      <c r="CH32" s="31"/>
      <c r="CI32" s="31"/>
      <c r="CJ32" s="66" t="str">
        <f t="shared" ca="1" si="45"/>
        <v/>
      </c>
      <c r="CK32" s="59"/>
      <c r="CL32" s="32"/>
      <c r="CM32" s="32"/>
      <c r="CN32" s="66" t="str">
        <f t="shared" ca="1" si="46"/>
        <v/>
      </c>
      <c r="CO32" s="56"/>
      <c r="CP32" s="31"/>
      <c r="CQ32" s="31"/>
      <c r="CR32" s="66" t="str">
        <f t="shared" ca="1" si="47"/>
        <v/>
      </c>
      <c r="CS32" s="56"/>
      <c r="CT32" s="31"/>
      <c r="CU32" s="31"/>
      <c r="CV32" s="66" t="str">
        <f t="shared" ca="1" si="48"/>
        <v/>
      </c>
      <c r="CW32" s="56"/>
      <c r="CX32" s="31"/>
      <c r="CY32" s="31"/>
      <c r="CZ32" s="66" t="str">
        <f t="shared" ca="1" si="49"/>
        <v/>
      </c>
      <c r="DA32" s="150" t="str">
        <f t="shared" ca="1" si="50"/>
        <v/>
      </c>
      <c r="DB32" s="56"/>
      <c r="DC32" s="109"/>
      <c r="DD32" s="66" t="str">
        <f t="shared" ca="1" si="51"/>
        <v/>
      </c>
      <c r="DE32" s="56"/>
      <c r="DF32" s="59"/>
      <c r="DG32" s="59"/>
      <c r="DH32" s="66" t="str">
        <f t="shared" ca="1" si="52"/>
        <v/>
      </c>
      <c r="DI32" s="59"/>
      <c r="DJ32" s="59"/>
      <c r="DK32" s="59"/>
      <c r="DL32" s="66" t="str">
        <f t="shared" ca="1" si="53"/>
        <v/>
      </c>
      <c r="DM32" s="59"/>
      <c r="DN32" s="59"/>
      <c r="DO32" s="59"/>
      <c r="DP32" s="66" t="str">
        <f t="shared" ca="1" si="54"/>
        <v/>
      </c>
      <c r="DQ32" s="59"/>
      <c r="DR32" s="59"/>
      <c r="DS32" s="59"/>
      <c r="DT32" s="66" t="str">
        <f t="shared" ca="1" si="55"/>
        <v/>
      </c>
      <c r="DU32" s="59"/>
      <c r="DV32" s="59"/>
      <c r="DW32" s="59"/>
      <c r="DX32" s="66" t="str">
        <f t="shared" ca="1" si="56"/>
        <v/>
      </c>
      <c r="DY32" s="59"/>
      <c r="DZ32" s="59"/>
      <c r="EA32" s="59"/>
      <c r="EB32" s="66" t="str">
        <f t="shared" ca="1" si="57"/>
        <v/>
      </c>
      <c r="EC32" s="59"/>
      <c r="ED32" s="59"/>
      <c r="EE32" s="59"/>
      <c r="EF32" s="66" t="str">
        <f t="shared" ca="1" si="58"/>
        <v/>
      </c>
      <c r="EG32" s="59"/>
      <c r="EH32" s="59"/>
      <c r="EI32" s="59"/>
      <c r="EJ32" s="66" t="str">
        <f t="shared" ca="1" si="59"/>
        <v/>
      </c>
      <c r="EK32" s="150" t="str">
        <f t="shared" si="60"/>
        <v/>
      </c>
      <c r="EL32" s="150" t="str">
        <f t="shared" si="61"/>
        <v/>
      </c>
      <c r="EM32" s="66" t="str">
        <f t="shared" ca="1" si="62"/>
        <v/>
      </c>
      <c r="EN32" s="59"/>
      <c r="EO32" s="59"/>
      <c r="EP32" s="59"/>
      <c r="EQ32" s="66" t="str">
        <f t="shared" ca="1" si="63"/>
        <v/>
      </c>
      <c r="ER32" s="59"/>
      <c r="ES32" s="59"/>
      <c r="ET32" s="66"/>
      <c r="EU32" s="59" t="str">
        <f t="shared" ca="1" si="64"/>
        <v/>
      </c>
      <c r="EV32" s="59"/>
      <c r="EW32" s="59"/>
      <c r="EX32" s="59"/>
      <c r="EY32" s="66" t="str">
        <f t="shared" ca="1" si="65"/>
        <v/>
      </c>
      <c r="EZ32" s="150"/>
      <c r="FA32" s="159"/>
      <c r="FB32" s="161"/>
      <c r="FC32" s="66" t="str">
        <f t="shared" ca="1" si="66"/>
        <v/>
      </c>
      <c r="FD32" s="59"/>
      <c r="FE32" s="109"/>
      <c r="FF32" s="109"/>
      <c r="FG32" s="66" t="str">
        <f t="shared" ca="1" si="67"/>
        <v/>
      </c>
      <c r="FH32" s="59"/>
      <c r="FI32" s="109"/>
      <c r="FJ32" s="109"/>
      <c r="FK32" s="66" t="str">
        <f t="shared" ca="1" si="68"/>
        <v/>
      </c>
      <c r="FL32" s="59"/>
      <c r="FM32" s="109"/>
      <c r="FN32" s="109"/>
      <c r="FO32" s="66" t="str">
        <f t="shared" ca="1" si="69"/>
        <v/>
      </c>
      <c r="FP32" s="13"/>
      <c r="FQ32" s="17"/>
      <c r="FR32" s="13"/>
      <c r="FS32" s="1"/>
      <c r="FT32" s="112"/>
      <c r="FU32" s="1"/>
      <c r="FV32" s="1"/>
      <c r="FW32" s="1"/>
      <c r="FX32" s="1"/>
      <c r="FY32" s="1"/>
      <c r="FZ32" s="1"/>
      <c r="GA32" s="1"/>
      <c r="GB32" s="1"/>
      <c r="GC32" s="4"/>
      <c r="GD32" s="4"/>
      <c r="GE32" s="125"/>
      <c r="GF32" s="125"/>
      <c r="GG32" s="4"/>
      <c r="GH32" s="4"/>
      <c r="GI32" s="4"/>
      <c r="GJ32" s="30"/>
      <c r="GK32" s="96"/>
      <c r="GL32" s="96"/>
      <c r="GM32" s="96"/>
      <c r="GN32" s="96"/>
      <c r="GO32" s="96"/>
      <c r="GP32" s="96"/>
      <c r="GQ32" s="96"/>
      <c r="GR32" s="96"/>
      <c r="GS32" s="96"/>
      <c r="GT32" s="96"/>
      <c r="GU32" s="96"/>
      <c r="GV32" s="96"/>
      <c r="GW32" s="96"/>
      <c r="GX32" s="96"/>
      <c r="GY32" s="96"/>
      <c r="GZ32" s="96"/>
      <c r="HA32" s="96"/>
      <c r="HB32" s="96"/>
      <c r="HC32" s="96"/>
      <c r="HD32" s="96"/>
      <c r="HE32" s="96"/>
    </row>
    <row r="33" spans="1:213">
      <c r="A33" s="1"/>
      <c r="B33" s="1"/>
      <c r="C33" s="4"/>
      <c r="D33" s="4"/>
      <c r="E33" s="28"/>
      <c r="F33" s="28"/>
      <c r="G33" s="28"/>
      <c r="H33" s="28"/>
      <c r="I33" s="28"/>
      <c r="J33" s="29"/>
      <c r="K33" s="29"/>
      <c r="L33" s="1"/>
      <c r="M33" s="52"/>
      <c r="N33" s="4"/>
      <c r="O33" s="4"/>
      <c r="P33" s="4"/>
      <c r="Q33" s="4"/>
      <c r="R33" s="4"/>
      <c r="S33" s="4"/>
      <c r="T33" s="4"/>
      <c r="U33" s="1"/>
      <c r="V33" s="1"/>
      <c r="W33" s="1"/>
      <c r="X33" s="1"/>
      <c r="Y33" s="1"/>
      <c r="Z33" s="27"/>
      <c r="AA33" s="27"/>
      <c r="AB33" s="27"/>
      <c r="AC33" s="12"/>
      <c r="AD33" s="12"/>
      <c r="AE33" s="125"/>
      <c r="AF33" s="119"/>
      <c r="AG33" s="119"/>
      <c r="AH33" s="119"/>
      <c r="AI33" s="119"/>
      <c r="AJ33" s="63"/>
      <c r="AK33" s="63"/>
      <c r="AL33" s="63"/>
      <c r="AM33" s="28"/>
      <c r="AN33" s="131"/>
      <c r="AO33" s="138"/>
      <c r="AP33" s="116"/>
      <c r="AQ33" s="56"/>
      <c r="AR33" s="134" t="str">
        <f ca="1">IF(AP33="","",IF(AP33="Cost",AQ33, AQ33*AE33/VLOOKUP(L33,OFFSET(Lists!$A$1,0,0,COUNTA(Lists!$A:$A),22),22,FALSE)))</f>
        <v/>
      </c>
      <c r="AS33" s="56"/>
      <c r="AT33" s="135" t="str">
        <f ca="1">IF(AO33="",IF(AP33="","",IF(AP33="Cost",AS33,AS33*(AE33/VLOOKUP(L33,OFFSET(Lists!$A$1,0,0,COUNTA(Lists!$A:$A),22),22,FALSE)))),IF(AP33="","",IF(AP33="Cost",ROUND(AS33*IF(AO33=0,1,AO33),2),ROUND(ROUND(AS33*IF(AO33=0,1,AO33),5)*(AE33/VLOOKUP(L33,OFFSET(Lists!$A$1,0,0,COUNTA(Lists!$A:$A),22),22,FALSE)),2))))</f>
        <v/>
      </c>
      <c r="AU33" s="56"/>
      <c r="AV33" s="31"/>
      <c r="AW33" s="66" t="str">
        <f t="shared" ca="1" si="35"/>
        <v/>
      </c>
      <c r="AX33" s="56"/>
      <c r="AY33" s="31"/>
      <c r="AZ33" s="31"/>
      <c r="BA33" s="66" t="str">
        <f t="shared" ca="1" si="36"/>
        <v/>
      </c>
      <c r="BB33" s="56"/>
      <c r="BC33" s="31"/>
      <c r="BD33" s="31"/>
      <c r="BE33" s="66" t="str">
        <f t="shared" ca="1" si="37"/>
        <v/>
      </c>
      <c r="BF33" s="56"/>
      <c r="BG33" s="31"/>
      <c r="BH33" s="31"/>
      <c r="BI33" s="66" t="str">
        <f t="shared" ca="1" si="38"/>
        <v/>
      </c>
      <c r="BJ33" s="56"/>
      <c r="BK33" s="31"/>
      <c r="BL33" s="31"/>
      <c r="BM33" s="66" t="str">
        <f t="shared" ca="1" si="39"/>
        <v/>
      </c>
      <c r="BN33" s="56"/>
      <c r="BO33" s="31"/>
      <c r="BP33" s="31"/>
      <c r="BQ33" s="66" t="str">
        <f t="shared" ca="1" si="40"/>
        <v/>
      </c>
      <c r="BR33" s="56"/>
      <c r="BS33" s="31"/>
      <c r="BT33" s="31"/>
      <c r="BU33" s="66" t="str">
        <f t="shared" ca="1" si="41"/>
        <v/>
      </c>
      <c r="BV33" s="56"/>
      <c r="BW33" s="31"/>
      <c r="BX33" s="31"/>
      <c r="BY33" s="66" t="str">
        <f t="shared" ca="1" si="42"/>
        <v/>
      </c>
      <c r="BZ33" s="56"/>
      <c r="CA33" s="31"/>
      <c r="CB33" s="31"/>
      <c r="CC33" s="66" t="str">
        <f t="shared" ca="1" si="43"/>
        <v/>
      </c>
      <c r="CD33" s="59"/>
      <c r="CE33" s="32"/>
      <c r="CF33" s="66" t="str">
        <f t="shared" ca="1" si="44"/>
        <v/>
      </c>
      <c r="CG33" s="56"/>
      <c r="CH33" s="31"/>
      <c r="CI33" s="31"/>
      <c r="CJ33" s="66" t="str">
        <f t="shared" ca="1" si="45"/>
        <v/>
      </c>
      <c r="CK33" s="59"/>
      <c r="CL33" s="32"/>
      <c r="CM33" s="32"/>
      <c r="CN33" s="66" t="str">
        <f t="shared" ca="1" si="46"/>
        <v/>
      </c>
      <c r="CO33" s="56"/>
      <c r="CP33" s="31"/>
      <c r="CQ33" s="31"/>
      <c r="CR33" s="66" t="str">
        <f t="shared" ca="1" si="47"/>
        <v/>
      </c>
      <c r="CS33" s="56"/>
      <c r="CT33" s="31"/>
      <c r="CU33" s="31"/>
      <c r="CV33" s="66" t="str">
        <f t="shared" ca="1" si="48"/>
        <v/>
      </c>
      <c r="CW33" s="56"/>
      <c r="CX33" s="31"/>
      <c r="CY33" s="31"/>
      <c r="CZ33" s="66" t="str">
        <f t="shared" ca="1" si="49"/>
        <v/>
      </c>
      <c r="DA33" s="150" t="str">
        <f t="shared" ca="1" si="50"/>
        <v/>
      </c>
      <c r="DB33" s="56"/>
      <c r="DC33" s="109"/>
      <c r="DD33" s="66" t="str">
        <f t="shared" ca="1" si="51"/>
        <v/>
      </c>
      <c r="DE33" s="56"/>
      <c r="DF33" s="59"/>
      <c r="DG33" s="59"/>
      <c r="DH33" s="66" t="str">
        <f t="shared" ca="1" si="52"/>
        <v/>
      </c>
      <c r="DI33" s="59"/>
      <c r="DJ33" s="59"/>
      <c r="DK33" s="59"/>
      <c r="DL33" s="66" t="str">
        <f t="shared" ca="1" si="53"/>
        <v/>
      </c>
      <c r="DM33" s="59"/>
      <c r="DN33" s="59"/>
      <c r="DO33" s="59"/>
      <c r="DP33" s="66" t="str">
        <f t="shared" ca="1" si="54"/>
        <v/>
      </c>
      <c r="DQ33" s="59"/>
      <c r="DR33" s="59"/>
      <c r="DS33" s="59"/>
      <c r="DT33" s="66" t="str">
        <f t="shared" ca="1" si="55"/>
        <v/>
      </c>
      <c r="DU33" s="59"/>
      <c r="DV33" s="59"/>
      <c r="DW33" s="59"/>
      <c r="DX33" s="66" t="str">
        <f t="shared" ca="1" si="56"/>
        <v/>
      </c>
      <c r="DY33" s="59"/>
      <c r="DZ33" s="59"/>
      <c r="EA33" s="59"/>
      <c r="EB33" s="66" t="str">
        <f t="shared" ca="1" si="57"/>
        <v/>
      </c>
      <c r="EC33" s="59"/>
      <c r="ED33" s="59"/>
      <c r="EE33" s="59"/>
      <c r="EF33" s="66" t="str">
        <f t="shared" ca="1" si="58"/>
        <v/>
      </c>
      <c r="EG33" s="59"/>
      <c r="EH33" s="59"/>
      <c r="EI33" s="59"/>
      <c r="EJ33" s="66" t="str">
        <f t="shared" ca="1" si="59"/>
        <v/>
      </c>
      <c r="EK33" s="150" t="str">
        <f t="shared" si="60"/>
        <v/>
      </c>
      <c r="EL33" s="150" t="str">
        <f t="shared" si="61"/>
        <v/>
      </c>
      <c r="EM33" s="66" t="str">
        <f t="shared" ca="1" si="62"/>
        <v/>
      </c>
      <c r="EN33" s="59"/>
      <c r="EO33" s="59"/>
      <c r="EP33" s="59"/>
      <c r="EQ33" s="66" t="str">
        <f t="shared" ca="1" si="63"/>
        <v/>
      </c>
      <c r="ER33" s="59"/>
      <c r="ES33" s="59"/>
      <c r="ET33" s="66"/>
      <c r="EU33" s="59" t="str">
        <f t="shared" ca="1" si="64"/>
        <v/>
      </c>
      <c r="EV33" s="59"/>
      <c r="EW33" s="59"/>
      <c r="EX33" s="59"/>
      <c r="EY33" s="66" t="str">
        <f t="shared" ca="1" si="65"/>
        <v/>
      </c>
      <c r="EZ33" s="150"/>
      <c r="FA33" s="159"/>
      <c r="FB33" s="161"/>
      <c r="FC33" s="66" t="str">
        <f t="shared" ca="1" si="66"/>
        <v/>
      </c>
      <c r="FD33" s="59"/>
      <c r="FE33" s="109"/>
      <c r="FF33" s="109"/>
      <c r="FG33" s="66" t="str">
        <f t="shared" ca="1" si="67"/>
        <v/>
      </c>
      <c r="FH33" s="59"/>
      <c r="FI33" s="109"/>
      <c r="FJ33" s="109"/>
      <c r="FK33" s="66" t="str">
        <f t="shared" ca="1" si="68"/>
        <v/>
      </c>
      <c r="FL33" s="59"/>
      <c r="FM33" s="109"/>
      <c r="FN33" s="109"/>
      <c r="FO33" s="66" t="str">
        <f t="shared" ca="1" si="69"/>
        <v/>
      </c>
      <c r="FP33" s="13"/>
      <c r="FQ33" s="17"/>
      <c r="FR33" s="13"/>
      <c r="FS33" s="1"/>
      <c r="FT33" s="112"/>
      <c r="FU33" s="1"/>
      <c r="FV33" s="1"/>
      <c r="FW33" s="1"/>
      <c r="FX33" s="1"/>
      <c r="FY33" s="1"/>
      <c r="FZ33" s="1"/>
      <c r="GA33" s="1"/>
      <c r="GB33" s="1"/>
      <c r="GC33" s="4"/>
      <c r="GD33" s="4"/>
      <c r="GE33" s="125"/>
      <c r="GF33" s="125"/>
      <c r="GG33" s="4"/>
      <c r="GH33" s="4"/>
      <c r="GI33" s="4"/>
      <c r="GJ33" s="30"/>
      <c r="GK33" s="96"/>
      <c r="GL33" s="96"/>
      <c r="GM33" s="96"/>
      <c r="GN33" s="96"/>
      <c r="GO33" s="96"/>
      <c r="GP33" s="96"/>
      <c r="GQ33" s="96"/>
      <c r="GR33" s="96"/>
      <c r="GS33" s="96"/>
      <c r="GT33" s="96"/>
      <c r="GU33" s="96"/>
      <c r="GV33" s="96"/>
      <c r="GW33" s="96"/>
      <c r="GX33" s="96"/>
      <c r="GY33" s="96"/>
      <c r="GZ33" s="96"/>
      <c r="HA33" s="96"/>
      <c r="HB33" s="96"/>
      <c r="HC33" s="96"/>
      <c r="HD33" s="96"/>
      <c r="HE33" s="96"/>
    </row>
    <row r="34" spans="1:213">
      <c r="A34" s="1"/>
      <c r="B34" s="1"/>
      <c r="C34" s="4"/>
      <c r="D34" s="4"/>
      <c r="E34" s="28"/>
      <c r="F34" s="28"/>
      <c r="G34" s="28"/>
      <c r="H34" s="28"/>
      <c r="I34" s="28"/>
      <c r="J34" s="29"/>
      <c r="K34" s="29"/>
      <c r="L34" s="1"/>
      <c r="M34" s="52"/>
      <c r="N34" s="4"/>
      <c r="O34" s="4"/>
      <c r="P34" s="4"/>
      <c r="Q34" s="4"/>
      <c r="R34" s="4"/>
      <c r="S34" s="4"/>
      <c r="T34" s="4"/>
      <c r="U34" s="1"/>
      <c r="V34" s="1"/>
      <c r="W34" s="1"/>
      <c r="X34" s="1"/>
      <c r="Y34" s="1"/>
      <c r="Z34" s="27"/>
      <c r="AA34" s="27"/>
      <c r="AB34" s="27"/>
      <c r="AC34" s="12"/>
      <c r="AD34" s="12"/>
      <c r="AE34" s="125"/>
      <c r="AF34" s="119"/>
      <c r="AG34" s="119"/>
      <c r="AH34" s="119"/>
      <c r="AI34" s="119"/>
      <c r="AJ34" s="63"/>
      <c r="AK34" s="63"/>
      <c r="AL34" s="63"/>
      <c r="AM34" s="28"/>
      <c r="AN34" s="131"/>
      <c r="AO34" s="138"/>
      <c r="AP34" s="116"/>
      <c r="AQ34" s="56"/>
      <c r="AR34" s="134" t="str">
        <f ca="1">IF(AP34="","",IF(AP34="Cost",AQ34, AQ34*AE34/VLOOKUP(L34,OFFSET(Lists!$A$1,0,0,COUNTA(Lists!$A:$A),22),22,FALSE)))</f>
        <v/>
      </c>
      <c r="AS34" s="56"/>
      <c r="AT34" s="135" t="str">
        <f ca="1">IF(AO34="",IF(AP34="","",IF(AP34="Cost",AS34,AS34*(AE34/VLOOKUP(L34,OFFSET(Lists!$A$1,0,0,COUNTA(Lists!$A:$A),22),22,FALSE)))),IF(AP34="","",IF(AP34="Cost",ROUND(AS34*IF(AO34=0,1,AO34),2),ROUND(ROUND(AS34*IF(AO34=0,1,AO34),5)*(AE34/VLOOKUP(L34,OFFSET(Lists!$A$1,0,0,COUNTA(Lists!$A:$A),22),22,FALSE)),2))))</f>
        <v/>
      </c>
      <c r="AU34" s="56"/>
      <c r="AV34" s="31"/>
      <c r="AW34" s="66" t="str">
        <f t="shared" ca="1" si="35"/>
        <v/>
      </c>
      <c r="AX34" s="56"/>
      <c r="AY34" s="31"/>
      <c r="AZ34" s="31"/>
      <c r="BA34" s="66" t="str">
        <f t="shared" ca="1" si="36"/>
        <v/>
      </c>
      <c r="BB34" s="56"/>
      <c r="BC34" s="31"/>
      <c r="BD34" s="31"/>
      <c r="BE34" s="66" t="str">
        <f t="shared" ca="1" si="37"/>
        <v/>
      </c>
      <c r="BF34" s="56"/>
      <c r="BG34" s="31"/>
      <c r="BH34" s="31"/>
      <c r="BI34" s="66" t="str">
        <f t="shared" ca="1" si="38"/>
        <v/>
      </c>
      <c r="BJ34" s="56"/>
      <c r="BK34" s="31"/>
      <c r="BL34" s="31"/>
      <c r="BM34" s="66" t="str">
        <f t="shared" ca="1" si="39"/>
        <v/>
      </c>
      <c r="BN34" s="56"/>
      <c r="BO34" s="31"/>
      <c r="BP34" s="31"/>
      <c r="BQ34" s="66" t="str">
        <f t="shared" ca="1" si="40"/>
        <v/>
      </c>
      <c r="BR34" s="56"/>
      <c r="BS34" s="31"/>
      <c r="BT34" s="31"/>
      <c r="BU34" s="66" t="str">
        <f t="shared" ca="1" si="41"/>
        <v/>
      </c>
      <c r="BV34" s="56"/>
      <c r="BW34" s="31"/>
      <c r="BX34" s="31"/>
      <c r="BY34" s="66" t="str">
        <f t="shared" ca="1" si="42"/>
        <v/>
      </c>
      <c r="BZ34" s="56"/>
      <c r="CA34" s="31"/>
      <c r="CB34" s="31"/>
      <c r="CC34" s="66" t="str">
        <f t="shared" ca="1" si="43"/>
        <v/>
      </c>
      <c r="CD34" s="59"/>
      <c r="CE34" s="32"/>
      <c r="CF34" s="66" t="str">
        <f t="shared" ca="1" si="44"/>
        <v/>
      </c>
      <c r="CG34" s="56"/>
      <c r="CH34" s="31"/>
      <c r="CI34" s="31"/>
      <c r="CJ34" s="66" t="str">
        <f t="shared" ca="1" si="45"/>
        <v/>
      </c>
      <c r="CK34" s="59"/>
      <c r="CL34" s="32"/>
      <c r="CM34" s="32"/>
      <c r="CN34" s="66" t="str">
        <f t="shared" ca="1" si="46"/>
        <v/>
      </c>
      <c r="CO34" s="56"/>
      <c r="CP34" s="31"/>
      <c r="CQ34" s="31"/>
      <c r="CR34" s="66" t="str">
        <f t="shared" ca="1" si="47"/>
        <v/>
      </c>
      <c r="CS34" s="56"/>
      <c r="CT34" s="31"/>
      <c r="CU34" s="31"/>
      <c r="CV34" s="66" t="str">
        <f t="shared" ca="1" si="48"/>
        <v/>
      </c>
      <c r="CW34" s="56"/>
      <c r="CX34" s="31"/>
      <c r="CY34" s="31"/>
      <c r="CZ34" s="66" t="str">
        <f t="shared" ca="1" si="49"/>
        <v/>
      </c>
      <c r="DA34" s="150" t="str">
        <f t="shared" ca="1" si="50"/>
        <v/>
      </c>
      <c r="DB34" s="56"/>
      <c r="DC34" s="109"/>
      <c r="DD34" s="66" t="str">
        <f t="shared" ca="1" si="51"/>
        <v/>
      </c>
      <c r="DE34" s="56"/>
      <c r="DF34" s="59"/>
      <c r="DG34" s="59"/>
      <c r="DH34" s="66" t="str">
        <f t="shared" ca="1" si="52"/>
        <v/>
      </c>
      <c r="DI34" s="59"/>
      <c r="DJ34" s="59"/>
      <c r="DK34" s="59"/>
      <c r="DL34" s="66" t="str">
        <f t="shared" ca="1" si="53"/>
        <v/>
      </c>
      <c r="DM34" s="59"/>
      <c r="DN34" s="59"/>
      <c r="DO34" s="59"/>
      <c r="DP34" s="66" t="str">
        <f t="shared" ca="1" si="54"/>
        <v/>
      </c>
      <c r="DQ34" s="59"/>
      <c r="DR34" s="59"/>
      <c r="DS34" s="59"/>
      <c r="DT34" s="66" t="str">
        <f t="shared" ca="1" si="55"/>
        <v/>
      </c>
      <c r="DU34" s="59"/>
      <c r="DV34" s="59"/>
      <c r="DW34" s="59"/>
      <c r="DX34" s="66" t="str">
        <f t="shared" ca="1" si="56"/>
        <v/>
      </c>
      <c r="DY34" s="59"/>
      <c r="DZ34" s="59"/>
      <c r="EA34" s="59"/>
      <c r="EB34" s="66" t="str">
        <f t="shared" ca="1" si="57"/>
        <v/>
      </c>
      <c r="EC34" s="59"/>
      <c r="ED34" s="59"/>
      <c r="EE34" s="59"/>
      <c r="EF34" s="66" t="str">
        <f t="shared" ca="1" si="58"/>
        <v/>
      </c>
      <c r="EG34" s="59"/>
      <c r="EH34" s="59"/>
      <c r="EI34" s="59"/>
      <c r="EJ34" s="66" t="str">
        <f t="shared" ca="1" si="59"/>
        <v/>
      </c>
      <c r="EK34" s="150" t="str">
        <f t="shared" si="60"/>
        <v/>
      </c>
      <c r="EL34" s="150" t="str">
        <f t="shared" si="61"/>
        <v/>
      </c>
      <c r="EM34" s="66" t="str">
        <f t="shared" ca="1" si="62"/>
        <v/>
      </c>
      <c r="EN34" s="59"/>
      <c r="EO34" s="59"/>
      <c r="EP34" s="59"/>
      <c r="EQ34" s="66" t="str">
        <f t="shared" ca="1" si="63"/>
        <v/>
      </c>
      <c r="ER34" s="59"/>
      <c r="ES34" s="59"/>
      <c r="ET34" s="66"/>
      <c r="EU34" s="59" t="str">
        <f t="shared" ca="1" si="64"/>
        <v/>
      </c>
      <c r="EV34" s="59"/>
      <c r="EW34" s="59"/>
      <c r="EX34" s="59"/>
      <c r="EY34" s="66" t="str">
        <f t="shared" ca="1" si="65"/>
        <v/>
      </c>
      <c r="EZ34" s="150"/>
      <c r="FA34" s="159"/>
      <c r="FB34" s="161"/>
      <c r="FC34" s="66" t="str">
        <f t="shared" ca="1" si="66"/>
        <v/>
      </c>
      <c r="FD34" s="59"/>
      <c r="FE34" s="109"/>
      <c r="FF34" s="109"/>
      <c r="FG34" s="66" t="str">
        <f t="shared" ca="1" si="67"/>
        <v/>
      </c>
      <c r="FH34" s="59"/>
      <c r="FI34" s="109"/>
      <c r="FJ34" s="109"/>
      <c r="FK34" s="66" t="str">
        <f t="shared" ca="1" si="68"/>
        <v/>
      </c>
      <c r="FL34" s="59"/>
      <c r="FM34" s="109"/>
      <c r="FN34" s="109"/>
      <c r="FO34" s="66" t="str">
        <f t="shared" ca="1" si="69"/>
        <v/>
      </c>
      <c r="FP34" s="13"/>
      <c r="FQ34" s="17"/>
      <c r="FR34" s="13"/>
      <c r="FS34" s="1"/>
      <c r="FT34" s="112"/>
      <c r="FU34" s="1"/>
      <c r="FV34" s="1"/>
      <c r="FW34" s="1"/>
      <c r="FX34" s="1"/>
      <c r="FY34" s="1"/>
      <c r="FZ34" s="1"/>
      <c r="GA34" s="1"/>
      <c r="GB34" s="1"/>
      <c r="GC34" s="4"/>
      <c r="GD34" s="4"/>
      <c r="GE34" s="125"/>
      <c r="GF34" s="125"/>
      <c r="GG34" s="4"/>
      <c r="GH34" s="4"/>
      <c r="GI34" s="4"/>
      <c r="GJ34" s="30"/>
      <c r="GK34" s="96"/>
      <c r="GL34" s="96"/>
      <c r="GM34" s="96"/>
      <c r="GN34" s="96"/>
      <c r="GO34" s="96"/>
      <c r="GP34" s="96"/>
      <c r="GQ34" s="96"/>
      <c r="GR34" s="96"/>
      <c r="GS34" s="96"/>
      <c r="GT34" s="96"/>
      <c r="GU34" s="96"/>
      <c r="GV34" s="96"/>
      <c r="GW34" s="96"/>
      <c r="GX34" s="96"/>
      <c r="GY34" s="96"/>
      <c r="GZ34" s="96"/>
      <c r="HA34" s="96"/>
      <c r="HB34" s="96"/>
      <c r="HC34" s="96"/>
      <c r="HD34" s="96"/>
      <c r="HE34" s="96"/>
    </row>
    <row r="35" spans="1:213">
      <c r="A35" s="1"/>
      <c r="B35" s="1"/>
      <c r="C35" s="4"/>
      <c r="D35" s="4"/>
      <c r="E35" s="28"/>
      <c r="F35" s="28"/>
      <c r="G35" s="28"/>
      <c r="H35" s="28"/>
      <c r="I35" s="28"/>
      <c r="J35" s="29"/>
      <c r="K35" s="29"/>
      <c r="L35" s="1"/>
      <c r="M35" s="52"/>
      <c r="N35" s="4"/>
      <c r="O35" s="4"/>
      <c r="P35" s="4"/>
      <c r="Q35" s="4"/>
      <c r="R35" s="4"/>
      <c r="S35" s="4"/>
      <c r="T35" s="4"/>
      <c r="U35" s="1"/>
      <c r="V35" s="1"/>
      <c r="W35" s="1"/>
      <c r="X35" s="1"/>
      <c r="Y35" s="1"/>
      <c r="Z35" s="27"/>
      <c r="AA35" s="27"/>
      <c r="AB35" s="27"/>
      <c r="AC35" s="12"/>
      <c r="AD35" s="12"/>
      <c r="AE35" s="125"/>
      <c r="AF35" s="119"/>
      <c r="AG35" s="119"/>
      <c r="AH35" s="119"/>
      <c r="AI35" s="119"/>
      <c r="AJ35" s="63"/>
      <c r="AK35" s="63"/>
      <c r="AL35" s="63"/>
      <c r="AM35" s="28"/>
      <c r="AN35" s="131"/>
      <c r="AO35" s="138"/>
      <c r="AP35" s="116"/>
      <c r="AQ35" s="56"/>
      <c r="AR35" s="134" t="str">
        <f ca="1">IF(AP35="","",IF(AP35="Cost",AQ35, AQ35*AE35/VLOOKUP(L35,OFFSET(Lists!$A$1,0,0,COUNTA(Lists!$A:$A),22),22,FALSE)))</f>
        <v/>
      </c>
      <c r="AS35" s="56"/>
      <c r="AT35" s="135" t="str">
        <f ca="1">IF(AO35="",IF(AP35="","",IF(AP35="Cost",AS35,AS35*(AE35/VLOOKUP(L35,OFFSET(Lists!$A$1,0,0,COUNTA(Lists!$A:$A),22),22,FALSE)))),IF(AP35="","",IF(AP35="Cost",ROUND(AS35*IF(AO35=0,1,AO35),2),ROUND(ROUND(AS35*IF(AO35=0,1,AO35),5)*(AE35/VLOOKUP(L35,OFFSET(Lists!$A$1,0,0,COUNTA(Lists!$A:$A),22),22,FALSE)),2))))</f>
        <v/>
      </c>
      <c r="AU35" s="56"/>
      <c r="AV35" s="31"/>
      <c r="AW35" s="66" t="str">
        <f t="shared" ca="1" si="35"/>
        <v/>
      </c>
      <c r="AX35" s="56"/>
      <c r="AY35" s="31"/>
      <c r="AZ35" s="31"/>
      <c r="BA35" s="66" t="str">
        <f t="shared" ca="1" si="36"/>
        <v/>
      </c>
      <c r="BB35" s="56"/>
      <c r="BC35" s="31"/>
      <c r="BD35" s="31"/>
      <c r="BE35" s="66" t="str">
        <f t="shared" ca="1" si="37"/>
        <v/>
      </c>
      <c r="BF35" s="56"/>
      <c r="BG35" s="31"/>
      <c r="BH35" s="31"/>
      <c r="BI35" s="66" t="str">
        <f t="shared" ca="1" si="38"/>
        <v/>
      </c>
      <c r="BJ35" s="56"/>
      <c r="BK35" s="31"/>
      <c r="BL35" s="31"/>
      <c r="BM35" s="66" t="str">
        <f t="shared" ca="1" si="39"/>
        <v/>
      </c>
      <c r="BN35" s="56"/>
      <c r="BO35" s="31"/>
      <c r="BP35" s="31"/>
      <c r="BQ35" s="66" t="str">
        <f t="shared" ca="1" si="40"/>
        <v/>
      </c>
      <c r="BR35" s="56"/>
      <c r="BS35" s="31"/>
      <c r="BT35" s="31"/>
      <c r="BU35" s="66" t="str">
        <f t="shared" ca="1" si="41"/>
        <v/>
      </c>
      <c r="BV35" s="56"/>
      <c r="BW35" s="31"/>
      <c r="BX35" s="31"/>
      <c r="BY35" s="66" t="str">
        <f t="shared" ca="1" si="42"/>
        <v/>
      </c>
      <c r="BZ35" s="56"/>
      <c r="CA35" s="31"/>
      <c r="CB35" s="31"/>
      <c r="CC35" s="66" t="str">
        <f t="shared" ca="1" si="43"/>
        <v/>
      </c>
      <c r="CD35" s="59"/>
      <c r="CE35" s="32"/>
      <c r="CF35" s="66" t="str">
        <f t="shared" ca="1" si="44"/>
        <v/>
      </c>
      <c r="CG35" s="56"/>
      <c r="CH35" s="31"/>
      <c r="CI35" s="31"/>
      <c r="CJ35" s="66" t="str">
        <f t="shared" ca="1" si="45"/>
        <v/>
      </c>
      <c r="CK35" s="59"/>
      <c r="CL35" s="32"/>
      <c r="CM35" s="32"/>
      <c r="CN35" s="66" t="str">
        <f t="shared" ca="1" si="46"/>
        <v/>
      </c>
      <c r="CO35" s="56"/>
      <c r="CP35" s="31"/>
      <c r="CQ35" s="31"/>
      <c r="CR35" s="66" t="str">
        <f t="shared" ca="1" si="47"/>
        <v/>
      </c>
      <c r="CS35" s="56"/>
      <c r="CT35" s="31"/>
      <c r="CU35" s="31"/>
      <c r="CV35" s="66" t="str">
        <f t="shared" ca="1" si="48"/>
        <v/>
      </c>
      <c r="CW35" s="56"/>
      <c r="CX35" s="31"/>
      <c r="CY35" s="31"/>
      <c r="CZ35" s="66" t="str">
        <f t="shared" ca="1" si="49"/>
        <v/>
      </c>
      <c r="DA35" s="150" t="str">
        <f t="shared" ca="1" si="50"/>
        <v/>
      </c>
      <c r="DB35" s="56"/>
      <c r="DC35" s="109"/>
      <c r="DD35" s="66" t="str">
        <f t="shared" ca="1" si="51"/>
        <v/>
      </c>
      <c r="DE35" s="56"/>
      <c r="DF35" s="59"/>
      <c r="DG35" s="59"/>
      <c r="DH35" s="66" t="str">
        <f t="shared" ca="1" si="52"/>
        <v/>
      </c>
      <c r="DI35" s="59"/>
      <c r="DJ35" s="59"/>
      <c r="DK35" s="59"/>
      <c r="DL35" s="66" t="str">
        <f t="shared" ca="1" si="53"/>
        <v/>
      </c>
      <c r="DM35" s="59"/>
      <c r="DN35" s="59"/>
      <c r="DO35" s="59"/>
      <c r="DP35" s="66" t="str">
        <f t="shared" ca="1" si="54"/>
        <v/>
      </c>
      <c r="DQ35" s="59"/>
      <c r="DR35" s="59"/>
      <c r="DS35" s="59"/>
      <c r="DT35" s="66" t="str">
        <f t="shared" ca="1" si="55"/>
        <v/>
      </c>
      <c r="DU35" s="59"/>
      <c r="DV35" s="59"/>
      <c r="DW35" s="59"/>
      <c r="DX35" s="66" t="str">
        <f t="shared" ca="1" si="56"/>
        <v/>
      </c>
      <c r="DY35" s="59"/>
      <c r="DZ35" s="59"/>
      <c r="EA35" s="59"/>
      <c r="EB35" s="66" t="str">
        <f t="shared" ca="1" si="57"/>
        <v/>
      </c>
      <c r="EC35" s="59"/>
      <c r="ED35" s="59"/>
      <c r="EE35" s="59"/>
      <c r="EF35" s="66" t="str">
        <f t="shared" ca="1" si="58"/>
        <v/>
      </c>
      <c r="EG35" s="59"/>
      <c r="EH35" s="59"/>
      <c r="EI35" s="59"/>
      <c r="EJ35" s="66" t="str">
        <f t="shared" ca="1" si="59"/>
        <v/>
      </c>
      <c r="EK35" s="150" t="str">
        <f t="shared" si="60"/>
        <v/>
      </c>
      <c r="EL35" s="150" t="str">
        <f t="shared" si="61"/>
        <v/>
      </c>
      <c r="EM35" s="66" t="str">
        <f t="shared" ca="1" si="62"/>
        <v/>
      </c>
      <c r="EN35" s="59"/>
      <c r="EO35" s="59"/>
      <c r="EP35" s="59"/>
      <c r="EQ35" s="66" t="str">
        <f t="shared" ca="1" si="63"/>
        <v/>
      </c>
      <c r="ER35" s="59"/>
      <c r="ES35" s="59"/>
      <c r="ET35" s="66"/>
      <c r="EU35" s="59" t="str">
        <f t="shared" ca="1" si="64"/>
        <v/>
      </c>
      <c r="EV35" s="59"/>
      <c r="EW35" s="59"/>
      <c r="EX35" s="59"/>
      <c r="EY35" s="66" t="str">
        <f t="shared" ca="1" si="65"/>
        <v/>
      </c>
      <c r="EZ35" s="150"/>
      <c r="FA35" s="159"/>
      <c r="FB35" s="161"/>
      <c r="FC35" s="66" t="str">
        <f t="shared" ca="1" si="66"/>
        <v/>
      </c>
      <c r="FD35" s="59"/>
      <c r="FE35" s="109"/>
      <c r="FF35" s="109"/>
      <c r="FG35" s="66" t="str">
        <f t="shared" ca="1" si="67"/>
        <v/>
      </c>
      <c r="FH35" s="59"/>
      <c r="FI35" s="109"/>
      <c r="FJ35" s="109"/>
      <c r="FK35" s="66" t="str">
        <f t="shared" ca="1" si="68"/>
        <v/>
      </c>
      <c r="FL35" s="59"/>
      <c r="FM35" s="109"/>
      <c r="FN35" s="109"/>
      <c r="FO35" s="66" t="str">
        <f t="shared" ca="1" si="69"/>
        <v/>
      </c>
      <c r="FP35" s="13"/>
      <c r="FQ35" s="17"/>
      <c r="FR35" s="13"/>
      <c r="FS35" s="1"/>
      <c r="FT35" s="112"/>
      <c r="FU35" s="1"/>
      <c r="FV35" s="1"/>
      <c r="FW35" s="1"/>
      <c r="FX35" s="1"/>
      <c r="FY35" s="1"/>
      <c r="FZ35" s="1"/>
      <c r="GA35" s="1"/>
      <c r="GB35" s="1"/>
      <c r="GC35" s="4"/>
      <c r="GD35" s="4"/>
      <c r="GE35" s="125"/>
      <c r="GF35" s="125"/>
      <c r="GG35" s="4"/>
      <c r="GH35" s="4"/>
      <c r="GI35" s="4"/>
      <c r="GJ35" s="30"/>
      <c r="GK35" s="96"/>
      <c r="GL35" s="96"/>
      <c r="GM35" s="96"/>
      <c r="GN35" s="96"/>
      <c r="GO35" s="96"/>
      <c r="GP35" s="96"/>
      <c r="GQ35" s="96"/>
      <c r="GR35" s="96"/>
      <c r="GS35" s="96"/>
      <c r="GT35" s="96"/>
      <c r="GU35" s="96"/>
      <c r="GV35" s="96"/>
      <c r="GW35" s="96"/>
      <c r="GX35" s="96"/>
      <c r="GY35" s="96"/>
      <c r="GZ35" s="96"/>
      <c r="HA35" s="96"/>
      <c r="HB35" s="96"/>
      <c r="HC35" s="96"/>
      <c r="HD35" s="96"/>
      <c r="HE35" s="96"/>
    </row>
    <row r="36" spans="1:213">
      <c r="A36" s="1"/>
      <c r="B36" s="1"/>
      <c r="C36" s="4"/>
      <c r="D36" s="4"/>
      <c r="E36" s="28"/>
      <c r="F36" s="28"/>
      <c r="G36" s="28"/>
      <c r="H36" s="28"/>
      <c r="I36" s="28"/>
      <c r="J36" s="29"/>
      <c r="K36" s="29"/>
      <c r="L36" s="1"/>
      <c r="M36" s="52"/>
      <c r="N36" s="4"/>
      <c r="O36" s="4"/>
      <c r="P36" s="4"/>
      <c r="Q36" s="4"/>
      <c r="R36" s="4"/>
      <c r="S36" s="4"/>
      <c r="T36" s="4"/>
      <c r="U36" s="1"/>
      <c r="V36" s="1"/>
      <c r="W36" s="1"/>
      <c r="X36" s="1"/>
      <c r="Y36" s="1"/>
      <c r="Z36" s="27"/>
      <c r="AA36" s="27"/>
      <c r="AB36" s="27"/>
      <c r="AC36" s="12"/>
      <c r="AD36" s="12"/>
      <c r="AE36" s="125"/>
      <c r="AF36" s="119"/>
      <c r="AG36" s="119"/>
      <c r="AH36" s="119"/>
      <c r="AI36" s="119"/>
      <c r="AJ36" s="63"/>
      <c r="AK36" s="63"/>
      <c r="AL36" s="63"/>
      <c r="AM36" s="28"/>
      <c r="AN36" s="131"/>
      <c r="AO36" s="138"/>
      <c r="AP36" s="116"/>
      <c r="AQ36" s="56"/>
      <c r="AR36" s="134" t="str">
        <f ca="1">IF(AP36="","",IF(AP36="Cost",AQ36, AQ36*AE36/VLOOKUP(L36,OFFSET(Lists!$A$1,0,0,COUNTA(Lists!$A:$A),22),22,FALSE)))</f>
        <v/>
      </c>
      <c r="AS36" s="56"/>
      <c r="AT36" s="135" t="str">
        <f ca="1">IF(AO36="",IF(AP36="","",IF(AP36="Cost",AS36,AS36*(AE36/VLOOKUP(L36,OFFSET(Lists!$A$1,0,0,COUNTA(Lists!$A:$A),22),22,FALSE)))),IF(AP36="","",IF(AP36="Cost",ROUND(AS36*IF(AO36=0,1,AO36),2),ROUND(ROUND(AS36*IF(AO36=0,1,AO36),5)*(AE36/VLOOKUP(L36,OFFSET(Lists!$A$1,0,0,COUNTA(Lists!$A:$A),22),22,FALSE)),2))))</f>
        <v/>
      </c>
      <c r="AU36" s="56"/>
      <c r="AV36" s="31"/>
      <c r="AW36" s="66" t="str">
        <f t="shared" ca="1" si="35"/>
        <v/>
      </c>
      <c r="AX36" s="56"/>
      <c r="AY36" s="31"/>
      <c r="AZ36" s="31"/>
      <c r="BA36" s="66" t="str">
        <f t="shared" ca="1" si="36"/>
        <v/>
      </c>
      <c r="BB36" s="56"/>
      <c r="BC36" s="31"/>
      <c r="BD36" s="31"/>
      <c r="BE36" s="66" t="str">
        <f t="shared" ca="1" si="37"/>
        <v/>
      </c>
      <c r="BF36" s="56"/>
      <c r="BG36" s="31"/>
      <c r="BH36" s="31"/>
      <c r="BI36" s="66" t="str">
        <f t="shared" ca="1" si="38"/>
        <v/>
      </c>
      <c r="BJ36" s="56"/>
      <c r="BK36" s="31"/>
      <c r="BL36" s="31"/>
      <c r="BM36" s="66" t="str">
        <f t="shared" ca="1" si="39"/>
        <v/>
      </c>
      <c r="BN36" s="56"/>
      <c r="BO36" s="31"/>
      <c r="BP36" s="31"/>
      <c r="BQ36" s="66" t="str">
        <f t="shared" ca="1" si="40"/>
        <v/>
      </c>
      <c r="BR36" s="56"/>
      <c r="BS36" s="31"/>
      <c r="BT36" s="31"/>
      <c r="BU36" s="66" t="str">
        <f t="shared" ca="1" si="41"/>
        <v/>
      </c>
      <c r="BV36" s="56"/>
      <c r="BW36" s="31"/>
      <c r="BX36" s="31"/>
      <c r="BY36" s="66" t="str">
        <f t="shared" ca="1" si="42"/>
        <v/>
      </c>
      <c r="BZ36" s="56"/>
      <c r="CA36" s="31"/>
      <c r="CB36" s="31"/>
      <c r="CC36" s="66" t="str">
        <f t="shared" ca="1" si="43"/>
        <v/>
      </c>
      <c r="CD36" s="59"/>
      <c r="CE36" s="32"/>
      <c r="CF36" s="66" t="str">
        <f t="shared" ca="1" si="44"/>
        <v/>
      </c>
      <c r="CG36" s="56"/>
      <c r="CH36" s="31"/>
      <c r="CI36" s="31"/>
      <c r="CJ36" s="66" t="str">
        <f t="shared" ca="1" si="45"/>
        <v/>
      </c>
      <c r="CK36" s="59"/>
      <c r="CL36" s="32"/>
      <c r="CM36" s="32"/>
      <c r="CN36" s="66" t="str">
        <f t="shared" ca="1" si="46"/>
        <v/>
      </c>
      <c r="CO36" s="56"/>
      <c r="CP36" s="31"/>
      <c r="CQ36" s="31"/>
      <c r="CR36" s="66" t="str">
        <f t="shared" ca="1" si="47"/>
        <v/>
      </c>
      <c r="CS36" s="56"/>
      <c r="CT36" s="31"/>
      <c r="CU36" s="31"/>
      <c r="CV36" s="66" t="str">
        <f t="shared" ca="1" si="48"/>
        <v/>
      </c>
      <c r="CW36" s="56"/>
      <c r="CX36" s="31"/>
      <c r="CY36" s="31"/>
      <c r="CZ36" s="66" t="str">
        <f t="shared" ca="1" si="49"/>
        <v/>
      </c>
      <c r="DA36" s="150" t="str">
        <f t="shared" ca="1" si="50"/>
        <v/>
      </c>
      <c r="DB36" s="56"/>
      <c r="DC36" s="109"/>
      <c r="DD36" s="66" t="str">
        <f t="shared" ca="1" si="51"/>
        <v/>
      </c>
      <c r="DE36" s="56"/>
      <c r="DF36" s="59"/>
      <c r="DG36" s="59"/>
      <c r="DH36" s="66" t="str">
        <f t="shared" ca="1" si="52"/>
        <v/>
      </c>
      <c r="DI36" s="59"/>
      <c r="DJ36" s="59"/>
      <c r="DK36" s="59"/>
      <c r="DL36" s="66" t="str">
        <f t="shared" ca="1" si="53"/>
        <v/>
      </c>
      <c r="DM36" s="59"/>
      <c r="DN36" s="59"/>
      <c r="DO36" s="59"/>
      <c r="DP36" s="66" t="str">
        <f t="shared" ca="1" si="54"/>
        <v/>
      </c>
      <c r="DQ36" s="59"/>
      <c r="DR36" s="59"/>
      <c r="DS36" s="59"/>
      <c r="DT36" s="66" t="str">
        <f t="shared" ca="1" si="55"/>
        <v/>
      </c>
      <c r="DU36" s="59"/>
      <c r="DV36" s="59"/>
      <c r="DW36" s="59"/>
      <c r="DX36" s="66" t="str">
        <f t="shared" ca="1" si="56"/>
        <v/>
      </c>
      <c r="DY36" s="59"/>
      <c r="DZ36" s="59"/>
      <c r="EA36" s="59"/>
      <c r="EB36" s="66" t="str">
        <f t="shared" ca="1" si="57"/>
        <v/>
      </c>
      <c r="EC36" s="59"/>
      <c r="ED36" s="59"/>
      <c r="EE36" s="59"/>
      <c r="EF36" s="66" t="str">
        <f t="shared" ca="1" si="58"/>
        <v/>
      </c>
      <c r="EG36" s="59"/>
      <c r="EH36" s="59"/>
      <c r="EI36" s="59"/>
      <c r="EJ36" s="66" t="str">
        <f t="shared" ca="1" si="59"/>
        <v/>
      </c>
      <c r="EK36" s="150" t="str">
        <f t="shared" si="60"/>
        <v/>
      </c>
      <c r="EL36" s="150" t="str">
        <f t="shared" si="61"/>
        <v/>
      </c>
      <c r="EM36" s="66" t="str">
        <f t="shared" ca="1" si="62"/>
        <v/>
      </c>
      <c r="EN36" s="59"/>
      <c r="EO36" s="59"/>
      <c r="EP36" s="59"/>
      <c r="EQ36" s="66" t="str">
        <f t="shared" ca="1" si="63"/>
        <v/>
      </c>
      <c r="ER36" s="59"/>
      <c r="ES36" s="59"/>
      <c r="ET36" s="66"/>
      <c r="EU36" s="59" t="str">
        <f t="shared" ca="1" si="64"/>
        <v/>
      </c>
      <c r="EV36" s="59"/>
      <c r="EW36" s="59"/>
      <c r="EX36" s="59"/>
      <c r="EY36" s="66" t="str">
        <f t="shared" ca="1" si="65"/>
        <v/>
      </c>
      <c r="EZ36" s="150"/>
      <c r="FA36" s="159"/>
      <c r="FB36" s="161"/>
      <c r="FC36" s="66" t="str">
        <f t="shared" ca="1" si="66"/>
        <v/>
      </c>
      <c r="FD36" s="59"/>
      <c r="FE36" s="109"/>
      <c r="FF36" s="109"/>
      <c r="FG36" s="66" t="str">
        <f t="shared" ca="1" si="67"/>
        <v/>
      </c>
      <c r="FH36" s="59"/>
      <c r="FI36" s="109"/>
      <c r="FJ36" s="109"/>
      <c r="FK36" s="66" t="str">
        <f t="shared" ca="1" si="68"/>
        <v/>
      </c>
      <c r="FL36" s="59"/>
      <c r="FM36" s="109"/>
      <c r="FN36" s="109"/>
      <c r="FO36" s="66" t="str">
        <f t="shared" ca="1" si="69"/>
        <v/>
      </c>
      <c r="FP36" s="13"/>
      <c r="FQ36" s="17"/>
      <c r="FR36" s="13"/>
      <c r="FS36" s="1"/>
      <c r="FT36" s="112"/>
      <c r="FU36" s="1"/>
      <c r="FV36" s="1"/>
      <c r="FW36" s="1"/>
      <c r="FX36" s="1"/>
      <c r="FY36" s="1"/>
      <c r="FZ36" s="1"/>
      <c r="GA36" s="1"/>
      <c r="GB36" s="1"/>
      <c r="GC36" s="4"/>
      <c r="GD36" s="4"/>
      <c r="GE36" s="125"/>
      <c r="GF36" s="125"/>
      <c r="GG36" s="4"/>
      <c r="GH36" s="4"/>
      <c r="GI36" s="4"/>
      <c r="GJ36" s="30"/>
      <c r="GK36" s="96"/>
      <c r="GL36" s="96"/>
      <c r="GM36" s="96"/>
      <c r="GN36" s="96"/>
      <c r="GO36" s="96"/>
      <c r="GP36" s="96"/>
      <c r="GQ36" s="96"/>
      <c r="GR36" s="96"/>
      <c r="GS36" s="96"/>
      <c r="GT36" s="96"/>
      <c r="GU36" s="96"/>
      <c r="GV36" s="96"/>
      <c r="GW36" s="96"/>
      <c r="GX36" s="96"/>
      <c r="GY36" s="96"/>
      <c r="GZ36" s="96"/>
      <c r="HA36" s="96"/>
      <c r="HB36" s="96"/>
      <c r="HC36" s="96"/>
      <c r="HD36" s="96"/>
      <c r="HE36" s="96"/>
    </row>
    <row r="37" spans="1:213">
      <c r="A37" s="1"/>
      <c r="B37" s="1"/>
      <c r="C37" s="4"/>
      <c r="D37" s="4"/>
      <c r="E37" s="28"/>
      <c r="F37" s="28"/>
      <c r="G37" s="28"/>
      <c r="H37" s="28"/>
      <c r="I37" s="28"/>
      <c r="J37" s="29"/>
      <c r="K37" s="29"/>
      <c r="L37" s="1"/>
      <c r="M37" s="52"/>
      <c r="N37" s="4"/>
      <c r="O37" s="4"/>
      <c r="P37" s="4"/>
      <c r="Q37" s="4"/>
      <c r="R37" s="4"/>
      <c r="S37" s="4"/>
      <c r="T37" s="4"/>
      <c r="U37" s="1"/>
      <c r="V37" s="1"/>
      <c r="W37" s="1"/>
      <c r="X37" s="1"/>
      <c r="Y37" s="1"/>
      <c r="Z37" s="27"/>
      <c r="AA37" s="27"/>
      <c r="AB37" s="27"/>
      <c r="AC37" s="12"/>
      <c r="AD37" s="12"/>
      <c r="AE37" s="125"/>
      <c r="AF37" s="119"/>
      <c r="AG37" s="119"/>
      <c r="AH37" s="119"/>
      <c r="AI37" s="119"/>
      <c r="AJ37" s="63"/>
      <c r="AK37" s="63"/>
      <c r="AL37" s="63"/>
      <c r="AM37" s="28"/>
      <c r="AN37" s="131"/>
      <c r="AO37" s="138"/>
      <c r="AP37" s="116"/>
      <c r="AQ37" s="56"/>
      <c r="AR37" s="134" t="str">
        <f ca="1">IF(AP37="","",IF(AP37="Cost",AQ37, AQ37*AE37/VLOOKUP(L37,OFFSET(Lists!$A$1,0,0,COUNTA(Lists!$A:$A),22),22,FALSE)))</f>
        <v/>
      </c>
      <c r="AS37" s="56"/>
      <c r="AT37" s="135" t="str">
        <f ca="1">IF(AO37="",IF(AP37="","",IF(AP37="Cost",AS37,AS37*(AE37/VLOOKUP(L37,OFFSET(Lists!$A$1,0,0,COUNTA(Lists!$A:$A),22),22,FALSE)))),IF(AP37="","",IF(AP37="Cost",ROUND(AS37*IF(AO37=0,1,AO37),2),ROUND(ROUND(AS37*IF(AO37=0,1,AO37),5)*(AE37/VLOOKUP(L37,OFFSET(Lists!$A$1,0,0,COUNTA(Lists!$A:$A),22),22,FALSE)),2))))</f>
        <v/>
      </c>
      <c r="AU37" s="56"/>
      <c r="AV37" s="31"/>
      <c r="AW37" s="66" t="str">
        <f t="shared" ca="1" si="35"/>
        <v/>
      </c>
      <c r="AX37" s="56"/>
      <c r="AY37" s="31"/>
      <c r="AZ37" s="31"/>
      <c r="BA37" s="66" t="str">
        <f t="shared" ca="1" si="36"/>
        <v/>
      </c>
      <c r="BB37" s="56"/>
      <c r="BC37" s="31"/>
      <c r="BD37" s="31"/>
      <c r="BE37" s="66" t="str">
        <f t="shared" ca="1" si="37"/>
        <v/>
      </c>
      <c r="BF37" s="56"/>
      <c r="BG37" s="31"/>
      <c r="BH37" s="31"/>
      <c r="BI37" s="66" t="str">
        <f t="shared" ca="1" si="38"/>
        <v/>
      </c>
      <c r="BJ37" s="56"/>
      <c r="BK37" s="31"/>
      <c r="BL37" s="31"/>
      <c r="BM37" s="66" t="str">
        <f t="shared" ca="1" si="39"/>
        <v/>
      </c>
      <c r="BN37" s="56"/>
      <c r="BO37" s="31"/>
      <c r="BP37" s="31"/>
      <c r="BQ37" s="66" t="str">
        <f t="shared" ca="1" si="40"/>
        <v/>
      </c>
      <c r="BR37" s="56"/>
      <c r="BS37" s="31"/>
      <c r="BT37" s="31"/>
      <c r="BU37" s="66" t="str">
        <f t="shared" ca="1" si="41"/>
        <v/>
      </c>
      <c r="BV37" s="56"/>
      <c r="BW37" s="31"/>
      <c r="BX37" s="31"/>
      <c r="BY37" s="66" t="str">
        <f t="shared" ca="1" si="42"/>
        <v/>
      </c>
      <c r="BZ37" s="56"/>
      <c r="CA37" s="31"/>
      <c r="CB37" s="31"/>
      <c r="CC37" s="66" t="str">
        <f t="shared" ca="1" si="43"/>
        <v/>
      </c>
      <c r="CD37" s="59"/>
      <c r="CE37" s="32"/>
      <c r="CF37" s="66" t="str">
        <f t="shared" ca="1" si="44"/>
        <v/>
      </c>
      <c r="CG37" s="56"/>
      <c r="CH37" s="31"/>
      <c r="CI37" s="31"/>
      <c r="CJ37" s="66" t="str">
        <f t="shared" ca="1" si="45"/>
        <v/>
      </c>
      <c r="CK37" s="59"/>
      <c r="CL37" s="32"/>
      <c r="CM37" s="32"/>
      <c r="CN37" s="66" t="str">
        <f t="shared" ca="1" si="46"/>
        <v/>
      </c>
      <c r="CO37" s="56"/>
      <c r="CP37" s="31"/>
      <c r="CQ37" s="31"/>
      <c r="CR37" s="66" t="str">
        <f t="shared" ca="1" si="47"/>
        <v/>
      </c>
      <c r="CS37" s="56"/>
      <c r="CT37" s="31"/>
      <c r="CU37" s="31"/>
      <c r="CV37" s="66" t="str">
        <f t="shared" ca="1" si="48"/>
        <v/>
      </c>
      <c r="CW37" s="56"/>
      <c r="CX37" s="31"/>
      <c r="CY37" s="31"/>
      <c r="CZ37" s="66" t="str">
        <f t="shared" ca="1" si="49"/>
        <v/>
      </c>
      <c r="DA37" s="150" t="str">
        <f t="shared" ca="1" si="50"/>
        <v/>
      </c>
      <c r="DB37" s="56"/>
      <c r="DC37" s="109"/>
      <c r="DD37" s="66" t="str">
        <f t="shared" ca="1" si="51"/>
        <v/>
      </c>
      <c r="DE37" s="56"/>
      <c r="DF37" s="59"/>
      <c r="DG37" s="59"/>
      <c r="DH37" s="66" t="str">
        <f t="shared" ca="1" si="52"/>
        <v/>
      </c>
      <c r="DI37" s="59"/>
      <c r="DJ37" s="59"/>
      <c r="DK37" s="59"/>
      <c r="DL37" s="66" t="str">
        <f t="shared" ca="1" si="53"/>
        <v/>
      </c>
      <c r="DM37" s="59"/>
      <c r="DN37" s="59"/>
      <c r="DO37" s="59"/>
      <c r="DP37" s="66" t="str">
        <f t="shared" ca="1" si="54"/>
        <v/>
      </c>
      <c r="DQ37" s="59"/>
      <c r="DR37" s="59"/>
      <c r="DS37" s="59"/>
      <c r="DT37" s="66" t="str">
        <f t="shared" ca="1" si="55"/>
        <v/>
      </c>
      <c r="DU37" s="59"/>
      <c r="DV37" s="59"/>
      <c r="DW37" s="59"/>
      <c r="DX37" s="66" t="str">
        <f t="shared" ca="1" si="56"/>
        <v/>
      </c>
      <c r="DY37" s="59"/>
      <c r="DZ37" s="59"/>
      <c r="EA37" s="59"/>
      <c r="EB37" s="66" t="str">
        <f t="shared" ca="1" si="57"/>
        <v/>
      </c>
      <c r="EC37" s="59"/>
      <c r="ED37" s="59"/>
      <c r="EE37" s="59"/>
      <c r="EF37" s="66" t="str">
        <f t="shared" ca="1" si="58"/>
        <v/>
      </c>
      <c r="EG37" s="59"/>
      <c r="EH37" s="59"/>
      <c r="EI37" s="59"/>
      <c r="EJ37" s="66" t="str">
        <f t="shared" ca="1" si="59"/>
        <v/>
      </c>
      <c r="EK37" s="150" t="str">
        <f t="shared" si="60"/>
        <v/>
      </c>
      <c r="EL37" s="150" t="str">
        <f t="shared" si="61"/>
        <v/>
      </c>
      <c r="EM37" s="66" t="str">
        <f t="shared" ca="1" si="62"/>
        <v/>
      </c>
      <c r="EN37" s="59"/>
      <c r="EO37" s="59"/>
      <c r="EP37" s="59"/>
      <c r="EQ37" s="66" t="str">
        <f t="shared" ca="1" si="63"/>
        <v/>
      </c>
      <c r="ER37" s="59"/>
      <c r="ES37" s="59"/>
      <c r="ET37" s="66"/>
      <c r="EU37" s="59" t="str">
        <f t="shared" ca="1" si="64"/>
        <v/>
      </c>
      <c r="EV37" s="59"/>
      <c r="EW37" s="59"/>
      <c r="EX37" s="59"/>
      <c r="EY37" s="66" t="str">
        <f t="shared" ca="1" si="65"/>
        <v/>
      </c>
      <c r="EZ37" s="150"/>
      <c r="FA37" s="159"/>
      <c r="FB37" s="161"/>
      <c r="FC37" s="66" t="str">
        <f t="shared" ca="1" si="66"/>
        <v/>
      </c>
      <c r="FD37" s="59"/>
      <c r="FE37" s="109"/>
      <c r="FF37" s="109"/>
      <c r="FG37" s="66" t="str">
        <f t="shared" ca="1" si="67"/>
        <v/>
      </c>
      <c r="FH37" s="59"/>
      <c r="FI37" s="109"/>
      <c r="FJ37" s="109"/>
      <c r="FK37" s="66" t="str">
        <f t="shared" ca="1" si="68"/>
        <v/>
      </c>
      <c r="FL37" s="59"/>
      <c r="FM37" s="109"/>
      <c r="FN37" s="109"/>
      <c r="FO37" s="66" t="str">
        <f t="shared" ca="1" si="69"/>
        <v/>
      </c>
      <c r="FP37" s="13"/>
      <c r="FQ37" s="17"/>
      <c r="FR37" s="13"/>
      <c r="FS37" s="1"/>
      <c r="FT37" s="112"/>
      <c r="FU37" s="1"/>
      <c r="FV37" s="1"/>
      <c r="FW37" s="1"/>
      <c r="FX37" s="1"/>
      <c r="FY37" s="1"/>
      <c r="FZ37" s="1"/>
      <c r="GA37" s="1"/>
      <c r="GB37" s="1"/>
      <c r="GC37" s="4"/>
      <c r="GD37" s="4"/>
      <c r="GE37" s="125"/>
      <c r="GF37" s="125"/>
      <c r="GG37" s="4"/>
      <c r="GH37" s="4"/>
      <c r="GI37" s="4"/>
      <c r="GJ37" s="30"/>
      <c r="GK37" s="96"/>
      <c r="GL37" s="96"/>
      <c r="GM37" s="96"/>
      <c r="GN37" s="96"/>
      <c r="GO37" s="96"/>
      <c r="GP37" s="96"/>
      <c r="GQ37" s="96"/>
      <c r="GR37" s="96"/>
      <c r="GS37" s="96"/>
      <c r="GT37" s="96"/>
      <c r="GU37" s="96"/>
      <c r="GV37" s="96"/>
      <c r="GW37" s="96"/>
      <c r="GX37" s="96"/>
      <c r="GY37" s="96"/>
      <c r="GZ37" s="96"/>
      <c r="HA37" s="96"/>
      <c r="HB37" s="96"/>
      <c r="HC37" s="96"/>
      <c r="HD37" s="96"/>
      <c r="HE37" s="96"/>
    </row>
    <row r="38" spans="1:213">
      <c r="A38" s="1"/>
      <c r="B38" s="1"/>
      <c r="C38" s="4"/>
      <c r="D38" s="4"/>
      <c r="E38" s="28"/>
      <c r="F38" s="28"/>
      <c r="G38" s="28"/>
      <c r="H38" s="28"/>
      <c r="I38" s="28"/>
      <c r="J38" s="29"/>
      <c r="K38" s="29"/>
      <c r="L38" s="1"/>
      <c r="M38" s="52"/>
      <c r="N38" s="4"/>
      <c r="O38" s="4"/>
      <c r="P38" s="4"/>
      <c r="Q38" s="4"/>
      <c r="R38" s="4"/>
      <c r="S38" s="4"/>
      <c r="T38" s="4"/>
      <c r="U38" s="1"/>
      <c r="V38" s="1"/>
      <c r="W38" s="1"/>
      <c r="X38" s="1"/>
      <c r="Y38" s="1"/>
      <c r="Z38" s="27"/>
      <c r="AA38" s="27"/>
      <c r="AB38" s="27"/>
      <c r="AC38" s="12"/>
      <c r="AD38" s="12"/>
      <c r="AE38" s="125"/>
      <c r="AF38" s="119"/>
      <c r="AG38" s="119"/>
      <c r="AH38" s="119"/>
      <c r="AI38" s="119"/>
      <c r="AJ38" s="63"/>
      <c r="AK38" s="63"/>
      <c r="AL38" s="63"/>
      <c r="AM38" s="28"/>
      <c r="AN38" s="131"/>
      <c r="AO38" s="138"/>
      <c r="AP38" s="116"/>
      <c r="AQ38" s="56"/>
      <c r="AR38" s="134" t="str">
        <f ca="1">IF(AP38="","",IF(AP38="Cost",AQ38, AQ38*AE38/VLOOKUP(L38,OFFSET(Lists!$A$1,0,0,COUNTA(Lists!$A:$A),22),22,FALSE)))</f>
        <v/>
      </c>
      <c r="AS38" s="56"/>
      <c r="AT38" s="135" t="str">
        <f ca="1">IF(AO38="",IF(AP38="","",IF(AP38="Cost",AS38,AS38*(AE38/VLOOKUP(L38,OFFSET(Lists!$A$1,0,0,COUNTA(Lists!$A:$A),22),22,FALSE)))),IF(AP38="","",IF(AP38="Cost",ROUND(AS38*IF(AO38=0,1,AO38),2),ROUND(ROUND(AS38*IF(AO38=0,1,AO38),5)*(AE38/VLOOKUP(L38,OFFSET(Lists!$A$1,0,0,COUNTA(Lists!$A:$A),22),22,FALSE)),2))))</f>
        <v/>
      </c>
      <c r="AU38" s="56"/>
      <c r="AV38" s="31"/>
      <c r="AW38" s="66" t="str">
        <f t="shared" ca="1" si="35"/>
        <v/>
      </c>
      <c r="AX38" s="56"/>
      <c r="AY38" s="31"/>
      <c r="AZ38" s="31"/>
      <c r="BA38" s="66" t="str">
        <f t="shared" ca="1" si="36"/>
        <v/>
      </c>
      <c r="BB38" s="56"/>
      <c r="BC38" s="31"/>
      <c r="BD38" s="31"/>
      <c r="BE38" s="66" t="str">
        <f t="shared" ca="1" si="37"/>
        <v/>
      </c>
      <c r="BF38" s="56"/>
      <c r="BG38" s="31"/>
      <c r="BH38" s="31"/>
      <c r="BI38" s="66" t="str">
        <f t="shared" ca="1" si="38"/>
        <v/>
      </c>
      <c r="BJ38" s="56"/>
      <c r="BK38" s="31"/>
      <c r="BL38" s="31"/>
      <c r="BM38" s="66" t="str">
        <f t="shared" ca="1" si="39"/>
        <v/>
      </c>
      <c r="BN38" s="56"/>
      <c r="BO38" s="31"/>
      <c r="BP38" s="31"/>
      <c r="BQ38" s="66" t="str">
        <f t="shared" ca="1" si="40"/>
        <v/>
      </c>
      <c r="BR38" s="56"/>
      <c r="BS38" s="31"/>
      <c r="BT38" s="31"/>
      <c r="BU38" s="66" t="str">
        <f t="shared" ca="1" si="41"/>
        <v/>
      </c>
      <c r="BV38" s="56"/>
      <c r="BW38" s="31"/>
      <c r="BX38" s="31"/>
      <c r="BY38" s="66" t="str">
        <f t="shared" ca="1" si="42"/>
        <v/>
      </c>
      <c r="BZ38" s="56"/>
      <c r="CA38" s="31"/>
      <c r="CB38" s="31"/>
      <c r="CC38" s="66" t="str">
        <f t="shared" ca="1" si="43"/>
        <v/>
      </c>
      <c r="CD38" s="59"/>
      <c r="CE38" s="32"/>
      <c r="CF38" s="66" t="str">
        <f t="shared" ca="1" si="44"/>
        <v/>
      </c>
      <c r="CG38" s="56"/>
      <c r="CH38" s="31"/>
      <c r="CI38" s="31"/>
      <c r="CJ38" s="66" t="str">
        <f t="shared" ca="1" si="45"/>
        <v/>
      </c>
      <c r="CK38" s="59"/>
      <c r="CL38" s="32"/>
      <c r="CM38" s="32"/>
      <c r="CN38" s="66" t="str">
        <f t="shared" ca="1" si="46"/>
        <v/>
      </c>
      <c r="CO38" s="56"/>
      <c r="CP38" s="31"/>
      <c r="CQ38" s="31"/>
      <c r="CR38" s="66" t="str">
        <f t="shared" ca="1" si="47"/>
        <v/>
      </c>
      <c r="CS38" s="56"/>
      <c r="CT38" s="31"/>
      <c r="CU38" s="31"/>
      <c r="CV38" s="66" t="str">
        <f t="shared" ca="1" si="48"/>
        <v/>
      </c>
      <c r="CW38" s="56"/>
      <c r="CX38" s="31"/>
      <c r="CY38" s="31"/>
      <c r="CZ38" s="66" t="str">
        <f t="shared" ca="1" si="49"/>
        <v/>
      </c>
      <c r="DA38" s="150" t="str">
        <f t="shared" ca="1" si="50"/>
        <v/>
      </c>
      <c r="DB38" s="56"/>
      <c r="DC38" s="109"/>
      <c r="DD38" s="66" t="str">
        <f t="shared" ca="1" si="51"/>
        <v/>
      </c>
      <c r="DE38" s="56"/>
      <c r="DF38" s="59"/>
      <c r="DG38" s="59"/>
      <c r="DH38" s="66" t="str">
        <f t="shared" ca="1" si="52"/>
        <v/>
      </c>
      <c r="DI38" s="59"/>
      <c r="DJ38" s="59"/>
      <c r="DK38" s="59"/>
      <c r="DL38" s="66" t="str">
        <f t="shared" ca="1" si="53"/>
        <v/>
      </c>
      <c r="DM38" s="59"/>
      <c r="DN38" s="59"/>
      <c r="DO38" s="59"/>
      <c r="DP38" s="66" t="str">
        <f t="shared" ca="1" si="54"/>
        <v/>
      </c>
      <c r="DQ38" s="59"/>
      <c r="DR38" s="59"/>
      <c r="DS38" s="59"/>
      <c r="DT38" s="66" t="str">
        <f t="shared" ca="1" si="55"/>
        <v/>
      </c>
      <c r="DU38" s="59"/>
      <c r="DV38" s="59"/>
      <c r="DW38" s="59"/>
      <c r="DX38" s="66" t="str">
        <f t="shared" ca="1" si="56"/>
        <v/>
      </c>
      <c r="DY38" s="59"/>
      <c r="DZ38" s="59"/>
      <c r="EA38" s="59"/>
      <c r="EB38" s="66" t="str">
        <f t="shared" ca="1" si="57"/>
        <v/>
      </c>
      <c r="EC38" s="59"/>
      <c r="ED38" s="59"/>
      <c r="EE38" s="59"/>
      <c r="EF38" s="66" t="str">
        <f t="shared" ca="1" si="58"/>
        <v/>
      </c>
      <c r="EG38" s="59"/>
      <c r="EH38" s="59"/>
      <c r="EI38" s="59"/>
      <c r="EJ38" s="66" t="str">
        <f t="shared" ca="1" si="59"/>
        <v/>
      </c>
      <c r="EK38" s="150" t="str">
        <f t="shared" si="60"/>
        <v/>
      </c>
      <c r="EL38" s="150" t="str">
        <f t="shared" si="61"/>
        <v/>
      </c>
      <c r="EM38" s="66" t="str">
        <f t="shared" ca="1" si="62"/>
        <v/>
      </c>
      <c r="EN38" s="59"/>
      <c r="EO38" s="59"/>
      <c r="EP38" s="59"/>
      <c r="EQ38" s="66" t="str">
        <f t="shared" ca="1" si="63"/>
        <v/>
      </c>
      <c r="ER38" s="59"/>
      <c r="ES38" s="59"/>
      <c r="ET38" s="66"/>
      <c r="EU38" s="59" t="str">
        <f t="shared" ca="1" si="64"/>
        <v/>
      </c>
      <c r="EV38" s="59"/>
      <c r="EW38" s="59"/>
      <c r="EX38" s="59"/>
      <c r="EY38" s="66" t="str">
        <f t="shared" ca="1" si="65"/>
        <v/>
      </c>
      <c r="EZ38" s="150"/>
      <c r="FA38" s="159"/>
      <c r="FB38" s="161"/>
      <c r="FC38" s="66" t="str">
        <f t="shared" ca="1" si="66"/>
        <v/>
      </c>
      <c r="FD38" s="59"/>
      <c r="FE38" s="109"/>
      <c r="FF38" s="109"/>
      <c r="FG38" s="66" t="str">
        <f t="shared" ca="1" si="67"/>
        <v/>
      </c>
      <c r="FH38" s="59"/>
      <c r="FI38" s="109"/>
      <c r="FJ38" s="109"/>
      <c r="FK38" s="66" t="str">
        <f t="shared" ca="1" si="68"/>
        <v/>
      </c>
      <c r="FL38" s="59"/>
      <c r="FM38" s="109"/>
      <c r="FN38" s="109"/>
      <c r="FO38" s="66" t="str">
        <f t="shared" ca="1" si="69"/>
        <v/>
      </c>
      <c r="FP38" s="13"/>
      <c r="FQ38" s="17"/>
      <c r="FR38" s="13"/>
      <c r="FS38" s="1"/>
      <c r="FT38" s="112"/>
      <c r="FU38" s="1"/>
      <c r="FV38" s="1"/>
      <c r="FW38" s="1"/>
      <c r="FX38" s="1"/>
      <c r="FY38" s="1"/>
      <c r="FZ38" s="1"/>
      <c r="GA38" s="1"/>
      <c r="GB38" s="1"/>
      <c r="GC38" s="4"/>
      <c r="GD38" s="4"/>
      <c r="GE38" s="125"/>
      <c r="GF38" s="125"/>
      <c r="GG38" s="4"/>
      <c r="GH38" s="4"/>
      <c r="GI38" s="4"/>
      <c r="GJ38" s="30"/>
      <c r="GK38" s="96"/>
      <c r="GL38" s="96"/>
      <c r="GM38" s="96"/>
      <c r="GN38" s="96"/>
      <c r="GO38" s="96"/>
      <c r="GP38" s="96"/>
      <c r="GQ38" s="96"/>
      <c r="GR38" s="96"/>
      <c r="GS38" s="96"/>
      <c r="GT38" s="96"/>
      <c r="GU38" s="96"/>
      <c r="GV38" s="96"/>
      <c r="GW38" s="96"/>
      <c r="GX38" s="96"/>
      <c r="GY38" s="96"/>
      <c r="GZ38" s="96"/>
      <c r="HA38" s="96"/>
      <c r="HB38" s="96"/>
      <c r="HC38" s="96"/>
      <c r="HD38" s="96"/>
      <c r="HE38" s="96"/>
    </row>
    <row r="39" spans="1:213">
      <c r="A39" s="1"/>
      <c r="B39" s="1"/>
      <c r="C39" s="4"/>
      <c r="D39" s="4"/>
      <c r="E39" s="28"/>
      <c r="F39" s="28"/>
      <c r="G39" s="28"/>
      <c r="H39" s="28"/>
      <c r="I39" s="28"/>
      <c r="J39" s="29"/>
      <c r="K39" s="29"/>
      <c r="L39" s="1"/>
      <c r="M39" s="52"/>
      <c r="N39" s="4"/>
      <c r="O39" s="4"/>
      <c r="P39" s="4"/>
      <c r="Q39" s="4"/>
      <c r="R39" s="4"/>
      <c r="S39" s="4"/>
      <c r="T39" s="4"/>
      <c r="U39" s="1"/>
      <c r="V39" s="1"/>
      <c r="W39" s="1"/>
      <c r="X39" s="1"/>
      <c r="Y39" s="1"/>
      <c r="Z39" s="27"/>
      <c r="AA39" s="27"/>
      <c r="AB39" s="27"/>
      <c r="AC39" s="12"/>
      <c r="AD39" s="12"/>
      <c r="AE39" s="125"/>
      <c r="AF39" s="119"/>
      <c r="AG39" s="119"/>
      <c r="AH39" s="119"/>
      <c r="AI39" s="119"/>
      <c r="AJ39" s="63"/>
      <c r="AK39" s="63"/>
      <c r="AL39" s="63"/>
      <c r="AM39" s="28"/>
      <c r="AN39" s="131"/>
      <c r="AO39" s="138"/>
      <c r="AP39" s="116"/>
      <c r="AQ39" s="56"/>
      <c r="AR39" s="134" t="str">
        <f ca="1">IF(AP39="","",IF(AP39="Cost",AQ39, AQ39*AE39/VLOOKUP(L39,OFFSET(Lists!$A$1,0,0,COUNTA(Lists!$A:$A),22),22,FALSE)))</f>
        <v/>
      </c>
      <c r="AS39" s="56"/>
      <c r="AT39" s="135" t="str">
        <f ca="1">IF(AO39="",IF(AP39="","",IF(AP39="Cost",AS39,AS39*(AE39/VLOOKUP(L39,OFFSET(Lists!$A$1,0,0,COUNTA(Lists!$A:$A),22),22,FALSE)))),IF(AP39="","",IF(AP39="Cost",ROUND(AS39*IF(AO39=0,1,AO39),2),ROUND(ROUND(AS39*IF(AO39=0,1,AO39),5)*(AE39/VLOOKUP(L39,OFFSET(Lists!$A$1,0,0,COUNTA(Lists!$A:$A),22),22,FALSE)),2))))</f>
        <v/>
      </c>
      <c r="AU39" s="56"/>
      <c r="AV39" s="31"/>
      <c r="AW39" s="66" t="str">
        <f t="shared" ca="1" si="35"/>
        <v/>
      </c>
      <c r="AX39" s="56"/>
      <c r="AY39" s="31"/>
      <c r="AZ39" s="31"/>
      <c r="BA39" s="66" t="str">
        <f t="shared" ca="1" si="36"/>
        <v/>
      </c>
      <c r="BB39" s="56"/>
      <c r="BC39" s="31"/>
      <c r="BD39" s="31"/>
      <c r="BE39" s="66" t="str">
        <f t="shared" ca="1" si="37"/>
        <v/>
      </c>
      <c r="BF39" s="56"/>
      <c r="BG39" s="31"/>
      <c r="BH39" s="31"/>
      <c r="BI39" s="66" t="str">
        <f t="shared" ca="1" si="38"/>
        <v/>
      </c>
      <c r="BJ39" s="56"/>
      <c r="BK39" s="31"/>
      <c r="BL39" s="31"/>
      <c r="BM39" s="66" t="str">
        <f t="shared" ca="1" si="39"/>
        <v/>
      </c>
      <c r="BN39" s="56"/>
      <c r="BO39" s="31"/>
      <c r="BP39" s="31"/>
      <c r="BQ39" s="66" t="str">
        <f t="shared" ca="1" si="40"/>
        <v/>
      </c>
      <c r="BR39" s="56"/>
      <c r="BS39" s="31"/>
      <c r="BT39" s="31"/>
      <c r="BU39" s="66" t="str">
        <f t="shared" ca="1" si="41"/>
        <v/>
      </c>
      <c r="BV39" s="56"/>
      <c r="BW39" s="31"/>
      <c r="BX39" s="31"/>
      <c r="BY39" s="66" t="str">
        <f t="shared" ca="1" si="42"/>
        <v/>
      </c>
      <c r="BZ39" s="56"/>
      <c r="CA39" s="31"/>
      <c r="CB39" s="31"/>
      <c r="CC39" s="66" t="str">
        <f t="shared" ca="1" si="43"/>
        <v/>
      </c>
      <c r="CD39" s="59"/>
      <c r="CE39" s="32"/>
      <c r="CF39" s="66" t="str">
        <f t="shared" ca="1" si="44"/>
        <v/>
      </c>
      <c r="CG39" s="56"/>
      <c r="CH39" s="31"/>
      <c r="CI39" s="31"/>
      <c r="CJ39" s="66" t="str">
        <f t="shared" ca="1" si="45"/>
        <v/>
      </c>
      <c r="CK39" s="59"/>
      <c r="CL39" s="32"/>
      <c r="CM39" s="32"/>
      <c r="CN39" s="66" t="str">
        <f t="shared" ca="1" si="46"/>
        <v/>
      </c>
      <c r="CO39" s="56"/>
      <c r="CP39" s="31"/>
      <c r="CQ39" s="31"/>
      <c r="CR39" s="66" t="str">
        <f t="shared" ca="1" si="47"/>
        <v/>
      </c>
      <c r="CS39" s="56"/>
      <c r="CT39" s="31"/>
      <c r="CU39" s="31"/>
      <c r="CV39" s="66" t="str">
        <f t="shared" ca="1" si="48"/>
        <v/>
      </c>
      <c r="CW39" s="56"/>
      <c r="CX39" s="31"/>
      <c r="CY39" s="31"/>
      <c r="CZ39" s="66" t="str">
        <f t="shared" ca="1" si="49"/>
        <v/>
      </c>
      <c r="DA39" s="150" t="str">
        <f t="shared" ca="1" si="50"/>
        <v/>
      </c>
      <c r="DB39" s="56"/>
      <c r="DC39" s="109"/>
      <c r="DD39" s="66" t="str">
        <f t="shared" ca="1" si="51"/>
        <v/>
      </c>
      <c r="DE39" s="56"/>
      <c r="DF39" s="59"/>
      <c r="DG39" s="59"/>
      <c r="DH39" s="66" t="str">
        <f t="shared" ca="1" si="52"/>
        <v/>
      </c>
      <c r="DI39" s="59"/>
      <c r="DJ39" s="59"/>
      <c r="DK39" s="59"/>
      <c r="DL39" s="66" t="str">
        <f t="shared" ca="1" si="53"/>
        <v/>
      </c>
      <c r="DM39" s="59"/>
      <c r="DN39" s="59"/>
      <c r="DO39" s="59"/>
      <c r="DP39" s="66" t="str">
        <f t="shared" ca="1" si="54"/>
        <v/>
      </c>
      <c r="DQ39" s="59"/>
      <c r="DR39" s="59"/>
      <c r="DS39" s="59"/>
      <c r="DT39" s="66" t="str">
        <f t="shared" ca="1" si="55"/>
        <v/>
      </c>
      <c r="DU39" s="59"/>
      <c r="DV39" s="59"/>
      <c r="DW39" s="59"/>
      <c r="DX39" s="66" t="str">
        <f t="shared" ca="1" si="56"/>
        <v/>
      </c>
      <c r="DY39" s="59"/>
      <c r="DZ39" s="59"/>
      <c r="EA39" s="59"/>
      <c r="EB39" s="66" t="str">
        <f t="shared" ca="1" si="57"/>
        <v/>
      </c>
      <c r="EC39" s="59"/>
      <c r="ED39" s="59"/>
      <c r="EE39" s="59"/>
      <c r="EF39" s="66" t="str">
        <f t="shared" ca="1" si="58"/>
        <v/>
      </c>
      <c r="EG39" s="59"/>
      <c r="EH39" s="59"/>
      <c r="EI39" s="59"/>
      <c r="EJ39" s="66" t="str">
        <f t="shared" ca="1" si="59"/>
        <v/>
      </c>
      <c r="EK39" s="150" t="str">
        <f t="shared" si="60"/>
        <v/>
      </c>
      <c r="EL39" s="150" t="str">
        <f t="shared" si="61"/>
        <v/>
      </c>
      <c r="EM39" s="66" t="str">
        <f t="shared" ca="1" si="62"/>
        <v/>
      </c>
      <c r="EN39" s="59"/>
      <c r="EO39" s="59"/>
      <c r="EP39" s="59"/>
      <c r="EQ39" s="66" t="str">
        <f t="shared" ca="1" si="63"/>
        <v/>
      </c>
      <c r="ER39" s="59"/>
      <c r="ES39" s="59"/>
      <c r="ET39" s="66"/>
      <c r="EU39" s="59" t="str">
        <f t="shared" ca="1" si="64"/>
        <v/>
      </c>
      <c r="EV39" s="59"/>
      <c r="EW39" s="59"/>
      <c r="EX39" s="59"/>
      <c r="EY39" s="66" t="str">
        <f t="shared" ca="1" si="65"/>
        <v/>
      </c>
      <c r="EZ39" s="150"/>
      <c r="FA39" s="159"/>
      <c r="FB39" s="161"/>
      <c r="FC39" s="66" t="str">
        <f t="shared" ca="1" si="66"/>
        <v/>
      </c>
      <c r="FD39" s="59"/>
      <c r="FE39" s="109"/>
      <c r="FF39" s="109"/>
      <c r="FG39" s="66" t="str">
        <f t="shared" ca="1" si="67"/>
        <v/>
      </c>
      <c r="FH39" s="59"/>
      <c r="FI39" s="109"/>
      <c r="FJ39" s="109"/>
      <c r="FK39" s="66" t="str">
        <f t="shared" ca="1" si="68"/>
        <v/>
      </c>
      <c r="FL39" s="59"/>
      <c r="FM39" s="109"/>
      <c r="FN39" s="109"/>
      <c r="FO39" s="66" t="str">
        <f t="shared" ca="1" si="69"/>
        <v/>
      </c>
      <c r="FP39" s="13"/>
      <c r="FQ39" s="17"/>
      <c r="FR39" s="13"/>
      <c r="FS39" s="1"/>
      <c r="FT39" s="112"/>
      <c r="FU39" s="1"/>
      <c r="FV39" s="1"/>
      <c r="FW39" s="1"/>
      <c r="FX39" s="1"/>
      <c r="FY39" s="1"/>
      <c r="FZ39" s="1"/>
      <c r="GA39" s="1"/>
      <c r="GB39" s="1"/>
      <c r="GC39" s="4"/>
      <c r="GD39" s="4"/>
      <c r="GE39" s="125"/>
      <c r="GF39" s="125"/>
      <c r="GG39" s="4"/>
      <c r="GH39" s="4"/>
      <c r="GI39" s="4"/>
      <c r="GJ39" s="30"/>
      <c r="GK39" s="96"/>
      <c r="GL39" s="96"/>
      <c r="GM39" s="96"/>
      <c r="GN39" s="96"/>
      <c r="GO39" s="96"/>
      <c r="GP39" s="96"/>
      <c r="GQ39" s="96"/>
      <c r="GR39" s="96"/>
      <c r="GS39" s="96"/>
      <c r="GT39" s="96"/>
      <c r="GU39" s="96"/>
      <c r="GV39" s="96"/>
      <c r="GW39" s="96"/>
      <c r="GX39" s="96"/>
      <c r="GY39" s="96"/>
      <c r="GZ39" s="96"/>
      <c r="HA39" s="96"/>
      <c r="HB39" s="96"/>
      <c r="HC39" s="96"/>
      <c r="HD39" s="96"/>
      <c r="HE39" s="96"/>
    </row>
    <row r="40" spans="1:213">
      <c r="A40" s="1"/>
      <c r="B40" s="1"/>
      <c r="C40" s="4"/>
      <c r="D40" s="4"/>
      <c r="E40" s="28"/>
      <c r="F40" s="28"/>
      <c r="G40" s="28"/>
      <c r="H40" s="28"/>
      <c r="I40" s="28"/>
      <c r="J40" s="29"/>
      <c r="K40" s="29"/>
      <c r="L40" s="1"/>
      <c r="M40" s="52"/>
      <c r="N40" s="4"/>
      <c r="O40" s="4"/>
      <c r="P40" s="4"/>
      <c r="Q40" s="4"/>
      <c r="R40" s="4"/>
      <c r="S40" s="4"/>
      <c r="T40" s="4"/>
      <c r="U40" s="1"/>
      <c r="V40" s="1"/>
      <c r="W40" s="1"/>
      <c r="X40" s="1"/>
      <c r="Y40" s="1"/>
      <c r="Z40" s="27"/>
      <c r="AA40" s="27"/>
      <c r="AB40" s="27"/>
      <c r="AC40" s="12"/>
      <c r="AD40" s="12"/>
      <c r="AE40" s="125"/>
      <c r="AF40" s="119"/>
      <c r="AG40" s="119"/>
      <c r="AH40" s="119"/>
      <c r="AI40" s="119"/>
      <c r="AJ40" s="63"/>
      <c r="AK40" s="63"/>
      <c r="AL40" s="63"/>
      <c r="AM40" s="28"/>
      <c r="AN40" s="131"/>
      <c r="AO40" s="138"/>
      <c r="AP40" s="116"/>
      <c r="AQ40" s="56"/>
      <c r="AR40" s="134" t="str">
        <f ca="1">IF(AP40="","",IF(AP40="Cost",AQ40, AQ40*AE40/VLOOKUP(L40,OFFSET(Lists!$A$1,0,0,COUNTA(Lists!$A:$A),22),22,FALSE)))</f>
        <v/>
      </c>
      <c r="AS40" s="56"/>
      <c r="AT40" s="135" t="str">
        <f ca="1">IF(AO40="",IF(AP40="","",IF(AP40="Cost",AS40,AS40*(AE40/VLOOKUP(L40,OFFSET(Lists!$A$1,0,0,COUNTA(Lists!$A:$A),22),22,FALSE)))),IF(AP40="","",IF(AP40="Cost",ROUND(AS40*IF(AO40=0,1,AO40),2),ROUND(ROUND(AS40*IF(AO40=0,1,AO40),5)*(AE40/VLOOKUP(L40,OFFSET(Lists!$A$1,0,0,COUNTA(Lists!$A:$A),22),22,FALSE)),2))))</f>
        <v/>
      </c>
      <c r="AU40" s="56"/>
      <c r="AV40" s="31"/>
      <c r="AW40" s="66" t="str">
        <f t="shared" ca="1" si="35"/>
        <v/>
      </c>
      <c r="AX40" s="56"/>
      <c r="AY40" s="31"/>
      <c r="AZ40" s="31"/>
      <c r="BA40" s="66" t="str">
        <f t="shared" ca="1" si="36"/>
        <v/>
      </c>
      <c r="BB40" s="56"/>
      <c r="BC40" s="31"/>
      <c r="BD40" s="31"/>
      <c r="BE40" s="66" t="str">
        <f t="shared" ca="1" si="37"/>
        <v/>
      </c>
      <c r="BF40" s="56"/>
      <c r="BG40" s="31"/>
      <c r="BH40" s="31"/>
      <c r="BI40" s="66" t="str">
        <f t="shared" ca="1" si="38"/>
        <v/>
      </c>
      <c r="BJ40" s="56"/>
      <c r="BK40" s="31"/>
      <c r="BL40" s="31"/>
      <c r="BM40" s="66" t="str">
        <f t="shared" ca="1" si="39"/>
        <v/>
      </c>
      <c r="BN40" s="56"/>
      <c r="BO40" s="31"/>
      <c r="BP40" s="31"/>
      <c r="BQ40" s="66" t="str">
        <f t="shared" ca="1" si="40"/>
        <v/>
      </c>
      <c r="BR40" s="56"/>
      <c r="BS40" s="31"/>
      <c r="BT40" s="31"/>
      <c r="BU40" s="66" t="str">
        <f t="shared" ca="1" si="41"/>
        <v/>
      </c>
      <c r="BV40" s="56"/>
      <c r="BW40" s="31"/>
      <c r="BX40" s="31"/>
      <c r="BY40" s="66" t="str">
        <f t="shared" ca="1" si="42"/>
        <v/>
      </c>
      <c r="BZ40" s="56"/>
      <c r="CA40" s="31"/>
      <c r="CB40" s="31"/>
      <c r="CC40" s="66" t="str">
        <f t="shared" ca="1" si="43"/>
        <v/>
      </c>
      <c r="CD40" s="59"/>
      <c r="CE40" s="32"/>
      <c r="CF40" s="66" t="str">
        <f t="shared" ca="1" si="44"/>
        <v/>
      </c>
      <c r="CG40" s="56"/>
      <c r="CH40" s="31"/>
      <c r="CI40" s="31"/>
      <c r="CJ40" s="66" t="str">
        <f t="shared" ca="1" si="45"/>
        <v/>
      </c>
      <c r="CK40" s="59"/>
      <c r="CL40" s="32"/>
      <c r="CM40" s="32"/>
      <c r="CN40" s="66" t="str">
        <f t="shared" ca="1" si="46"/>
        <v/>
      </c>
      <c r="CO40" s="56"/>
      <c r="CP40" s="31"/>
      <c r="CQ40" s="31"/>
      <c r="CR40" s="66" t="str">
        <f t="shared" ca="1" si="47"/>
        <v/>
      </c>
      <c r="CS40" s="56"/>
      <c r="CT40" s="31"/>
      <c r="CU40" s="31"/>
      <c r="CV40" s="66" t="str">
        <f t="shared" ca="1" si="48"/>
        <v/>
      </c>
      <c r="CW40" s="56"/>
      <c r="CX40" s="31"/>
      <c r="CY40" s="31"/>
      <c r="CZ40" s="66" t="str">
        <f t="shared" ca="1" si="49"/>
        <v/>
      </c>
      <c r="DA40" s="150" t="str">
        <f t="shared" ca="1" si="50"/>
        <v/>
      </c>
      <c r="DB40" s="56"/>
      <c r="DC40" s="109"/>
      <c r="DD40" s="66" t="str">
        <f t="shared" ca="1" si="51"/>
        <v/>
      </c>
      <c r="DE40" s="56"/>
      <c r="DF40" s="59"/>
      <c r="DG40" s="59"/>
      <c r="DH40" s="66" t="str">
        <f t="shared" ca="1" si="52"/>
        <v/>
      </c>
      <c r="DI40" s="59"/>
      <c r="DJ40" s="59"/>
      <c r="DK40" s="59"/>
      <c r="DL40" s="66" t="str">
        <f t="shared" ca="1" si="53"/>
        <v/>
      </c>
      <c r="DM40" s="59"/>
      <c r="DN40" s="59"/>
      <c r="DO40" s="59"/>
      <c r="DP40" s="66" t="str">
        <f t="shared" ca="1" si="54"/>
        <v/>
      </c>
      <c r="DQ40" s="59"/>
      <c r="DR40" s="59"/>
      <c r="DS40" s="59"/>
      <c r="DT40" s="66" t="str">
        <f t="shared" ca="1" si="55"/>
        <v/>
      </c>
      <c r="DU40" s="59"/>
      <c r="DV40" s="59"/>
      <c r="DW40" s="59"/>
      <c r="DX40" s="66" t="str">
        <f t="shared" ca="1" si="56"/>
        <v/>
      </c>
      <c r="DY40" s="59"/>
      <c r="DZ40" s="59"/>
      <c r="EA40" s="59"/>
      <c r="EB40" s="66" t="str">
        <f t="shared" ca="1" si="57"/>
        <v/>
      </c>
      <c r="EC40" s="59"/>
      <c r="ED40" s="59"/>
      <c r="EE40" s="59"/>
      <c r="EF40" s="66" t="str">
        <f t="shared" ca="1" si="58"/>
        <v/>
      </c>
      <c r="EG40" s="59"/>
      <c r="EH40" s="59"/>
      <c r="EI40" s="59"/>
      <c r="EJ40" s="66" t="str">
        <f t="shared" ca="1" si="59"/>
        <v/>
      </c>
      <c r="EK40" s="150" t="str">
        <f t="shared" si="60"/>
        <v/>
      </c>
      <c r="EL40" s="150" t="str">
        <f t="shared" si="61"/>
        <v/>
      </c>
      <c r="EM40" s="66" t="str">
        <f t="shared" ca="1" si="62"/>
        <v/>
      </c>
      <c r="EN40" s="59"/>
      <c r="EO40" s="59"/>
      <c r="EP40" s="59"/>
      <c r="EQ40" s="66" t="str">
        <f t="shared" ca="1" si="63"/>
        <v/>
      </c>
      <c r="ER40" s="59"/>
      <c r="ES40" s="59"/>
      <c r="ET40" s="66"/>
      <c r="EU40" s="59" t="str">
        <f t="shared" ca="1" si="64"/>
        <v/>
      </c>
      <c r="EV40" s="59"/>
      <c r="EW40" s="59"/>
      <c r="EX40" s="59"/>
      <c r="EY40" s="66" t="str">
        <f t="shared" ca="1" si="65"/>
        <v/>
      </c>
      <c r="EZ40" s="150"/>
      <c r="FA40" s="159"/>
      <c r="FB40" s="161"/>
      <c r="FC40" s="66" t="str">
        <f t="shared" ca="1" si="66"/>
        <v/>
      </c>
      <c r="FD40" s="59"/>
      <c r="FE40" s="109"/>
      <c r="FF40" s="109"/>
      <c r="FG40" s="66" t="str">
        <f t="shared" ca="1" si="67"/>
        <v/>
      </c>
      <c r="FH40" s="59"/>
      <c r="FI40" s="109"/>
      <c r="FJ40" s="109"/>
      <c r="FK40" s="66" t="str">
        <f t="shared" ca="1" si="68"/>
        <v/>
      </c>
      <c r="FL40" s="59"/>
      <c r="FM40" s="109"/>
      <c r="FN40" s="109"/>
      <c r="FO40" s="66" t="str">
        <f t="shared" ca="1" si="69"/>
        <v/>
      </c>
      <c r="FP40" s="13"/>
      <c r="FQ40" s="17"/>
      <c r="FR40" s="13"/>
      <c r="FS40" s="1"/>
      <c r="FT40" s="112"/>
      <c r="FU40" s="1"/>
      <c r="FV40" s="1"/>
      <c r="FW40" s="1"/>
      <c r="FX40" s="1"/>
      <c r="FY40" s="1"/>
      <c r="FZ40" s="1"/>
      <c r="GA40" s="1"/>
      <c r="GB40" s="1"/>
      <c r="GC40" s="4"/>
      <c r="GD40" s="4"/>
      <c r="GE40" s="125"/>
      <c r="GF40" s="125"/>
      <c r="GG40" s="4"/>
      <c r="GH40" s="4"/>
      <c r="GI40" s="4"/>
      <c r="GJ40" s="30"/>
      <c r="GK40" s="96"/>
      <c r="GL40" s="96"/>
      <c r="GM40" s="96"/>
      <c r="GN40" s="96"/>
      <c r="GO40" s="96"/>
      <c r="GP40" s="96"/>
      <c r="GQ40" s="96"/>
      <c r="GR40" s="96"/>
      <c r="GS40" s="96"/>
      <c r="GT40" s="96"/>
      <c r="GU40" s="96"/>
      <c r="GV40" s="96"/>
      <c r="GW40" s="96"/>
      <c r="GX40" s="96"/>
      <c r="GY40" s="96"/>
      <c r="GZ40" s="96"/>
      <c r="HA40" s="96"/>
      <c r="HB40" s="96"/>
      <c r="HC40" s="96"/>
      <c r="HD40" s="96"/>
      <c r="HE40" s="96"/>
    </row>
    <row r="41" spans="1:213">
      <c r="A41" s="1"/>
      <c r="B41" s="1"/>
      <c r="C41" s="4"/>
      <c r="D41" s="4"/>
      <c r="E41" s="28"/>
      <c r="F41" s="28"/>
      <c r="G41" s="28"/>
      <c r="H41" s="28"/>
      <c r="I41" s="28"/>
      <c r="J41" s="29"/>
      <c r="K41" s="29"/>
      <c r="L41" s="1"/>
      <c r="M41" s="52"/>
      <c r="N41" s="4"/>
      <c r="O41" s="4"/>
      <c r="P41" s="4"/>
      <c r="Q41" s="4"/>
      <c r="R41" s="4"/>
      <c r="S41" s="4"/>
      <c r="T41" s="4"/>
      <c r="U41" s="1"/>
      <c r="V41" s="1"/>
      <c r="W41" s="1"/>
      <c r="X41" s="1"/>
      <c r="Y41" s="1"/>
      <c r="Z41" s="27"/>
      <c r="AA41" s="27"/>
      <c r="AB41" s="27"/>
      <c r="AC41" s="12"/>
      <c r="AD41" s="12"/>
      <c r="AE41" s="125"/>
      <c r="AF41" s="119"/>
      <c r="AG41" s="119"/>
      <c r="AH41" s="119"/>
      <c r="AI41" s="119"/>
      <c r="AJ41" s="63"/>
      <c r="AK41" s="63"/>
      <c r="AL41" s="63"/>
      <c r="AM41" s="28"/>
      <c r="AN41" s="131"/>
      <c r="AO41" s="138"/>
      <c r="AP41" s="116"/>
      <c r="AQ41" s="56"/>
      <c r="AR41" s="134" t="str">
        <f ca="1">IF(AP41="","",IF(AP41="Cost",AQ41, AQ41*AE41/VLOOKUP(L41,OFFSET(Lists!$A$1,0,0,COUNTA(Lists!$A:$A),22),22,FALSE)))</f>
        <v/>
      </c>
      <c r="AS41" s="56"/>
      <c r="AT41" s="135" t="str">
        <f ca="1">IF(AO41="",IF(AP41="","",IF(AP41="Cost",AS41,AS41*(AE41/VLOOKUP(L41,OFFSET(Lists!$A$1,0,0,COUNTA(Lists!$A:$A),22),22,FALSE)))),IF(AP41="","",IF(AP41="Cost",ROUND(AS41*IF(AO41=0,1,AO41),2),ROUND(ROUND(AS41*IF(AO41=0,1,AO41),5)*(AE41/VLOOKUP(L41,OFFSET(Lists!$A$1,0,0,COUNTA(Lists!$A:$A),22),22,FALSE)),2))))</f>
        <v/>
      </c>
      <c r="AU41" s="56"/>
      <c r="AV41" s="31"/>
      <c r="AW41" s="66" t="str">
        <f t="shared" ca="1" si="35"/>
        <v/>
      </c>
      <c r="AX41" s="56"/>
      <c r="AY41" s="31"/>
      <c r="AZ41" s="31"/>
      <c r="BA41" s="66" t="str">
        <f t="shared" ca="1" si="36"/>
        <v/>
      </c>
      <c r="BB41" s="56"/>
      <c r="BC41" s="31"/>
      <c r="BD41" s="31"/>
      <c r="BE41" s="66" t="str">
        <f t="shared" ca="1" si="37"/>
        <v/>
      </c>
      <c r="BF41" s="56"/>
      <c r="BG41" s="31"/>
      <c r="BH41" s="31"/>
      <c r="BI41" s="66" t="str">
        <f t="shared" ca="1" si="38"/>
        <v/>
      </c>
      <c r="BJ41" s="56"/>
      <c r="BK41" s="31"/>
      <c r="BL41" s="31"/>
      <c r="BM41" s="66" t="str">
        <f t="shared" ca="1" si="39"/>
        <v/>
      </c>
      <c r="BN41" s="56"/>
      <c r="BO41" s="31"/>
      <c r="BP41" s="31"/>
      <c r="BQ41" s="66" t="str">
        <f t="shared" ca="1" si="40"/>
        <v/>
      </c>
      <c r="BR41" s="56"/>
      <c r="BS41" s="31"/>
      <c r="BT41" s="31"/>
      <c r="BU41" s="66" t="str">
        <f t="shared" ca="1" si="41"/>
        <v/>
      </c>
      <c r="BV41" s="56"/>
      <c r="BW41" s="31"/>
      <c r="BX41" s="31"/>
      <c r="BY41" s="66" t="str">
        <f t="shared" ca="1" si="42"/>
        <v/>
      </c>
      <c r="BZ41" s="56"/>
      <c r="CA41" s="31"/>
      <c r="CB41" s="31"/>
      <c r="CC41" s="66" t="str">
        <f t="shared" ca="1" si="43"/>
        <v/>
      </c>
      <c r="CD41" s="59"/>
      <c r="CE41" s="32"/>
      <c r="CF41" s="66" t="str">
        <f t="shared" ca="1" si="44"/>
        <v/>
      </c>
      <c r="CG41" s="56"/>
      <c r="CH41" s="31"/>
      <c r="CI41" s="31"/>
      <c r="CJ41" s="66" t="str">
        <f t="shared" ca="1" si="45"/>
        <v/>
      </c>
      <c r="CK41" s="59"/>
      <c r="CL41" s="32"/>
      <c r="CM41" s="32"/>
      <c r="CN41" s="66" t="str">
        <f t="shared" ca="1" si="46"/>
        <v/>
      </c>
      <c r="CO41" s="56"/>
      <c r="CP41" s="31"/>
      <c r="CQ41" s="31"/>
      <c r="CR41" s="66" t="str">
        <f t="shared" ca="1" si="47"/>
        <v/>
      </c>
      <c r="CS41" s="56"/>
      <c r="CT41" s="31"/>
      <c r="CU41" s="31"/>
      <c r="CV41" s="66" t="str">
        <f t="shared" ca="1" si="48"/>
        <v/>
      </c>
      <c r="CW41" s="56"/>
      <c r="CX41" s="31"/>
      <c r="CY41" s="31"/>
      <c r="CZ41" s="66" t="str">
        <f t="shared" ca="1" si="49"/>
        <v/>
      </c>
      <c r="DA41" s="150" t="str">
        <f t="shared" ca="1" si="50"/>
        <v/>
      </c>
      <c r="DB41" s="56"/>
      <c r="DC41" s="109"/>
      <c r="DD41" s="66" t="str">
        <f t="shared" ca="1" si="51"/>
        <v/>
      </c>
      <c r="DE41" s="56"/>
      <c r="DF41" s="59"/>
      <c r="DG41" s="59"/>
      <c r="DH41" s="66" t="str">
        <f t="shared" ca="1" si="52"/>
        <v/>
      </c>
      <c r="DI41" s="59"/>
      <c r="DJ41" s="59"/>
      <c r="DK41" s="59"/>
      <c r="DL41" s="66" t="str">
        <f t="shared" ca="1" si="53"/>
        <v/>
      </c>
      <c r="DM41" s="59"/>
      <c r="DN41" s="59"/>
      <c r="DO41" s="59"/>
      <c r="DP41" s="66" t="str">
        <f t="shared" ca="1" si="54"/>
        <v/>
      </c>
      <c r="DQ41" s="59"/>
      <c r="DR41" s="59"/>
      <c r="DS41" s="59"/>
      <c r="DT41" s="66" t="str">
        <f t="shared" ca="1" si="55"/>
        <v/>
      </c>
      <c r="DU41" s="59"/>
      <c r="DV41" s="59"/>
      <c r="DW41" s="59"/>
      <c r="DX41" s="66" t="str">
        <f t="shared" ca="1" si="56"/>
        <v/>
      </c>
      <c r="DY41" s="59"/>
      <c r="DZ41" s="59"/>
      <c r="EA41" s="59"/>
      <c r="EB41" s="66" t="str">
        <f t="shared" ca="1" si="57"/>
        <v/>
      </c>
      <c r="EC41" s="59"/>
      <c r="ED41" s="59"/>
      <c r="EE41" s="59"/>
      <c r="EF41" s="66" t="str">
        <f t="shared" ca="1" si="58"/>
        <v/>
      </c>
      <c r="EG41" s="59"/>
      <c r="EH41" s="59"/>
      <c r="EI41" s="59"/>
      <c r="EJ41" s="66" t="str">
        <f t="shared" ca="1" si="59"/>
        <v/>
      </c>
      <c r="EK41" s="150" t="str">
        <f t="shared" si="60"/>
        <v/>
      </c>
      <c r="EL41" s="150" t="str">
        <f t="shared" si="61"/>
        <v/>
      </c>
      <c r="EM41" s="66" t="str">
        <f t="shared" ca="1" si="62"/>
        <v/>
      </c>
      <c r="EN41" s="59"/>
      <c r="EO41" s="59"/>
      <c r="EP41" s="59"/>
      <c r="EQ41" s="66" t="str">
        <f t="shared" ca="1" si="63"/>
        <v/>
      </c>
      <c r="ER41" s="59"/>
      <c r="ES41" s="59"/>
      <c r="ET41" s="66"/>
      <c r="EU41" s="59" t="str">
        <f t="shared" ca="1" si="64"/>
        <v/>
      </c>
      <c r="EV41" s="59"/>
      <c r="EW41" s="59"/>
      <c r="EX41" s="59"/>
      <c r="EY41" s="66" t="str">
        <f t="shared" ca="1" si="65"/>
        <v/>
      </c>
      <c r="EZ41" s="150"/>
      <c r="FA41" s="159"/>
      <c r="FB41" s="161"/>
      <c r="FC41" s="66" t="str">
        <f t="shared" ca="1" si="66"/>
        <v/>
      </c>
      <c r="FD41" s="59"/>
      <c r="FE41" s="109"/>
      <c r="FF41" s="109"/>
      <c r="FG41" s="66" t="str">
        <f t="shared" ca="1" si="67"/>
        <v/>
      </c>
      <c r="FH41" s="59"/>
      <c r="FI41" s="109"/>
      <c r="FJ41" s="109"/>
      <c r="FK41" s="66" t="str">
        <f t="shared" ca="1" si="68"/>
        <v/>
      </c>
      <c r="FL41" s="59"/>
      <c r="FM41" s="109"/>
      <c r="FN41" s="109"/>
      <c r="FO41" s="66" t="str">
        <f t="shared" ca="1" si="69"/>
        <v/>
      </c>
      <c r="FP41" s="13"/>
      <c r="FQ41" s="17"/>
      <c r="FR41" s="13"/>
      <c r="FS41" s="1"/>
      <c r="FT41" s="112"/>
      <c r="FU41" s="1"/>
      <c r="FV41" s="1"/>
      <c r="FW41" s="1"/>
      <c r="FX41" s="1"/>
      <c r="FY41" s="1"/>
      <c r="FZ41" s="1"/>
      <c r="GA41" s="1"/>
      <c r="GB41" s="1"/>
      <c r="GC41" s="4"/>
      <c r="GD41" s="4"/>
      <c r="GE41" s="125"/>
      <c r="GF41" s="125"/>
      <c r="GG41" s="4"/>
      <c r="GH41" s="4"/>
      <c r="GI41" s="4"/>
      <c r="GJ41" s="30"/>
      <c r="GK41" s="96"/>
      <c r="GL41" s="96"/>
      <c r="GM41" s="96"/>
      <c r="GN41" s="96"/>
      <c r="GO41" s="96"/>
      <c r="GP41" s="96"/>
      <c r="GQ41" s="96"/>
      <c r="GR41" s="96"/>
      <c r="GS41" s="96"/>
      <c r="GT41" s="96"/>
      <c r="GU41" s="96"/>
      <c r="GV41" s="96"/>
      <c r="GW41" s="96"/>
      <c r="GX41" s="96"/>
      <c r="GY41" s="96"/>
      <c r="GZ41" s="96"/>
      <c r="HA41" s="96"/>
      <c r="HB41" s="96"/>
      <c r="HC41" s="96"/>
      <c r="HD41" s="96"/>
      <c r="HE41" s="96"/>
    </row>
    <row r="42" spans="1:213">
      <c r="A42" s="1"/>
      <c r="B42" s="1"/>
      <c r="C42" s="4"/>
      <c r="D42" s="4"/>
      <c r="E42" s="28"/>
      <c r="F42" s="28"/>
      <c r="G42" s="28"/>
      <c r="H42" s="28"/>
      <c r="I42" s="28"/>
      <c r="J42" s="29"/>
      <c r="K42" s="29"/>
      <c r="L42" s="1"/>
      <c r="M42" s="52"/>
      <c r="N42" s="4"/>
      <c r="O42" s="4"/>
      <c r="P42" s="4"/>
      <c r="Q42" s="4"/>
      <c r="R42" s="4"/>
      <c r="S42" s="4"/>
      <c r="T42" s="4"/>
      <c r="U42" s="1"/>
      <c r="V42" s="1"/>
      <c r="W42" s="1"/>
      <c r="X42" s="1"/>
      <c r="Y42" s="1"/>
      <c r="Z42" s="27"/>
      <c r="AA42" s="27"/>
      <c r="AB42" s="27"/>
      <c r="AC42" s="12"/>
      <c r="AD42" s="12"/>
      <c r="AE42" s="125"/>
      <c r="AF42" s="119"/>
      <c r="AG42" s="119"/>
      <c r="AH42" s="119"/>
      <c r="AI42" s="119"/>
      <c r="AJ42" s="63"/>
      <c r="AK42" s="63"/>
      <c r="AL42" s="63"/>
      <c r="AM42" s="28"/>
      <c r="AN42" s="131"/>
      <c r="AO42" s="138"/>
      <c r="AP42" s="116"/>
      <c r="AQ42" s="56"/>
      <c r="AR42" s="134" t="str">
        <f ca="1">IF(AP42="","",IF(AP42="Cost",AQ42, AQ42*AE42/VLOOKUP(L42,OFFSET(Lists!$A$1,0,0,COUNTA(Lists!$A:$A),22),22,FALSE)))</f>
        <v/>
      </c>
      <c r="AS42" s="56"/>
      <c r="AT42" s="135" t="str">
        <f ca="1">IF(AO42="",IF(AP42="","",IF(AP42="Cost",AS42,AS42*(AE42/VLOOKUP(L42,OFFSET(Lists!$A$1,0,0,COUNTA(Lists!$A:$A),22),22,FALSE)))),IF(AP42="","",IF(AP42="Cost",ROUND(AS42*IF(AO42=0,1,AO42),2),ROUND(ROUND(AS42*IF(AO42=0,1,AO42),5)*(AE42/VLOOKUP(L42,OFFSET(Lists!$A$1,0,0,COUNTA(Lists!$A:$A),22),22,FALSE)),2))))</f>
        <v/>
      </c>
      <c r="AU42" s="56"/>
      <c r="AV42" s="31"/>
      <c r="AW42" s="66" t="str">
        <f t="shared" ca="1" si="35"/>
        <v/>
      </c>
      <c r="AX42" s="56"/>
      <c r="AY42" s="31"/>
      <c r="AZ42" s="31"/>
      <c r="BA42" s="66" t="str">
        <f t="shared" ca="1" si="36"/>
        <v/>
      </c>
      <c r="BB42" s="56"/>
      <c r="BC42" s="31"/>
      <c r="BD42" s="31"/>
      <c r="BE42" s="66" t="str">
        <f t="shared" ca="1" si="37"/>
        <v/>
      </c>
      <c r="BF42" s="56"/>
      <c r="BG42" s="31"/>
      <c r="BH42" s="31"/>
      <c r="BI42" s="66" t="str">
        <f t="shared" ca="1" si="38"/>
        <v/>
      </c>
      <c r="BJ42" s="56"/>
      <c r="BK42" s="31"/>
      <c r="BL42" s="31"/>
      <c r="BM42" s="66" t="str">
        <f t="shared" ca="1" si="39"/>
        <v/>
      </c>
      <c r="BN42" s="56"/>
      <c r="BO42" s="31"/>
      <c r="BP42" s="31"/>
      <c r="BQ42" s="66" t="str">
        <f t="shared" ca="1" si="40"/>
        <v/>
      </c>
      <c r="BR42" s="56"/>
      <c r="BS42" s="31"/>
      <c r="BT42" s="31"/>
      <c r="BU42" s="66" t="str">
        <f t="shared" ca="1" si="41"/>
        <v/>
      </c>
      <c r="BV42" s="56"/>
      <c r="BW42" s="31"/>
      <c r="BX42" s="31"/>
      <c r="BY42" s="66" t="str">
        <f t="shared" ca="1" si="42"/>
        <v/>
      </c>
      <c r="BZ42" s="56"/>
      <c r="CA42" s="31"/>
      <c r="CB42" s="31"/>
      <c r="CC42" s="66" t="str">
        <f t="shared" ca="1" si="43"/>
        <v/>
      </c>
      <c r="CD42" s="59"/>
      <c r="CE42" s="32"/>
      <c r="CF42" s="66" t="str">
        <f t="shared" ca="1" si="44"/>
        <v/>
      </c>
      <c r="CG42" s="56"/>
      <c r="CH42" s="31"/>
      <c r="CI42" s="31"/>
      <c r="CJ42" s="66" t="str">
        <f t="shared" ca="1" si="45"/>
        <v/>
      </c>
      <c r="CK42" s="59"/>
      <c r="CL42" s="32"/>
      <c r="CM42" s="32"/>
      <c r="CN42" s="66" t="str">
        <f t="shared" ca="1" si="46"/>
        <v/>
      </c>
      <c r="CO42" s="56"/>
      <c r="CP42" s="31"/>
      <c r="CQ42" s="31"/>
      <c r="CR42" s="66" t="str">
        <f t="shared" ca="1" si="47"/>
        <v/>
      </c>
      <c r="CS42" s="56"/>
      <c r="CT42" s="31"/>
      <c r="CU42" s="31"/>
      <c r="CV42" s="66" t="str">
        <f t="shared" ca="1" si="48"/>
        <v/>
      </c>
      <c r="CW42" s="56"/>
      <c r="CX42" s="31"/>
      <c r="CY42" s="31"/>
      <c r="CZ42" s="66" t="str">
        <f t="shared" ca="1" si="49"/>
        <v/>
      </c>
      <c r="DA42" s="150" t="str">
        <f t="shared" ca="1" si="50"/>
        <v/>
      </c>
      <c r="DB42" s="56"/>
      <c r="DC42" s="109"/>
      <c r="DD42" s="66" t="str">
        <f t="shared" ca="1" si="51"/>
        <v/>
      </c>
      <c r="DE42" s="56"/>
      <c r="DF42" s="59"/>
      <c r="DG42" s="59"/>
      <c r="DH42" s="66" t="str">
        <f t="shared" ca="1" si="52"/>
        <v/>
      </c>
      <c r="DI42" s="59"/>
      <c r="DJ42" s="59"/>
      <c r="DK42" s="59"/>
      <c r="DL42" s="66" t="str">
        <f t="shared" ca="1" si="53"/>
        <v/>
      </c>
      <c r="DM42" s="59"/>
      <c r="DN42" s="59"/>
      <c r="DO42" s="59"/>
      <c r="DP42" s="66" t="str">
        <f t="shared" ca="1" si="54"/>
        <v/>
      </c>
      <c r="DQ42" s="59"/>
      <c r="DR42" s="59"/>
      <c r="DS42" s="59"/>
      <c r="DT42" s="66" t="str">
        <f t="shared" ca="1" si="55"/>
        <v/>
      </c>
      <c r="DU42" s="59"/>
      <c r="DV42" s="59"/>
      <c r="DW42" s="59"/>
      <c r="DX42" s="66" t="str">
        <f t="shared" ca="1" si="56"/>
        <v/>
      </c>
      <c r="DY42" s="59"/>
      <c r="DZ42" s="59"/>
      <c r="EA42" s="59"/>
      <c r="EB42" s="66" t="str">
        <f t="shared" ca="1" si="57"/>
        <v/>
      </c>
      <c r="EC42" s="59"/>
      <c r="ED42" s="59"/>
      <c r="EE42" s="59"/>
      <c r="EF42" s="66" t="str">
        <f t="shared" ca="1" si="58"/>
        <v/>
      </c>
      <c r="EG42" s="59"/>
      <c r="EH42" s="59"/>
      <c r="EI42" s="59"/>
      <c r="EJ42" s="66" t="str">
        <f t="shared" ca="1" si="59"/>
        <v/>
      </c>
      <c r="EK42" s="150" t="str">
        <f t="shared" si="60"/>
        <v/>
      </c>
      <c r="EL42" s="150" t="str">
        <f t="shared" si="61"/>
        <v/>
      </c>
      <c r="EM42" s="66" t="str">
        <f t="shared" ca="1" si="62"/>
        <v/>
      </c>
      <c r="EN42" s="59"/>
      <c r="EO42" s="59"/>
      <c r="EP42" s="59"/>
      <c r="EQ42" s="66" t="str">
        <f t="shared" ca="1" si="63"/>
        <v/>
      </c>
      <c r="ER42" s="59"/>
      <c r="ES42" s="59"/>
      <c r="ET42" s="66"/>
      <c r="EU42" s="59" t="str">
        <f t="shared" ca="1" si="64"/>
        <v/>
      </c>
      <c r="EV42" s="59"/>
      <c r="EW42" s="59"/>
      <c r="EX42" s="59"/>
      <c r="EY42" s="66" t="str">
        <f t="shared" ca="1" si="65"/>
        <v/>
      </c>
      <c r="EZ42" s="150"/>
      <c r="FA42" s="159"/>
      <c r="FB42" s="161"/>
      <c r="FC42" s="66" t="str">
        <f t="shared" ca="1" si="66"/>
        <v/>
      </c>
      <c r="FD42" s="59"/>
      <c r="FE42" s="109"/>
      <c r="FF42" s="109"/>
      <c r="FG42" s="66" t="str">
        <f t="shared" ca="1" si="67"/>
        <v/>
      </c>
      <c r="FH42" s="59"/>
      <c r="FI42" s="109"/>
      <c r="FJ42" s="109"/>
      <c r="FK42" s="66" t="str">
        <f t="shared" ca="1" si="68"/>
        <v/>
      </c>
      <c r="FL42" s="59"/>
      <c r="FM42" s="109"/>
      <c r="FN42" s="109"/>
      <c r="FO42" s="66" t="str">
        <f t="shared" ca="1" si="69"/>
        <v/>
      </c>
      <c r="FP42" s="13"/>
      <c r="FQ42" s="17"/>
      <c r="FR42" s="13"/>
      <c r="FS42" s="1"/>
      <c r="FT42" s="112"/>
      <c r="FU42" s="1"/>
      <c r="FV42" s="1"/>
      <c r="FW42" s="1"/>
      <c r="FX42" s="1"/>
      <c r="FY42" s="1"/>
      <c r="FZ42" s="1"/>
      <c r="GA42" s="1"/>
      <c r="GB42" s="1"/>
      <c r="GC42" s="4"/>
      <c r="GD42" s="4"/>
      <c r="GE42" s="125"/>
      <c r="GF42" s="125"/>
      <c r="GG42" s="4"/>
      <c r="GH42" s="4"/>
      <c r="GI42" s="4"/>
      <c r="GJ42" s="30"/>
      <c r="GK42" s="96"/>
      <c r="GL42" s="96"/>
      <c r="GM42" s="96"/>
      <c r="GN42" s="96"/>
      <c r="GO42" s="96"/>
      <c r="GP42" s="96"/>
      <c r="GQ42" s="96"/>
      <c r="GR42" s="96"/>
      <c r="GS42" s="96"/>
      <c r="GT42" s="96"/>
      <c r="GU42" s="96"/>
      <c r="GV42" s="96"/>
      <c r="GW42" s="96"/>
      <c r="GX42" s="96"/>
      <c r="GY42" s="96"/>
      <c r="GZ42" s="96"/>
      <c r="HA42" s="96"/>
      <c r="HB42" s="96"/>
      <c r="HC42" s="96"/>
      <c r="HD42" s="96"/>
      <c r="HE42" s="96"/>
    </row>
    <row r="43" spans="1:213">
      <c r="A43" s="1"/>
      <c r="B43" s="1"/>
      <c r="C43" s="4"/>
      <c r="D43" s="4"/>
      <c r="E43" s="28"/>
      <c r="F43" s="28"/>
      <c r="G43" s="28"/>
      <c r="H43" s="28"/>
      <c r="I43" s="28"/>
      <c r="J43" s="29"/>
      <c r="K43" s="29"/>
      <c r="L43" s="1"/>
      <c r="M43" s="52"/>
      <c r="N43" s="4"/>
      <c r="O43" s="4"/>
      <c r="P43" s="4"/>
      <c r="Q43" s="4"/>
      <c r="R43" s="4"/>
      <c r="S43" s="4"/>
      <c r="T43" s="4"/>
      <c r="U43" s="1"/>
      <c r="V43" s="1"/>
      <c r="W43" s="1"/>
      <c r="X43" s="1"/>
      <c r="Y43" s="1"/>
      <c r="Z43" s="27"/>
      <c r="AA43" s="27"/>
      <c r="AB43" s="27"/>
      <c r="AC43" s="12"/>
      <c r="AD43" s="12"/>
      <c r="AE43" s="125"/>
      <c r="AF43" s="119"/>
      <c r="AG43" s="119"/>
      <c r="AH43" s="119"/>
      <c r="AI43" s="119"/>
      <c r="AJ43" s="63"/>
      <c r="AK43" s="63"/>
      <c r="AL43" s="63"/>
      <c r="AM43" s="28"/>
      <c r="AN43" s="131"/>
      <c r="AO43" s="138"/>
      <c r="AP43" s="116"/>
      <c r="AQ43" s="56"/>
      <c r="AR43" s="134" t="str">
        <f ca="1">IF(AP43="","",IF(AP43="Cost",AQ43, AQ43*AE43/VLOOKUP(L43,OFFSET(Lists!$A$1,0,0,COUNTA(Lists!$A:$A),22),22,FALSE)))</f>
        <v/>
      </c>
      <c r="AS43" s="56"/>
      <c r="AT43" s="135" t="str">
        <f ca="1">IF(AO43="",IF(AP43="","",IF(AP43="Cost",AS43,AS43*(AE43/VLOOKUP(L43,OFFSET(Lists!$A$1,0,0,COUNTA(Lists!$A:$A),22),22,FALSE)))),IF(AP43="","",IF(AP43="Cost",ROUND(AS43*IF(AO43=0,1,AO43),2),ROUND(ROUND(AS43*IF(AO43=0,1,AO43),5)*(AE43/VLOOKUP(L43,OFFSET(Lists!$A$1,0,0,COUNTA(Lists!$A:$A),22),22,FALSE)),2))))</f>
        <v/>
      </c>
      <c r="AU43" s="56"/>
      <c r="AV43" s="31"/>
      <c r="AW43" s="66" t="str">
        <f t="shared" ca="1" si="35"/>
        <v/>
      </c>
      <c r="AX43" s="56"/>
      <c r="AY43" s="31"/>
      <c r="AZ43" s="31"/>
      <c r="BA43" s="66" t="str">
        <f t="shared" ca="1" si="36"/>
        <v/>
      </c>
      <c r="BB43" s="56"/>
      <c r="BC43" s="31"/>
      <c r="BD43" s="31"/>
      <c r="BE43" s="66" t="str">
        <f t="shared" ca="1" si="37"/>
        <v/>
      </c>
      <c r="BF43" s="56"/>
      <c r="BG43" s="31"/>
      <c r="BH43" s="31"/>
      <c r="BI43" s="66" t="str">
        <f t="shared" ca="1" si="38"/>
        <v/>
      </c>
      <c r="BJ43" s="56"/>
      <c r="BK43" s="31"/>
      <c r="BL43" s="31"/>
      <c r="BM43" s="66" t="str">
        <f t="shared" ca="1" si="39"/>
        <v/>
      </c>
      <c r="BN43" s="56"/>
      <c r="BO43" s="31"/>
      <c r="BP43" s="31"/>
      <c r="BQ43" s="66" t="str">
        <f t="shared" ca="1" si="40"/>
        <v/>
      </c>
      <c r="BR43" s="56"/>
      <c r="BS43" s="31"/>
      <c r="BT43" s="31"/>
      <c r="BU43" s="66" t="str">
        <f t="shared" ca="1" si="41"/>
        <v/>
      </c>
      <c r="BV43" s="56"/>
      <c r="BW43" s="31"/>
      <c r="BX43" s="31"/>
      <c r="BY43" s="66" t="str">
        <f t="shared" ca="1" si="42"/>
        <v/>
      </c>
      <c r="BZ43" s="56"/>
      <c r="CA43" s="31"/>
      <c r="CB43" s="31"/>
      <c r="CC43" s="66" t="str">
        <f t="shared" ca="1" si="43"/>
        <v/>
      </c>
      <c r="CD43" s="59"/>
      <c r="CE43" s="32"/>
      <c r="CF43" s="66" t="str">
        <f t="shared" ca="1" si="44"/>
        <v/>
      </c>
      <c r="CG43" s="56"/>
      <c r="CH43" s="31"/>
      <c r="CI43" s="31"/>
      <c r="CJ43" s="66" t="str">
        <f t="shared" ca="1" si="45"/>
        <v/>
      </c>
      <c r="CK43" s="59"/>
      <c r="CL43" s="32"/>
      <c r="CM43" s="32"/>
      <c r="CN43" s="66" t="str">
        <f t="shared" ca="1" si="46"/>
        <v/>
      </c>
      <c r="CO43" s="56"/>
      <c r="CP43" s="31"/>
      <c r="CQ43" s="31"/>
      <c r="CR43" s="66" t="str">
        <f t="shared" ca="1" si="47"/>
        <v/>
      </c>
      <c r="CS43" s="56"/>
      <c r="CT43" s="31"/>
      <c r="CU43" s="31"/>
      <c r="CV43" s="66" t="str">
        <f t="shared" ca="1" si="48"/>
        <v/>
      </c>
      <c r="CW43" s="56"/>
      <c r="CX43" s="31"/>
      <c r="CY43" s="31"/>
      <c r="CZ43" s="66" t="str">
        <f t="shared" ca="1" si="49"/>
        <v/>
      </c>
      <c r="DA43" s="150" t="str">
        <f t="shared" ca="1" si="50"/>
        <v/>
      </c>
      <c r="DB43" s="56"/>
      <c r="DC43" s="109"/>
      <c r="DD43" s="66" t="str">
        <f t="shared" ca="1" si="51"/>
        <v/>
      </c>
      <c r="DE43" s="56"/>
      <c r="DF43" s="59"/>
      <c r="DG43" s="59"/>
      <c r="DH43" s="66" t="str">
        <f t="shared" ca="1" si="52"/>
        <v/>
      </c>
      <c r="DI43" s="59"/>
      <c r="DJ43" s="59"/>
      <c r="DK43" s="59"/>
      <c r="DL43" s="66" t="str">
        <f t="shared" ca="1" si="53"/>
        <v/>
      </c>
      <c r="DM43" s="59"/>
      <c r="DN43" s="59"/>
      <c r="DO43" s="59"/>
      <c r="DP43" s="66" t="str">
        <f t="shared" ca="1" si="54"/>
        <v/>
      </c>
      <c r="DQ43" s="59"/>
      <c r="DR43" s="59"/>
      <c r="DS43" s="59"/>
      <c r="DT43" s="66" t="str">
        <f t="shared" ca="1" si="55"/>
        <v/>
      </c>
      <c r="DU43" s="59"/>
      <c r="DV43" s="59"/>
      <c r="DW43" s="59"/>
      <c r="DX43" s="66" t="str">
        <f t="shared" ca="1" si="56"/>
        <v/>
      </c>
      <c r="DY43" s="59"/>
      <c r="DZ43" s="59"/>
      <c r="EA43" s="59"/>
      <c r="EB43" s="66" t="str">
        <f t="shared" ca="1" si="57"/>
        <v/>
      </c>
      <c r="EC43" s="59"/>
      <c r="ED43" s="59"/>
      <c r="EE43" s="59"/>
      <c r="EF43" s="66" t="str">
        <f t="shared" ca="1" si="58"/>
        <v/>
      </c>
      <c r="EG43" s="59"/>
      <c r="EH43" s="59"/>
      <c r="EI43" s="59"/>
      <c r="EJ43" s="66" t="str">
        <f t="shared" ca="1" si="59"/>
        <v/>
      </c>
      <c r="EK43" s="150" t="str">
        <f t="shared" si="60"/>
        <v/>
      </c>
      <c r="EL43" s="150" t="str">
        <f t="shared" si="61"/>
        <v/>
      </c>
      <c r="EM43" s="66" t="str">
        <f t="shared" ca="1" si="62"/>
        <v/>
      </c>
      <c r="EN43" s="59"/>
      <c r="EO43" s="59"/>
      <c r="EP43" s="59"/>
      <c r="EQ43" s="66" t="str">
        <f t="shared" ca="1" si="63"/>
        <v/>
      </c>
      <c r="ER43" s="59"/>
      <c r="ES43" s="59"/>
      <c r="ET43" s="66"/>
      <c r="EU43" s="59" t="str">
        <f t="shared" ca="1" si="64"/>
        <v/>
      </c>
      <c r="EV43" s="59"/>
      <c r="EW43" s="59"/>
      <c r="EX43" s="59"/>
      <c r="EY43" s="66" t="str">
        <f t="shared" ca="1" si="65"/>
        <v/>
      </c>
      <c r="EZ43" s="150"/>
      <c r="FA43" s="159"/>
      <c r="FB43" s="161"/>
      <c r="FC43" s="66" t="str">
        <f t="shared" ca="1" si="66"/>
        <v/>
      </c>
      <c r="FD43" s="59"/>
      <c r="FE43" s="109"/>
      <c r="FF43" s="109"/>
      <c r="FG43" s="66" t="str">
        <f t="shared" ca="1" si="67"/>
        <v/>
      </c>
      <c r="FH43" s="59"/>
      <c r="FI43" s="109"/>
      <c r="FJ43" s="109"/>
      <c r="FK43" s="66" t="str">
        <f t="shared" ca="1" si="68"/>
        <v/>
      </c>
      <c r="FL43" s="59"/>
      <c r="FM43" s="109"/>
      <c r="FN43" s="109"/>
      <c r="FO43" s="66" t="str">
        <f t="shared" ca="1" si="69"/>
        <v/>
      </c>
      <c r="FP43" s="13"/>
      <c r="FQ43" s="17"/>
      <c r="FR43" s="13"/>
      <c r="FS43" s="1"/>
      <c r="FT43" s="112"/>
      <c r="FU43" s="1"/>
      <c r="FV43" s="1"/>
      <c r="FW43" s="1"/>
      <c r="FX43" s="1"/>
      <c r="FY43" s="1"/>
      <c r="FZ43" s="1"/>
      <c r="GA43" s="1"/>
      <c r="GB43" s="1"/>
      <c r="GC43" s="4"/>
      <c r="GD43" s="4"/>
      <c r="GE43" s="125"/>
      <c r="GF43" s="125"/>
      <c r="GG43" s="4"/>
      <c r="GH43" s="4"/>
      <c r="GI43" s="4"/>
      <c r="GJ43" s="30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96"/>
      <c r="GZ43" s="96"/>
      <c r="HA43" s="96"/>
      <c r="HB43" s="96"/>
      <c r="HC43" s="96"/>
      <c r="HD43" s="96"/>
      <c r="HE43" s="96"/>
    </row>
    <row r="44" spans="1:213">
      <c r="A44" s="1"/>
      <c r="B44" s="1"/>
      <c r="C44" s="4"/>
      <c r="D44" s="4"/>
      <c r="E44" s="28"/>
      <c r="F44" s="28"/>
      <c r="G44" s="28"/>
      <c r="H44" s="28"/>
      <c r="I44" s="28"/>
      <c r="J44" s="29"/>
      <c r="K44" s="29"/>
      <c r="L44" s="1"/>
      <c r="M44" s="52"/>
      <c r="N44" s="4"/>
      <c r="O44" s="4"/>
      <c r="P44" s="4"/>
      <c r="Q44" s="4"/>
      <c r="R44" s="4"/>
      <c r="S44" s="4"/>
      <c r="T44" s="4"/>
      <c r="U44" s="1"/>
      <c r="V44" s="1"/>
      <c r="W44" s="1"/>
      <c r="X44" s="1"/>
      <c r="Y44" s="1"/>
      <c r="Z44" s="27"/>
      <c r="AA44" s="27"/>
      <c r="AB44" s="27"/>
      <c r="AC44" s="12"/>
      <c r="AD44" s="12"/>
      <c r="AE44" s="125"/>
      <c r="AF44" s="119"/>
      <c r="AG44" s="119"/>
      <c r="AH44" s="119"/>
      <c r="AI44" s="119"/>
      <c r="AJ44" s="63"/>
      <c r="AK44" s="63"/>
      <c r="AL44" s="63"/>
      <c r="AM44" s="28"/>
      <c r="AN44" s="131"/>
      <c r="AO44" s="138"/>
      <c r="AP44" s="116"/>
      <c r="AQ44" s="56"/>
      <c r="AR44" s="134" t="str">
        <f ca="1">IF(AP44="","",IF(AP44="Cost",AQ44, AQ44*AE44/VLOOKUP(L44,OFFSET(Lists!$A$1,0,0,COUNTA(Lists!$A:$A),22),22,FALSE)))</f>
        <v/>
      </c>
      <c r="AS44" s="56"/>
      <c r="AT44" s="135" t="str">
        <f ca="1">IF(AO44="",IF(AP44="","",IF(AP44="Cost",AS44,AS44*(AE44/VLOOKUP(L44,OFFSET(Lists!$A$1,0,0,COUNTA(Lists!$A:$A),22),22,FALSE)))),IF(AP44="","",IF(AP44="Cost",ROUND(AS44*IF(AO44=0,1,AO44),2),ROUND(ROUND(AS44*IF(AO44=0,1,AO44),5)*(AE44/VLOOKUP(L44,OFFSET(Lists!$A$1,0,0,COUNTA(Lists!$A:$A),22),22,FALSE)),2))))</f>
        <v/>
      </c>
      <c r="AU44" s="56"/>
      <c r="AV44" s="31"/>
      <c r="AW44" s="66" t="str">
        <f t="shared" ca="1" si="35"/>
        <v/>
      </c>
      <c r="AX44" s="56"/>
      <c r="AY44" s="31"/>
      <c r="AZ44" s="31"/>
      <c r="BA44" s="66" t="str">
        <f t="shared" ca="1" si="36"/>
        <v/>
      </c>
      <c r="BB44" s="56"/>
      <c r="BC44" s="31"/>
      <c r="BD44" s="31"/>
      <c r="BE44" s="66" t="str">
        <f t="shared" ca="1" si="37"/>
        <v/>
      </c>
      <c r="BF44" s="56"/>
      <c r="BG44" s="31"/>
      <c r="BH44" s="31"/>
      <c r="BI44" s="66" t="str">
        <f t="shared" ca="1" si="38"/>
        <v/>
      </c>
      <c r="BJ44" s="56"/>
      <c r="BK44" s="31"/>
      <c r="BL44" s="31"/>
      <c r="BM44" s="66" t="str">
        <f t="shared" ca="1" si="39"/>
        <v/>
      </c>
      <c r="BN44" s="56"/>
      <c r="BO44" s="31"/>
      <c r="BP44" s="31"/>
      <c r="BQ44" s="66" t="str">
        <f t="shared" ca="1" si="40"/>
        <v/>
      </c>
      <c r="BR44" s="56"/>
      <c r="BS44" s="31"/>
      <c r="BT44" s="31"/>
      <c r="BU44" s="66" t="str">
        <f t="shared" ca="1" si="41"/>
        <v/>
      </c>
      <c r="BV44" s="56"/>
      <c r="BW44" s="31"/>
      <c r="BX44" s="31"/>
      <c r="BY44" s="66" t="str">
        <f t="shared" ca="1" si="42"/>
        <v/>
      </c>
      <c r="BZ44" s="56"/>
      <c r="CA44" s="31"/>
      <c r="CB44" s="31"/>
      <c r="CC44" s="66" t="str">
        <f t="shared" ca="1" si="43"/>
        <v/>
      </c>
      <c r="CD44" s="59"/>
      <c r="CE44" s="32"/>
      <c r="CF44" s="66" t="str">
        <f t="shared" ca="1" si="44"/>
        <v/>
      </c>
      <c r="CG44" s="56"/>
      <c r="CH44" s="31"/>
      <c r="CI44" s="31"/>
      <c r="CJ44" s="66" t="str">
        <f t="shared" ca="1" si="45"/>
        <v/>
      </c>
      <c r="CK44" s="59"/>
      <c r="CL44" s="32"/>
      <c r="CM44" s="32"/>
      <c r="CN44" s="66" t="str">
        <f t="shared" ca="1" si="46"/>
        <v/>
      </c>
      <c r="CO44" s="56"/>
      <c r="CP44" s="31"/>
      <c r="CQ44" s="31"/>
      <c r="CR44" s="66" t="str">
        <f t="shared" ca="1" si="47"/>
        <v/>
      </c>
      <c r="CS44" s="56"/>
      <c r="CT44" s="31"/>
      <c r="CU44" s="31"/>
      <c r="CV44" s="66" t="str">
        <f t="shared" ca="1" si="48"/>
        <v/>
      </c>
      <c r="CW44" s="56"/>
      <c r="CX44" s="31"/>
      <c r="CY44" s="31"/>
      <c r="CZ44" s="66" t="str">
        <f t="shared" ca="1" si="49"/>
        <v/>
      </c>
      <c r="DA44" s="150" t="str">
        <f t="shared" ca="1" si="50"/>
        <v/>
      </c>
      <c r="DB44" s="56"/>
      <c r="DC44" s="109"/>
      <c r="DD44" s="66" t="str">
        <f t="shared" ca="1" si="51"/>
        <v/>
      </c>
      <c r="DE44" s="56"/>
      <c r="DF44" s="59"/>
      <c r="DG44" s="59"/>
      <c r="DH44" s="66" t="str">
        <f t="shared" ca="1" si="52"/>
        <v/>
      </c>
      <c r="DI44" s="59"/>
      <c r="DJ44" s="59"/>
      <c r="DK44" s="59"/>
      <c r="DL44" s="66" t="str">
        <f t="shared" ca="1" si="53"/>
        <v/>
      </c>
      <c r="DM44" s="59"/>
      <c r="DN44" s="59"/>
      <c r="DO44" s="59"/>
      <c r="DP44" s="66" t="str">
        <f t="shared" ca="1" si="54"/>
        <v/>
      </c>
      <c r="DQ44" s="59"/>
      <c r="DR44" s="59"/>
      <c r="DS44" s="59"/>
      <c r="DT44" s="66" t="str">
        <f t="shared" ca="1" si="55"/>
        <v/>
      </c>
      <c r="DU44" s="59"/>
      <c r="DV44" s="59"/>
      <c r="DW44" s="59"/>
      <c r="DX44" s="66" t="str">
        <f t="shared" ca="1" si="56"/>
        <v/>
      </c>
      <c r="DY44" s="59"/>
      <c r="DZ44" s="59"/>
      <c r="EA44" s="59"/>
      <c r="EB44" s="66" t="str">
        <f t="shared" ca="1" si="57"/>
        <v/>
      </c>
      <c r="EC44" s="59"/>
      <c r="ED44" s="59"/>
      <c r="EE44" s="59"/>
      <c r="EF44" s="66" t="str">
        <f t="shared" ca="1" si="58"/>
        <v/>
      </c>
      <c r="EG44" s="59"/>
      <c r="EH44" s="59"/>
      <c r="EI44" s="59"/>
      <c r="EJ44" s="66" t="str">
        <f t="shared" ca="1" si="59"/>
        <v/>
      </c>
      <c r="EK44" s="150" t="str">
        <f t="shared" si="60"/>
        <v/>
      </c>
      <c r="EL44" s="150" t="str">
        <f t="shared" si="61"/>
        <v/>
      </c>
      <c r="EM44" s="66" t="str">
        <f t="shared" ca="1" si="62"/>
        <v/>
      </c>
      <c r="EN44" s="59"/>
      <c r="EO44" s="59"/>
      <c r="EP44" s="59"/>
      <c r="EQ44" s="66" t="str">
        <f t="shared" ca="1" si="63"/>
        <v/>
      </c>
      <c r="ER44" s="59"/>
      <c r="ES44" s="59"/>
      <c r="ET44" s="66"/>
      <c r="EU44" s="59" t="str">
        <f t="shared" ca="1" si="64"/>
        <v/>
      </c>
      <c r="EV44" s="59"/>
      <c r="EW44" s="59"/>
      <c r="EX44" s="59"/>
      <c r="EY44" s="66" t="str">
        <f t="shared" ca="1" si="65"/>
        <v/>
      </c>
      <c r="EZ44" s="150"/>
      <c r="FA44" s="159"/>
      <c r="FB44" s="161"/>
      <c r="FC44" s="66" t="str">
        <f t="shared" ca="1" si="66"/>
        <v/>
      </c>
      <c r="FD44" s="59"/>
      <c r="FE44" s="109"/>
      <c r="FF44" s="109"/>
      <c r="FG44" s="66" t="str">
        <f t="shared" ca="1" si="67"/>
        <v/>
      </c>
      <c r="FH44" s="59"/>
      <c r="FI44" s="109"/>
      <c r="FJ44" s="109"/>
      <c r="FK44" s="66" t="str">
        <f t="shared" ca="1" si="68"/>
        <v/>
      </c>
      <c r="FL44" s="59"/>
      <c r="FM44" s="109"/>
      <c r="FN44" s="109"/>
      <c r="FO44" s="66" t="str">
        <f t="shared" ca="1" si="69"/>
        <v/>
      </c>
      <c r="FP44" s="13"/>
      <c r="FQ44" s="17"/>
      <c r="FR44" s="13"/>
      <c r="FS44" s="1"/>
      <c r="FT44" s="112"/>
      <c r="FU44" s="1"/>
      <c r="FV44" s="1"/>
      <c r="FW44" s="1"/>
      <c r="FX44" s="1"/>
      <c r="FY44" s="1"/>
      <c r="FZ44" s="1"/>
      <c r="GA44" s="1"/>
      <c r="GB44" s="1"/>
      <c r="GC44" s="4"/>
      <c r="GD44" s="4"/>
      <c r="GE44" s="125"/>
      <c r="GF44" s="125"/>
      <c r="GG44" s="4"/>
      <c r="GH44" s="4"/>
      <c r="GI44" s="4"/>
      <c r="GJ44" s="30"/>
      <c r="GK44" s="96"/>
      <c r="GL44" s="96"/>
      <c r="GM44" s="96"/>
      <c r="GN44" s="96"/>
      <c r="GO44" s="96"/>
      <c r="GP44" s="96"/>
      <c r="GQ44" s="96"/>
      <c r="GR44" s="96"/>
      <c r="GS44" s="96"/>
      <c r="GT44" s="96"/>
      <c r="GU44" s="96"/>
      <c r="GV44" s="96"/>
      <c r="GW44" s="96"/>
      <c r="GX44" s="96"/>
      <c r="GY44" s="96"/>
      <c r="GZ44" s="96"/>
      <c r="HA44" s="96"/>
      <c r="HB44" s="96"/>
      <c r="HC44" s="96"/>
      <c r="HD44" s="96"/>
      <c r="HE44" s="96"/>
    </row>
    <row r="45" spans="1:213">
      <c r="A45" s="1"/>
      <c r="B45" s="1"/>
      <c r="C45" s="4"/>
      <c r="D45" s="4"/>
      <c r="E45" s="28"/>
      <c r="F45" s="28"/>
      <c r="G45" s="28"/>
      <c r="H45" s="28"/>
      <c r="I45" s="28"/>
      <c r="J45" s="29"/>
      <c r="K45" s="29"/>
      <c r="L45" s="1"/>
      <c r="M45" s="52"/>
      <c r="N45" s="4"/>
      <c r="O45" s="4"/>
      <c r="P45" s="4"/>
      <c r="Q45" s="4"/>
      <c r="R45" s="4"/>
      <c r="S45" s="4"/>
      <c r="T45" s="4"/>
      <c r="U45" s="1"/>
      <c r="V45" s="1"/>
      <c r="W45" s="1"/>
      <c r="X45" s="1"/>
      <c r="Y45" s="1"/>
      <c r="Z45" s="27"/>
      <c r="AA45" s="27"/>
      <c r="AB45" s="27"/>
      <c r="AC45" s="12"/>
      <c r="AD45" s="12"/>
      <c r="AE45" s="125"/>
      <c r="AF45" s="119"/>
      <c r="AG45" s="119"/>
      <c r="AH45" s="119"/>
      <c r="AI45" s="119"/>
      <c r="AJ45" s="63"/>
      <c r="AK45" s="63"/>
      <c r="AL45" s="63"/>
      <c r="AM45" s="28"/>
      <c r="AN45" s="131"/>
      <c r="AO45" s="138"/>
      <c r="AP45" s="116"/>
      <c r="AQ45" s="56"/>
      <c r="AR45" s="134" t="str">
        <f ca="1">IF(AP45="","",IF(AP45="Cost",AQ45, AQ45*AE45/VLOOKUP(L45,OFFSET(Lists!$A$1,0,0,COUNTA(Lists!$A:$A),22),22,FALSE)))</f>
        <v/>
      </c>
      <c r="AS45" s="56"/>
      <c r="AT45" s="135" t="str">
        <f ca="1">IF(AO45="",IF(AP45="","",IF(AP45="Cost",AS45,AS45*(AE45/VLOOKUP(L45,OFFSET(Lists!$A$1,0,0,COUNTA(Lists!$A:$A),22),22,FALSE)))),IF(AP45="","",IF(AP45="Cost",ROUND(AS45*IF(AO45=0,1,AO45),2),ROUND(ROUND(AS45*IF(AO45=0,1,AO45),5)*(AE45/VLOOKUP(L45,OFFSET(Lists!$A$1,0,0,COUNTA(Lists!$A:$A),22),22,FALSE)),2))))</f>
        <v/>
      </c>
      <c r="AU45" s="56"/>
      <c r="AV45" s="31"/>
      <c r="AW45" s="66" t="str">
        <f t="shared" ca="1" si="35"/>
        <v/>
      </c>
      <c r="AX45" s="56"/>
      <c r="AY45" s="31"/>
      <c r="AZ45" s="31"/>
      <c r="BA45" s="66" t="str">
        <f t="shared" ca="1" si="36"/>
        <v/>
      </c>
      <c r="BB45" s="56"/>
      <c r="BC45" s="31"/>
      <c r="BD45" s="31"/>
      <c r="BE45" s="66" t="str">
        <f t="shared" ca="1" si="37"/>
        <v/>
      </c>
      <c r="BF45" s="56"/>
      <c r="BG45" s="31"/>
      <c r="BH45" s="31"/>
      <c r="BI45" s="66" t="str">
        <f t="shared" ca="1" si="38"/>
        <v/>
      </c>
      <c r="BJ45" s="56"/>
      <c r="BK45" s="31"/>
      <c r="BL45" s="31"/>
      <c r="BM45" s="66" t="str">
        <f t="shared" ca="1" si="39"/>
        <v/>
      </c>
      <c r="BN45" s="56"/>
      <c r="BO45" s="31"/>
      <c r="BP45" s="31"/>
      <c r="BQ45" s="66" t="str">
        <f t="shared" ca="1" si="40"/>
        <v/>
      </c>
      <c r="BR45" s="56"/>
      <c r="BS45" s="31"/>
      <c r="BT45" s="31"/>
      <c r="BU45" s="66" t="str">
        <f t="shared" ca="1" si="41"/>
        <v/>
      </c>
      <c r="BV45" s="56"/>
      <c r="BW45" s="31"/>
      <c r="BX45" s="31"/>
      <c r="BY45" s="66" t="str">
        <f t="shared" ca="1" si="42"/>
        <v/>
      </c>
      <c r="BZ45" s="56"/>
      <c r="CA45" s="31"/>
      <c r="CB45" s="31"/>
      <c r="CC45" s="66" t="str">
        <f t="shared" ca="1" si="43"/>
        <v/>
      </c>
      <c r="CD45" s="59"/>
      <c r="CE45" s="32"/>
      <c r="CF45" s="66" t="str">
        <f t="shared" ca="1" si="44"/>
        <v/>
      </c>
      <c r="CG45" s="56"/>
      <c r="CH45" s="31"/>
      <c r="CI45" s="31"/>
      <c r="CJ45" s="66" t="str">
        <f t="shared" ca="1" si="45"/>
        <v/>
      </c>
      <c r="CK45" s="59"/>
      <c r="CL45" s="32"/>
      <c r="CM45" s="32"/>
      <c r="CN45" s="66" t="str">
        <f t="shared" ca="1" si="46"/>
        <v/>
      </c>
      <c r="CO45" s="56"/>
      <c r="CP45" s="31"/>
      <c r="CQ45" s="31"/>
      <c r="CR45" s="66" t="str">
        <f t="shared" ca="1" si="47"/>
        <v/>
      </c>
      <c r="CS45" s="56"/>
      <c r="CT45" s="31"/>
      <c r="CU45" s="31"/>
      <c r="CV45" s="66" t="str">
        <f t="shared" ca="1" si="48"/>
        <v/>
      </c>
      <c r="CW45" s="56"/>
      <c r="CX45" s="31"/>
      <c r="CY45" s="31"/>
      <c r="CZ45" s="66" t="str">
        <f t="shared" ca="1" si="49"/>
        <v/>
      </c>
      <c r="DA45" s="150" t="str">
        <f t="shared" ca="1" si="50"/>
        <v/>
      </c>
      <c r="DB45" s="56"/>
      <c r="DC45" s="109"/>
      <c r="DD45" s="66" t="str">
        <f t="shared" ca="1" si="51"/>
        <v/>
      </c>
      <c r="DE45" s="56"/>
      <c r="DF45" s="59"/>
      <c r="DG45" s="59"/>
      <c r="DH45" s="66" t="str">
        <f t="shared" ca="1" si="52"/>
        <v/>
      </c>
      <c r="DI45" s="59"/>
      <c r="DJ45" s="59"/>
      <c r="DK45" s="59"/>
      <c r="DL45" s="66" t="str">
        <f t="shared" ca="1" si="53"/>
        <v/>
      </c>
      <c r="DM45" s="59"/>
      <c r="DN45" s="59"/>
      <c r="DO45" s="59"/>
      <c r="DP45" s="66" t="str">
        <f t="shared" ca="1" si="54"/>
        <v/>
      </c>
      <c r="DQ45" s="59"/>
      <c r="DR45" s="59"/>
      <c r="DS45" s="59"/>
      <c r="DT45" s="66" t="str">
        <f t="shared" ca="1" si="55"/>
        <v/>
      </c>
      <c r="DU45" s="59"/>
      <c r="DV45" s="59"/>
      <c r="DW45" s="59"/>
      <c r="DX45" s="66" t="str">
        <f t="shared" ca="1" si="56"/>
        <v/>
      </c>
      <c r="DY45" s="59"/>
      <c r="DZ45" s="59"/>
      <c r="EA45" s="59"/>
      <c r="EB45" s="66" t="str">
        <f t="shared" ca="1" si="57"/>
        <v/>
      </c>
      <c r="EC45" s="59"/>
      <c r="ED45" s="59"/>
      <c r="EE45" s="59"/>
      <c r="EF45" s="66" t="str">
        <f t="shared" ca="1" si="58"/>
        <v/>
      </c>
      <c r="EG45" s="59"/>
      <c r="EH45" s="59"/>
      <c r="EI45" s="59"/>
      <c r="EJ45" s="66" t="str">
        <f t="shared" ca="1" si="59"/>
        <v/>
      </c>
      <c r="EK45" s="150" t="str">
        <f t="shared" si="60"/>
        <v/>
      </c>
      <c r="EL45" s="150" t="str">
        <f t="shared" si="61"/>
        <v/>
      </c>
      <c r="EM45" s="66" t="str">
        <f t="shared" ca="1" si="62"/>
        <v/>
      </c>
      <c r="EN45" s="59"/>
      <c r="EO45" s="59"/>
      <c r="EP45" s="59"/>
      <c r="EQ45" s="66" t="str">
        <f t="shared" ca="1" si="63"/>
        <v/>
      </c>
      <c r="ER45" s="59"/>
      <c r="ES45" s="59"/>
      <c r="ET45" s="66"/>
      <c r="EU45" s="59" t="str">
        <f t="shared" ca="1" si="64"/>
        <v/>
      </c>
      <c r="EV45" s="59"/>
      <c r="EW45" s="59"/>
      <c r="EX45" s="59"/>
      <c r="EY45" s="66" t="str">
        <f t="shared" ca="1" si="65"/>
        <v/>
      </c>
      <c r="EZ45" s="150"/>
      <c r="FA45" s="159"/>
      <c r="FB45" s="161"/>
      <c r="FC45" s="66" t="str">
        <f t="shared" ca="1" si="66"/>
        <v/>
      </c>
      <c r="FD45" s="59"/>
      <c r="FE45" s="109"/>
      <c r="FF45" s="109"/>
      <c r="FG45" s="66" t="str">
        <f t="shared" ca="1" si="67"/>
        <v/>
      </c>
      <c r="FH45" s="59"/>
      <c r="FI45" s="109"/>
      <c r="FJ45" s="109"/>
      <c r="FK45" s="66" t="str">
        <f t="shared" ca="1" si="68"/>
        <v/>
      </c>
      <c r="FL45" s="59"/>
      <c r="FM45" s="109"/>
      <c r="FN45" s="109"/>
      <c r="FO45" s="66" t="str">
        <f t="shared" ca="1" si="69"/>
        <v/>
      </c>
      <c r="FP45" s="13"/>
      <c r="FQ45" s="17"/>
      <c r="FR45" s="13"/>
      <c r="FS45" s="1"/>
      <c r="FT45" s="112"/>
      <c r="FU45" s="1"/>
      <c r="FV45" s="1"/>
      <c r="FW45" s="1"/>
      <c r="FX45" s="1"/>
      <c r="FY45" s="1"/>
      <c r="FZ45" s="1"/>
      <c r="GA45" s="1"/>
      <c r="GB45" s="1"/>
      <c r="GC45" s="4"/>
      <c r="GD45" s="4"/>
      <c r="GE45" s="125"/>
      <c r="GF45" s="125"/>
      <c r="GG45" s="4"/>
      <c r="GH45" s="4"/>
      <c r="GI45" s="4"/>
      <c r="GJ45" s="30"/>
      <c r="GK45" s="96"/>
      <c r="GL45" s="96"/>
      <c r="GM45" s="96"/>
      <c r="GN45" s="96"/>
      <c r="GO45" s="96"/>
      <c r="GP45" s="96"/>
      <c r="GQ45" s="96"/>
      <c r="GR45" s="96"/>
      <c r="GS45" s="96"/>
      <c r="GT45" s="96"/>
      <c r="GU45" s="96"/>
      <c r="GV45" s="96"/>
      <c r="GW45" s="96"/>
      <c r="GX45" s="96"/>
      <c r="GY45" s="96"/>
      <c r="GZ45" s="96"/>
      <c r="HA45" s="96"/>
      <c r="HB45" s="96"/>
      <c r="HC45" s="96"/>
      <c r="HD45" s="96"/>
      <c r="HE45" s="96"/>
    </row>
    <row r="46" spans="1:213">
      <c r="A46" s="1"/>
      <c r="B46" s="1"/>
      <c r="C46" s="4"/>
      <c r="D46" s="4"/>
      <c r="E46" s="28"/>
      <c r="F46" s="28"/>
      <c r="G46" s="28"/>
      <c r="H46" s="28"/>
      <c r="I46" s="28"/>
      <c r="J46" s="29"/>
      <c r="K46" s="29"/>
      <c r="L46" s="1"/>
      <c r="M46" s="52"/>
      <c r="N46" s="4"/>
      <c r="O46" s="4"/>
      <c r="P46" s="4"/>
      <c r="Q46" s="4"/>
      <c r="R46" s="4"/>
      <c r="S46" s="4"/>
      <c r="T46" s="4"/>
      <c r="U46" s="1"/>
      <c r="V46" s="1"/>
      <c r="W46" s="1"/>
      <c r="X46" s="1"/>
      <c r="Y46" s="1"/>
      <c r="Z46" s="27"/>
      <c r="AA46" s="27"/>
      <c r="AB46" s="27"/>
      <c r="AC46" s="12"/>
      <c r="AD46" s="12"/>
      <c r="AE46" s="125"/>
      <c r="AF46" s="119"/>
      <c r="AG46" s="119"/>
      <c r="AH46" s="119"/>
      <c r="AI46" s="119"/>
      <c r="AJ46" s="63"/>
      <c r="AK46" s="63"/>
      <c r="AL46" s="63"/>
      <c r="AM46" s="28"/>
      <c r="AN46" s="131"/>
      <c r="AO46" s="138"/>
      <c r="AP46" s="116"/>
      <c r="AQ46" s="56"/>
      <c r="AR46" s="134" t="str">
        <f ca="1">IF(AP46="","",IF(AP46="Cost",AQ46, AQ46*AE46/VLOOKUP(L46,OFFSET(Lists!$A$1,0,0,COUNTA(Lists!$A:$A),22),22,FALSE)))</f>
        <v/>
      </c>
      <c r="AS46" s="56"/>
      <c r="AT46" s="135" t="str">
        <f ca="1">IF(AO46="",IF(AP46="","",IF(AP46="Cost",AS46,AS46*(AE46/VLOOKUP(L46,OFFSET(Lists!$A$1,0,0,COUNTA(Lists!$A:$A),22),22,FALSE)))),IF(AP46="","",IF(AP46="Cost",ROUND(AS46*IF(AO46=0,1,AO46),2),ROUND(ROUND(AS46*IF(AO46=0,1,AO46),5)*(AE46/VLOOKUP(L46,OFFSET(Lists!$A$1,0,0,COUNTA(Lists!$A:$A),22),22,FALSE)),2))))</f>
        <v/>
      </c>
      <c r="AU46" s="56"/>
      <c r="AV46" s="31"/>
      <c r="AW46" s="66" t="str">
        <f t="shared" ca="1" si="35"/>
        <v/>
      </c>
      <c r="AX46" s="56"/>
      <c r="AY46" s="31"/>
      <c r="AZ46" s="31"/>
      <c r="BA46" s="66" t="str">
        <f t="shared" ca="1" si="36"/>
        <v/>
      </c>
      <c r="BB46" s="56"/>
      <c r="BC46" s="31"/>
      <c r="BD46" s="31"/>
      <c r="BE46" s="66" t="str">
        <f t="shared" ca="1" si="37"/>
        <v/>
      </c>
      <c r="BF46" s="56"/>
      <c r="BG46" s="31"/>
      <c r="BH46" s="31"/>
      <c r="BI46" s="66" t="str">
        <f t="shared" ca="1" si="38"/>
        <v/>
      </c>
      <c r="BJ46" s="56"/>
      <c r="BK46" s="31"/>
      <c r="BL46" s="31"/>
      <c r="BM46" s="66" t="str">
        <f t="shared" ca="1" si="39"/>
        <v/>
      </c>
      <c r="BN46" s="56"/>
      <c r="BO46" s="31"/>
      <c r="BP46" s="31"/>
      <c r="BQ46" s="66" t="str">
        <f t="shared" ca="1" si="40"/>
        <v/>
      </c>
      <c r="BR46" s="56"/>
      <c r="BS46" s="31"/>
      <c r="BT46" s="31"/>
      <c r="BU46" s="66" t="str">
        <f t="shared" ca="1" si="41"/>
        <v/>
      </c>
      <c r="BV46" s="56"/>
      <c r="BW46" s="31"/>
      <c r="BX46" s="31"/>
      <c r="BY46" s="66" t="str">
        <f t="shared" ca="1" si="42"/>
        <v/>
      </c>
      <c r="BZ46" s="56"/>
      <c r="CA46" s="31"/>
      <c r="CB46" s="31"/>
      <c r="CC46" s="66" t="str">
        <f t="shared" ca="1" si="43"/>
        <v/>
      </c>
      <c r="CD46" s="59"/>
      <c r="CE46" s="32"/>
      <c r="CF46" s="66" t="str">
        <f t="shared" ca="1" si="44"/>
        <v/>
      </c>
      <c r="CG46" s="56"/>
      <c r="CH46" s="31"/>
      <c r="CI46" s="31"/>
      <c r="CJ46" s="66" t="str">
        <f t="shared" ca="1" si="45"/>
        <v/>
      </c>
      <c r="CK46" s="59"/>
      <c r="CL46" s="32"/>
      <c r="CM46" s="32"/>
      <c r="CN46" s="66" t="str">
        <f t="shared" ca="1" si="46"/>
        <v/>
      </c>
      <c r="CO46" s="56"/>
      <c r="CP46" s="31"/>
      <c r="CQ46" s="31"/>
      <c r="CR46" s="66" t="str">
        <f t="shared" ca="1" si="47"/>
        <v/>
      </c>
      <c r="CS46" s="56"/>
      <c r="CT46" s="31"/>
      <c r="CU46" s="31"/>
      <c r="CV46" s="66" t="str">
        <f t="shared" ca="1" si="48"/>
        <v/>
      </c>
      <c r="CW46" s="56"/>
      <c r="CX46" s="31"/>
      <c r="CY46" s="31"/>
      <c r="CZ46" s="66" t="str">
        <f t="shared" ca="1" si="49"/>
        <v/>
      </c>
      <c r="DA46" s="150" t="str">
        <f t="shared" ca="1" si="50"/>
        <v/>
      </c>
      <c r="DB46" s="56"/>
      <c r="DC46" s="109"/>
      <c r="DD46" s="66" t="str">
        <f t="shared" ca="1" si="51"/>
        <v/>
      </c>
      <c r="DE46" s="56"/>
      <c r="DF46" s="59"/>
      <c r="DG46" s="59"/>
      <c r="DH46" s="66" t="str">
        <f t="shared" ca="1" si="52"/>
        <v/>
      </c>
      <c r="DI46" s="59"/>
      <c r="DJ46" s="59"/>
      <c r="DK46" s="59"/>
      <c r="DL46" s="66" t="str">
        <f t="shared" ca="1" si="53"/>
        <v/>
      </c>
      <c r="DM46" s="59"/>
      <c r="DN46" s="59"/>
      <c r="DO46" s="59"/>
      <c r="DP46" s="66" t="str">
        <f t="shared" ca="1" si="54"/>
        <v/>
      </c>
      <c r="DQ46" s="59"/>
      <c r="DR46" s="59"/>
      <c r="DS46" s="59"/>
      <c r="DT46" s="66" t="str">
        <f t="shared" ca="1" si="55"/>
        <v/>
      </c>
      <c r="DU46" s="59"/>
      <c r="DV46" s="59"/>
      <c r="DW46" s="59"/>
      <c r="DX46" s="66" t="str">
        <f t="shared" ca="1" si="56"/>
        <v/>
      </c>
      <c r="DY46" s="59"/>
      <c r="DZ46" s="59"/>
      <c r="EA46" s="59"/>
      <c r="EB46" s="66" t="str">
        <f t="shared" ca="1" si="57"/>
        <v/>
      </c>
      <c r="EC46" s="59"/>
      <c r="ED46" s="59"/>
      <c r="EE46" s="59"/>
      <c r="EF46" s="66" t="str">
        <f t="shared" ca="1" si="58"/>
        <v/>
      </c>
      <c r="EG46" s="59"/>
      <c r="EH46" s="59"/>
      <c r="EI46" s="59"/>
      <c r="EJ46" s="66" t="str">
        <f t="shared" ca="1" si="59"/>
        <v/>
      </c>
      <c r="EK46" s="150" t="str">
        <f t="shared" si="60"/>
        <v/>
      </c>
      <c r="EL46" s="150" t="str">
        <f t="shared" si="61"/>
        <v/>
      </c>
      <c r="EM46" s="66" t="str">
        <f t="shared" ca="1" si="62"/>
        <v/>
      </c>
      <c r="EN46" s="59"/>
      <c r="EO46" s="59"/>
      <c r="EP46" s="59"/>
      <c r="EQ46" s="66" t="str">
        <f t="shared" ca="1" si="63"/>
        <v/>
      </c>
      <c r="ER46" s="59"/>
      <c r="ES46" s="59"/>
      <c r="ET46" s="66"/>
      <c r="EU46" s="59" t="str">
        <f t="shared" ca="1" si="64"/>
        <v/>
      </c>
      <c r="EV46" s="59"/>
      <c r="EW46" s="59"/>
      <c r="EX46" s="59"/>
      <c r="EY46" s="66" t="str">
        <f t="shared" ca="1" si="65"/>
        <v/>
      </c>
      <c r="EZ46" s="150"/>
      <c r="FA46" s="159"/>
      <c r="FB46" s="161"/>
      <c r="FC46" s="66" t="str">
        <f t="shared" ca="1" si="66"/>
        <v/>
      </c>
      <c r="FD46" s="59"/>
      <c r="FE46" s="109"/>
      <c r="FF46" s="109"/>
      <c r="FG46" s="66" t="str">
        <f t="shared" ca="1" si="67"/>
        <v/>
      </c>
      <c r="FH46" s="59"/>
      <c r="FI46" s="109"/>
      <c r="FJ46" s="109"/>
      <c r="FK46" s="66" t="str">
        <f t="shared" ca="1" si="68"/>
        <v/>
      </c>
      <c r="FL46" s="59"/>
      <c r="FM46" s="109"/>
      <c r="FN46" s="109"/>
      <c r="FO46" s="66" t="str">
        <f t="shared" ca="1" si="69"/>
        <v/>
      </c>
      <c r="FP46" s="13"/>
      <c r="FQ46" s="17"/>
      <c r="FR46" s="13"/>
      <c r="FS46" s="1"/>
      <c r="FT46" s="112"/>
      <c r="FU46" s="1"/>
      <c r="FV46" s="1"/>
      <c r="FW46" s="1"/>
      <c r="FX46" s="1"/>
      <c r="FY46" s="1"/>
      <c r="FZ46" s="1"/>
      <c r="GA46" s="1"/>
      <c r="GB46" s="1"/>
      <c r="GC46" s="4"/>
      <c r="GD46" s="4"/>
      <c r="GE46" s="125"/>
      <c r="GF46" s="125"/>
      <c r="GG46" s="4"/>
      <c r="GH46" s="4"/>
      <c r="GI46" s="4"/>
      <c r="GJ46" s="30"/>
      <c r="GK46" s="96"/>
      <c r="GL46" s="96"/>
      <c r="GM46" s="96"/>
      <c r="GN46" s="96"/>
      <c r="GO46" s="96"/>
      <c r="GP46" s="96"/>
      <c r="GQ46" s="96"/>
      <c r="GR46" s="96"/>
      <c r="GS46" s="96"/>
      <c r="GT46" s="96"/>
      <c r="GU46" s="96"/>
      <c r="GV46" s="96"/>
      <c r="GW46" s="96"/>
      <c r="GX46" s="96"/>
      <c r="GY46" s="96"/>
      <c r="GZ46" s="96"/>
      <c r="HA46" s="96"/>
      <c r="HB46" s="96"/>
      <c r="HC46" s="96"/>
      <c r="HD46" s="96"/>
      <c r="HE46" s="96"/>
    </row>
    <row r="47" spans="1:213">
      <c r="A47" s="1"/>
      <c r="B47" s="1"/>
      <c r="C47" s="4"/>
      <c r="D47" s="4"/>
      <c r="E47" s="28"/>
      <c r="F47" s="28"/>
      <c r="G47" s="28"/>
      <c r="H47" s="28"/>
      <c r="I47" s="28"/>
      <c r="J47" s="29"/>
      <c r="K47" s="29"/>
      <c r="L47" s="1"/>
      <c r="M47" s="52"/>
      <c r="N47" s="4"/>
      <c r="O47" s="4"/>
      <c r="P47" s="4"/>
      <c r="Q47" s="4"/>
      <c r="R47" s="4"/>
      <c r="S47" s="4"/>
      <c r="T47" s="4"/>
      <c r="U47" s="1"/>
      <c r="V47" s="1"/>
      <c r="W47" s="1"/>
      <c r="X47" s="1"/>
      <c r="Y47" s="1"/>
      <c r="Z47" s="27"/>
      <c r="AA47" s="27"/>
      <c r="AB47" s="27"/>
      <c r="AC47" s="12"/>
      <c r="AD47" s="12"/>
      <c r="AE47" s="125"/>
      <c r="AF47" s="119"/>
      <c r="AG47" s="119"/>
      <c r="AH47" s="119"/>
      <c r="AI47" s="119"/>
      <c r="AJ47" s="63"/>
      <c r="AK47" s="63"/>
      <c r="AL47" s="63"/>
      <c r="AM47" s="28"/>
      <c r="AN47" s="131"/>
      <c r="AO47" s="138"/>
      <c r="AP47" s="116"/>
      <c r="AQ47" s="56"/>
      <c r="AR47" s="134" t="str">
        <f ca="1">IF(AP47="","",IF(AP47="Cost",AQ47, AQ47*AE47/VLOOKUP(L47,OFFSET(Lists!$A$1,0,0,COUNTA(Lists!$A:$A),22),22,FALSE)))</f>
        <v/>
      </c>
      <c r="AS47" s="56"/>
      <c r="AT47" s="135" t="str">
        <f ca="1">IF(AO47="",IF(AP47="","",IF(AP47="Cost",AS47,AS47*(AE47/VLOOKUP(L47,OFFSET(Lists!$A$1,0,0,COUNTA(Lists!$A:$A),22),22,FALSE)))),IF(AP47="","",IF(AP47="Cost",ROUND(AS47*IF(AO47=0,1,AO47),2),ROUND(ROUND(AS47*IF(AO47=0,1,AO47),5)*(AE47/VLOOKUP(L47,OFFSET(Lists!$A$1,0,0,COUNTA(Lists!$A:$A),22),22,FALSE)),2))))</f>
        <v/>
      </c>
      <c r="AU47" s="56"/>
      <c r="AV47" s="31"/>
      <c r="AW47" s="66" t="str">
        <f t="shared" ca="1" si="35"/>
        <v/>
      </c>
      <c r="AX47" s="56"/>
      <c r="AY47" s="31"/>
      <c r="AZ47" s="31"/>
      <c r="BA47" s="66" t="str">
        <f t="shared" ca="1" si="36"/>
        <v/>
      </c>
      <c r="BB47" s="56"/>
      <c r="BC47" s="31"/>
      <c r="BD47" s="31"/>
      <c r="BE47" s="66" t="str">
        <f t="shared" ca="1" si="37"/>
        <v/>
      </c>
      <c r="BF47" s="56"/>
      <c r="BG47" s="31"/>
      <c r="BH47" s="31"/>
      <c r="BI47" s="66" t="str">
        <f t="shared" ca="1" si="38"/>
        <v/>
      </c>
      <c r="BJ47" s="56"/>
      <c r="BK47" s="31"/>
      <c r="BL47" s="31"/>
      <c r="BM47" s="66" t="str">
        <f t="shared" ca="1" si="39"/>
        <v/>
      </c>
      <c r="BN47" s="56"/>
      <c r="BO47" s="31"/>
      <c r="BP47" s="31"/>
      <c r="BQ47" s="66" t="str">
        <f t="shared" ca="1" si="40"/>
        <v/>
      </c>
      <c r="BR47" s="56"/>
      <c r="BS47" s="31"/>
      <c r="BT47" s="31"/>
      <c r="BU47" s="66" t="str">
        <f t="shared" ca="1" si="41"/>
        <v/>
      </c>
      <c r="BV47" s="56"/>
      <c r="BW47" s="31"/>
      <c r="BX47" s="31"/>
      <c r="BY47" s="66" t="str">
        <f t="shared" ca="1" si="42"/>
        <v/>
      </c>
      <c r="BZ47" s="56"/>
      <c r="CA47" s="31"/>
      <c r="CB47" s="31"/>
      <c r="CC47" s="66" t="str">
        <f t="shared" ca="1" si="43"/>
        <v/>
      </c>
      <c r="CD47" s="59"/>
      <c r="CE47" s="32"/>
      <c r="CF47" s="66" t="str">
        <f t="shared" ca="1" si="44"/>
        <v/>
      </c>
      <c r="CG47" s="56"/>
      <c r="CH47" s="31"/>
      <c r="CI47" s="31"/>
      <c r="CJ47" s="66" t="str">
        <f t="shared" ca="1" si="45"/>
        <v/>
      </c>
      <c r="CK47" s="59"/>
      <c r="CL47" s="32"/>
      <c r="CM47" s="32"/>
      <c r="CN47" s="66" t="str">
        <f t="shared" ca="1" si="46"/>
        <v/>
      </c>
      <c r="CO47" s="56"/>
      <c r="CP47" s="31"/>
      <c r="CQ47" s="31"/>
      <c r="CR47" s="66" t="str">
        <f t="shared" ca="1" si="47"/>
        <v/>
      </c>
      <c r="CS47" s="56"/>
      <c r="CT47" s="31"/>
      <c r="CU47" s="31"/>
      <c r="CV47" s="66" t="str">
        <f t="shared" ca="1" si="48"/>
        <v/>
      </c>
      <c r="CW47" s="56"/>
      <c r="CX47" s="31"/>
      <c r="CY47" s="31"/>
      <c r="CZ47" s="66" t="str">
        <f t="shared" ca="1" si="49"/>
        <v/>
      </c>
      <c r="DA47" s="150" t="str">
        <f t="shared" ca="1" si="50"/>
        <v/>
      </c>
      <c r="DB47" s="56"/>
      <c r="DC47" s="109"/>
      <c r="DD47" s="66" t="str">
        <f t="shared" ca="1" si="51"/>
        <v/>
      </c>
      <c r="DE47" s="56"/>
      <c r="DF47" s="59"/>
      <c r="DG47" s="59"/>
      <c r="DH47" s="66" t="str">
        <f t="shared" ca="1" si="52"/>
        <v/>
      </c>
      <c r="DI47" s="59"/>
      <c r="DJ47" s="59"/>
      <c r="DK47" s="59"/>
      <c r="DL47" s="66" t="str">
        <f t="shared" ca="1" si="53"/>
        <v/>
      </c>
      <c r="DM47" s="59"/>
      <c r="DN47" s="59"/>
      <c r="DO47" s="59"/>
      <c r="DP47" s="66" t="str">
        <f t="shared" ca="1" si="54"/>
        <v/>
      </c>
      <c r="DQ47" s="59"/>
      <c r="DR47" s="59"/>
      <c r="DS47" s="59"/>
      <c r="DT47" s="66" t="str">
        <f t="shared" ca="1" si="55"/>
        <v/>
      </c>
      <c r="DU47" s="59"/>
      <c r="DV47" s="59"/>
      <c r="DW47" s="59"/>
      <c r="DX47" s="66" t="str">
        <f t="shared" ca="1" si="56"/>
        <v/>
      </c>
      <c r="DY47" s="59"/>
      <c r="DZ47" s="59"/>
      <c r="EA47" s="59"/>
      <c r="EB47" s="66" t="str">
        <f t="shared" ca="1" si="57"/>
        <v/>
      </c>
      <c r="EC47" s="59"/>
      <c r="ED47" s="59"/>
      <c r="EE47" s="59"/>
      <c r="EF47" s="66" t="str">
        <f t="shared" ca="1" si="58"/>
        <v/>
      </c>
      <c r="EG47" s="59"/>
      <c r="EH47" s="59"/>
      <c r="EI47" s="59"/>
      <c r="EJ47" s="66" t="str">
        <f t="shared" ca="1" si="59"/>
        <v/>
      </c>
      <c r="EK47" s="150" t="str">
        <f t="shared" si="60"/>
        <v/>
      </c>
      <c r="EL47" s="150" t="str">
        <f t="shared" si="61"/>
        <v/>
      </c>
      <c r="EM47" s="66" t="str">
        <f t="shared" ca="1" si="62"/>
        <v/>
      </c>
      <c r="EN47" s="59"/>
      <c r="EO47" s="59"/>
      <c r="EP47" s="59"/>
      <c r="EQ47" s="66" t="str">
        <f t="shared" ca="1" si="63"/>
        <v/>
      </c>
      <c r="ER47" s="59"/>
      <c r="ES47" s="59"/>
      <c r="ET47" s="66"/>
      <c r="EU47" s="59" t="str">
        <f t="shared" ca="1" si="64"/>
        <v/>
      </c>
      <c r="EV47" s="59"/>
      <c r="EW47" s="59"/>
      <c r="EX47" s="59"/>
      <c r="EY47" s="66" t="str">
        <f t="shared" ca="1" si="65"/>
        <v/>
      </c>
      <c r="EZ47" s="150"/>
      <c r="FA47" s="159"/>
      <c r="FB47" s="161"/>
      <c r="FC47" s="66" t="str">
        <f t="shared" ca="1" si="66"/>
        <v/>
      </c>
      <c r="FD47" s="59"/>
      <c r="FE47" s="109"/>
      <c r="FF47" s="109"/>
      <c r="FG47" s="66" t="str">
        <f t="shared" ca="1" si="67"/>
        <v/>
      </c>
      <c r="FH47" s="59"/>
      <c r="FI47" s="109"/>
      <c r="FJ47" s="109"/>
      <c r="FK47" s="66" t="str">
        <f t="shared" ca="1" si="68"/>
        <v/>
      </c>
      <c r="FL47" s="59"/>
      <c r="FM47" s="109"/>
      <c r="FN47" s="109"/>
      <c r="FO47" s="66" t="str">
        <f t="shared" ca="1" si="69"/>
        <v/>
      </c>
      <c r="FP47" s="13"/>
      <c r="FQ47" s="17"/>
      <c r="FR47" s="13"/>
      <c r="FS47" s="1"/>
      <c r="FT47" s="112"/>
      <c r="FU47" s="1"/>
      <c r="FV47" s="1"/>
      <c r="FW47" s="1"/>
      <c r="FX47" s="1"/>
      <c r="FY47" s="1"/>
      <c r="FZ47" s="1"/>
      <c r="GA47" s="1"/>
      <c r="GB47" s="1"/>
      <c r="GC47" s="4"/>
      <c r="GD47" s="4"/>
      <c r="GE47" s="125"/>
      <c r="GF47" s="125"/>
      <c r="GG47" s="4"/>
      <c r="GH47" s="4"/>
      <c r="GI47" s="4"/>
      <c r="GJ47" s="30"/>
      <c r="GK47" s="96"/>
      <c r="GL47" s="96"/>
      <c r="GM47" s="96"/>
      <c r="GN47" s="96"/>
      <c r="GO47" s="96"/>
      <c r="GP47" s="96"/>
      <c r="GQ47" s="96"/>
      <c r="GR47" s="96"/>
      <c r="GS47" s="96"/>
      <c r="GT47" s="96"/>
      <c r="GU47" s="96"/>
      <c r="GV47" s="96"/>
      <c r="GW47" s="96"/>
      <c r="GX47" s="96"/>
      <c r="GY47" s="96"/>
      <c r="GZ47" s="96"/>
      <c r="HA47" s="96"/>
      <c r="HB47" s="96"/>
      <c r="HC47" s="96"/>
      <c r="HD47" s="96"/>
      <c r="HE47" s="96"/>
    </row>
    <row r="48" spans="1:213">
      <c r="A48" s="1"/>
      <c r="B48" s="1"/>
      <c r="C48" s="4"/>
      <c r="D48" s="4"/>
      <c r="E48" s="28"/>
      <c r="F48" s="28"/>
      <c r="G48" s="28"/>
      <c r="H48" s="28"/>
      <c r="I48" s="28"/>
      <c r="J48" s="29"/>
      <c r="K48" s="29"/>
      <c r="L48" s="1"/>
      <c r="M48" s="52"/>
      <c r="N48" s="4"/>
      <c r="O48" s="4"/>
      <c r="P48" s="4"/>
      <c r="Q48" s="4"/>
      <c r="R48" s="4"/>
      <c r="S48" s="4"/>
      <c r="T48" s="4"/>
      <c r="U48" s="1"/>
      <c r="V48" s="1"/>
      <c r="W48" s="1"/>
      <c r="X48" s="1"/>
      <c r="Y48" s="1"/>
      <c r="Z48" s="27"/>
      <c r="AA48" s="27"/>
      <c r="AB48" s="27"/>
      <c r="AC48" s="12"/>
      <c r="AD48" s="12"/>
      <c r="AE48" s="125"/>
      <c r="AF48" s="119"/>
      <c r="AG48" s="119"/>
      <c r="AH48" s="119"/>
      <c r="AI48" s="119"/>
      <c r="AJ48" s="63"/>
      <c r="AK48" s="63"/>
      <c r="AL48" s="63"/>
      <c r="AM48" s="28"/>
      <c r="AN48" s="131"/>
      <c r="AO48" s="138"/>
      <c r="AP48" s="116"/>
      <c r="AQ48" s="56"/>
      <c r="AR48" s="134" t="str">
        <f ca="1">IF(AP48="","",IF(AP48="Cost",AQ48, AQ48*AE48/VLOOKUP(L48,OFFSET(Lists!$A$1,0,0,COUNTA(Lists!$A:$A),22),22,FALSE)))</f>
        <v/>
      </c>
      <c r="AS48" s="56"/>
      <c r="AT48" s="135" t="str">
        <f ca="1">IF(AO48="",IF(AP48="","",IF(AP48="Cost",AS48,AS48*(AE48/VLOOKUP(L48,OFFSET(Lists!$A$1,0,0,COUNTA(Lists!$A:$A),22),22,FALSE)))),IF(AP48="","",IF(AP48="Cost",ROUND(AS48*IF(AO48=0,1,AO48),2),ROUND(ROUND(AS48*IF(AO48=0,1,AO48),5)*(AE48/VLOOKUP(L48,OFFSET(Lists!$A$1,0,0,COUNTA(Lists!$A:$A),22),22,FALSE)),2))))</f>
        <v/>
      </c>
      <c r="AU48" s="56"/>
      <c r="AV48" s="31"/>
      <c r="AW48" s="66" t="str">
        <f t="shared" ca="1" si="35"/>
        <v/>
      </c>
      <c r="AX48" s="56"/>
      <c r="AY48" s="31"/>
      <c r="AZ48" s="31"/>
      <c r="BA48" s="66" t="str">
        <f t="shared" ca="1" si="36"/>
        <v/>
      </c>
      <c r="BB48" s="56"/>
      <c r="BC48" s="31"/>
      <c r="BD48" s="31"/>
      <c r="BE48" s="66" t="str">
        <f t="shared" ca="1" si="37"/>
        <v/>
      </c>
      <c r="BF48" s="56"/>
      <c r="BG48" s="31"/>
      <c r="BH48" s="31"/>
      <c r="BI48" s="66" t="str">
        <f t="shared" ca="1" si="38"/>
        <v/>
      </c>
      <c r="BJ48" s="56"/>
      <c r="BK48" s="31"/>
      <c r="BL48" s="31"/>
      <c r="BM48" s="66" t="str">
        <f t="shared" ca="1" si="39"/>
        <v/>
      </c>
      <c r="BN48" s="56"/>
      <c r="BO48" s="31"/>
      <c r="BP48" s="31"/>
      <c r="BQ48" s="66" t="str">
        <f t="shared" ca="1" si="40"/>
        <v/>
      </c>
      <c r="BR48" s="56"/>
      <c r="BS48" s="31"/>
      <c r="BT48" s="31"/>
      <c r="BU48" s="66" t="str">
        <f t="shared" ca="1" si="41"/>
        <v/>
      </c>
      <c r="BV48" s="56"/>
      <c r="BW48" s="31"/>
      <c r="BX48" s="31"/>
      <c r="BY48" s="66" t="str">
        <f t="shared" ca="1" si="42"/>
        <v/>
      </c>
      <c r="BZ48" s="56"/>
      <c r="CA48" s="31"/>
      <c r="CB48" s="31"/>
      <c r="CC48" s="66" t="str">
        <f t="shared" ca="1" si="43"/>
        <v/>
      </c>
      <c r="CD48" s="59"/>
      <c r="CE48" s="32"/>
      <c r="CF48" s="66" t="str">
        <f t="shared" ca="1" si="44"/>
        <v/>
      </c>
      <c r="CG48" s="56"/>
      <c r="CH48" s="31"/>
      <c r="CI48" s="31"/>
      <c r="CJ48" s="66" t="str">
        <f t="shared" ca="1" si="45"/>
        <v/>
      </c>
      <c r="CK48" s="59"/>
      <c r="CL48" s="32"/>
      <c r="CM48" s="32"/>
      <c r="CN48" s="66" t="str">
        <f t="shared" ca="1" si="46"/>
        <v/>
      </c>
      <c r="CO48" s="56"/>
      <c r="CP48" s="31"/>
      <c r="CQ48" s="31"/>
      <c r="CR48" s="66" t="str">
        <f t="shared" ca="1" si="47"/>
        <v/>
      </c>
      <c r="CS48" s="56"/>
      <c r="CT48" s="31"/>
      <c r="CU48" s="31"/>
      <c r="CV48" s="66" t="str">
        <f t="shared" ca="1" si="48"/>
        <v/>
      </c>
      <c r="CW48" s="56"/>
      <c r="CX48" s="31"/>
      <c r="CY48" s="31"/>
      <c r="CZ48" s="66" t="str">
        <f t="shared" ca="1" si="49"/>
        <v/>
      </c>
      <c r="DA48" s="150" t="str">
        <f t="shared" ca="1" si="50"/>
        <v/>
      </c>
      <c r="DB48" s="56"/>
      <c r="DC48" s="109"/>
      <c r="DD48" s="66" t="str">
        <f t="shared" ca="1" si="51"/>
        <v/>
      </c>
      <c r="DE48" s="56"/>
      <c r="DF48" s="59"/>
      <c r="DG48" s="59"/>
      <c r="DH48" s="66" t="str">
        <f t="shared" ca="1" si="52"/>
        <v/>
      </c>
      <c r="DI48" s="59"/>
      <c r="DJ48" s="59"/>
      <c r="DK48" s="59"/>
      <c r="DL48" s="66" t="str">
        <f t="shared" ca="1" si="53"/>
        <v/>
      </c>
      <c r="DM48" s="59"/>
      <c r="DN48" s="59"/>
      <c r="DO48" s="59"/>
      <c r="DP48" s="66" t="str">
        <f t="shared" ca="1" si="54"/>
        <v/>
      </c>
      <c r="DQ48" s="59"/>
      <c r="DR48" s="59"/>
      <c r="DS48" s="59"/>
      <c r="DT48" s="66" t="str">
        <f t="shared" ca="1" si="55"/>
        <v/>
      </c>
      <c r="DU48" s="59"/>
      <c r="DV48" s="59"/>
      <c r="DW48" s="59"/>
      <c r="DX48" s="66" t="str">
        <f t="shared" ca="1" si="56"/>
        <v/>
      </c>
      <c r="DY48" s="59"/>
      <c r="DZ48" s="59"/>
      <c r="EA48" s="59"/>
      <c r="EB48" s="66" t="str">
        <f t="shared" ca="1" si="57"/>
        <v/>
      </c>
      <c r="EC48" s="59"/>
      <c r="ED48" s="59"/>
      <c r="EE48" s="59"/>
      <c r="EF48" s="66" t="str">
        <f t="shared" ca="1" si="58"/>
        <v/>
      </c>
      <c r="EG48" s="59"/>
      <c r="EH48" s="59"/>
      <c r="EI48" s="59"/>
      <c r="EJ48" s="66" t="str">
        <f t="shared" ca="1" si="59"/>
        <v/>
      </c>
      <c r="EK48" s="150" t="str">
        <f t="shared" si="60"/>
        <v/>
      </c>
      <c r="EL48" s="150" t="str">
        <f t="shared" si="61"/>
        <v/>
      </c>
      <c r="EM48" s="66" t="str">
        <f t="shared" ca="1" si="62"/>
        <v/>
      </c>
      <c r="EN48" s="59"/>
      <c r="EO48" s="59"/>
      <c r="EP48" s="59"/>
      <c r="EQ48" s="66" t="str">
        <f t="shared" ca="1" si="63"/>
        <v/>
      </c>
      <c r="ER48" s="59"/>
      <c r="ES48" s="59"/>
      <c r="ET48" s="66"/>
      <c r="EU48" s="59" t="str">
        <f t="shared" ca="1" si="64"/>
        <v/>
      </c>
      <c r="EV48" s="59"/>
      <c r="EW48" s="59"/>
      <c r="EX48" s="59"/>
      <c r="EY48" s="66" t="str">
        <f t="shared" ca="1" si="65"/>
        <v/>
      </c>
      <c r="EZ48" s="150"/>
      <c r="FA48" s="159"/>
      <c r="FB48" s="161"/>
      <c r="FC48" s="66" t="str">
        <f t="shared" ca="1" si="66"/>
        <v/>
      </c>
      <c r="FD48" s="59"/>
      <c r="FE48" s="109"/>
      <c r="FF48" s="109"/>
      <c r="FG48" s="66" t="str">
        <f t="shared" ca="1" si="67"/>
        <v/>
      </c>
      <c r="FH48" s="59"/>
      <c r="FI48" s="109"/>
      <c r="FJ48" s="109"/>
      <c r="FK48" s="66" t="str">
        <f t="shared" ca="1" si="68"/>
        <v/>
      </c>
      <c r="FL48" s="59"/>
      <c r="FM48" s="109"/>
      <c r="FN48" s="109"/>
      <c r="FO48" s="66" t="str">
        <f t="shared" ca="1" si="69"/>
        <v/>
      </c>
      <c r="FP48" s="13"/>
      <c r="FQ48" s="17"/>
      <c r="FR48" s="13"/>
      <c r="FS48" s="1"/>
      <c r="FT48" s="112"/>
      <c r="FU48" s="1"/>
      <c r="FV48" s="1"/>
      <c r="FW48" s="1"/>
      <c r="FX48" s="1"/>
      <c r="FY48" s="1"/>
      <c r="FZ48" s="1"/>
      <c r="GA48" s="1"/>
      <c r="GB48" s="1"/>
      <c r="GC48" s="4"/>
      <c r="GD48" s="4"/>
      <c r="GE48" s="125"/>
      <c r="GF48" s="125"/>
      <c r="GG48" s="4"/>
      <c r="GH48" s="4"/>
      <c r="GI48" s="4"/>
      <c r="GJ48" s="30"/>
      <c r="GK48" s="96"/>
      <c r="GL48" s="96"/>
      <c r="GM48" s="96"/>
      <c r="GN48" s="96"/>
      <c r="GO48" s="96"/>
      <c r="GP48" s="96"/>
      <c r="GQ48" s="96"/>
      <c r="GR48" s="96"/>
      <c r="GS48" s="96"/>
      <c r="GT48" s="96"/>
      <c r="GU48" s="96"/>
      <c r="GV48" s="96"/>
      <c r="GW48" s="96"/>
      <c r="GX48" s="96"/>
      <c r="GY48" s="96"/>
      <c r="GZ48" s="96"/>
      <c r="HA48" s="96"/>
      <c r="HB48" s="96"/>
      <c r="HC48" s="96"/>
      <c r="HD48" s="96"/>
      <c r="HE48" s="96"/>
    </row>
    <row r="49" spans="1:213">
      <c r="A49" s="1"/>
      <c r="B49" s="1"/>
      <c r="C49" s="4"/>
      <c r="D49" s="4"/>
      <c r="E49" s="28"/>
      <c r="F49" s="28"/>
      <c r="G49" s="28"/>
      <c r="H49" s="28"/>
      <c r="I49" s="28"/>
      <c r="J49" s="29"/>
      <c r="K49" s="29"/>
      <c r="L49" s="1"/>
      <c r="M49" s="52"/>
      <c r="N49" s="4"/>
      <c r="O49" s="4"/>
      <c r="P49" s="4"/>
      <c r="Q49" s="4"/>
      <c r="R49" s="4"/>
      <c r="S49" s="4"/>
      <c r="T49" s="4"/>
      <c r="U49" s="1"/>
      <c r="V49" s="1"/>
      <c r="W49" s="1"/>
      <c r="X49" s="1"/>
      <c r="Y49" s="1"/>
      <c r="Z49" s="27"/>
      <c r="AA49" s="27"/>
      <c r="AB49" s="27"/>
      <c r="AC49" s="12"/>
      <c r="AD49" s="12"/>
      <c r="AE49" s="125"/>
      <c r="AF49" s="119"/>
      <c r="AG49" s="119"/>
      <c r="AH49" s="119"/>
      <c r="AI49" s="119"/>
      <c r="AJ49" s="63"/>
      <c r="AK49" s="63"/>
      <c r="AL49" s="63"/>
      <c r="AM49" s="28"/>
      <c r="AN49" s="131"/>
      <c r="AO49" s="138"/>
      <c r="AP49" s="116"/>
      <c r="AQ49" s="56"/>
      <c r="AR49" s="134" t="str">
        <f ca="1">IF(AP49="","",IF(AP49="Cost",AQ49, AQ49*AE49/VLOOKUP(L49,OFFSET(Lists!$A$1,0,0,COUNTA(Lists!$A:$A),22),22,FALSE)))</f>
        <v/>
      </c>
      <c r="AS49" s="56"/>
      <c r="AT49" s="135" t="str">
        <f ca="1">IF(AO49="",IF(AP49="","",IF(AP49="Cost",AS49,AS49*(AE49/VLOOKUP(L49,OFFSET(Lists!$A$1,0,0,COUNTA(Lists!$A:$A),22),22,FALSE)))),IF(AP49="","",IF(AP49="Cost",ROUND(AS49*IF(AO49=0,1,AO49),2),ROUND(ROUND(AS49*IF(AO49=0,1,AO49),5)*(AE49/VLOOKUP(L49,OFFSET(Lists!$A$1,0,0,COUNTA(Lists!$A:$A),22),22,FALSE)),2))))</f>
        <v/>
      </c>
      <c r="AU49" s="56"/>
      <c r="AV49" s="31"/>
      <c r="AW49" s="66" t="str">
        <f t="shared" ca="1" si="35"/>
        <v/>
      </c>
      <c r="AX49" s="56"/>
      <c r="AY49" s="31"/>
      <c r="AZ49" s="31"/>
      <c r="BA49" s="66" t="str">
        <f t="shared" ca="1" si="36"/>
        <v/>
      </c>
      <c r="BB49" s="56"/>
      <c r="BC49" s="31"/>
      <c r="BD49" s="31"/>
      <c r="BE49" s="66" t="str">
        <f t="shared" ca="1" si="37"/>
        <v/>
      </c>
      <c r="BF49" s="56"/>
      <c r="BG49" s="31"/>
      <c r="BH49" s="31"/>
      <c r="BI49" s="66" t="str">
        <f t="shared" ca="1" si="38"/>
        <v/>
      </c>
      <c r="BJ49" s="56"/>
      <c r="BK49" s="31"/>
      <c r="BL49" s="31"/>
      <c r="BM49" s="66" t="str">
        <f t="shared" ca="1" si="39"/>
        <v/>
      </c>
      <c r="BN49" s="56"/>
      <c r="BO49" s="31"/>
      <c r="BP49" s="31"/>
      <c r="BQ49" s="66" t="str">
        <f t="shared" ca="1" si="40"/>
        <v/>
      </c>
      <c r="BR49" s="56"/>
      <c r="BS49" s="31"/>
      <c r="BT49" s="31"/>
      <c r="BU49" s="66" t="str">
        <f t="shared" ca="1" si="41"/>
        <v/>
      </c>
      <c r="BV49" s="56"/>
      <c r="BW49" s="31"/>
      <c r="BX49" s="31"/>
      <c r="BY49" s="66" t="str">
        <f t="shared" ca="1" si="42"/>
        <v/>
      </c>
      <c r="BZ49" s="56"/>
      <c r="CA49" s="31"/>
      <c r="CB49" s="31"/>
      <c r="CC49" s="66" t="str">
        <f t="shared" ca="1" si="43"/>
        <v/>
      </c>
      <c r="CD49" s="59"/>
      <c r="CE49" s="32"/>
      <c r="CF49" s="66" t="str">
        <f t="shared" ca="1" si="44"/>
        <v/>
      </c>
      <c r="CG49" s="56"/>
      <c r="CH49" s="31"/>
      <c r="CI49" s="31"/>
      <c r="CJ49" s="66" t="str">
        <f t="shared" ca="1" si="45"/>
        <v/>
      </c>
      <c r="CK49" s="59"/>
      <c r="CL49" s="32"/>
      <c r="CM49" s="32"/>
      <c r="CN49" s="66" t="str">
        <f t="shared" ca="1" si="46"/>
        <v/>
      </c>
      <c r="CO49" s="56"/>
      <c r="CP49" s="31"/>
      <c r="CQ49" s="31"/>
      <c r="CR49" s="66" t="str">
        <f t="shared" ca="1" si="47"/>
        <v/>
      </c>
      <c r="CS49" s="56"/>
      <c r="CT49" s="31"/>
      <c r="CU49" s="31"/>
      <c r="CV49" s="66" t="str">
        <f t="shared" ca="1" si="48"/>
        <v/>
      </c>
      <c r="CW49" s="56"/>
      <c r="CX49" s="31"/>
      <c r="CY49" s="31"/>
      <c r="CZ49" s="66" t="str">
        <f t="shared" ca="1" si="49"/>
        <v/>
      </c>
      <c r="DA49" s="150" t="str">
        <f t="shared" ca="1" si="50"/>
        <v/>
      </c>
      <c r="DB49" s="56"/>
      <c r="DC49" s="109"/>
      <c r="DD49" s="66" t="str">
        <f t="shared" ca="1" si="51"/>
        <v/>
      </c>
      <c r="DE49" s="56"/>
      <c r="DF49" s="59"/>
      <c r="DG49" s="59"/>
      <c r="DH49" s="66" t="str">
        <f t="shared" ca="1" si="52"/>
        <v/>
      </c>
      <c r="DI49" s="59"/>
      <c r="DJ49" s="59"/>
      <c r="DK49" s="59"/>
      <c r="DL49" s="66" t="str">
        <f t="shared" ca="1" si="53"/>
        <v/>
      </c>
      <c r="DM49" s="59"/>
      <c r="DN49" s="59"/>
      <c r="DO49" s="59"/>
      <c r="DP49" s="66" t="str">
        <f t="shared" ca="1" si="54"/>
        <v/>
      </c>
      <c r="DQ49" s="59"/>
      <c r="DR49" s="59"/>
      <c r="DS49" s="59"/>
      <c r="DT49" s="66" t="str">
        <f t="shared" ca="1" si="55"/>
        <v/>
      </c>
      <c r="DU49" s="59"/>
      <c r="DV49" s="59"/>
      <c r="DW49" s="59"/>
      <c r="DX49" s="66" t="str">
        <f t="shared" ca="1" si="56"/>
        <v/>
      </c>
      <c r="DY49" s="59"/>
      <c r="DZ49" s="59"/>
      <c r="EA49" s="59"/>
      <c r="EB49" s="66" t="str">
        <f t="shared" ca="1" si="57"/>
        <v/>
      </c>
      <c r="EC49" s="59"/>
      <c r="ED49" s="59"/>
      <c r="EE49" s="59"/>
      <c r="EF49" s="66" t="str">
        <f t="shared" ca="1" si="58"/>
        <v/>
      </c>
      <c r="EG49" s="59"/>
      <c r="EH49" s="59"/>
      <c r="EI49" s="59"/>
      <c r="EJ49" s="66" t="str">
        <f t="shared" ca="1" si="59"/>
        <v/>
      </c>
      <c r="EK49" s="150" t="str">
        <f t="shared" si="60"/>
        <v/>
      </c>
      <c r="EL49" s="150" t="str">
        <f t="shared" si="61"/>
        <v/>
      </c>
      <c r="EM49" s="66" t="str">
        <f t="shared" ca="1" si="62"/>
        <v/>
      </c>
      <c r="EN49" s="59"/>
      <c r="EO49" s="59"/>
      <c r="EP49" s="59"/>
      <c r="EQ49" s="66" t="str">
        <f t="shared" ca="1" si="63"/>
        <v/>
      </c>
      <c r="ER49" s="59"/>
      <c r="ES49" s="59"/>
      <c r="ET49" s="66"/>
      <c r="EU49" s="59" t="str">
        <f t="shared" ca="1" si="64"/>
        <v/>
      </c>
      <c r="EV49" s="59"/>
      <c r="EW49" s="59"/>
      <c r="EX49" s="59"/>
      <c r="EY49" s="66" t="str">
        <f t="shared" ca="1" si="65"/>
        <v/>
      </c>
      <c r="EZ49" s="150"/>
      <c r="FA49" s="159"/>
      <c r="FB49" s="161"/>
      <c r="FC49" s="66" t="str">
        <f t="shared" ca="1" si="66"/>
        <v/>
      </c>
      <c r="FD49" s="59"/>
      <c r="FE49" s="109"/>
      <c r="FF49" s="109"/>
      <c r="FG49" s="66" t="str">
        <f t="shared" ca="1" si="67"/>
        <v/>
      </c>
      <c r="FH49" s="59"/>
      <c r="FI49" s="109"/>
      <c r="FJ49" s="109"/>
      <c r="FK49" s="66" t="str">
        <f t="shared" ca="1" si="68"/>
        <v/>
      </c>
      <c r="FL49" s="59"/>
      <c r="FM49" s="109"/>
      <c r="FN49" s="109"/>
      <c r="FO49" s="66" t="str">
        <f t="shared" ca="1" si="69"/>
        <v/>
      </c>
      <c r="FP49" s="13"/>
      <c r="FQ49" s="17"/>
      <c r="FR49" s="13"/>
      <c r="FS49" s="1"/>
      <c r="FT49" s="112"/>
      <c r="FU49" s="1"/>
      <c r="FV49" s="1"/>
      <c r="FW49" s="1"/>
      <c r="FX49" s="1"/>
      <c r="FY49" s="1"/>
      <c r="FZ49" s="1"/>
      <c r="GA49" s="1"/>
      <c r="GB49" s="1"/>
      <c r="GC49" s="4"/>
      <c r="GD49" s="4"/>
      <c r="GE49" s="125"/>
      <c r="GF49" s="125"/>
      <c r="GG49" s="4"/>
      <c r="GH49" s="4"/>
      <c r="GI49" s="4"/>
      <c r="GJ49" s="30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96"/>
      <c r="GZ49" s="96"/>
      <c r="HA49" s="96"/>
      <c r="HB49" s="96"/>
      <c r="HC49" s="96"/>
      <c r="HD49" s="96"/>
      <c r="HE49" s="96"/>
    </row>
    <row r="50" spans="1:213">
      <c r="A50" s="1"/>
      <c r="B50" s="1"/>
      <c r="C50" s="4"/>
      <c r="D50" s="4"/>
      <c r="E50" s="28"/>
      <c r="F50" s="28"/>
      <c r="G50" s="28"/>
      <c r="H50" s="28"/>
      <c r="I50" s="28"/>
      <c r="J50" s="29"/>
      <c r="K50" s="29"/>
      <c r="L50" s="1"/>
      <c r="M50" s="52"/>
      <c r="N50" s="4"/>
      <c r="O50" s="4"/>
      <c r="P50" s="4"/>
      <c r="Q50" s="4"/>
      <c r="R50" s="4"/>
      <c r="S50" s="4"/>
      <c r="T50" s="4"/>
      <c r="U50" s="1"/>
      <c r="V50" s="1"/>
      <c r="W50" s="1"/>
      <c r="X50" s="1"/>
      <c r="Y50" s="1"/>
      <c r="Z50" s="27"/>
      <c r="AA50" s="27"/>
      <c r="AB50" s="27"/>
      <c r="AC50" s="12"/>
      <c r="AD50" s="12"/>
      <c r="AE50" s="125"/>
      <c r="AF50" s="119"/>
      <c r="AG50" s="119"/>
      <c r="AH50" s="119"/>
      <c r="AI50" s="119"/>
      <c r="AJ50" s="63"/>
      <c r="AK50" s="63"/>
      <c r="AL50" s="63"/>
      <c r="AM50" s="28"/>
      <c r="AN50" s="131"/>
      <c r="AO50" s="138"/>
      <c r="AP50" s="116"/>
      <c r="AQ50" s="56"/>
      <c r="AR50" s="134" t="str">
        <f ca="1">IF(AP50="","",IF(AP50="Cost",AQ50, AQ50*AE50/VLOOKUP(L50,OFFSET(Lists!$A$1,0,0,COUNTA(Lists!$A:$A),22),22,FALSE)))</f>
        <v/>
      </c>
      <c r="AS50" s="56"/>
      <c r="AT50" s="135" t="str">
        <f ca="1">IF(AO50="",IF(AP50="","",IF(AP50="Cost",AS50,AS50*(AE50/VLOOKUP(L50,OFFSET(Lists!$A$1,0,0,COUNTA(Lists!$A:$A),22),22,FALSE)))),IF(AP50="","",IF(AP50="Cost",ROUND(AS50*IF(AO50=0,1,AO50),2),ROUND(ROUND(AS50*IF(AO50=0,1,AO50),5)*(AE50/VLOOKUP(L50,OFFSET(Lists!$A$1,0,0,COUNTA(Lists!$A:$A),22),22,FALSE)),2))))</f>
        <v/>
      </c>
      <c r="AU50" s="56"/>
      <c r="AV50" s="31"/>
      <c r="AW50" s="66" t="str">
        <f t="shared" ca="1" si="35"/>
        <v/>
      </c>
      <c r="AX50" s="56"/>
      <c r="AY50" s="31"/>
      <c r="AZ50" s="31"/>
      <c r="BA50" s="66" t="str">
        <f t="shared" ca="1" si="36"/>
        <v/>
      </c>
      <c r="BB50" s="56"/>
      <c r="BC50" s="31"/>
      <c r="BD50" s="31"/>
      <c r="BE50" s="66" t="str">
        <f t="shared" ca="1" si="37"/>
        <v/>
      </c>
      <c r="BF50" s="56"/>
      <c r="BG50" s="31"/>
      <c r="BH50" s="31"/>
      <c r="BI50" s="66" t="str">
        <f t="shared" ca="1" si="38"/>
        <v/>
      </c>
      <c r="BJ50" s="56"/>
      <c r="BK50" s="31"/>
      <c r="BL50" s="31"/>
      <c r="BM50" s="66" t="str">
        <f t="shared" ca="1" si="39"/>
        <v/>
      </c>
      <c r="BN50" s="56"/>
      <c r="BO50" s="31"/>
      <c r="BP50" s="31"/>
      <c r="BQ50" s="66" t="str">
        <f t="shared" ca="1" si="40"/>
        <v/>
      </c>
      <c r="BR50" s="56"/>
      <c r="BS50" s="31"/>
      <c r="BT50" s="31"/>
      <c r="BU50" s="66" t="str">
        <f t="shared" ca="1" si="41"/>
        <v/>
      </c>
      <c r="BV50" s="56"/>
      <c r="BW50" s="31"/>
      <c r="BX50" s="31"/>
      <c r="BY50" s="66" t="str">
        <f t="shared" ca="1" si="42"/>
        <v/>
      </c>
      <c r="BZ50" s="56"/>
      <c r="CA50" s="31"/>
      <c r="CB50" s="31"/>
      <c r="CC50" s="66" t="str">
        <f t="shared" ca="1" si="43"/>
        <v/>
      </c>
      <c r="CD50" s="59"/>
      <c r="CE50" s="32"/>
      <c r="CF50" s="66" t="str">
        <f t="shared" ca="1" si="44"/>
        <v/>
      </c>
      <c r="CG50" s="56"/>
      <c r="CH50" s="31"/>
      <c r="CI50" s="31"/>
      <c r="CJ50" s="66" t="str">
        <f t="shared" ca="1" si="45"/>
        <v/>
      </c>
      <c r="CK50" s="59"/>
      <c r="CL50" s="32"/>
      <c r="CM50" s="32"/>
      <c r="CN50" s="66" t="str">
        <f t="shared" ca="1" si="46"/>
        <v/>
      </c>
      <c r="CO50" s="56"/>
      <c r="CP50" s="31"/>
      <c r="CQ50" s="31"/>
      <c r="CR50" s="66" t="str">
        <f t="shared" ca="1" si="47"/>
        <v/>
      </c>
      <c r="CS50" s="56"/>
      <c r="CT50" s="31"/>
      <c r="CU50" s="31"/>
      <c r="CV50" s="66" t="str">
        <f t="shared" ca="1" si="48"/>
        <v/>
      </c>
      <c r="CW50" s="56"/>
      <c r="CX50" s="31"/>
      <c r="CY50" s="31"/>
      <c r="CZ50" s="66" t="str">
        <f t="shared" ca="1" si="49"/>
        <v/>
      </c>
      <c r="DA50" s="150" t="str">
        <f t="shared" ca="1" si="50"/>
        <v/>
      </c>
      <c r="DB50" s="56"/>
      <c r="DC50" s="109"/>
      <c r="DD50" s="66" t="str">
        <f t="shared" ca="1" si="51"/>
        <v/>
      </c>
      <c r="DE50" s="56"/>
      <c r="DF50" s="59"/>
      <c r="DG50" s="59"/>
      <c r="DH50" s="66" t="str">
        <f t="shared" ca="1" si="52"/>
        <v/>
      </c>
      <c r="DI50" s="59"/>
      <c r="DJ50" s="59"/>
      <c r="DK50" s="59"/>
      <c r="DL50" s="66" t="str">
        <f t="shared" ca="1" si="53"/>
        <v/>
      </c>
      <c r="DM50" s="59"/>
      <c r="DN50" s="59"/>
      <c r="DO50" s="59"/>
      <c r="DP50" s="66" t="str">
        <f t="shared" ca="1" si="54"/>
        <v/>
      </c>
      <c r="DQ50" s="59"/>
      <c r="DR50" s="59"/>
      <c r="DS50" s="59"/>
      <c r="DT50" s="66" t="str">
        <f t="shared" ca="1" si="55"/>
        <v/>
      </c>
      <c r="DU50" s="59"/>
      <c r="DV50" s="59"/>
      <c r="DW50" s="59"/>
      <c r="DX50" s="66" t="str">
        <f t="shared" ca="1" si="56"/>
        <v/>
      </c>
      <c r="DY50" s="59"/>
      <c r="DZ50" s="59"/>
      <c r="EA50" s="59"/>
      <c r="EB50" s="66" t="str">
        <f t="shared" ca="1" si="57"/>
        <v/>
      </c>
      <c r="EC50" s="59"/>
      <c r="ED50" s="59"/>
      <c r="EE50" s="59"/>
      <c r="EF50" s="66" t="str">
        <f t="shared" ca="1" si="58"/>
        <v/>
      </c>
      <c r="EG50" s="59"/>
      <c r="EH50" s="59"/>
      <c r="EI50" s="59"/>
      <c r="EJ50" s="66" t="str">
        <f t="shared" ca="1" si="59"/>
        <v/>
      </c>
      <c r="EK50" s="150" t="str">
        <f t="shared" si="60"/>
        <v/>
      </c>
      <c r="EL50" s="150" t="str">
        <f t="shared" si="61"/>
        <v/>
      </c>
      <c r="EM50" s="66" t="str">
        <f t="shared" ca="1" si="62"/>
        <v/>
      </c>
      <c r="EN50" s="59"/>
      <c r="EO50" s="59"/>
      <c r="EP50" s="59"/>
      <c r="EQ50" s="66" t="str">
        <f t="shared" ca="1" si="63"/>
        <v/>
      </c>
      <c r="ER50" s="59"/>
      <c r="ES50" s="59"/>
      <c r="ET50" s="66"/>
      <c r="EU50" s="59" t="str">
        <f t="shared" ca="1" si="64"/>
        <v/>
      </c>
      <c r="EV50" s="59"/>
      <c r="EW50" s="59"/>
      <c r="EX50" s="59"/>
      <c r="EY50" s="66" t="str">
        <f t="shared" ca="1" si="65"/>
        <v/>
      </c>
      <c r="EZ50" s="150"/>
      <c r="FA50" s="159"/>
      <c r="FB50" s="161"/>
      <c r="FC50" s="66" t="str">
        <f t="shared" ca="1" si="66"/>
        <v/>
      </c>
      <c r="FD50" s="59"/>
      <c r="FE50" s="109"/>
      <c r="FF50" s="109"/>
      <c r="FG50" s="66" t="str">
        <f t="shared" ca="1" si="67"/>
        <v/>
      </c>
      <c r="FH50" s="59"/>
      <c r="FI50" s="109"/>
      <c r="FJ50" s="109"/>
      <c r="FK50" s="66" t="str">
        <f t="shared" ca="1" si="68"/>
        <v/>
      </c>
      <c r="FL50" s="59"/>
      <c r="FM50" s="109"/>
      <c r="FN50" s="109"/>
      <c r="FO50" s="66" t="str">
        <f t="shared" ca="1" si="69"/>
        <v/>
      </c>
      <c r="FP50" s="13"/>
      <c r="FQ50" s="17"/>
      <c r="FR50" s="13"/>
      <c r="FS50" s="1"/>
      <c r="FT50" s="112"/>
      <c r="FU50" s="1"/>
      <c r="FV50" s="1"/>
      <c r="FW50" s="1"/>
      <c r="FX50" s="1"/>
      <c r="FY50" s="1"/>
      <c r="FZ50" s="1"/>
      <c r="GA50" s="1"/>
      <c r="GB50" s="1"/>
      <c r="GC50" s="4"/>
      <c r="GD50" s="4"/>
      <c r="GE50" s="125"/>
      <c r="GF50" s="125"/>
      <c r="GG50" s="4"/>
      <c r="GH50" s="4"/>
      <c r="GI50" s="4"/>
      <c r="GJ50" s="30"/>
      <c r="GK50" s="96"/>
      <c r="GL50" s="96"/>
      <c r="GM50" s="96"/>
      <c r="GN50" s="96"/>
      <c r="GO50" s="96"/>
      <c r="GP50" s="96"/>
      <c r="GQ50" s="96"/>
      <c r="GR50" s="96"/>
      <c r="GS50" s="96"/>
      <c r="GT50" s="96"/>
      <c r="GU50" s="96"/>
      <c r="GV50" s="96"/>
      <c r="GW50" s="96"/>
      <c r="GX50" s="96"/>
      <c r="GY50" s="96"/>
      <c r="GZ50" s="96"/>
      <c r="HA50" s="96"/>
      <c r="HB50" s="96"/>
      <c r="HC50" s="96"/>
      <c r="HD50" s="96"/>
      <c r="HE50" s="96"/>
    </row>
    <row r="51" spans="1:213">
      <c r="A51" s="1"/>
      <c r="B51" s="1"/>
      <c r="C51" s="4"/>
      <c r="D51" s="4"/>
      <c r="E51" s="28"/>
      <c r="F51" s="28"/>
      <c r="G51" s="28"/>
      <c r="H51" s="28"/>
      <c r="I51" s="28"/>
      <c r="J51" s="29"/>
      <c r="K51" s="29"/>
      <c r="L51" s="1"/>
      <c r="M51" s="52"/>
      <c r="N51" s="4"/>
      <c r="O51" s="4"/>
      <c r="P51" s="4"/>
      <c r="Q51" s="4"/>
      <c r="R51" s="4"/>
      <c r="S51" s="4"/>
      <c r="T51" s="4"/>
      <c r="U51" s="1"/>
      <c r="V51" s="1"/>
      <c r="W51" s="1"/>
      <c r="X51" s="1"/>
      <c r="Y51" s="1"/>
      <c r="Z51" s="27"/>
      <c r="AA51" s="27"/>
      <c r="AB51" s="27"/>
      <c r="AC51" s="12"/>
      <c r="AD51" s="12"/>
      <c r="AE51" s="125"/>
      <c r="AF51" s="119"/>
      <c r="AG51" s="119"/>
      <c r="AH51" s="119"/>
      <c r="AI51" s="119"/>
      <c r="AJ51" s="63"/>
      <c r="AK51" s="63"/>
      <c r="AL51" s="63"/>
      <c r="AM51" s="28"/>
      <c r="AN51" s="131"/>
      <c r="AO51" s="138"/>
      <c r="AP51" s="116"/>
      <c r="AQ51" s="56"/>
      <c r="AR51" s="134" t="str">
        <f ca="1">IF(AP51="","",IF(AP51="Cost",AQ51, AQ51*AE51/VLOOKUP(L51,OFFSET(Lists!$A$1,0,0,COUNTA(Lists!$A:$A),22),22,FALSE)))</f>
        <v/>
      </c>
      <c r="AS51" s="56"/>
      <c r="AT51" s="135" t="str">
        <f ca="1">IF(AO51="",IF(AP51="","",IF(AP51="Cost",AS51,AS51*(AE51/VLOOKUP(L51,OFFSET(Lists!$A$1,0,0,COUNTA(Lists!$A:$A),22),22,FALSE)))),IF(AP51="","",IF(AP51="Cost",ROUND(AS51*IF(AO51=0,1,AO51),2),ROUND(ROUND(AS51*IF(AO51=0,1,AO51),5)*(AE51/VLOOKUP(L51,OFFSET(Lists!$A$1,0,0,COUNTA(Lists!$A:$A),22),22,FALSE)),2))))</f>
        <v/>
      </c>
      <c r="AU51" s="56"/>
      <c r="AV51" s="31"/>
      <c r="AW51" s="66" t="str">
        <f t="shared" ca="1" si="35"/>
        <v/>
      </c>
      <c r="AX51" s="56"/>
      <c r="AY51" s="31"/>
      <c r="AZ51" s="31"/>
      <c r="BA51" s="66" t="str">
        <f t="shared" ca="1" si="36"/>
        <v/>
      </c>
      <c r="BB51" s="56"/>
      <c r="BC51" s="31"/>
      <c r="BD51" s="31"/>
      <c r="BE51" s="66" t="str">
        <f t="shared" ca="1" si="37"/>
        <v/>
      </c>
      <c r="BF51" s="56"/>
      <c r="BG51" s="31"/>
      <c r="BH51" s="31"/>
      <c r="BI51" s="66" t="str">
        <f t="shared" ca="1" si="38"/>
        <v/>
      </c>
      <c r="BJ51" s="56"/>
      <c r="BK51" s="31"/>
      <c r="BL51" s="31"/>
      <c r="BM51" s="66" t="str">
        <f t="shared" ca="1" si="39"/>
        <v/>
      </c>
      <c r="BN51" s="56"/>
      <c r="BO51" s="31"/>
      <c r="BP51" s="31"/>
      <c r="BQ51" s="66" t="str">
        <f t="shared" ca="1" si="40"/>
        <v/>
      </c>
      <c r="BR51" s="56"/>
      <c r="BS51" s="31"/>
      <c r="BT51" s="31"/>
      <c r="BU51" s="66" t="str">
        <f t="shared" ca="1" si="41"/>
        <v/>
      </c>
      <c r="BV51" s="56"/>
      <c r="BW51" s="31"/>
      <c r="BX51" s="31"/>
      <c r="BY51" s="66" t="str">
        <f t="shared" ca="1" si="42"/>
        <v/>
      </c>
      <c r="BZ51" s="56"/>
      <c r="CA51" s="31"/>
      <c r="CB51" s="31"/>
      <c r="CC51" s="66" t="str">
        <f t="shared" ca="1" si="43"/>
        <v/>
      </c>
      <c r="CD51" s="59"/>
      <c r="CE51" s="32"/>
      <c r="CF51" s="66" t="str">
        <f t="shared" ca="1" si="44"/>
        <v/>
      </c>
      <c r="CG51" s="56"/>
      <c r="CH51" s="31"/>
      <c r="CI51" s="31"/>
      <c r="CJ51" s="66" t="str">
        <f t="shared" ca="1" si="45"/>
        <v/>
      </c>
      <c r="CK51" s="59"/>
      <c r="CL51" s="32"/>
      <c r="CM51" s="32"/>
      <c r="CN51" s="66" t="str">
        <f t="shared" ca="1" si="46"/>
        <v/>
      </c>
      <c r="CO51" s="56"/>
      <c r="CP51" s="31"/>
      <c r="CQ51" s="31"/>
      <c r="CR51" s="66" t="str">
        <f t="shared" ca="1" si="47"/>
        <v/>
      </c>
      <c r="CS51" s="56"/>
      <c r="CT51" s="31"/>
      <c r="CU51" s="31"/>
      <c r="CV51" s="66" t="str">
        <f t="shared" ca="1" si="48"/>
        <v/>
      </c>
      <c r="CW51" s="56"/>
      <c r="CX51" s="31"/>
      <c r="CY51" s="31"/>
      <c r="CZ51" s="66" t="str">
        <f t="shared" ca="1" si="49"/>
        <v/>
      </c>
      <c r="DA51" s="150" t="str">
        <f t="shared" ca="1" si="50"/>
        <v/>
      </c>
      <c r="DB51" s="56"/>
      <c r="DC51" s="109"/>
      <c r="DD51" s="66" t="str">
        <f t="shared" ca="1" si="51"/>
        <v/>
      </c>
      <c r="DE51" s="56"/>
      <c r="DF51" s="59"/>
      <c r="DG51" s="59"/>
      <c r="DH51" s="66" t="str">
        <f t="shared" ca="1" si="52"/>
        <v/>
      </c>
      <c r="DI51" s="59"/>
      <c r="DJ51" s="59"/>
      <c r="DK51" s="59"/>
      <c r="DL51" s="66" t="str">
        <f t="shared" ca="1" si="53"/>
        <v/>
      </c>
      <c r="DM51" s="59"/>
      <c r="DN51" s="59"/>
      <c r="DO51" s="59"/>
      <c r="DP51" s="66" t="str">
        <f t="shared" ca="1" si="54"/>
        <v/>
      </c>
      <c r="DQ51" s="59"/>
      <c r="DR51" s="59"/>
      <c r="DS51" s="59"/>
      <c r="DT51" s="66" t="str">
        <f t="shared" ca="1" si="55"/>
        <v/>
      </c>
      <c r="DU51" s="59"/>
      <c r="DV51" s="59"/>
      <c r="DW51" s="59"/>
      <c r="DX51" s="66" t="str">
        <f t="shared" ca="1" si="56"/>
        <v/>
      </c>
      <c r="DY51" s="59"/>
      <c r="DZ51" s="59"/>
      <c r="EA51" s="59"/>
      <c r="EB51" s="66" t="str">
        <f t="shared" ca="1" si="57"/>
        <v/>
      </c>
      <c r="EC51" s="59"/>
      <c r="ED51" s="59"/>
      <c r="EE51" s="59"/>
      <c r="EF51" s="66" t="str">
        <f t="shared" ca="1" si="58"/>
        <v/>
      </c>
      <c r="EG51" s="59"/>
      <c r="EH51" s="59"/>
      <c r="EI51" s="59"/>
      <c r="EJ51" s="66" t="str">
        <f t="shared" ca="1" si="59"/>
        <v/>
      </c>
      <c r="EK51" s="150" t="str">
        <f t="shared" si="60"/>
        <v/>
      </c>
      <c r="EL51" s="150" t="str">
        <f t="shared" si="61"/>
        <v/>
      </c>
      <c r="EM51" s="66" t="str">
        <f t="shared" ca="1" si="62"/>
        <v/>
      </c>
      <c r="EN51" s="59"/>
      <c r="EO51" s="59"/>
      <c r="EP51" s="59"/>
      <c r="EQ51" s="66" t="str">
        <f t="shared" ca="1" si="63"/>
        <v/>
      </c>
      <c r="ER51" s="59"/>
      <c r="ES51" s="59"/>
      <c r="ET51" s="66"/>
      <c r="EU51" s="59" t="str">
        <f t="shared" ca="1" si="64"/>
        <v/>
      </c>
      <c r="EV51" s="59"/>
      <c r="EW51" s="59"/>
      <c r="EX51" s="59"/>
      <c r="EY51" s="66" t="str">
        <f t="shared" ca="1" si="65"/>
        <v/>
      </c>
      <c r="EZ51" s="150"/>
      <c r="FA51" s="159"/>
      <c r="FB51" s="161"/>
      <c r="FC51" s="66" t="str">
        <f t="shared" ca="1" si="66"/>
        <v/>
      </c>
      <c r="FD51" s="59"/>
      <c r="FE51" s="109"/>
      <c r="FF51" s="109"/>
      <c r="FG51" s="66" t="str">
        <f t="shared" ca="1" si="67"/>
        <v/>
      </c>
      <c r="FH51" s="59"/>
      <c r="FI51" s="109"/>
      <c r="FJ51" s="109"/>
      <c r="FK51" s="66" t="str">
        <f t="shared" ca="1" si="68"/>
        <v/>
      </c>
      <c r="FL51" s="59"/>
      <c r="FM51" s="109"/>
      <c r="FN51" s="109"/>
      <c r="FO51" s="66" t="str">
        <f t="shared" ca="1" si="69"/>
        <v/>
      </c>
      <c r="FP51" s="13"/>
      <c r="FQ51" s="17"/>
      <c r="FR51" s="13"/>
      <c r="FS51" s="1"/>
      <c r="FT51" s="112"/>
      <c r="FU51" s="1"/>
      <c r="FV51" s="1"/>
      <c r="FW51" s="1"/>
      <c r="FX51" s="1"/>
      <c r="FY51" s="1"/>
      <c r="FZ51" s="1"/>
      <c r="GA51" s="1"/>
      <c r="GB51" s="1"/>
      <c r="GC51" s="4"/>
      <c r="GD51" s="4"/>
      <c r="GE51" s="125"/>
      <c r="GF51" s="125"/>
      <c r="GG51" s="4"/>
      <c r="GH51" s="4"/>
      <c r="GI51" s="4"/>
      <c r="GJ51" s="30"/>
      <c r="GK51" s="96"/>
      <c r="GL51" s="96"/>
      <c r="GM51" s="96"/>
      <c r="GN51" s="96"/>
      <c r="GO51" s="96"/>
      <c r="GP51" s="96"/>
      <c r="GQ51" s="96"/>
      <c r="GR51" s="96"/>
      <c r="GS51" s="96"/>
      <c r="GT51" s="96"/>
      <c r="GU51" s="96"/>
      <c r="GV51" s="96"/>
      <c r="GW51" s="96"/>
      <c r="GX51" s="96"/>
      <c r="GY51" s="96"/>
      <c r="GZ51" s="96"/>
      <c r="HA51" s="96"/>
      <c r="HB51" s="96"/>
      <c r="HC51" s="96"/>
      <c r="HD51" s="96"/>
      <c r="HE51" s="96"/>
    </row>
    <row r="52" spans="1:213">
      <c r="A52" s="1"/>
      <c r="B52" s="1"/>
      <c r="C52" s="4"/>
      <c r="D52" s="4"/>
      <c r="E52" s="28"/>
      <c r="F52" s="28"/>
      <c r="G52" s="28"/>
      <c r="H52" s="28"/>
      <c r="I52" s="28"/>
      <c r="J52" s="29"/>
      <c r="K52" s="29"/>
      <c r="L52" s="1"/>
      <c r="M52" s="52"/>
      <c r="N52" s="4"/>
      <c r="O52" s="4"/>
      <c r="P52" s="4"/>
      <c r="Q52" s="4"/>
      <c r="R52" s="4"/>
      <c r="S52" s="4"/>
      <c r="T52" s="4"/>
      <c r="U52" s="1"/>
      <c r="V52" s="1"/>
      <c r="W52" s="1"/>
      <c r="X52" s="1"/>
      <c r="Y52" s="1"/>
      <c r="Z52" s="27"/>
      <c r="AA52" s="27"/>
      <c r="AB52" s="27"/>
      <c r="AC52" s="12"/>
      <c r="AD52" s="12"/>
      <c r="AE52" s="125"/>
      <c r="AF52" s="119"/>
      <c r="AG52" s="119"/>
      <c r="AH52" s="119"/>
      <c r="AI52" s="119"/>
      <c r="AJ52" s="63"/>
      <c r="AK52" s="63"/>
      <c r="AL52" s="63"/>
      <c r="AM52" s="28"/>
      <c r="AN52" s="131"/>
      <c r="AO52" s="138"/>
      <c r="AP52" s="116"/>
      <c r="AQ52" s="56"/>
      <c r="AR52" s="134" t="str">
        <f ca="1">IF(AP52="","",IF(AP52="Cost",AQ52, AQ52*AE52/VLOOKUP(L52,OFFSET(Lists!$A$1,0,0,COUNTA(Lists!$A:$A),22),22,FALSE)))</f>
        <v/>
      </c>
      <c r="AS52" s="56"/>
      <c r="AT52" s="135" t="str">
        <f ca="1">IF(AO52="",IF(AP52="","",IF(AP52="Cost",AS52,AS52*(AE52/VLOOKUP(L52,OFFSET(Lists!$A$1,0,0,COUNTA(Lists!$A:$A),22),22,FALSE)))),IF(AP52="","",IF(AP52="Cost",ROUND(AS52*IF(AO52=0,1,AO52),2),ROUND(ROUND(AS52*IF(AO52=0,1,AO52),5)*(AE52/VLOOKUP(L52,OFFSET(Lists!$A$1,0,0,COUNTA(Lists!$A:$A),22),22,FALSE)),2))))</f>
        <v/>
      </c>
      <c r="AU52" s="56"/>
      <c r="AV52" s="31"/>
      <c r="AW52" s="66" t="str">
        <f t="shared" ca="1" si="35"/>
        <v/>
      </c>
      <c r="AX52" s="56"/>
      <c r="AY52" s="31"/>
      <c r="AZ52" s="31"/>
      <c r="BA52" s="66" t="str">
        <f t="shared" ca="1" si="36"/>
        <v/>
      </c>
      <c r="BB52" s="56"/>
      <c r="BC52" s="31"/>
      <c r="BD52" s="31"/>
      <c r="BE52" s="66" t="str">
        <f t="shared" ca="1" si="37"/>
        <v/>
      </c>
      <c r="BF52" s="56"/>
      <c r="BG52" s="31"/>
      <c r="BH52" s="31"/>
      <c r="BI52" s="66" t="str">
        <f t="shared" ca="1" si="38"/>
        <v/>
      </c>
      <c r="BJ52" s="56"/>
      <c r="BK52" s="31"/>
      <c r="BL52" s="31"/>
      <c r="BM52" s="66" t="str">
        <f t="shared" ca="1" si="39"/>
        <v/>
      </c>
      <c r="BN52" s="56"/>
      <c r="BO52" s="31"/>
      <c r="BP52" s="31"/>
      <c r="BQ52" s="66" t="str">
        <f t="shared" ca="1" si="40"/>
        <v/>
      </c>
      <c r="BR52" s="56"/>
      <c r="BS52" s="31"/>
      <c r="BT52" s="31"/>
      <c r="BU52" s="66" t="str">
        <f t="shared" ca="1" si="41"/>
        <v/>
      </c>
      <c r="BV52" s="56"/>
      <c r="BW52" s="31"/>
      <c r="BX52" s="31"/>
      <c r="BY52" s="66" t="str">
        <f t="shared" ca="1" si="42"/>
        <v/>
      </c>
      <c r="BZ52" s="56"/>
      <c r="CA52" s="31"/>
      <c r="CB52" s="31"/>
      <c r="CC52" s="66" t="str">
        <f t="shared" ca="1" si="43"/>
        <v/>
      </c>
      <c r="CD52" s="59"/>
      <c r="CE52" s="32"/>
      <c r="CF52" s="66" t="str">
        <f t="shared" ca="1" si="44"/>
        <v/>
      </c>
      <c r="CG52" s="56"/>
      <c r="CH52" s="31"/>
      <c r="CI52" s="31"/>
      <c r="CJ52" s="66" t="str">
        <f t="shared" ca="1" si="45"/>
        <v/>
      </c>
      <c r="CK52" s="59"/>
      <c r="CL52" s="32"/>
      <c r="CM52" s="32"/>
      <c r="CN52" s="66" t="str">
        <f t="shared" ca="1" si="46"/>
        <v/>
      </c>
      <c r="CO52" s="56"/>
      <c r="CP52" s="31"/>
      <c r="CQ52" s="31"/>
      <c r="CR52" s="66" t="str">
        <f t="shared" ca="1" si="47"/>
        <v/>
      </c>
      <c r="CS52" s="56"/>
      <c r="CT52" s="31"/>
      <c r="CU52" s="31"/>
      <c r="CV52" s="66" t="str">
        <f t="shared" ca="1" si="48"/>
        <v/>
      </c>
      <c r="CW52" s="56"/>
      <c r="CX52" s="31"/>
      <c r="CY52" s="31"/>
      <c r="CZ52" s="66" t="str">
        <f t="shared" ca="1" si="49"/>
        <v/>
      </c>
      <c r="DA52" s="150" t="str">
        <f t="shared" ca="1" si="50"/>
        <v/>
      </c>
      <c r="DB52" s="56"/>
      <c r="DC52" s="109"/>
      <c r="DD52" s="66" t="str">
        <f t="shared" ca="1" si="51"/>
        <v/>
      </c>
      <c r="DE52" s="56"/>
      <c r="DF52" s="59"/>
      <c r="DG52" s="59"/>
      <c r="DH52" s="66" t="str">
        <f t="shared" ca="1" si="52"/>
        <v/>
      </c>
      <c r="DI52" s="59"/>
      <c r="DJ52" s="59"/>
      <c r="DK52" s="59"/>
      <c r="DL52" s="66" t="str">
        <f t="shared" ca="1" si="53"/>
        <v/>
      </c>
      <c r="DM52" s="59"/>
      <c r="DN52" s="59"/>
      <c r="DO52" s="59"/>
      <c r="DP52" s="66" t="str">
        <f t="shared" ca="1" si="54"/>
        <v/>
      </c>
      <c r="DQ52" s="59"/>
      <c r="DR52" s="59"/>
      <c r="DS52" s="59"/>
      <c r="DT52" s="66" t="str">
        <f t="shared" ca="1" si="55"/>
        <v/>
      </c>
      <c r="DU52" s="59"/>
      <c r="DV52" s="59"/>
      <c r="DW52" s="59"/>
      <c r="DX52" s="66" t="str">
        <f t="shared" ca="1" si="56"/>
        <v/>
      </c>
      <c r="DY52" s="59"/>
      <c r="DZ52" s="59"/>
      <c r="EA52" s="59"/>
      <c r="EB52" s="66" t="str">
        <f t="shared" ca="1" si="57"/>
        <v/>
      </c>
      <c r="EC52" s="59"/>
      <c r="ED52" s="59"/>
      <c r="EE52" s="59"/>
      <c r="EF52" s="66" t="str">
        <f t="shared" ca="1" si="58"/>
        <v/>
      </c>
      <c r="EG52" s="59"/>
      <c r="EH52" s="59"/>
      <c r="EI52" s="59"/>
      <c r="EJ52" s="66" t="str">
        <f t="shared" ca="1" si="59"/>
        <v/>
      </c>
      <c r="EK52" s="150" t="str">
        <f t="shared" si="60"/>
        <v/>
      </c>
      <c r="EL52" s="150" t="str">
        <f t="shared" si="61"/>
        <v/>
      </c>
      <c r="EM52" s="66" t="str">
        <f t="shared" ca="1" si="62"/>
        <v/>
      </c>
      <c r="EN52" s="59"/>
      <c r="EO52" s="59"/>
      <c r="EP52" s="59"/>
      <c r="EQ52" s="66" t="str">
        <f t="shared" ca="1" si="63"/>
        <v/>
      </c>
      <c r="ER52" s="59"/>
      <c r="ES52" s="59"/>
      <c r="ET52" s="66"/>
      <c r="EU52" s="59" t="str">
        <f t="shared" ca="1" si="64"/>
        <v/>
      </c>
      <c r="EV52" s="59"/>
      <c r="EW52" s="59"/>
      <c r="EX52" s="59"/>
      <c r="EY52" s="66" t="str">
        <f t="shared" ca="1" si="65"/>
        <v/>
      </c>
      <c r="EZ52" s="150"/>
      <c r="FA52" s="159"/>
      <c r="FB52" s="161"/>
      <c r="FC52" s="66" t="str">
        <f t="shared" ca="1" si="66"/>
        <v/>
      </c>
      <c r="FD52" s="59"/>
      <c r="FE52" s="109"/>
      <c r="FF52" s="109"/>
      <c r="FG52" s="66" t="str">
        <f t="shared" ca="1" si="67"/>
        <v/>
      </c>
      <c r="FH52" s="59"/>
      <c r="FI52" s="109"/>
      <c r="FJ52" s="109"/>
      <c r="FK52" s="66" t="str">
        <f t="shared" ca="1" si="68"/>
        <v/>
      </c>
      <c r="FL52" s="59"/>
      <c r="FM52" s="109"/>
      <c r="FN52" s="109"/>
      <c r="FO52" s="66" t="str">
        <f t="shared" ca="1" si="69"/>
        <v/>
      </c>
      <c r="FP52" s="13"/>
      <c r="FQ52" s="17"/>
      <c r="FR52" s="13"/>
      <c r="FS52" s="1"/>
      <c r="FT52" s="112"/>
      <c r="FU52" s="1"/>
      <c r="FV52" s="1"/>
      <c r="FW52" s="1"/>
      <c r="FX52" s="1"/>
      <c r="FY52" s="1"/>
      <c r="FZ52" s="1"/>
      <c r="GA52" s="1"/>
      <c r="GB52" s="1"/>
      <c r="GC52" s="4"/>
      <c r="GD52" s="4"/>
      <c r="GE52" s="125"/>
      <c r="GF52" s="125"/>
      <c r="GG52" s="4"/>
      <c r="GH52" s="4"/>
      <c r="GI52" s="4"/>
      <c r="GJ52" s="30"/>
      <c r="GK52" s="96"/>
      <c r="GL52" s="96"/>
      <c r="GM52" s="96"/>
      <c r="GN52" s="96"/>
      <c r="GO52" s="96"/>
      <c r="GP52" s="96"/>
      <c r="GQ52" s="96"/>
      <c r="GR52" s="96"/>
      <c r="GS52" s="96"/>
      <c r="GT52" s="96"/>
      <c r="GU52" s="96"/>
      <c r="GV52" s="96"/>
      <c r="GW52" s="96"/>
      <c r="GX52" s="96"/>
      <c r="GY52" s="96"/>
      <c r="GZ52" s="96"/>
      <c r="HA52" s="96"/>
      <c r="HB52" s="96"/>
      <c r="HC52" s="96"/>
      <c r="HD52" s="96"/>
      <c r="HE52" s="96"/>
    </row>
    <row r="53" spans="1:213">
      <c r="A53" s="1"/>
      <c r="B53" s="1"/>
      <c r="C53" s="4"/>
      <c r="D53" s="4"/>
      <c r="E53" s="28"/>
      <c r="F53" s="28"/>
      <c r="G53" s="28"/>
      <c r="H53" s="28"/>
      <c r="I53" s="28"/>
      <c r="J53" s="29"/>
      <c r="K53" s="29"/>
      <c r="L53" s="1"/>
      <c r="M53" s="52"/>
      <c r="N53" s="4"/>
      <c r="O53" s="4"/>
      <c r="P53" s="4"/>
      <c r="Q53" s="4"/>
      <c r="R53" s="4"/>
      <c r="S53" s="4"/>
      <c r="T53" s="4"/>
      <c r="U53" s="1"/>
      <c r="V53" s="1"/>
      <c r="W53" s="1"/>
      <c r="X53" s="1"/>
      <c r="Y53" s="1"/>
      <c r="Z53" s="27"/>
      <c r="AA53" s="27"/>
      <c r="AB53" s="27"/>
      <c r="AC53" s="12"/>
      <c r="AD53" s="12"/>
      <c r="AE53" s="125"/>
      <c r="AF53" s="119"/>
      <c r="AG53" s="119"/>
      <c r="AH53" s="119"/>
      <c r="AI53" s="119"/>
      <c r="AJ53" s="63"/>
      <c r="AK53" s="63"/>
      <c r="AL53" s="63"/>
      <c r="AM53" s="28"/>
      <c r="AN53" s="131"/>
      <c r="AO53" s="138"/>
      <c r="AP53" s="116"/>
      <c r="AQ53" s="56"/>
      <c r="AR53" s="134" t="str">
        <f ca="1">IF(AP53="","",IF(AP53="Cost",AQ53, AQ53*AE53/VLOOKUP(L53,OFFSET(Lists!$A$1,0,0,COUNTA(Lists!$A:$A),22),22,FALSE)))</f>
        <v/>
      </c>
      <c r="AS53" s="56"/>
      <c r="AT53" s="135" t="str">
        <f ca="1">IF(AO53="",IF(AP53="","",IF(AP53="Cost",AS53,AS53*(AE53/VLOOKUP(L53,OFFSET(Lists!$A$1,0,0,COUNTA(Lists!$A:$A),22),22,FALSE)))),IF(AP53="","",IF(AP53="Cost",ROUND(AS53*IF(AO53=0,1,AO53),2),ROUND(ROUND(AS53*IF(AO53=0,1,AO53),5)*(AE53/VLOOKUP(L53,OFFSET(Lists!$A$1,0,0,COUNTA(Lists!$A:$A),22),22,FALSE)),2))))</f>
        <v/>
      </c>
      <c r="AU53" s="56"/>
      <c r="AV53" s="31"/>
      <c r="AW53" s="66" t="str">
        <f t="shared" ca="1" si="35"/>
        <v/>
      </c>
      <c r="AX53" s="56"/>
      <c r="AY53" s="31"/>
      <c r="AZ53" s="31"/>
      <c r="BA53" s="66" t="str">
        <f t="shared" ca="1" si="36"/>
        <v/>
      </c>
      <c r="BB53" s="56"/>
      <c r="BC53" s="31"/>
      <c r="BD53" s="31"/>
      <c r="BE53" s="66" t="str">
        <f t="shared" ca="1" si="37"/>
        <v/>
      </c>
      <c r="BF53" s="56"/>
      <c r="BG53" s="31"/>
      <c r="BH53" s="31"/>
      <c r="BI53" s="66" t="str">
        <f t="shared" ca="1" si="38"/>
        <v/>
      </c>
      <c r="BJ53" s="56"/>
      <c r="BK53" s="31"/>
      <c r="BL53" s="31"/>
      <c r="BM53" s="66" t="str">
        <f t="shared" ca="1" si="39"/>
        <v/>
      </c>
      <c r="BN53" s="56"/>
      <c r="BO53" s="31"/>
      <c r="BP53" s="31"/>
      <c r="BQ53" s="66" t="str">
        <f t="shared" ca="1" si="40"/>
        <v/>
      </c>
      <c r="BR53" s="56"/>
      <c r="BS53" s="31"/>
      <c r="BT53" s="31"/>
      <c r="BU53" s="66" t="str">
        <f t="shared" ca="1" si="41"/>
        <v/>
      </c>
      <c r="BV53" s="56"/>
      <c r="BW53" s="31"/>
      <c r="BX53" s="31"/>
      <c r="BY53" s="66" t="str">
        <f t="shared" ca="1" si="42"/>
        <v/>
      </c>
      <c r="BZ53" s="56"/>
      <c r="CA53" s="31"/>
      <c r="CB53" s="31"/>
      <c r="CC53" s="66" t="str">
        <f t="shared" ca="1" si="43"/>
        <v/>
      </c>
      <c r="CD53" s="59"/>
      <c r="CE53" s="32"/>
      <c r="CF53" s="66" t="str">
        <f t="shared" ca="1" si="44"/>
        <v/>
      </c>
      <c r="CG53" s="56"/>
      <c r="CH53" s="31"/>
      <c r="CI53" s="31"/>
      <c r="CJ53" s="66" t="str">
        <f t="shared" ca="1" si="45"/>
        <v/>
      </c>
      <c r="CK53" s="59"/>
      <c r="CL53" s="32"/>
      <c r="CM53" s="32"/>
      <c r="CN53" s="66" t="str">
        <f t="shared" ca="1" si="46"/>
        <v/>
      </c>
      <c r="CO53" s="56"/>
      <c r="CP53" s="31"/>
      <c r="CQ53" s="31"/>
      <c r="CR53" s="66" t="str">
        <f t="shared" ca="1" si="47"/>
        <v/>
      </c>
      <c r="CS53" s="56"/>
      <c r="CT53" s="31"/>
      <c r="CU53" s="31"/>
      <c r="CV53" s="66" t="str">
        <f t="shared" ca="1" si="48"/>
        <v/>
      </c>
      <c r="CW53" s="56"/>
      <c r="CX53" s="31"/>
      <c r="CY53" s="31"/>
      <c r="CZ53" s="66" t="str">
        <f t="shared" ca="1" si="49"/>
        <v/>
      </c>
      <c r="DA53" s="150" t="str">
        <f t="shared" ca="1" si="50"/>
        <v/>
      </c>
      <c r="DB53" s="56"/>
      <c r="DC53" s="109"/>
      <c r="DD53" s="66" t="str">
        <f t="shared" ca="1" si="51"/>
        <v/>
      </c>
      <c r="DE53" s="56"/>
      <c r="DF53" s="59"/>
      <c r="DG53" s="59"/>
      <c r="DH53" s="66" t="str">
        <f t="shared" ca="1" si="52"/>
        <v/>
      </c>
      <c r="DI53" s="59"/>
      <c r="DJ53" s="59"/>
      <c r="DK53" s="59"/>
      <c r="DL53" s="66" t="str">
        <f t="shared" ca="1" si="53"/>
        <v/>
      </c>
      <c r="DM53" s="59"/>
      <c r="DN53" s="59"/>
      <c r="DO53" s="59"/>
      <c r="DP53" s="66" t="str">
        <f t="shared" ca="1" si="54"/>
        <v/>
      </c>
      <c r="DQ53" s="59"/>
      <c r="DR53" s="59"/>
      <c r="DS53" s="59"/>
      <c r="DT53" s="66" t="str">
        <f t="shared" ca="1" si="55"/>
        <v/>
      </c>
      <c r="DU53" s="59"/>
      <c r="DV53" s="59"/>
      <c r="DW53" s="59"/>
      <c r="DX53" s="66" t="str">
        <f t="shared" ca="1" si="56"/>
        <v/>
      </c>
      <c r="DY53" s="59"/>
      <c r="DZ53" s="59"/>
      <c r="EA53" s="59"/>
      <c r="EB53" s="66" t="str">
        <f t="shared" ca="1" si="57"/>
        <v/>
      </c>
      <c r="EC53" s="59"/>
      <c r="ED53" s="59"/>
      <c r="EE53" s="59"/>
      <c r="EF53" s="66" t="str">
        <f t="shared" ca="1" si="58"/>
        <v/>
      </c>
      <c r="EG53" s="59"/>
      <c r="EH53" s="59"/>
      <c r="EI53" s="59"/>
      <c r="EJ53" s="66" t="str">
        <f t="shared" ca="1" si="59"/>
        <v/>
      </c>
      <c r="EK53" s="150" t="str">
        <f t="shared" si="60"/>
        <v/>
      </c>
      <c r="EL53" s="150" t="str">
        <f t="shared" si="61"/>
        <v/>
      </c>
      <c r="EM53" s="66" t="str">
        <f t="shared" ca="1" si="62"/>
        <v/>
      </c>
      <c r="EN53" s="59"/>
      <c r="EO53" s="59"/>
      <c r="EP53" s="59"/>
      <c r="EQ53" s="66" t="str">
        <f t="shared" ca="1" si="63"/>
        <v/>
      </c>
      <c r="ER53" s="59"/>
      <c r="ES53" s="59"/>
      <c r="ET53" s="66"/>
      <c r="EU53" s="59" t="str">
        <f t="shared" ca="1" si="64"/>
        <v/>
      </c>
      <c r="EV53" s="59"/>
      <c r="EW53" s="59"/>
      <c r="EX53" s="59"/>
      <c r="EY53" s="66" t="str">
        <f t="shared" ca="1" si="65"/>
        <v/>
      </c>
      <c r="EZ53" s="150"/>
      <c r="FA53" s="159"/>
      <c r="FB53" s="161"/>
      <c r="FC53" s="66" t="str">
        <f t="shared" ca="1" si="66"/>
        <v/>
      </c>
      <c r="FD53" s="59"/>
      <c r="FE53" s="109"/>
      <c r="FF53" s="109"/>
      <c r="FG53" s="66" t="str">
        <f t="shared" ca="1" si="67"/>
        <v/>
      </c>
      <c r="FH53" s="59"/>
      <c r="FI53" s="109"/>
      <c r="FJ53" s="109"/>
      <c r="FK53" s="66" t="str">
        <f t="shared" ca="1" si="68"/>
        <v/>
      </c>
      <c r="FL53" s="59"/>
      <c r="FM53" s="109"/>
      <c r="FN53" s="109"/>
      <c r="FO53" s="66" t="str">
        <f t="shared" ca="1" si="69"/>
        <v/>
      </c>
      <c r="FP53" s="13"/>
      <c r="FQ53" s="17"/>
      <c r="FR53" s="13"/>
      <c r="FS53" s="1"/>
      <c r="FT53" s="112"/>
      <c r="FU53" s="1"/>
      <c r="FV53" s="1"/>
      <c r="FW53" s="1"/>
      <c r="FX53" s="1"/>
      <c r="FY53" s="1"/>
      <c r="FZ53" s="1"/>
      <c r="GA53" s="1"/>
      <c r="GB53" s="1"/>
      <c r="GC53" s="4"/>
      <c r="GD53" s="4"/>
      <c r="GE53" s="125"/>
      <c r="GF53" s="125"/>
      <c r="GG53" s="4"/>
      <c r="GH53" s="4"/>
      <c r="GI53" s="4"/>
      <c r="GJ53" s="30"/>
      <c r="GK53" s="96"/>
      <c r="GL53" s="96"/>
      <c r="GM53" s="96"/>
      <c r="GN53" s="96"/>
      <c r="GO53" s="96"/>
      <c r="GP53" s="96"/>
      <c r="GQ53" s="96"/>
      <c r="GR53" s="96"/>
      <c r="GS53" s="96"/>
      <c r="GT53" s="96"/>
      <c r="GU53" s="96"/>
      <c r="GV53" s="96"/>
      <c r="GW53" s="96"/>
      <c r="GX53" s="96"/>
      <c r="GY53" s="96"/>
      <c r="GZ53" s="96"/>
      <c r="HA53" s="96"/>
      <c r="HB53" s="96"/>
      <c r="HC53" s="96"/>
      <c r="HD53" s="96"/>
      <c r="HE53" s="96"/>
    </row>
    <row r="54" spans="1:213">
      <c r="A54" s="1"/>
      <c r="B54" s="1"/>
      <c r="C54" s="4"/>
      <c r="D54" s="4"/>
      <c r="E54" s="28"/>
      <c r="F54" s="28"/>
      <c r="G54" s="28"/>
      <c r="H54" s="28"/>
      <c r="I54" s="28"/>
      <c r="J54" s="29"/>
      <c r="K54" s="29"/>
      <c r="L54" s="1"/>
      <c r="M54" s="52"/>
      <c r="N54" s="4"/>
      <c r="O54" s="4"/>
      <c r="P54" s="4"/>
      <c r="Q54" s="4"/>
      <c r="R54" s="4"/>
      <c r="S54" s="4"/>
      <c r="T54" s="4"/>
      <c r="U54" s="1"/>
      <c r="V54" s="1"/>
      <c r="W54" s="1"/>
      <c r="X54" s="1"/>
      <c r="Y54" s="1"/>
      <c r="Z54" s="27"/>
      <c r="AA54" s="27"/>
      <c r="AB54" s="27"/>
      <c r="AC54" s="12"/>
      <c r="AD54" s="12"/>
      <c r="AE54" s="125"/>
      <c r="AF54" s="119"/>
      <c r="AG54" s="119"/>
      <c r="AH54" s="119"/>
      <c r="AI54" s="119"/>
      <c r="AJ54" s="63"/>
      <c r="AK54" s="63"/>
      <c r="AL54" s="63"/>
      <c r="AM54" s="28"/>
      <c r="AN54" s="131"/>
      <c r="AO54" s="138"/>
      <c r="AP54" s="116"/>
      <c r="AQ54" s="56"/>
      <c r="AR54" s="134" t="str">
        <f ca="1">IF(AP54="","",IF(AP54="Cost",AQ54, AQ54*AE54/VLOOKUP(L54,OFFSET(Lists!$A$1,0,0,COUNTA(Lists!$A:$A),22),22,FALSE)))</f>
        <v/>
      </c>
      <c r="AS54" s="56"/>
      <c r="AT54" s="135" t="str">
        <f ca="1">IF(AO54="",IF(AP54="","",IF(AP54="Cost",AS54,AS54*(AE54/VLOOKUP(L54,OFFSET(Lists!$A$1,0,0,COUNTA(Lists!$A:$A),22),22,FALSE)))),IF(AP54="","",IF(AP54="Cost",ROUND(AS54*IF(AO54=0,1,AO54),2),ROUND(ROUND(AS54*IF(AO54=0,1,AO54),5)*(AE54/VLOOKUP(L54,OFFSET(Lists!$A$1,0,0,COUNTA(Lists!$A:$A),22),22,FALSE)),2))))</f>
        <v/>
      </c>
      <c r="AU54" s="56"/>
      <c r="AV54" s="31"/>
      <c r="AW54" s="66" t="str">
        <f t="shared" ca="1" si="35"/>
        <v/>
      </c>
      <c r="AX54" s="56"/>
      <c r="AY54" s="31"/>
      <c r="AZ54" s="31"/>
      <c r="BA54" s="66" t="str">
        <f t="shared" ca="1" si="36"/>
        <v/>
      </c>
      <c r="BB54" s="56"/>
      <c r="BC54" s="31"/>
      <c r="BD54" s="31"/>
      <c r="BE54" s="66" t="str">
        <f t="shared" ca="1" si="37"/>
        <v/>
      </c>
      <c r="BF54" s="56"/>
      <c r="BG54" s="31"/>
      <c r="BH54" s="31"/>
      <c r="BI54" s="66" t="str">
        <f t="shared" ca="1" si="38"/>
        <v/>
      </c>
      <c r="BJ54" s="56"/>
      <c r="BK54" s="31"/>
      <c r="BL54" s="31"/>
      <c r="BM54" s="66" t="str">
        <f t="shared" ca="1" si="39"/>
        <v/>
      </c>
      <c r="BN54" s="56"/>
      <c r="BO54" s="31"/>
      <c r="BP54" s="31"/>
      <c r="BQ54" s="66" t="str">
        <f t="shared" ca="1" si="40"/>
        <v/>
      </c>
      <c r="BR54" s="56"/>
      <c r="BS54" s="31"/>
      <c r="BT54" s="31"/>
      <c r="BU54" s="66" t="str">
        <f t="shared" ca="1" si="41"/>
        <v/>
      </c>
      <c r="BV54" s="56"/>
      <c r="BW54" s="31"/>
      <c r="BX54" s="31"/>
      <c r="BY54" s="66" t="str">
        <f t="shared" ca="1" si="42"/>
        <v/>
      </c>
      <c r="BZ54" s="56"/>
      <c r="CA54" s="31"/>
      <c r="CB54" s="31"/>
      <c r="CC54" s="66" t="str">
        <f t="shared" ca="1" si="43"/>
        <v/>
      </c>
      <c r="CD54" s="59"/>
      <c r="CE54" s="32"/>
      <c r="CF54" s="66" t="str">
        <f t="shared" ca="1" si="44"/>
        <v/>
      </c>
      <c r="CG54" s="56"/>
      <c r="CH54" s="31"/>
      <c r="CI54" s="31"/>
      <c r="CJ54" s="66" t="str">
        <f t="shared" ca="1" si="45"/>
        <v/>
      </c>
      <c r="CK54" s="59"/>
      <c r="CL54" s="32"/>
      <c r="CM54" s="32"/>
      <c r="CN54" s="66" t="str">
        <f t="shared" ca="1" si="46"/>
        <v/>
      </c>
      <c r="CO54" s="56"/>
      <c r="CP54" s="31"/>
      <c r="CQ54" s="31"/>
      <c r="CR54" s="66" t="str">
        <f t="shared" ca="1" si="47"/>
        <v/>
      </c>
      <c r="CS54" s="56"/>
      <c r="CT54" s="31"/>
      <c r="CU54" s="31"/>
      <c r="CV54" s="66" t="str">
        <f t="shared" ca="1" si="48"/>
        <v/>
      </c>
      <c r="CW54" s="56"/>
      <c r="CX54" s="31"/>
      <c r="CY54" s="31"/>
      <c r="CZ54" s="66" t="str">
        <f t="shared" ca="1" si="49"/>
        <v/>
      </c>
      <c r="DA54" s="150" t="str">
        <f t="shared" ca="1" si="50"/>
        <v/>
      </c>
      <c r="DB54" s="56"/>
      <c r="DC54" s="109"/>
      <c r="DD54" s="66" t="str">
        <f t="shared" ca="1" si="51"/>
        <v/>
      </c>
      <c r="DE54" s="56"/>
      <c r="DF54" s="59"/>
      <c r="DG54" s="59"/>
      <c r="DH54" s="66" t="str">
        <f t="shared" ca="1" si="52"/>
        <v/>
      </c>
      <c r="DI54" s="59"/>
      <c r="DJ54" s="59"/>
      <c r="DK54" s="59"/>
      <c r="DL54" s="66" t="str">
        <f t="shared" ca="1" si="53"/>
        <v/>
      </c>
      <c r="DM54" s="59"/>
      <c r="DN54" s="59"/>
      <c r="DO54" s="59"/>
      <c r="DP54" s="66" t="str">
        <f t="shared" ca="1" si="54"/>
        <v/>
      </c>
      <c r="DQ54" s="59"/>
      <c r="DR54" s="59"/>
      <c r="DS54" s="59"/>
      <c r="DT54" s="66" t="str">
        <f t="shared" ca="1" si="55"/>
        <v/>
      </c>
      <c r="DU54" s="59"/>
      <c r="DV54" s="59"/>
      <c r="DW54" s="59"/>
      <c r="DX54" s="66" t="str">
        <f t="shared" ca="1" si="56"/>
        <v/>
      </c>
      <c r="DY54" s="59"/>
      <c r="DZ54" s="59"/>
      <c r="EA54" s="59"/>
      <c r="EB54" s="66" t="str">
        <f t="shared" ca="1" si="57"/>
        <v/>
      </c>
      <c r="EC54" s="59"/>
      <c r="ED54" s="59"/>
      <c r="EE54" s="59"/>
      <c r="EF54" s="66" t="str">
        <f t="shared" ca="1" si="58"/>
        <v/>
      </c>
      <c r="EG54" s="59"/>
      <c r="EH54" s="59"/>
      <c r="EI54" s="59"/>
      <c r="EJ54" s="66" t="str">
        <f t="shared" ca="1" si="59"/>
        <v/>
      </c>
      <c r="EK54" s="150" t="str">
        <f t="shared" si="60"/>
        <v/>
      </c>
      <c r="EL54" s="150" t="str">
        <f t="shared" si="61"/>
        <v/>
      </c>
      <c r="EM54" s="66" t="str">
        <f t="shared" ca="1" si="62"/>
        <v/>
      </c>
      <c r="EN54" s="59"/>
      <c r="EO54" s="59"/>
      <c r="EP54" s="59"/>
      <c r="EQ54" s="66" t="str">
        <f t="shared" ca="1" si="63"/>
        <v/>
      </c>
      <c r="ER54" s="59"/>
      <c r="ES54" s="59"/>
      <c r="ET54" s="66"/>
      <c r="EU54" s="59" t="str">
        <f t="shared" ca="1" si="64"/>
        <v/>
      </c>
      <c r="EV54" s="59"/>
      <c r="EW54" s="59"/>
      <c r="EX54" s="59"/>
      <c r="EY54" s="66" t="str">
        <f t="shared" ca="1" si="65"/>
        <v/>
      </c>
      <c r="EZ54" s="150"/>
      <c r="FA54" s="159"/>
      <c r="FB54" s="161"/>
      <c r="FC54" s="66" t="str">
        <f t="shared" ca="1" si="66"/>
        <v/>
      </c>
      <c r="FD54" s="59"/>
      <c r="FE54" s="109"/>
      <c r="FF54" s="109"/>
      <c r="FG54" s="66" t="str">
        <f t="shared" ca="1" si="67"/>
        <v/>
      </c>
      <c r="FH54" s="59"/>
      <c r="FI54" s="109"/>
      <c r="FJ54" s="109"/>
      <c r="FK54" s="66" t="str">
        <f t="shared" ca="1" si="68"/>
        <v/>
      </c>
      <c r="FL54" s="59"/>
      <c r="FM54" s="109"/>
      <c r="FN54" s="109"/>
      <c r="FO54" s="66" t="str">
        <f t="shared" ca="1" si="69"/>
        <v/>
      </c>
      <c r="FP54" s="13"/>
      <c r="FQ54" s="17"/>
      <c r="FR54" s="13"/>
      <c r="FS54" s="1"/>
      <c r="FT54" s="112"/>
      <c r="FU54" s="1"/>
      <c r="FV54" s="1"/>
      <c r="FW54" s="1"/>
      <c r="FX54" s="1"/>
      <c r="FY54" s="1"/>
      <c r="FZ54" s="1"/>
      <c r="GA54" s="1"/>
      <c r="GB54" s="1"/>
      <c r="GC54" s="4"/>
      <c r="GD54" s="4"/>
      <c r="GE54" s="125"/>
      <c r="GF54" s="125"/>
      <c r="GG54" s="4"/>
      <c r="GH54" s="4"/>
      <c r="GI54" s="4"/>
      <c r="GJ54" s="30"/>
      <c r="GK54" s="96"/>
      <c r="GL54" s="96"/>
      <c r="GM54" s="96"/>
      <c r="GN54" s="96"/>
      <c r="GO54" s="96"/>
      <c r="GP54" s="96"/>
      <c r="GQ54" s="96"/>
      <c r="GR54" s="96"/>
      <c r="GS54" s="96"/>
      <c r="GT54" s="96"/>
      <c r="GU54" s="96"/>
      <c r="GV54" s="96"/>
      <c r="GW54" s="96"/>
      <c r="GX54" s="96"/>
      <c r="GY54" s="96"/>
      <c r="GZ54" s="96"/>
      <c r="HA54" s="96"/>
      <c r="HB54" s="96"/>
      <c r="HC54" s="96"/>
      <c r="HD54" s="96"/>
      <c r="HE54" s="96"/>
    </row>
    <row r="55" spans="1:213">
      <c r="A55" s="1"/>
      <c r="B55" s="1"/>
      <c r="C55" s="4"/>
      <c r="D55" s="4"/>
      <c r="E55" s="28"/>
      <c r="F55" s="28"/>
      <c r="G55" s="28"/>
      <c r="H55" s="28"/>
      <c r="I55" s="28"/>
      <c r="J55" s="29"/>
      <c r="K55" s="29"/>
      <c r="L55" s="1"/>
      <c r="M55" s="52"/>
      <c r="N55" s="4"/>
      <c r="O55" s="4"/>
      <c r="P55" s="4"/>
      <c r="Q55" s="4"/>
      <c r="R55" s="4"/>
      <c r="S55" s="4"/>
      <c r="T55" s="4"/>
      <c r="U55" s="1"/>
      <c r="V55" s="1"/>
      <c r="W55" s="1"/>
      <c r="X55" s="1"/>
      <c r="Y55" s="1"/>
      <c r="Z55" s="27"/>
      <c r="AA55" s="27"/>
      <c r="AB55" s="27"/>
      <c r="AC55" s="12"/>
      <c r="AD55" s="12"/>
      <c r="AE55" s="125"/>
      <c r="AF55" s="119"/>
      <c r="AG55" s="119"/>
      <c r="AH55" s="119"/>
      <c r="AI55" s="119"/>
      <c r="AJ55" s="63"/>
      <c r="AK55" s="63"/>
      <c r="AL55" s="63"/>
      <c r="AM55" s="28"/>
      <c r="AN55" s="131"/>
      <c r="AO55" s="138"/>
      <c r="AP55" s="116"/>
      <c r="AQ55" s="56"/>
      <c r="AR55" s="134" t="str">
        <f ca="1">IF(AP55="","",IF(AP55="Cost",AQ55, AQ55*AE55/VLOOKUP(L55,OFFSET(Lists!$A$1,0,0,COUNTA(Lists!$A:$A),22),22,FALSE)))</f>
        <v/>
      </c>
      <c r="AS55" s="56"/>
      <c r="AT55" s="135" t="str">
        <f ca="1">IF(AO55="",IF(AP55="","",IF(AP55="Cost",AS55,AS55*(AE55/VLOOKUP(L55,OFFSET(Lists!$A$1,0,0,COUNTA(Lists!$A:$A),22),22,FALSE)))),IF(AP55="","",IF(AP55="Cost",ROUND(AS55*IF(AO55=0,1,AO55),2),ROUND(ROUND(AS55*IF(AO55=0,1,AO55),5)*(AE55/VLOOKUP(L55,OFFSET(Lists!$A$1,0,0,COUNTA(Lists!$A:$A),22),22,FALSE)),2))))</f>
        <v/>
      </c>
      <c r="AU55" s="56"/>
      <c r="AV55" s="31"/>
      <c r="AW55" s="66" t="str">
        <f t="shared" ca="1" si="35"/>
        <v/>
      </c>
      <c r="AX55" s="56"/>
      <c r="AY55" s="31"/>
      <c r="AZ55" s="31"/>
      <c r="BA55" s="66" t="str">
        <f t="shared" ca="1" si="36"/>
        <v/>
      </c>
      <c r="BB55" s="56"/>
      <c r="BC55" s="31"/>
      <c r="BD55" s="31"/>
      <c r="BE55" s="66" t="str">
        <f t="shared" ca="1" si="37"/>
        <v/>
      </c>
      <c r="BF55" s="56"/>
      <c r="BG55" s="31"/>
      <c r="BH55" s="31"/>
      <c r="BI55" s="66" t="str">
        <f t="shared" ca="1" si="38"/>
        <v/>
      </c>
      <c r="BJ55" s="56"/>
      <c r="BK55" s="31"/>
      <c r="BL55" s="31"/>
      <c r="BM55" s="66" t="str">
        <f t="shared" ca="1" si="39"/>
        <v/>
      </c>
      <c r="BN55" s="56"/>
      <c r="BO55" s="31"/>
      <c r="BP55" s="31"/>
      <c r="BQ55" s="66" t="str">
        <f t="shared" ca="1" si="40"/>
        <v/>
      </c>
      <c r="BR55" s="56"/>
      <c r="BS55" s="31"/>
      <c r="BT55" s="31"/>
      <c r="BU55" s="66" t="str">
        <f t="shared" ca="1" si="41"/>
        <v/>
      </c>
      <c r="BV55" s="56"/>
      <c r="BW55" s="31"/>
      <c r="BX55" s="31"/>
      <c r="BY55" s="66" t="str">
        <f t="shared" ca="1" si="42"/>
        <v/>
      </c>
      <c r="BZ55" s="56"/>
      <c r="CA55" s="31"/>
      <c r="CB55" s="31"/>
      <c r="CC55" s="66" t="str">
        <f t="shared" ca="1" si="43"/>
        <v/>
      </c>
      <c r="CD55" s="59"/>
      <c r="CE55" s="32"/>
      <c r="CF55" s="66" t="str">
        <f t="shared" ca="1" si="44"/>
        <v/>
      </c>
      <c r="CG55" s="56"/>
      <c r="CH55" s="31"/>
      <c r="CI55" s="31"/>
      <c r="CJ55" s="66" t="str">
        <f t="shared" ca="1" si="45"/>
        <v/>
      </c>
      <c r="CK55" s="59"/>
      <c r="CL55" s="32"/>
      <c r="CM55" s="32"/>
      <c r="CN55" s="66" t="str">
        <f t="shared" ca="1" si="46"/>
        <v/>
      </c>
      <c r="CO55" s="56"/>
      <c r="CP55" s="31"/>
      <c r="CQ55" s="31"/>
      <c r="CR55" s="66" t="str">
        <f t="shared" ca="1" si="47"/>
        <v/>
      </c>
      <c r="CS55" s="56"/>
      <c r="CT55" s="31"/>
      <c r="CU55" s="31"/>
      <c r="CV55" s="66" t="str">
        <f t="shared" ca="1" si="48"/>
        <v/>
      </c>
      <c r="CW55" s="56"/>
      <c r="CX55" s="31"/>
      <c r="CY55" s="31"/>
      <c r="CZ55" s="66" t="str">
        <f t="shared" ca="1" si="49"/>
        <v/>
      </c>
      <c r="DA55" s="150" t="str">
        <f t="shared" ca="1" si="50"/>
        <v/>
      </c>
      <c r="DB55" s="56"/>
      <c r="DC55" s="109"/>
      <c r="DD55" s="66" t="str">
        <f t="shared" ca="1" si="51"/>
        <v/>
      </c>
      <c r="DE55" s="56"/>
      <c r="DF55" s="59"/>
      <c r="DG55" s="59"/>
      <c r="DH55" s="66" t="str">
        <f t="shared" ca="1" si="52"/>
        <v/>
      </c>
      <c r="DI55" s="59"/>
      <c r="DJ55" s="59"/>
      <c r="DK55" s="59"/>
      <c r="DL55" s="66" t="str">
        <f t="shared" ca="1" si="53"/>
        <v/>
      </c>
      <c r="DM55" s="59"/>
      <c r="DN55" s="59"/>
      <c r="DO55" s="59"/>
      <c r="DP55" s="66" t="str">
        <f t="shared" ca="1" si="54"/>
        <v/>
      </c>
      <c r="DQ55" s="59"/>
      <c r="DR55" s="59"/>
      <c r="DS55" s="59"/>
      <c r="DT55" s="66" t="str">
        <f t="shared" ca="1" si="55"/>
        <v/>
      </c>
      <c r="DU55" s="59"/>
      <c r="DV55" s="59"/>
      <c r="DW55" s="59"/>
      <c r="DX55" s="66" t="str">
        <f t="shared" ca="1" si="56"/>
        <v/>
      </c>
      <c r="DY55" s="59"/>
      <c r="DZ55" s="59"/>
      <c r="EA55" s="59"/>
      <c r="EB55" s="66" t="str">
        <f t="shared" ca="1" si="57"/>
        <v/>
      </c>
      <c r="EC55" s="59"/>
      <c r="ED55" s="59"/>
      <c r="EE55" s="59"/>
      <c r="EF55" s="66" t="str">
        <f t="shared" ca="1" si="58"/>
        <v/>
      </c>
      <c r="EG55" s="59"/>
      <c r="EH55" s="59"/>
      <c r="EI55" s="59"/>
      <c r="EJ55" s="66" t="str">
        <f t="shared" ca="1" si="59"/>
        <v/>
      </c>
      <c r="EK55" s="150" t="str">
        <f t="shared" si="60"/>
        <v/>
      </c>
      <c r="EL55" s="150" t="str">
        <f t="shared" si="61"/>
        <v/>
      </c>
      <c r="EM55" s="66" t="str">
        <f t="shared" ca="1" si="62"/>
        <v/>
      </c>
      <c r="EN55" s="59"/>
      <c r="EO55" s="59"/>
      <c r="EP55" s="59"/>
      <c r="EQ55" s="66" t="str">
        <f t="shared" ca="1" si="63"/>
        <v/>
      </c>
      <c r="ER55" s="59"/>
      <c r="ES55" s="59"/>
      <c r="ET55" s="66"/>
      <c r="EU55" s="59" t="str">
        <f t="shared" ca="1" si="64"/>
        <v/>
      </c>
      <c r="EV55" s="59"/>
      <c r="EW55" s="59"/>
      <c r="EX55" s="59"/>
      <c r="EY55" s="66" t="str">
        <f t="shared" ca="1" si="65"/>
        <v/>
      </c>
      <c r="EZ55" s="150"/>
      <c r="FA55" s="159"/>
      <c r="FB55" s="161"/>
      <c r="FC55" s="66" t="str">
        <f t="shared" ca="1" si="66"/>
        <v/>
      </c>
      <c r="FD55" s="59"/>
      <c r="FE55" s="109"/>
      <c r="FF55" s="109"/>
      <c r="FG55" s="66" t="str">
        <f t="shared" ca="1" si="67"/>
        <v/>
      </c>
      <c r="FH55" s="59"/>
      <c r="FI55" s="109"/>
      <c r="FJ55" s="109"/>
      <c r="FK55" s="66" t="str">
        <f t="shared" ca="1" si="68"/>
        <v/>
      </c>
      <c r="FL55" s="59"/>
      <c r="FM55" s="109"/>
      <c r="FN55" s="109"/>
      <c r="FO55" s="66" t="str">
        <f t="shared" ca="1" si="69"/>
        <v/>
      </c>
      <c r="FP55" s="13"/>
      <c r="FQ55" s="17"/>
      <c r="FR55" s="13"/>
      <c r="FS55" s="1"/>
      <c r="FT55" s="112"/>
      <c r="FU55" s="1"/>
      <c r="FV55" s="1"/>
      <c r="FW55" s="1"/>
      <c r="FX55" s="1"/>
      <c r="FY55" s="1"/>
      <c r="FZ55" s="1"/>
      <c r="GA55" s="1"/>
      <c r="GB55" s="1"/>
      <c r="GC55" s="4"/>
      <c r="GD55" s="4"/>
      <c r="GE55" s="125"/>
      <c r="GF55" s="125"/>
      <c r="GG55" s="4"/>
      <c r="GH55" s="4"/>
      <c r="GI55" s="4"/>
      <c r="GJ55" s="30"/>
      <c r="GK55" s="96"/>
      <c r="GL55" s="96"/>
      <c r="GM55" s="96"/>
      <c r="GN55" s="96"/>
      <c r="GO55" s="96"/>
      <c r="GP55" s="96"/>
      <c r="GQ55" s="96"/>
      <c r="GR55" s="96"/>
      <c r="GS55" s="96"/>
      <c r="GT55" s="96"/>
      <c r="GU55" s="96"/>
      <c r="GV55" s="96"/>
      <c r="GW55" s="96"/>
      <c r="GX55" s="96"/>
      <c r="GY55" s="96"/>
      <c r="GZ55" s="96"/>
      <c r="HA55" s="96"/>
      <c r="HB55" s="96"/>
      <c r="HC55" s="96"/>
      <c r="HD55" s="96"/>
      <c r="HE55" s="96"/>
    </row>
    <row r="56" spans="1:213">
      <c r="A56" s="1"/>
      <c r="B56" s="1"/>
      <c r="C56" s="4"/>
      <c r="D56" s="4"/>
      <c r="E56" s="28"/>
      <c r="F56" s="28"/>
      <c r="G56" s="28"/>
      <c r="H56" s="28"/>
      <c r="I56" s="28"/>
      <c r="J56" s="29"/>
      <c r="K56" s="29"/>
      <c r="L56" s="1"/>
      <c r="M56" s="52"/>
      <c r="N56" s="4"/>
      <c r="O56" s="4"/>
      <c r="P56" s="4"/>
      <c r="Q56" s="4"/>
      <c r="R56" s="4"/>
      <c r="S56" s="4"/>
      <c r="T56" s="4"/>
      <c r="U56" s="1"/>
      <c r="V56" s="1"/>
      <c r="W56" s="1"/>
      <c r="X56" s="1"/>
      <c r="Y56" s="1"/>
      <c r="Z56" s="27"/>
      <c r="AA56" s="27"/>
      <c r="AB56" s="27"/>
      <c r="AC56" s="12"/>
      <c r="AD56" s="12"/>
      <c r="AE56" s="125"/>
      <c r="AF56" s="119"/>
      <c r="AG56" s="119"/>
      <c r="AH56" s="119"/>
      <c r="AI56" s="119"/>
      <c r="AJ56" s="63"/>
      <c r="AK56" s="63"/>
      <c r="AL56" s="63"/>
      <c r="AM56" s="28"/>
      <c r="AN56" s="131"/>
      <c r="AO56" s="138"/>
      <c r="AP56" s="116"/>
      <c r="AQ56" s="56"/>
      <c r="AR56" s="134" t="str">
        <f ca="1">IF(AP56="","",IF(AP56="Cost",AQ56, AQ56*AE56/VLOOKUP(L56,OFFSET(Lists!$A$1,0,0,COUNTA(Lists!$A:$A),22),22,FALSE)))</f>
        <v/>
      </c>
      <c r="AS56" s="56"/>
      <c r="AT56" s="135" t="str">
        <f ca="1">IF(AO56="",IF(AP56="","",IF(AP56="Cost",AS56,AS56*(AE56/VLOOKUP(L56,OFFSET(Lists!$A$1,0,0,COUNTA(Lists!$A:$A),22),22,FALSE)))),IF(AP56="","",IF(AP56="Cost",ROUND(AS56*IF(AO56=0,1,AO56),2),ROUND(ROUND(AS56*IF(AO56=0,1,AO56),5)*(AE56/VLOOKUP(L56,OFFSET(Lists!$A$1,0,0,COUNTA(Lists!$A:$A),22),22,FALSE)),2))))</f>
        <v/>
      </c>
      <c r="AU56" s="56"/>
      <c r="AV56" s="31"/>
      <c r="AW56" s="66" t="str">
        <f t="shared" ca="1" si="35"/>
        <v/>
      </c>
      <c r="AX56" s="56"/>
      <c r="AY56" s="31"/>
      <c r="AZ56" s="31"/>
      <c r="BA56" s="66" t="str">
        <f t="shared" ca="1" si="36"/>
        <v/>
      </c>
      <c r="BB56" s="56"/>
      <c r="BC56" s="31"/>
      <c r="BD56" s="31"/>
      <c r="BE56" s="66" t="str">
        <f t="shared" ca="1" si="37"/>
        <v/>
      </c>
      <c r="BF56" s="56"/>
      <c r="BG56" s="31"/>
      <c r="BH56" s="31"/>
      <c r="BI56" s="66" t="str">
        <f t="shared" ca="1" si="38"/>
        <v/>
      </c>
      <c r="BJ56" s="56"/>
      <c r="BK56" s="31"/>
      <c r="BL56" s="31"/>
      <c r="BM56" s="66" t="str">
        <f t="shared" ca="1" si="39"/>
        <v/>
      </c>
      <c r="BN56" s="56"/>
      <c r="BO56" s="31"/>
      <c r="BP56" s="31"/>
      <c r="BQ56" s="66" t="str">
        <f t="shared" ca="1" si="40"/>
        <v/>
      </c>
      <c r="BR56" s="56"/>
      <c r="BS56" s="31"/>
      <c r="BT56" s="31"/>
      <c r="BU56" s="66" t="str">
        <f t="shared" ca="1" si="41"/>
        <v/>
      </c>
      <c r="BV56" s="56"/>
      <c r="BW56" s="31"/>
      <c r="BX56" s="31"/>
      <c r="BY56" s="66" t="str">
        <f t="shared" ca="1" si="42"/>
        <v/>
      </c>
      <c r="BZ56" s="56"/>
      <c r="CA56" s="31"/>
      <c r="CB56" s="31"/>
      <c r="CC56" s="66" t="str">
        <f t="shared" ca="1" si="43"/>
        <v/>
      </c>
      <c r="CD56" s="59"/>
      <c r="CE56" s="32"/>
      <c r="CF56" s="66" t="str">
        <f t="shared" ca="1" si="44"/>
        <v/>
      </c>
      <c r="CG56" s="56"/>
      <c r="CH56" s="31"/>
      <c r="CI56" s="31"/>
      <c r="CJ56" s="66" t="str">
        <f t="shared" ca="1" si="45"/>
        <v/>
      </c>
      <c r="CK56" s="59"/>
      <c r="CL56" s="32"/>
      <c r="CM56" s="32"/>
      <c r="CN56" s="66" t="str">
        <f t="shared" ca="1" si="46"/>
        <v/>
      </c>
      <c r="CO56" s="56"/>
      <c r="CP56" s="31"/>
      <c r="CQ56" s="31"/>
      <c r="CR56" s="66" t="str">
        <f t="shared" ca="1" si="47"/>
        <v/>
      </c>
      <c r="CS56" s="56"/>
      <c r="CT56" s="31"/>
      <c r="CU56" s="31"/>
      <c r="CV56" s="66" t="str">
        <f t="shared" ca="1" si="48"/>
        <v/>
      </c>
      <c r="CW56" s="56"/>
      <c r="CX56" s="31"/>
      <c r="CY56" s="31"/>
      <c r="CZ56" s="66" t="str">
        <f t="shared" ca="1" si="49"/>
        <v/>
      </c>
      <c r="DA56" s="150" t="str">
        <f t="shared" ca="1" si="50"/>
        <v/>
      </c>
      <c r="DB56" s="56"/>
      <c r="DC56" s="109"/>
      <c r="DD56" s="66" t="str">
        <f t="shared" ca="1" si="51"/>
        <v/>
      </c>
      <c r="DE56" s="56"/>
      <c r="DF56" s="59"/>
      <c r="DG56" s="59"/>
      <c r="DH56" s="66" t="str">
        <f t="shared" ca="1" si="52"/>
        <v/>
      </c>
      <c r="DI56" s="59"/>
      <c r="DJ56" s="59"/>
      <c r="DK56" s="59"/>
      <c r="DL56" s="66" t="str">
        <f t="shared" ca="1" si="53"/>
        <v/>
      </c>
      <c r="DM56" s="59"/>
      <c r="DN56" s="59"/>
      <c r="DO56" s="59"/>
      <c r="DP56" s="66" t="str">
        <f t="shared" ca="1" si="54"/>
        <v/>
      </c>
      <c r="DQ56" s="59"/>
      <c r="DR56" s="59"/>
      <c r="DS56" s="59"/>
      <c r="DT56" s="66" t="str">
        <f t="shared" ca="1" si="55"/>
        <v/>
      </c>
      <c r="DU56" s="59"/>
      <c r="DV56" s="59"/>
      <c r="DW56" s="59"/>
      <c r="DX56" s="66" t="str">
        <f t="shared" ca="1" si="56"/>
        <v/>
      </c>
      <c r="DY56" s="59"/>
      <c r="DZ56" s="59"/>
      <c r="EA56" s="59"/>
      <c r="EB56" s="66" t="str">
        <f t="shared" ca="1" si="57"/>
        <v/>
      </c>
      <c r="EC56" s="59"/>
      <c r="ED56" s="59"/>
      <c r="EE56" s="59"/>
      <c r="EF56" s="66" t="str">
        <f t="shared" ca="1" si="58"/>
        <v/>
      </c>
      <c r="EG56" s="59"/>
      <c r="EH56" s="59"/>
      <c r="EI56" s="59"/>
      <c r="EJ56" s="66" t="str">
        <f t="shared" ca="1" si="59"/>
        <v/>
      </c>
      <c r="EK56" s="150" t="str">
        <f t="shared" si="60"/>
        <v/>
      </c>
      <c r="EL56" s="150" t="str">
        <f t="shared" si="61"/>
        <v/>
      </c>
      <c r="EM56" s="66" t="str">
        <f t="shared" ca="1" si="62"/>
        <v/>
      </c>
      <c r="EN56" s="59"/>
      <c r="EO56" s="59"/>
      <c r="EP56" s="59"/>
      <c r="EQ56" s="66" t="str">
        <f t="shared" ca="1" si="63"/>
        <v/>
      </c>
      <c r="ER56" s="59"/>
      <c r="ES56" s="59"/>
      <c r="ET56" s="66"/>
      <c r="EU56" s="59" t="str">
        <f t="shared" ca="1" si="64"/>
        <v/>
      </c>
      <c r="EV56" s="59"/>
      <c r="EW56" s="59"/>
      <c r="EX56" s="59"/>
      <c r="EY56" s="66" t="str">
        <f t="shared" ca="1" si="65"/>
        <v/>
      </c>
      <c r="EZ56" s="150"/>
      <c r="FA56" s="159"/>
      <c r="FB56" s="161"/>
      <c r="FC56" s="66" t="str">
        <f t="shared" ca="1" si="66"/>
        <v/>
      </c>
      <c r="FD56" s="59"/>
      <c r="FE56" s="109"/>
      <c r="FF56" s="109"/>
      <c r="FG56" s="66" t="str">
        <f t="shared" ca="1" si="67"/>
        <v/>
      </c>
      <c r="FH56" s="59"/>
      <c r="FI56" s="109"/>
      <c r="FJ56" s="109"/>
      <c r="FK56" s="66" t="str">
        <f t="shared" ca="1" si="68"/>
        <v/>
      </c>
      <c r="FL56" s="59"/>
      <c r="FM56" s="109"/>
      <c r="FN56" s="109"/>
      <c r="FO56" s="66" t="str">
        <f t="shared" ca="1" si="69"/>
        <v/>
      </c>
      <c r="FP56" s="13"/>
      <c r="FQ56" s="17"/>
      <c r="FR56" s="13"/>
      <c r="FS56" s="1"/>
      <c r="FT56" s="112"/>
      <c r="FU56" s="1"/>
      <c r="FV56" s="1"/>
      <c r="FW56" s="1"/>
      <c r="FX56" s="1"/>
      <c r="FY56" s="1"/>
      <c r="FZ56" s="1"/>
      <c r="GA56" s="1"/>
      <c r="GB56" s="1"/>
      <c r="GC56" s="4"/>
      <c r="GD56" s="4"/>
      <c r="GE56" s="125"/>
      <c r="GF56" s="125"/>
      <c r="GG56" s="4"/>
      <c r="GH56" s="4"/>
      <c r="GI56" s="4"/>
      <c r="GJ56" s="30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96"/>
      <c r="GZ56" s="96"/>
      <c r="HA56" s="96"/>
      <c r="HB56" s="96"/>
      <c r="HC56" s="96"/>
      <c r="HD56" s="96"/>
      <c r="HE56" s="96"/>
    </row>
    <row r="57" spans="1:213">
      <c r="A57" s="1"/>
      <c r="B57" s="1"/>
      <c r="C57" s="4"/>
      <c r="D57" s="4"/>
      <c r="E57" s="28"/>
      <c r="F57" s="28"/>
      <c r="G57" s="28"/>
      <c r="H57" s="28"/>
      <c r="I57" s="28"/>
      <c r="J57" s="29"/>
      <c r="K57" s="29"/>
      <c r="L57" s="1"/>
      <c r="M57" s="52"/>
      <c r="N57" s="4"/>
      <c r="O57" s="4"/>
      <c r="P57" s="4"/>
      <c r="Q57" s="4"/>
      <c r="R57" s="4"/>
      <c r="S57" s="4"/>
      <c r="T57" s="4"/>
      <c r="U57" s="1"/>
      <c r="V57" s="1"/>
      <c r="W57" s="1"/>
      <c r="X57" s="1"/>
      <c r="Y57" s="1"/>
      <c r="Z57" s="27"/>
      <c r="AA57" s="27"/>
      <c r="AB57" s="27"/>
      <c r="AC57" s="12"/>
      <c r="AD57" s="12"/>
      <c r="AE57" s="125"/>
      <c r="AF57" s="119"/>
      <c r="AG57" s="119"/>
      <c r="AH57" s="119"/>
      <c r="AI57" s="119"/>
      <c r="AJ57" s="63"/>
      <c r="AK57" s="63"/>
      <c r="AL57" s="63"/>
      <c r="AM57" s="28"/>
      <c r="AN57" s="131"/>
      <c r="AO57" s="138"/>
      <c r="AP57" s="116"/>
      <c r="AQ57" s="56"/>
      <c r="AR57" s="134" t="str">
        <f ca="1">IF(AP57="","",IF(AP57="Cost",AQ57, AQ57*AE57/VLOOKUP(L57,OFFSET(Lists!$A$1,0,0,COUNTA(Lists!$A:$A),22),22,FALSE)))</f>
        <v/>
      </c>
      <c r="AS57" s="56"/>
      <c r="AT57" s="135" t="str">
        <f ca="1">IF(AO57="",IF(AP57="","",IF(AP57="Cost",AS57,AS57*(AE57/VLOOKUP(L57,OFFSET(Lists!$A$1,0,0,COUNTA(Lists!$A:$A),22),22,FALSE)))),IF(AP57="","",IF(AP57="Cost",ROUND(AS57*IF(AO57=0,1,AO57),2),ROUND(ROUND(AS57*IF(AO57=0,1,AO57),5)*(AE57/VLOOKUP(L57,OFFSET(Lists!$A$1,0,0,COUNTA(Lists!$A:$A),22),22,FALSE)),2))))</f>
        <v/>
      </c>
      <c r="AU57" s="56"/>
      <c r="AV57" s="31"/>
      <c r="AW57" s="66" t="str">
        <f t="shared" ca="1" si="35"/>
        <v/>
      </c>
      <c r="AX57" s="56"/>
      <c r="AY57" s="31"/>
      <c r="AZ57" s="31"/>
      <c r="BA57" s="66" t="str">
        <f t="shared" ca="1" si="36"/>
        <v/>
      </c>
      <c r="BB57" s="56"/>
      <c r="BC57" s="31"/>
      <c r="BD57" s="31"/>
      <c r="BE57" s="66" t="str">
        <f t="shared" ca="1" si="37"/>
        <v/>
      </c>
      <c r="BF57" s="56"/>
      <c r="BG57" s="31"/>
      <c r="BH57" s="31"/>
      <c r="BI57" s="66" t="str">
        <f t="shared" ca="1" si="38"/>
        <v/>
      </c>
      <c r="BJ57" s="56"/>
      <c r="BK57" s="31"/>
      <c r="BL57" s="31"/>
      <c r="BM57" s="66" t="str">
        <f t="shared" ca="1" si="39"/>
        <v/>
      </c>
      <c r="BN57" s="56"/>
      <c r="BO57" s="31"/>
      <c r="BP57" s="31"/>
      <c r="BQ57" s="66" t="str">
        <f t="shared" ca="1" si="40"/>
        <v/>
      </c>
      <c r="BR57" s="56"/>
      <c r="BS57" s="31"/>
      <c r="BT57" s="31"/>
      <c r="BU57" s="66" t="str">
        <f t="shared" ca="1" si="41"/>
        <v/>
      </c>
      <c r="BV57" s="56"/>
      <c r="BW57" s="31"/>
      <c r="BX57" s="31"/>
      <c r="BY57" s="66" t="str">
        <f t="shared" ca="1" si="42"/>
        <v/>
      </c>
      <c r="BZ57" s="56"/>
      <c r="CA57" s="31"/>
      <c r="CB57" s="31"/>
      <c r="CC57" s="66" t="str">
        <f t="shared" ca="1" si="43"/>
        <v/>
      </c>
      <c r="CD57" s="59"/>
      <c r="CE57" s="32"/>
      <c r="CF57" s="66" t="str">
        <f t="shared" ca="1" si="44"/>
        <v/>
      </c>
      <c r="CG57" s="56"/>
      <c r="CH57" s="31"/>
      <c r="CI57" s="31"/>
      <c r="CJ57" s="66" t="str">
        <f t="shared" ca="1" si="45"/>
        <v/>
      </c>
      <c r="CK57" s="59"/>
      <c r="CL57" s="32"/>
      <c r="CM57" s="32"/>
      <c r="CN57" s="66" t="str">
        <f t="shared" ca="1" si="46"/>
        <v/>
      </c>
      <c r="CO57" s="56"/>
      <c r="CP57" s="31"/>
      <c r="CQ57" s="31"/>
      <c r="CR57" s="66" t="str">
        <f t="shared" ca="1" si="47"/>
        <v/>
      </c>
      <c r="CS57" s="56"/>
      <c r="CT57" s="31"/>
      <c r="CU57" s="31"/>
      <c r="CV57" s="66" t="str">
        <f t="shared" ca="1" si="48"/>
        <v/>
      </c>
      <c r="CW57" s="56"/>
      <c r="CX57" s="31"/>
      <c r="CY57" s="31"/>
      <c r="CZ57" s="66" t="str">
        <f t="shared" ca="1" si="49"/>
        <v/>
      </c>
      <c r="DA57" s="150" t="str">
        <f t="shared" ca="1" si="50"/>
        <v/>
      </c>
      <c r="DB57" s="56"/>
      <c r="DC57" s="109"/>
      <c r="DD57" s="66" t="str">
        <f t="shared" ca="1" si="51"/>
        <v/>
      </c>
      <c r="DE57" s="56"/>
      <c r="DF57" s="59"/>
      <c r="DG57" s="59"/>
      <c r="DH57" s="66" t="str">
        <f t="shared" ca="1" si="52"/>
        <v/>
      </c>
      <c r="DI57" s="59"/>
      <c r="DJ57" s="59"/>
      <c r="DK57" s="59"/>
      <c r="DL57" s="66" t="str">
        <f t="shared" ca="1" si="53"/>
        <v/>
      </c>
      <c r="DM57" s="59"/>
      <c r="DN57" s="59"/>
      <c r="DO57" s="59"/>
      <c r="DP57" s="66" t="str">
        <f t="shared" ca="1" si="54"/>
        <v/>
      </c>
      <c r="DQ57" s="59"/>
      <c r="DR57" s="59"/>
      <c r="DS57" s="59"/>
      <c r="DT57" s="66" t="str">
        <f t="shared" ca="1" si="55"/>
        <v/>
      </c>
      <c r="DU57" s="59"/>
      <c r="DV57" s="59"/>
      <c r="DW57" s="59"/>
      <c r="DX57" s="66" t="str">
        <f t="shared" ca="1" si="56"/>
        <v/>
      </c>
      <c r="DY57" s="59"/>
      <c r="DZ57" s="59"/>
      <c r="EA57" s="59"/>
      <c r="EB57" s="66" t="str">
        <f t="shared" ca="1" si="57"/>
        <v/>
      </c>
      <c r="EC57" s="59"/>
      <c r="ED57" s="59"/>
      <c r="EE57" s="59"/>
      <c r="EF57" s="66" t="str">
        <f t="shared" ca="1" si="58"/>
        <v/>
      </c>
      <c r="EG57" s="59"/>
      <c r="EH57" s="59"/>
      <c r="EI57" s="59"/>
      <c r="EJ57" s="66" t="str">
        <f t="shared" ca="1" si="59"/>
        <v/>
      </c>
      <c r="EK57" s="150" t="str">
        <f t="shared" si="60"/>
        <v/>
      </c>
      <c r="EL57" s="150" t="str">
        <f t="shared" si="61"/>
        <v/>
      </c>
      <c r="EM57" s="66" t="str">
        <f t="shared" ca="1" si="62"/>
        <v/>
      </c>
      <c r="EN57" s="59"/>
      <c r="EO57" s="59"/>
      <c r="EP57" s="59"/>
      <c r="EQ57" s="66" t="str">
        <f t="shared" ca="1" si="63"/>
        <v/>
      </c>
      <c r="ER57" s="59"/>
      <c r="ES57" s="59"/>
      <c r="ET57" s="66"/>
      <c r="EU57" s="59" t="str">
        <f t="shared" ca="1" si="64"/>
        <v/>
      </c>
      <c r="EV57" s="59"/>
      <c r="EW57" s="59"/>
      <c r="EX57" s="59"/>
      <c r="EY57" s="66" t="str">
        <f t="shared" ca="1" si="65"/>
        <v/>
      </c>
      <c r="EZ57" s="150"/>
      <c r="FA57" s="159"/>
      <c r="FB57" s="161"/>
      <c r="FC57" s="66" t="str">
        <f t="shared" ca="1" si="66"/>
        <v/>
      </c>
      <c r="FD57" s="59"/>
      <c r="FE57" s="109"/>
      <c r="FF57" s="109"/>
      <c r="FG57" s="66" t="str">
        <f t="shared" ca="1" si="67"/>
        <v/>
      </c>
      <c r="FH57" s="59"/>
      <c r="FI57" s="109"/>
      <c r="FJ57" s="109"/>
      <c r="FK57" s="66" t="str">
        <f t="shared" ca="1" si="68"/>
        <v/>
      </c>
      <c r="FL57" s="59"/>
      <c r="FM57" s="109"/>
      <c r="FN57" s="109"/>
      <c r="FO57" s="66" t="str">
        <f t="shared" ca="1" si="69"/>
        <v/>
      </c>
      <c r="FP57" s="13"/>
      <c r="FQ57" s="17"/>
      <c r="FR57" s="13"/>
      <c r="FS57" s="1"/>
      <c r="FT57" s="112"/>
      <c r="FU57" s="1"/>
      <c r="FV57" s="1"/>
      <c r="FW57" s="1"/>
      <c r="FX57" s="1"/>
      <c r="FY57" s="1"/>
      <c r="FZ57" s="1"/>
      <c r="GA57" s="1"/>
      <c r="GB57" s="1"/>
      <c r="GC57" s="4"/>
      <c r="GD57" s="4"/>
      <c r="GE57" s="125"/>
      <c r="GF57" s="125"/>
      <c r="GG57" s="4"/>
      <c r="GH57" s="4"/>
      <c r="GI57" s="4"/>
      <c r="GJ57" s="30"/>
      <c r="GK57" s="96"/>
      <c r="GL57" s="96"/>
      <c r="GM57" s="96"/>
      <c r="GN57" s="96"/>
      <c r="GO57" s="96"/>
      <c r="GP57" s="96"/>
      <c r="GQ57" s="96"/>
      <c r="GR57" s="96"/>
      <c r="GS57" s="96"/>
      <c r="GT57" s="96"/>
      <c r="GU57" s="96"/>
      <c r="GV57" s="96"/>
      <c r="GW57" s="96"/>
      <c r="GX57" s="96"/>
      <c r="GY57" s="96"/>
      <c r="GZ57" s="96"/>
      <c r="HA57" s="96"/>
      <c r="HB57" s="96"/>
      <c r="HC57" s="96"/>
      <c r="HD57" s="96"/>
      <c r="HE57" s="96"/>
    </row>
    <row r="58" spans="1:213">
      <c r="A58" s="1"/>
      <c r="B58" s="1"/>
      <c r="C58" s="4"/>
      <c r="D58" s="4"/>
      <c r="E58" s="28"/>
      <c r="F58" s="28"/>
      <c r="G58" s="28"/>
      <c r="H58" s="28"/>
      <c r="I58" s="28"/>
      <c r="J58" s="29"/>
      <c r="K58" s="29"/>
      <c r="L58" s="1"/>
      <c r="M58" s="52"/>
      <c r="N58" s="4"/>
      <c r="O58" s="4"/>
      <c r="P58" s="4"/>
      <c r="Q58" s="4"/>
      <c r="R58" s="4"/>
      <c r="S58" s="4"/>
      <c r="T58" s="4"/>
      <c r="U58" s="1"/>
      <c r="V58" s="1"/>
      <c r="W58" s="1"/>
      <c r="X58" s="1"/>
      <c r="Y58" s="1"/>
      <c r="Z58" s="27"/>
      <c r="AA58" s="27"/>
      <c r="AB58" s="27"/>
      <c r="AC58" s="12"/>
      <c r="AD58" s="12"/>
      <c r="AE58" s="125"/>
      <c r="AF58" s="119"/>
      <c r="AG58" s="119"/>
      <c r="AH58" s="119"/>
      <c r="AI58" s="119"/>
      <c r="AJ58" s="63"/>
      <c r="AK58" s="63"/>
      <c r="AL58" s="63"/>
      <c r="AM58" s="28"/>
      <c r="AN58" s="131"/>
      <c r="AO58" s="138"/>
      <c r="AP58" s="116"/>
      <c r="AQ58" s="56"/>
      <c r="AR58" s="134" t="str">
        <f ca="1">IF(AP58="","",IF(AP58="Cost",AQ58, AQ58*AE58/VLOOKUP(L58,OFFSET(Lists!$A$1,0,0,COUNTA(Lists!$A:$A),22),22,FALSE)))</f>
        <v/>
      </c>
      <c r="AS58" s="56"/>
      <c r="AT58" s="135" t="str">
        <f ca="1">IF(AO58="",IF(AP58="","",IF(AP58="Cost",AS58,AS58*(AE58/VLOOKUP(L58,OFFSET(Lists!$A$1,0,0,COUNTA(Lists!$A:$A),22),22,FALSE)))),IF(AP58="","",IF(AP58="Cost",ROUND(AS58*IF(AO58=0,1,AO58),2),ROUND(ROUND(AS58*IF(AO58=0,1,AO58),5)*(AE58/VLOOKUP(L58,OFFSET(Lists!$A$1,0,0,COUNTA(Lists!$A:$A),22),22,FALSE)),2))))</f>
        <v/>
      </c>
      <c r="AU58" s="56"/>
      <c r="AV58" s="31"/>
      <c r="AW58" s="66" t="str">
        <f t="shared" ca="1" si="35"/>
        <v/>
      </c>
      <c r="AX58" s="56"/>
      <c r="AY58" s="31"/>
      <c r="AZ58" s="31"/>
      <c r="BA58" s="66" t="str">
        <f t="shared" ca="1" si="36"/>
        <v/>
      </c>
      <c r="BB58" s="56"/>
      <c r="BC58" s="31"/>
      <c r="BD58" s="31"/>
      <c r="BE58" s="66" t="str">
        <f t="shared" ca="1" si="37"/>
        <v/>
      </c>
      <c r="BF58" s="56"/>
      <c r="BG58" s="31"/>
      <c r="BH58" s="31"/>
      <c r="BI58" s="66" t="str">
        <f t="shared" ca="1" si="38"/>
        <v/>
      </c>
      <c r="BJ58" s="56"/>
      <c r="BK58" s="31"/>
      <c r="BL58" s="31"/>
      <c r="BM58" s="66" t="str">
        <f t="shared" ca="1" si="39"/>
        <v/>
      </c>
      <c r="BN58" s="56"/>
      <c r="BO58" s="31"/>
      <c r="BP58" s="31"/>
      <c r="BQ58" s="66" t="str">
        <f t="shared" ca="1" si="40"/>
        <v/>
      </c>
      <c r="BR58" s="56"/>
      <c r="BS58" s="31"/>
      <c r="BT58" s="31"/>
      <c r="BU58" s="66" t="str">
        <f t="shared" ca="1" si="41"/>
        <v/>
      </c>
      <c r="BV58" s="56"/>
      <c r="BW58" s="31"/>
      <c r="BX58" s="31"/>
      <c r="BY58" s="66" t="str">
        <f t="shared" ca="1" si="42"/>
        <v/>
      </c>
      <c r="BZ58" s="56"/>
      <c r="CA58" s="31"/>
      <c r="CB58" s="31"/>
      <c r="CC58" s="66" t="str">
        <f t="shared" ca="1" si="43"/>
        <v/>
      </c>
      <c r="CD58" s="59"/>
      <c r="CE58" s="32"/>
      <c r="CF58" s="66" t="str">
        <f t="shared" ca="1" si="44"/>
        <v/>
      </c>
      <c r="CG58" s="56"/>
      <c r="CH58" s="31"/>
      <c r="CI58" s="31"/>
      <c r="CJ58" s="66" t="str">
        <f t="shared" ca="1" si="45"/>
        <v/>
      </c>
      <c r="CK58" s="59"/>
      <c r="CL58" s="32"/>
      <c r="CM58" s="32"/>
      <c r="CN58" s="66" t="str">
        <f t="shared" ca="1" si="46"/>
        <v/>
      </c>
      <c r="CO58" s="56"/>
      <c r="CP58" s="31"/>
      <c r="CQ58" s="31"/>
      <c r="CR58" s="66" t="str">
        <f t="shared" ca="1" si="47"/>
        <v/>
      </c>
      <c r="CS58" s="56"/>
      <c r="CT58" s="31"/>
      <c r="CU58" s="31"/>
      <c r="CV58" s="66" t="str">
        <f t="shared" ca="1" si="48"/>
        <v/>
      </c>
      <c r="CW58" s="56"/>
      <c r="CX58" s="31"/>
      <c r="CY58" s="31"/>
      <c r="CZ58" s="66" t="str">
        <f t="shared" ca="1" si="49"/>
        <v/>
      </c>
      <c r="DA58" s="150" t="str">
        <f t="shared" ca="1" si="50"/>
        <v/>
      </c>
      <c r="DB58" s="56"/>
      <c r="DC58" s="109"/>
      <c r="DD58" s="66" t="str">
        <f t="shared" ca="1" si="51"/>
        <v/>
      </c>
      <c r="DE58" s="56"/>
      <c r="DF58" s="59"/>
      <c r="DG58" s="59"/>
      <c r="DH58" s="66" t="str">
        <f t="shared" ca="1" si="52"/>
        <v/>
      </c>
      <c r="DI58" s="59"/>
      <c r="DJ58" s="59"/>
      <c r="DK58" s="59"/>
      <c r="DL58" s="66" t="str">
        <f t="shared" ca="1" si="53"/>
        <v/>
      </c>
      <c r="DM58" s="59"/>
      <c r="DN58" s="59"/>
      <c r="DO58" s="59"/>
      <c r="DP58" s="66" t="str">
        <f t="shared" ca="1" si="54"/>
        <v/>
      </c>
      <c r="DQ58" s="59"/>
      <c r="DR58" s="59"/>
      <c r="DS58" s="59"/>
      <c r="DT58" s="66" t="str">
        <f t="shared" ca="1" si="55"/>
        <v/>
      </c>
      <c r="DU58" s="59"/>
      <c r="DV58" s="59"/>
      <c r="DW58" s="59"/>
      <c r="DX58" s="66" t="str">
        <f t="shared" ca="1" si="56"/>
        <v/>
      </c>
      <c r="DY58" s="59"/>
      <c r="DZ58" s="59"/>
      <c r="EA58" s="59"/>
      <c r="EB58" s="66" t="str">
        <f t="shared" ca="1" si="57"/>
        <v/>
      </c>
      <c r="EC58" s="59"/>
      <c r="ED58" s="59"/>
      <c r="EE58" s="59"/>
      <c r="EF58" s="66" t="str">
        <f t="shared" ca="1" si="58"/>
        <v/>
      </c>
      <c r="EG58" s="59"/>
      <c r="EH58" s="59"/>
      <c r="EI58" s="59"/>
      <c r="EJ58" s="66" t="str">
        <f t="shared" ca="1" si="59"/>
        <v/>
      </c>
      <c r="EK58" s="150" t="str">
        <f t="shared" si="60"/>
        <v/>
      </c>
      <c r="EL58" s="150" t="str">
        <f t="shared" si="61"/>
        <v/>
      </c>
      <c r="EM58" s="66" t="str">
        <f t="shared" ca="1" si="62"/>
        <v/>
      </c>
      <c r="EN58" s="59"/>
      <c r="EO58" s="59"/>
      <c r="EP58" s="59"/>
      <c r="EQ58" s="66" t="str">
        <f t="shared" ca="1" si="63"/>
        <v/>
      </c>
      <c r="ER58" s="59"/>
      <c r="ES58" s="59"/>
      <c r="ET58" s="66"/>
      <c r="EU58" s="59" t="str">
        <f t="shared" ca="1" si="64"/>
        <v/>
      </c>
      <c r="EV58" s="59"/>
      <c r="EW58" s="59"/>
      <c r="EX58" s="59"/>
      <c r="EY58" s="66" t="str">
        <f t="shared" ca="1" si="65"/>
        <v/>
      </c>
      <c r="EZ58" s="150"/>
      <c r="FA58" s="159"/>
      <c r="FB58" s="161"/>
      <c r="FC58" s="66" t="str">
        <f t="shared" ca="1" si="66"/>
        <v/>
      </c>
      <c r="FD58" s="59"/>
      <c r="FE58" s="109"/>
      <c r="FF58" s="109"/>
      <c r="FG58" s="66" t="str">
        <f t="shared" ca="1" si="67"/>
        <v/>
      </c>
      <c r="FH58" s="59"/>
      <c r="FI58" s="109"/>
      <c r="FJ58" s="109"/>
      <c r="FK58" s="66" t="str">
        <f t="shared" ca="1" si="68"/>
        <v/>
      </c>
      <c r="FL58" s="59"/>
      <c r="FM58" s="109"/>
      <c r="FN58" s="109"/>
      <c r="FO58" s="66" t="str">
        <f t="shared" ca="1" si="69"/>
        <v/>
      </c>
      <c r="FP58" s="13"/>
      <c r="FQ58" s="17"/>
      <c r="FR58" s="13"/>
      <c r="FS58" s="1"/>
      <c r="FT58" s="112"/>
      <c r="FU58" s="1"/>
      <c r="FV58" s="1"/>
      <c r="FW58" s="1"/>
      <c r="FX58" s="1"/>
      <c r="FY58" s="1"/>
      <c r="FZ58" s="1"/>
      <c r="GA58" s="1"/>
      <c r="GB58" s="1"/>
      <c r="GC58" s="4"/>
      <c r="GD58" s="4"/>
      <c r="GE58" s="125"/>
      <c r="GF58" s="125"/>
      <c r="GG58" s="4"/>
      <c r="GH58" s="4"/>
      <c r="GI58" s="4"/>
      <c r="GJ58" s="30"/>
      <c r="GK58" s="96"/>
      <c r="GL58" s="96"/>
      <c r="GM58" s="96"/>
      <c r="GN58" s="96"/>
      <c r="GO58" s="96"/>
      <c r="GP58" s="96"/>
      <c r="GQ58" s="96"/>
      <c r="GR58" s="96"/>
      <c r="GS58" s="96"/>
      <c r="GT58" s="96"/>
      <c r="GU58" s="96"/>
      <c r="GV58" s="96"/>
      <c r="GW58" s="96"/>
      <c r="GX58" s="96"/>
      <c r="GY58" s="96"/>
      <c r="GZ58" s="96"/>
      <c r="HA58" s="96"/>
      <c r="HB58" s="96"/>
      <c r="HC58" s="96"/>
      <c r="HD58" s="96"/>
      <c r="HE58" s="96"/>
    </row>
    <row r="59" spans="1:213">
      <c r="A59" s="1"/>
      <c r="B59" s="1"/>
      <c r="C59" s="4"/>
      <c r="D59" s="4"/>
      <c r="E59" s="28"/>
      <c r="F59" s="28"/>
      <c r="G59" s="28"/>
      <c r="H59" s="28"/>
      <c r="I59" s="28"/>
      <c r="J59" s="29"/>
      <c r="K59" s="29"/>
      <c r="L59" s="1"/>
      <c r="M59" s="52"/>
      <c r="N59" s="4"/>
      <c r="O59" s="4"/>
      <c r="P59" s="4"/>
      <c r="Q59" s="4"/>
      <c r="R59" s="4"/>
      <c r="S59" s="4"/>
      <c r="T59" s="4"/>
      <c r="U59" s="1"/>
      <c r="V59" s="1"/>
      <c r="W59" s="1"/>
      <c r="X59" s="1"/>
      <c r="Y59" s="1"/>
      <c r="Z59" s="27"/>
      <c r="AA59" s="27"/>
      <c r="AB59" s="27"/>
      <c r="AC59" s="12"/>
      <c r="AD59" s="12"/>
      <c r="AE59" s="125"/>
      <c r="AF59" s="119"/>
      <c r="AG59" s="119"/>
      <c r="AH59" s="119"/>
      <c r="AI59" s="119"/>
      <c r="AJ59" s="63"/>
      <c r="AK59" s="63"/>
      <c r="AL59" s="63"/>
      <c r="AM59" s="28"/>
      <c r="AN59" s="131"/>
      <c r="AO59" s="138"/>
      <c r="AP59" s="116"/>
      <c r="AQ59" s="56"/>
      <c r="AR59" s="134" t="str">
        <f ca="1">IF(AP59="","",IF(AP59="Cost",AQ59, AQ59*AE59/VLOOKUP(L59,OFFSET(Lists!$A$1,0,0,COUNTA(Lists!$A:$A),22),22,FALSE)))</f>
        <v/>
      </c>
      <c r="AS59" s="56"/>
      <c r="AT59" s="135" t="str">
        <f ca="1">IF(AO59="",IF(AP59="","",IF(AP59="Cost",AS59,AS59*(AE59/VLOOKUP(L59,OFFSET(Lists!$A$1,0,0,COUNTA(Lists!$A:$A),22),22,FALSE)))),IF(AP59="","",IF(AP59="Cost",ROUND(AS59*IF(AO59=0,1,AO59),2),ROUND(ROUND(AS59*IF(AO59=0,1,AO59),5)*(AE59/VLOOKUP(L59,OFFSET(Lists!$A$1,0,0,COUNTA(Lists!$A:$A),22),22,FALSE)),2))))</f>
        <v/>
      </c>
      <c r="AU59" s="56"/>
      <c r="AV59" s="31"/>
      <c r="AW59" s="66" t="str">
        <f t="shared" ca="1" si="35"/>
        <v/>
      </c>
      <c r="AX59" s="56"/>
      <c r="AY59" s="31"/>
      <c r="AZ59" s="31"/>
      <c r="BA59" s="66" t="str">
        <f t="shared" ca="1" si="36"/>
        <v/>
      </c>
      <c r="BB59" s="56"/>
      <c r="BC59" s="31"/>
      <c r="BD59" s="31"/>
      <c r="BE59" s="66" t="str">
        <f t="shared" ca="1" si="37"/>
        <v/>
      </c>
      <c r="BF59" s="56"/>
      <c r="BG59" s="31"/>
      <c r="BH59" s="31"/>
      <c r="BI59" s="66" t="str">
        <f t="shared" ca="1" si="38"/>
        <v/>
      </c>
      <c r="BJ59" s="56"/>
      <c r="BK59" s="31"/>
      <c r="BL59" s="31"/>
      <c r="BM59" s="66" t="str">
        <f t="shared" ca="1" si="39"/>
        <v/>
      </c>
      <c r="BN59" s="56"/>
      <c r="BO59" s="31"/>
      <c r="BP59" s="31"/>
      <c r="BQ59" s="66" t="str">
        <f t="shared" ca="1" si="40"/>
        <v/>
      </c>
      <c r="BR59" s="56"/>
      <c r="BS59" s="31"/>
      <c r="BT59" s="31"/>
      <c r="BU59" s="66" t="str">
        <f t="shared" ca="1" si="41"/>
        <v/>
      </c>
      <c r="BV59" s="56"/>
      <c r="BW59" s="31"/>
      <c r="BX59" s="31"/>
      <c r="BY59" s="66" t="str">
        <f t="shared" ca="1" si="42"/>
        <v/>
      </c>
      <c r="BZ59" s="56"/>
      <c r="CA59" s="31"/>
      <c r="CB59" s="31"/>
      <c r="CC59" s="66" t="str">
        <f t="shared" ca="1" si="43"/>
        <v/>
      </c>
      <c r="CD59" s="59"/>
      <c r="CE59" s="32"/>
      <c r="CF59" s="66" t="str">
        <f t="shared" ca="1" si="44"/>
        <v/>
      </c>
      <c r="CG59" s="56"/>
      <c r="CH59" s="31"/>
      <c r="CI59" s="31"/>
      <c r="CJ59" s="66" t="str">
        <f t="shared" ca="1" si="45"/>
        <v/>
      </c>
      <c r="CK59" s="59"/>
      <c r="CL59" s="32"/>
      <c r="CM59" s="32"/>
      <c r="CN59" s="66" t="str">
        <f t="shared" ca="1" si="46"/>
        <v/>
      </c>
      <c r="CO59" s="56"/>
      <c r="CP59" s="31"/>
      <c r="CQ59" s="31"/>
      <c r="CR59" s="66" t="str">
        <f t="shared" ca="1" si="47"/>
        <v/>
      </c>
      <c r="CS59" s="56"/>
      <c r="CT59" s="31"/>
      <c r="CU59" s="31"/>
      <c r="CV59" s="66" t="str">
        <f t="shared" ca="1" si="48"/>
        <v/>
      </c>
      <c r="CW59" s="56"/>
      <c r="CX59" s="31"/>
      <c r="CY59" s="31"/>
      <c r="CZ59" s="66" t="str">
        <f t="shared" ca="1" si="49"/>
        <v/>
      </c>
      <c r="DA59" s="150" t="str">
        <f t="shared" ca="1" si="50"/>
        <v/>
      </c>
      <c r="DB59" s="56"/>
      <c r="DC59" s="109"/>
      <c r="DD59" s="66" t="str">
        <f t="shared" ca="1" si="51"/>
        <v/>
      </c>
      <c r="DE59" s="56"/>
      <c r="DF59" s="59"/>
      <c r="DG59" s="59"/>
      <c r="DH59" s="66" t="str">
        <f t="shared" ca="1" si="52"/>
        <v/>
      </c>
      <c r="DI59" s="59"/>
      <c r="DJ59" s="59"/>
      <c r="DK59" s="59"/>
      <c r="DL59" s="66" t="str">
        <f t="shared" ca="1" si="53"/>
        <v/>
      </c>
      <c r="DM59" s="59"/>
      <c r="DN59" s="59"/>
      <c r="DO59" s="59"/>
      <c r="DP59" s="66" t="str">
        <f t="shared" ca="1" si="54"/>
        <v/>
      </c>
      <c r="DQ59" s="59"/>
      <c r="DR59" s="59"/>
      <c r="DS59" s="59"/>
      <c r="DT59" s="66" t="str">
        <f t="shared" ca="1" si="55"/>
        <v/>
      </c>
      <c r="DU59" s="59"/>
      <c r="DV59" s="59"/>
      <c r="DW59" s="59"/>
      <c r="DX59" s="66" t="str">
        <f t="shared" ca="1" si="56"/>
        <v/>
      </c>
      <c r="DY59" s="59"/>
      <c r="DZ59" s="59"/>
      <c r="EA59" s="59"/>
      <c r="EB59" s="66" t="str">
        <f t="shared" ca="1" si="57"/>
        <v/>
      </c>
      <c r="EC59" s="59"/>
      <c r="ED59" s="59"/>
      <c r="EE59" s="59"/>
      <c r="EF59" s="66" t="str">
        <f t="shared" ca="1" si="58"/>
        <v/>
      </c>
      <c r="EG59" s="59"/>
      <c r="EH59" s="59"/>
      <c r="EI59" s="59"/>
      <c r="EJ59" s="66" t="str">
        <f t="shared" ca="1" si="59"/>
        <v/>
      </c>
      <c r="EK59" s="150" t="str">
        <f t="shared" si="60"/>
        <v/>
      </c>
      <c r="EL59" s="150" t="str">
        <f t="shared" si="61"/>
        <v/>
      </c>
      <c r="EM59" s="66" t="str">
        <f t="shared" ca="1" si="62"/>
        <v/>
      </c>
      <c r="EN59" s="59"/>
      <c r="EO59" s="59"/>
      <c r="EP59" s="59"/>
      <c r="EQ59" s="66" t="str">
        <f t="shared" ca="1" si="63"/>
        <v/>
      </c>
      <c r="ER59" s="59"/>
      <c r="ES59" s="59"/>
      <c r="ET59" s="66"/>
      <c r="EU59" s="59" t="str">
        <f t="shared" ca="1" si="64"/>
        <v/>
      </c>
      <c r="EV59" s="59"/>
      <c r="EW59" s="59"/>
      <c r="EX59" s="59"/>
      <c r="EY59" s="66" t="str">
        <f t="shared" ca="1" si="65"/>
        <v/>
      </c>
      <c r="EZ59" s="150"/>
      <c r="FA59" s="159"/>
      <c r="FB59" s="161"/>
      <c r="FC59" s="66" t="str">
        <f t="shared" ca="1" si="66"/>
        <v/>
      </c>
      <c r="FD59" s="59"/>
      <c r="FE59" s="109"/>
      <c r="FF59" s="109"/>
      <c r="FG59" s="66" t="str">
        <f t="shared" ca="1" si="67"/>
        <v/>
      </c>
      <c r="FH59" s="59"/>
      <c r="FI59" s="109"/>
      <c r="FJ59" s="109"/>
      <c r="FK59" s="66" t="str">
        <f t="shared" ca="1" si="68"/>
        <v/>
      </c>
      <c r="FL59" s="59"/>
      <c r="FM59" s="109"/>
      <c r="FN59" s="109"/>
      <c r="FO59" s="66" t="str">
        <f t="shared" ca="1" si="69"/>
        <v/>
      </c>
      <c r="FP59" s="13"/>
      <c r="FQ59" s="17"/>
      <c r="FR59" s="13"/>
      <c r="FS59" s="1"/>
      <c r="FT59" s="112"/>
      <c r="FU59" s="1"/>
      <c r="FV59" s="1"/>
      <c r="FW59" s="1"/>
      <c r="FX59" s="1"/>
      <c r="FY59" s="1"/>
      <c r="FZ59" s="1"/>
      <c r="GA59" s="1"/>
      <c r="GB59" s="1"/>
      <c r="GC59" s="4"/>
      <c r="GD59" s="4"/>
      <c r="GE59" s="125"/>
      <c r="GF59" s="125"/>
      <c r="GG59" s="4"/>
      <c r="GH59" s="4"/>
      <c r="GI59" s="4"/>
      <c r="GJ59" s="30"/>
      <c r="GK59" s="96"/>
      <c r="GL59" s="96"/>
      <c r="GM59" s="96"/>
      <c r="GN59" s="96"/>
      <c r="GO59" s="96"/>
      <c r="GP59" s="96"/>
      <c r="GQ59" s="96"/>
      <c r="GR59" s="96"/>
      <c r="GS59" s="96"/>
      <c r="GT59" s="96"/>
      <c r="GU59" s="96"/>
      <c r="GV59" s="96"/>
      <c r="GW59" s="96"/>
      <c r="GX59" s="96"/>
      <c r="GY59" s="96"/>
      <c r="GZ59" s="96"/>
      <c r="HA59" s="96"/>
      <c r="HB59" s="96"/>
      <c r="HC59" s="96"/>
      <c r="HD59" s="96"/>
      <c r="HE59" s="96"/>
    </row>
    <row r="60" spans="1:213">
      <c r="A60" s="1"/>
      <c r="B60" s="1"/>
      <c r="C60" s="4"/>
      <c r="D60" s="4"/>
      <c r="E60" s="28"/>
      <c r="F60" s="28"/>
      <c r="G60" s="28"/>
      <c r="H60" s="28"/>
      <c r="I60" s="28"/>
      <c r="J60" s="29"/>
      <c r="K60" s="29"/>
      <c r="L60" s="1"/>
      <c r="M60" s="52"/>
      <c r="N60" s="4"/>
      <c r="O60" s="4"/>
      <c r="P60" s="4"/>
      <c r="Q60" s="4"/>
      <c r="R60" s="4"/>
      <c r="S60" s="4"/>
      <c r="T60" s="4"/>
      <c r="U60" s="1"/>
      <c r="V60" s="1"/>
      <c r="W60" s="1"/>
      <c r="X60" s="1"/>
      <c r="Y60" s="1"/>
      <c r="Z60" s="27"/>
      <c r="AA60" s="27"/>
      <c r="AB60" s="27"/>
      <c r="AC60" s="12"/>
      <c r="AD60" s="12"/>
      <c r="AE60" s="125"/>
      <c r="AF60" s="119"/>
      <c r="AG60" s="119"/>
      <c r="AH60" s="119"/>
      <c r="AI60" s="119"/>
      <c r="AJ60" s="63"/>
      <c r="AK60" s="63"/>
      <c r="AL60" s="63"/>
      <c r="AM60" s="28"/>
      <c r="AN60" s="131"/>
      <c r="AO60" s="138"/>
      <c r="AP60" s="116"/>
      <c r="AQ60" s="56"/>
      <c r="AR60" s="134" t="str">
        <f ca="1">IF(AP60="","",IF(AP60="Cost",AQ60, AQ60*AE60/VLOOKUP(L60,OFFSET(Lists!$A$1,0,0,COUNTA(Lists!$A:$A),22),22,FALSE)))</f>
        <v/>
      </c>
      <c r="AS60" s="56"/>
      <c r="AT60" s="135" t="str">
        <f ca="1">IF(AO60="",IF(AP60="","",IF(AP60="Cost",AS60,AS60*(AE60/VLOOKUP(L60,OFFSET(Lists!$A$1,0,0,COUNTA(Lists!$A:$A),22),22,FALSE)))),IF(AP60="","",IF(AP60="Cost",ROUND(AS60*IF(AO60=0,1,AO60),2),ROUND(ROUND(AS60*IF(AO60=0,1,AO60),5)*(AE60/VLOOKUP(L60,OFFSET(Lists!$A$1,0,0,COUNTA(Lists!$A:$A),22),22,FALSE)),2))))</f>
        <v/>
      </c>
      <c r="AU60" s="56"/>
      <c r="AV60" s="31"/>
      <c r="AW60" s="66" t="str">
        <f t="shared" ca="1" si="35"/>
        <v/>
      </c>
      <c r="AX60" s="56"/>
      <c r="AY60" s="31"/>
      <c r="AZ60" s="31"/>
      <c r="BA60" s="66" t="str">
        <f t="shared" ca="1" si="36"/>
        <v/>
      </c>
      <c r="BB60" s="56"/>
      <c r="BC60" s="31"/>
      <c r="BD60" s="31"/>
      <c r="BE60" s="66" t="str">
        <f t="shared" ca="1" si="37"/>
        <v/>
      </c>
      <c r="BF60" s="56"/>
      <c r="BG60" s="31"/>
      <c r="BH60" s="31"/>
      <c r="BI60" s="66" t="str">
        <f t="shared" ca="1" si="38"/>
        <v/>
      </c>
      <c r="BJ60" s="56"/>
      <c r="BK60" s="31"/>
      <c r="BL60" s="31"/>
      <c r="BM60" s="66" t="str">
        <f t="shared" ca="1" si="39"/>
        <v/>
      </c>
      <c r="BN60" s="56"/>
      <c r="BO60" s="31"/>
      <c r="BP60" s="31"/>
      <c r="BQ60" s="66" t="str">
        <f t="shared" ca="1" si="40"/>
        <v/>
      </c>
      <c r="BR60" s="56"/>
      <c r="BS60" s="31"/>
      <c r="BT60" s="31"/>
      <c r="BU60" s="66" t="str">
        <f t="shared" ca="1" si="41"/>
        <v/>
      </c>
      <c r="BV60" s="56"/>
      <c r="BW60" s="31"/>
      <c r="BX60" s="31"/>
      <c r="BY60" s="66" t="str">
        <f t="shared" ca="1" si="42"/>
        <v/>
      </c>
      <c r="BZ60" s="56"/>
      <c r="CA60" s="31"/>
      <c r="CB60" s="31"/>
      <c r="CC60" s="66" t="str">
        <f t="shared" ca="1" si="43"/>
        <v/>
      </c>
      <c r="CD60" s="59"/>
      <c r="CE60" s="32"/>
      <c r="CF60" s="66" t="str">
        <f t="shared" ca="1" si="44"/>
        <v/>
      </c>
      <c r="CG60" s="56"/>
      <c r="CH60" s="31"/>
      <c r="CI60" s="31"/>
      <c r="CJ60" s="66" t="str">
        <f t="shared" ca="1" si="45"/>
        <v/>
      </c>
      <c r="CK60" s="59"/>
      <c r="CL60" s="32"/>
      <c r="CM60" s="32"/>
      <c r="CN60" s="66" t="str">
        <f t="shared" ca="1" si="46"/>
        <v/>
      </c>
      <c r="CO60" s="56"/>
      <c r="CP60" s="31"/>
      <c r="CQ60" s="31"/>
      <c r="CR60" s="66" t="str">
        <f t="shared" ca="1" si="47"/>
        <v/>
      </c>
      <c r="CS60" s="56"/>
      <c r="CT60" s="31"/>
      <c r="CU60" s="31"/>
      <c r="CV60" s="66" t="str">
        <f t="shared" ca="1" si="48"/>
        <v/>
      </c>
      <c r="CW60" s="56"/>
      <c r="CX60" s="31"/>
      <c r="CY60" s="31"/>
      <c r="CZ60" s="66" t="str">
        <f t="shared" ca="1" si="49"/>
        <v/>
      </c>
      <c r="DA60" s="150" t="str">
        <f t="shared" ca="1" si="50"/>
        <v/>
      </c>
      <c r="DB60" s="56"/>
      <c r="DC60" s="109"/>
      <c r="DD60" s="66" t="str">
        <f t="shared" ca="1" si="51"/>
        <v/>
      </c>
      <c r="DE60" s="56"/>
      <c r="DF60" s="59"/>
      <c r="DG60" s="59"/>
      <c r="DH60" s="66" t="str">
        <f t="shared" ca="1" si="52"/>
        <v/>
      </c>
      <c r="DI60" s="59"/>
      <c r="DJ60" s="59"/>
      <c r="DK60" s="59"/>
      <c r="DL60" s="66" t="str">
        <f t="shared" ca="1" si="53"/>
        <v/>
      </c>
      <c r="DM60" s="59"/>
      <c r="DN60" s="59"/>
      <c r="DO60" s="59"/>
      <c r="DP60" s="66" t="str">
        <f t="shared" ca="1" si="54"/>
        <v/>
      </c>
      <c r="DQ60" s="59"/>
      <c r="DR60" s="59"/>
      <c r="DS60" s="59"/>
      <c r="DT60" s="66" t="str">
        <f t="shared" ca="1" si="55"/>
        <v/>
      </c>
      <c r="DU60" s="59"/>
      <c r="DV60" s="59"/>
      <c r="DW60" s="59"/>
      <c r="DX60" s="66" t="str">
        <f t="shared" ca="1" si="56"/>
        <v/>
      </c>
      <c r="DY60" s="59"/>
      <c r="DZ60" s="59"/>
      <c r="EA60" s="59"/>
      <c r="EB60" s="66" t="str">
        <f t="shared" ca="1" si="57"/>
        <v/>
      </c>
      <c r="EC60" s="59"/>
      <c r="ED60" s="59"/>
      <c r="EE60" s="59"/>
      <c r="EF60" s="66" t="str">
        <f t="shared" ca="1" si="58"/>
        <v/>
      </c>
      <c r="EG60" s="59"/>
      <c r="EH60" s="59"/>
      <c r="EI60" s="59"/>
      <c r="EJ60" s="66" t="str">
        <f t="shared" ca="1" si="59"/>
        <v/>
      </c>
      <c r="EK60" s="150" t="str">
        <f t="shared" si="60"/>
        <v/>
      </c>
      <c r="EL60" s="150" t="str">
        <f t="shared" si="61"/>
        <v/>
      </c>
      <c r="EM60" s="66" t="str">
        <f t="shared" ca="1" si="62"/>
        <v/>
      </c>
      <c r="EN60" s="59"/>
      <c r="EO60" s="59"/>
      <c r="EP60" s="59"/>
      <c r="EQ60" s="66" t="str">
        <f t="shared" ca="1" si="63"/>
        <v/>
      </c>
      <c r="ER60" s="59"/>
      <c r="ES60" s="59"/>
      <c r="ET60" s="66"/>
      <c r="EU60" s="59" t="str">
        <f t="shared" ca="1" si="64"/>
        <v/>
      </c>
      <c r="EV60" s="59"/>
      <c r="EW60" s="59"/>
      <c r="EX60" s="59"/>
      <c r="EY60" s="66" t="str">
        <f t="shared" ca="1" si="65"/>
        <v/>
      </c>
      <c r="EZ60" s="150"/>
      <c r="FA60" s="159"/>
      <c r="FB60" s="161"/>
      <c r="FC60" s="66" t="str">
        <f t="shared" ca="1" si="66"/>
        <v/>
      </c>
      <c r="FD60" s="59"/>
      <c r="FE60" s="109"/>
      <c r="FF60" s="109"/>
      <c r="FG60" s="66" t="str">
        <f t="shared" ca="1" si="67"/>
        <v/>
      </c>
      <c r="FH60" s="59"/>
      <c r="FI60" s="109"/>
      <c r="FJ60" s="109"/>
      <c r="FK60" s="66" t="str">
        <f t="shared" ca="1" si="68"/>
        <v/>
      </c>
      <c r="FL60" s="59"/>
      <c r="FM60" s="109"/>
      <c r="FN60" s="109"/>
      <c r="FO60" s="66" t="str">
        <f t="shared" ca="1" si="69"/>
        <v/>
      </c>
      <c r="FP60" s="13"/>
      <c r="FQ60" s="17"/>
      <c r="FR60" s="13"/>
      <c r="FS60" s="1"/>
      <c r="FT60" s="112"/>
      <c r="FU60" s="1"/>
      <c r="FV60" s="1"/>
      <c r="FW60" s="1"/>
      <c r="FX60" s="1"/>
      <c r="FY60" s="1"/>
      <c r="FZ60" s="1"/>
      <c r="GA60" s="1"/>
      <c r="GB60" s="1"/>
      <c r="GC60" s="4"/>
      <c r="GD60" s="4"/>
      <c r="GE60" s="125"/>
      <c r="GF60" s="125"/>
      <c r="GG60" s="4"/>
      <c r="GH60" s="4"/>
      <c r="GI60" s="4"/>
      <c r="GJ60" s="30"/>
      <c r="GK60" s="96"/>
      <c r="GL60" s="96"/>
      <c r="GM60" s="96"/>
      <c r="GN60" s="96"/>
      <c r="GO60" s="96"/>
      <c r="GP60" s="96"/>
      <c r="GQ60" s="96"/>
      <c r="GR60" s="96"/>
      <c r="GS60" s="96"/>
      <c r="GT60" s="96"/>
      <c r="GU60" s="96"/>
      <c r="GV60" s="96"/>
      <c r="GW60" s="96"/>
      <c r="GX60" s="96"/>
      <c r="GY60" s="96"/>
      <c r="GZ60" s="96"/>
      <c r="HA60" s="96"/>
      <c r="HB60" s="96"/>
      <c r="HC60" s="96"/>
      <c r="HD60" s="96"/>
      <c r="HE60" s="96"/>
    </row>
    <row r="61" spans="1:213">
      <c r="A61" s="1"/>
      <c r="B61" s="1"/>
      <c r="C61" s="4"/>
      <c r="D61" s="4"/>
      <c r="E61" s="28"/>
      <c r="F61" s="28"/>
      <c r="G61" s="28"/>
      <c r="H61" s="28"/>
      <c r="I61" s="28"/>
      <c r="J61" s="29"/>
      <c r="K61" s="29"/>
      <c r="L61" s="1"/>
      <c r="M61" s="52"/>
      <c r="N61" s="4"/>
      <c r="O61" s="4"/>
      <c r="P61" s="4"/>
      <c r="Q61" s="4"/>
      <c r="R61" s="4"/>
      <c r="S61" s="4"/>
      <c r="T61" s="4"/>
      <c r="U61" s="1"/>
      <c r="V61" s="1"/>
      <c r="W61" s="1"/>
      <c r="X61" s="1"/>
      <c r="Y61" s="1"/>
      <c r="Z61" s="27"/>
      <c r="AA61" s="27"/>
      <c r="AB61" s="27"/>
      <c r="AC61" s="12"/>
      <c r="AD61" s="12"/>
      <c r="AE61" s="125"/>
      <c r="AF61" s="119"/>
      <c r="AG61" s="119"/>
      <c r="AH61" s="119"/>
      <c r="AI61" s="119"/>
      <c r="AJ61" s="63"/>
      <c r="AK61" s="63"/>
      <c r="AL61" s="63"/>
      <c r="AM61" s="28"/>
      <c r="AN61" s="131"/>
      <c r="AO61" s="138"/>
      <c r="AP61" s="116"/>
      <c r="AQ61" s="56"/>
      <c r="AR61" s="134" t="str">
        <f ca="1">IF(AP61="","",IF(AP61="Cost",AQ61, AQ61*AE61/VLOOKUP(L61,OFFSET(Lists!$A$1,0,0,COUNTA(Lists!$A:$A),22),22,FALSE)))</f>
        <v/>
      </c>
      <c r="AS61" s="56"/>
      <c r="AT61" s="135" t="str">
        <f ca="1">IF(AO61="",IF(AP61="","",IF(AP61="Cost",AS61,AS61*(AE61/VLOOKUP(L61,OFFSET(Lists!$A$1,0,0,COUNTA(Lists!$A:$A),22),22,FALSE)))),IF(AP61="","",IF(AP61="Cost",ROUND(AS61*IF(AO61=0,1,AO61),2),ROUND(ROUND(AS61*IF(AO61=0,1,AO61),5)*(AE61/VLOOKUP(L61,OFFSET(Lists!$A$1,0,0,COUNTA(Lists!$A:$A),22),22,FALSE)),2))))</f>
        <v/>
      </c>
      <c r="AU61" s="56"/>
      <c r="AV61" s="31"/>
      <c r="AW61" s="66" t="str">
        <f t="shared" ca="1" si="35"/>
        <v/>
      </c>
      <c r="AX61" s="56"/>
      <c r="AY61" s="31"/>
      <c r="AZ61" s="31"/>
      <c r="BA61" s="66" t="str">
        <f t="shared" ca="1" si="36"/>
        <v/>
      </c>
      <c r="BB61" s="56"/>
      <c r="BC61" s="31"/>
      <c r="BD61" s="31"/>
      <c r="BE61" s="66" t="str">
        <f t="shared" ca="1" si="37"/>
        <v/>
      </c>
      <c r="BF61" s="56"/>
      <c r="BG61" s="31"/>
      <c r="BH61" s="31"/>
      <c r="BI61" s="66" t="str">
        <f t="shared" ca="1" si="38"/>
        <v/>
      </c>
      <c r="BJ61" s="56"/>
      <c r="BK61" s="31"/>
      <c r="BL61" s="31"/>
      <c r="BM61" s="66" t="str">
        <f t="shared" ca="1" si="39"/>
        <v/>
      </c>
      <c r="BN61" s="56"/>
      <c r="BO61" s="31"/>
      <c r="BP61" s="31"/>
      <c r="BQ61" s="66" t="str">
        <f t="shared" ca="1" si="40"/>
        <v/>
      </c>
      <c r="BR61" s="56"/>
      <c r="BS61" s="31"/>
      <c r="BT61" s="31"/>
      <c r="BU61" s="66" t="str">
        <f t="shared" ca="1" si="41"/>
        <v/>
      </c>
      <c r="BV61" s="56"/>
      <c r="BW61" s="31"/>
      <c r="BX61" s="31"/>
      <c r="BY61" s="66" t="str">
        <f t="shared" ca="1" si="42"/>
        <v/>
      </c>
      <c r="BZ61" s="56"/>
      <c r="CA61" s="31"/>
      <c r="CB61" s="31"/>
      <c r="CC61" s="66" t="str">
        <f t="shared" ca="1" si="43"/>
        <v/>
      </c>
      <c r="CD61" s="59"/>
      <c r="CE61" s="32"/>
      <c r="CF61" s="66" t="str">
        <f t="shared" ca="1" si="44"/>
        <v/>
      </c>
      <c r="CG61" s="56"/>
      <c r="CH61" s="31"/>
      <c r="CI61" s="31"/>
      <c r="CJ61" s="66" t="str">
        <f t="shared" ca="1" si="45"/>
        <v/>
      </c>
      <c r="CK61" s="59"/>
      <c r="CL61" s="32"/>
      <c r="CM61" s="32"/>
      <c r="CN61" s="66" t="str">
        <f t="shared" ca="1" si="46"/>
        <v/>
      </c>
      <c r="CO61" s="56"/>
      <c r="CP61" s="31"/>
      <c r="CQ61" s="31"/>
      <c r="CR61" s="66" t="str">
        <f t="shared" ca="1" si="47"/>
        <v/>
      </c>
      <c r="CS61" s="56"/>
      <c r="CT61" s="31"/>
      <c r="CU61" s="31"/>
      <c r="CV61" s="66" t="str">
        <f t="shared" ca="1" si="48"/>
        <v/>
      </c>
      <c r="CW61" s="56"/>
      <c r="CX61" s="31"/>
      <c r="CY61" s="31"/>
      <c r="CZ61" s="66" t="str">
        <f t="shared" ca="1" si="49"/>
        <v/>
      </c>
      <c r="DA61" s="150" t="str">
        <f t="shared" ca="1" si="50"/>
        <v/>
      </c>
      <c r="DB61" s="56"/>
      <c r="DC61" s="109"/>
      <c r="DD61" s="66" t="str">
        <f t="shared" ca="1" si="51"/>
        <v/>
      </c>
      <c r="DE61" s="56"/>
      <c r="DF61" s="59"/>
      <c r="DG61" s="59"/>
      <c r="DH61" s="66" t="str">
        <f t="shared" ca="1" si="52"/>
        <v/>
      </c>
      <c r="DI61" s="59"/>
      <c r="DJ61" s="59"/>
      <c r="DK61" s="59"/>
      <c r="DL61" s="66" t="str">
        <f t="shared" ca="1" si="53"/>
        <v/>
      </c>
      <c r="DM61" s="59"/>
      <c r="DN61" s="59"/>
      <c r="DO61" s="59"/>
      <c r="DP61" s="66" t="str">
        <f t="shared" ca="1" si="54"/>
        <v/>
      </c>
      <c r="DQ61" s="59"/>
      <c r="DR61" s="59"/>
      <c r="DS61" s="59"/>
      <c r="DT61" s="66" t="str">
        <f t="shared" ca="1" si="55"/>
        <v/>
      </c>
      <c r="DU61" s="59"/>
      <c r="DV61" s="59"/>
      <c r="DW61" s="59"/>
      <c r="DX61" s="66" t="str">
        <f t="shared" ca="1" si="56"/>
        <v/>
      </c>
      <c r="DY61" s="59"/>
      <c r="DZ61" s="59"/>
      <c r="EA61" s="59"/>
      <c r="EB61" s="66" t="str">
        <f t="shared" ca="1" si="57"/>
        <v/>
      </c>
      <c r="EC61" s="59"/>
      <c r="ED61" s="59"/>
      <c r="EE61" s="59"/>
      <c r="EF61" s="66" t="str">
        <f t="shared" ca="1" si="58"/>
        <v/>
      </c>
      <c r="EG61" s="59"/>
      <c r="EH61" s="59"/>
      <c r="EI61" s="59"/>
      <c r="EJ61" s="66" t="str">
        <f t="shared" ca="1" si="59"/>
        <v/>
      </c>
      <c r="EK61" s="150" t="str">
        <f t="shared" si="60"/>
        <v/>
      </c>
      <c r="EL61" s="150" t="str">
        <f t="shared" si="61"/>
        <v/>
      </c>
      <c r="EM61" s="66" t="str">
        <f t="shared" ca="1" si="62"/>
        <v/>
      </c>
      <c r="EN61" s="59"/>
      <c r="EO61" s="59"/>
      <c r="EP61" s="59"/>
      <c r="EQ61" s="66" t="str">
        <f t="shared" ca="1" si="63"/>
        <v/>
      </c>
      <c r="ER61" s="59"/>
      <c r="ES61" s="59"/>
      <c r="ET61" s="66"/>
      <c r="EU61" s="59" t="str">
        <f t="shared" ca="1" si="64"/>
        <v/>
      </c>
      <c r="EV61" s="59"/>
      <c r="EW61" s="59"/>
      <c r="EX61" s="59"/>
      <c r="EY61" s="66" t="str">
        <f t="shared" ca="1" si="65"/>
        <v/>
      </c>
      <c r="EZ61" s="150"/>
      <c r="FA61" s="159"/>
      <c r="FB61" s="161"/>
      <c r="FC61" s="66" t="str">
        <f t="shared" ca="1" si="66"/>
        <v/>
      </c>
      <c r="FD61" s="59"/>
      <c r="FE61" s="109"/>
      <c r="FF61" s="109"/>
      <c r="FG61" s="66" t="str">
        <f t="shared" ca="1" si="67"/>
        <v/>
      </c>
      <c r="FH61" s="59"/>
      <c r="FI61" s="109"/>
      <c r="FJ61" s="109"/>
      <c r="FK61" s="66" t="str">
        <f t="shared" ca="1" si="68"/>
        <v/>
      </c>
      <c r="FL61" s="59"/>
      <c r="FM61" s="109"/>
      <c r="FN61" s="109"/>
      <c r="FO61" s="66" t="str">
        <f t="shared" ca="1" si="69"/>
        <v/>
      </c>
      <c r="FP61" s="13"/>
      <c r="FQ61" s="17"/>
      <c r="FR61" s="13"/>
      <c r="FS61" s="1"/>
      <c r="FT61" s="112"/>
      <c r="FU61" s="1"/>
      <c r="FV61" s="1"/>
      <c r="FW61" s="1"/>
      <c r="FX61" s="1"/>
      <c r="FY61" s="1"/>
      <c r="FZ61" s="1"/>
      <c r="GA61" s="1"/>
      <c r="GB61" s="1"/>
      <c r="GC61" s="4"/>
      <c r="GD61" s="4"/>
      <c r="GE61" s="125"/>
      <c r="GF61" s="125"/>
      <c r="GG61" s="4"/>
      <c r="GH61" s="4"/>
      <c r="GI61" s="4"/>
      <c r="GJ61" s="30"/>
      <c r="GK61" s="96"/>
      <c r="GL61" s="96"/>
      <c r="GM61" s="96"/>
      <c r="GN61" s="96"/>
      <c r="GO61" s="96"/>
      <c r="GP61" s="96"/>
      <c r="GQ61" s="96"/>
      <c r="GR61" s="96"/>
      <c r="GS61" s="96"/>
      <c r="GT61" s="96"/>
      <c r="GU61" s="96"/>
      <c r="GV61" s="96"/>
      <c r="GW61" s="96"/>
      <c r="GX61" s="96"/>
      <c r="GY61" s="96"/>
      <c r="GZ61" s="96"/>
      <c r="HA61" s="96"/>
      <c r="HB61" s="96"/>
      <c r="HC61" s="96"/>
      <c r="HD61" s="96"/>
      <c r="HE61" s="96"/>
    </row>
    <row r="62" spans="1:213">
      <c r="A62" s="1"/>
      <c r="B62" s="1"/>
      <c r="C62" s="4"/>
      <c r="D62" s="4"/>
      <c r="E62" s="28"/>
      <c r="F62" s="28"/>
      <c r="G62" s="28"/>
      <c r="H62" s="28"/>
      <c r="I62" s="28"/>
      <c r="J62" s="29"/>
      <c r="K62" s="29"/>
      <c r="L62" s="1"/>
      <c r="M62" s="52"/>
      <c r="N62" s="4"/>
      <c r="O62" s="4"/>
      <c r="P62" s="4"/>
      <c r="Q62" s="4"/>
      <c r="R62" s="4"/>
      <c r="S62" s="4"/>
      <c r="T62" s="4"/>
      <c r="U62" s="1"/>
      <c r="V62" s="1"/>
      <c r="W62" s="1"/>
      <c r="X62" s="1"/>
      <c r="Y62" s="1"/>
      <c r="Z62" s="27"/>
      <c r="AA62" s="27"/>
      <c r="AB62" s="27"/>
      <c r="AC62" s="12"/>
      <c r="AD62" s="12"/>
      <c r="AE62" s="125"/>
      <c r="AF62" s="119"/>
      <c r="AG62" s="119"/>
      <c r="AH62" s="119"/>
      <c r="AI62" s="119"/>
      <c r="AJ62" s="63"/>
      <c r="AK62" s="63"/>
      <c r="AL62" s="63"/>
      <c r="AM62" s="28"/>
      <c r="AN62" s="131"/>
      <c r="AO62" s="138"/>
      <c r="AP62" s="116"/>
      <c r="AQ62" s="56"/>
      <c r="AR62" s="134" t="str">
        <f ca="1">IF(AP62="","",IF(AP62="Cost",AQ62, AQ62*AE62/VLOOKUP(L62,OFFSET(Lists!$A$1,0,0,COUNTA(Lists!$A:$A),22),22,FALSE)))</f>
        <v/>
      </c>
      <c r="AS62" s="56"/>
      <c r="AT62" s="135" t="str">
        <f ca="1">IF(AO62="",IF(AP62="","",IF(AP62="Cost",AS62,AS62*(AE62/VLOOKUP(L62,OFFSET(Lists!$A$1,0,0,COUNTA(Lists!$A:$A),22),22,FALSE)))),IF(AP62="","",IF(AP62="Cost",ROUND(AS62*IF(AO62=0,1,AO62),2),ROUND(ROUND(AS62*IF(AO62=0,1,AO62),5)*(AE62/VLOOKUP(L62,OFFSET(Lists!$A$1,0,0,COUNTA(Lists!$A:$A),22),22,FALSE)),2))))</f>
        <v/>
      </c>
      <c r="AU62" s="56"/>
      <c r="AV62" s="31"/>
      <c r="AW62" s="66" t="str">
        <f t="shared" ca="1" si="35"/>
        <v/>
      </c>
      <c r="AX62" s="56"/>
      <c r="AY62" s="31"/>
      <c r="AZ62" s="31"/>
      <c r="BA62" s="66" t="str">
        <f t="shared" ca="1" si="36"/>
        <v/>
      </c>
      <c r="BB62" s="56"/>
      <c r="BC62" s="31"/>
      <c r="BD62" s="31"/>
      <c r="BE62" s="66" t="str">
        <f t="shared" ca="1" si="37"/>
        <v/>
      </c>
      <c r="BF62" s="56"/>
      <c r="BG62" s="31"/>
      <c r="BH62" s="31"/>
      <c r="BI62" s="66" t="str">
        <f t="shared" ca="1" si="38"/>
        <v/>
      </c>
      <c r="BJ62" s="56"/>
      <c r="BK62" s="31"/>
      <c r="BL62" s="31"/>
      <c r="BM62" s="66" t="str">
        <f t="shared" ca="1" si="39"/>
        <v/>
      </c>
      <c r="BN62" s="56"/>
      <c r="BO62" s="31"/>
      <c r="BP62" s="31"/>
      <c r="BQ62" s="66" t="str">
        <f t="shared" ca="1" si="40"/>
        <v/>
      </c>
      <c r="BR62" s="56"/>
      <c r="BS62" s="31"/>
      <c r="BT62" s="31"/>
      <c r="BU62" s="66" t="str">
        <f t="shared" ca="1" si="41"/>
        <v/>
      </c>
      <c r="BV62" s="56"/>
      <c r="BW62" s="31"/>
      <c r="BX62" s="31"/>
      <c r="BY62" s="66" t="str">
        <f t="shared" ca="1" si="42"/>
        <v/>
      </c>
      <c r="BZ62" s="56"/>
      <c r="CA62" s="31"/>
      <c r="CB62" s="31"/>
      <c r="CC62" s="66" t="str">
        <f t="shared" ca="1" si="43"/>
        <v/>
      </c>
      <c r="CD62" s="59"/>
      <c r="CE62" s="32"/>
      <c r="CF62" s="66" t="str">
        <f t="shared" ca="1" si="44"/>
        <v/>
      </c>
      <c r="CG62" s="56"/>
      <c r="CH62" s="31"/>
      <c r="CI62" s="31"/>
      <c r="CJ62" s="66" t="str">
        <f t="shared" ca="1" si="45"/>
        <v/>
      </c>
      <c r="CK62" s="59"/>
      <c r="CL62" s="32"/>
      <c r="CM62" s="32"/>
      <c r="CN62" s="66" t="str">
        <f t="shared" ca="1" si="46"/>
        <v/>
      </c>
      <c r="CO62" s="56"/>
      <c r="CP62" s="31"/>
      <c r="CQ62" s="31"/>
      <c r="CR62" s="66" t="str">
        <f t="shared" ca="1" si="47"/>
        <v/>
      </c>
      <c r="CS62" s="56"/>
      <c r="CT62" s="31"/>
      <c r="CU62" s="31"/>
      <c r="CV62" s="66" t="str">
        <f t="shared" ca="1" si="48"/>
        <v/>
      </c>
      <c r="CW62" s="56"/>
      <c r="CX62" s="31"/>
      <c r="CY62" s="31"/>
      <c r="CZ62" s="66" t="str">
        <f t="shared" ca="1" si="49"/>
        <v/>
      </c>
      <c r="DA62" s="150" t="str">
        <f t="shared" ca="1" si="50"/>
        <v/>
      </c>
      <c r="DB62" s="56"/>
      <c r="DC62" s="109"/>
      <c r="DD62" s="66" t="str">
        <f t="shared" ca="1" si="51"/>
        <v/>
      </c>
      <c r="DE62" s="56"/>
      <c r="DF62" s="59"/>
      <c r="DG62" s="59"/>
      <c r="DH62" s="66" t="str">
        <f t="shared" ca="1" si="52"/>
        <v/>
      </c>
      <c r="DI62" s="59"/>
      <c r="DJ62" s="59"/>
      <c r="DK62" s="59"/>
      <c r="DL62" s="66" t="str">
        <f t="shared" ca="1" si="53"/>
        <v/>
      </c>
      <c r="DM62" s="59"/>
      <c r="DN62" s="59"/>
      <c r="DO62" s="59"/>
      <c r="DP62" s="66" t="str">
        <f t="shared" ca="1" si="54"/>
        <v/>
      </c>
      <c r="DQ62" s="59"/>
      <c r="DR62" s="59"/>
      <c r="DS62" s="59"/>
      <c r="DT62" s="66" t="str">
        <f t="shared" ca="1" si="55"/>
        <v/>
      </c>
      <c r="DU62" s="59"/>
      <c r="DV62" s="59"/>
      <c r="DW62" s="59"/>
      <c r="DX62" s="66" t="str">
        <f t="shared" ca="1" si="56"/>
        <v/>
      </c>
      <c r="DY62" s="59"/>
      <c r="DZ62" s="59"/>
      <c r="EA62" s="59"/>
      <c r="EB62" s="66" t="str">
        <f t="shared" ca="1" si="57"/>
        <v/>
      </c>
      <c r="EC62" s="59"/>
      <c r="ED62" s="59"/>
      <c r="EE62" s="59"/>
      <c r="EF62" s="66" t="str">
        <f t="shared" ca="1" si="58"/>
        <v/>
      </c>
      <c r="EG62" s="59"/>
      <c r="EH62" s="59"/>
      <c r="EI62" s="59"/>
      <c r="EJ62" s="66" t="str">
        <f t="shared" ca="1" si="59"/>
        <v/>
      </c>
      <c r="EK62" s="150" t="str">
        <f t="shared" si="60"/>
        <v/>
      </c>
      <c r="EL62" s="150" t="str">
        <f t="shared" si="61"/>
        <v/>
      </c>
      <c r="EM62" s="66" t="str">
        <f t="shared" ca="1" si="62"/>
        <v/>
      </c>
      <c r="EN62" s="59"/>
      <c r="EO62" s="59"/>
      <c r="EP62" s="59"/>
      <c r="EQ62" s="66" t="str">
        <f t="shared" ca="1" si="63"/>
        <v/>
      </c>
      <c r="ER62" s="59"/>
      <c r="ES62" s="59"/>
      <c r="ET62" s="66"/>
      <c r="EU62" s="59" t="str">
        <f t="shared" ca="1" si="64"/>
        <v/>
      </c>
      <c r="EV62" s="59"/>
      <c r="EW62" s="59"/>
      <c r="EX62" s="59"/>
      <c r="EY62" s="66" t="str">
        <f t="shared" ca="1" si="65"/>
        <v/>
      </c>
      <c r="EZ62" s="150"/>
      <c r="FA62" s="159"/>
      <c r="FB62" s="161"/>
      <c r="FC62" s="66" t="str">
        <f t="shared" ca="1" si="66"/>
        <v/>
      </c>
      <c r="FD62" s="59"/>
      <c r="FE62" s="109"/>
      <c r="FF62" s="109"/>
      <c r="FG62" s="66" t="str">
        <f t="shared" ca="1" si="67"/>
        <v/>
      </c>
      <c r="FH62" s="59"/>
      <c r="FI62" s="109"/>
      <c r="FJ62" s="109"/>
      <c r="FK62" s="66" t="str">
        <f t="shared" ca="1" si="68"/>
        <v/>
      </c>
      <c r="FL62" s="59"/>
      <c r="FM62" s="109"/>
      <c r="FN62" s="109"/>
      <c r="FO62" s="66" t="str">
        <f t="shared" ca="1" si="69"/>
        <v/>
      </c>
      <c r="FP62" s="13"/>
      <c r="FQ62" s="17"/>
      <c r="FR62" s="13"/>
      <c r="FS62" s="1"/>
      <c r="FT62" s="112"/>
      <c r="FU62" s="1"/>
      <c r="FV62" s="1"/>
      <c r="FW62" s="1"/>
      <c r="FX62" s="1"/>
      <c r="FY62" s="1"/>
      <c r="FZ62" s="1"/>
      <c r="GA62" s="1"/>
      <c r="GB62" s="1"/>
      <c r="GC62" s="4"/>
      <c r="GD62" s="4"/>
      <c r="GE62" s="125"/>
      <c r="GF62" s="125"/>
      <c r="GG62" s="4"/>
      <c r="GH62" s="4"/>
      <c r="GI62" s="4"/>
      <c r="GJ62" s="30"/>
      <c r="GK62" s="96"/>
      <c r="GL62" s="96"/>
      <c r="GM62" s="96"/>
      <c r="GN62" s="96"/>
      <c r="GO62" s="96"/>
      <c r="GP62" s="96"/>
      <c r="GQ62" s="96"/>
      <c r="GR62" s="96"/>
      <c r="GS62" s="96"/>
      <c r="GT62" s="96"/>
      <c r="GU62" s="96"/>
      <c r="GV62" s="96"/>
      <c r="GW62" s="96"/>
      <c r="GX62" s="96"/>
      <c r="GY62" s="96"/>
      <c r="GZ62" s="96"/>
      <c r="HA62" s="96"/>
      <c r="HB62" s="96"/>
      <c r="HC62" s="96"/>
      <c r="HD62" s="96"/>
      <c r="HE62" s="96"/>
    </row>
    <row r="63" spans="1:213">
      <c r="A63" s="1"/>
      <c r="B63" s="1"/>
      <c r="C63" s="4"/>
      <c r="D63" s="4"/>
      <c r="E63" s="28"/>
      <c r="F63" s="28"/>
      <c r="G63" s="28"/>
      <c r="H63" s="28"/>
      <c r="I63" s="28"/>
      <c r="J63" s="29"/>
      <c r="K63" s="29"/>
      <c r="L63" s="1"/>
      <c r="M63" s="52"/>
      <c r="N63" s="4"/>
      <c r="O63" s="4"/>
      <c r="P63" s="4"/>
      <c r="Q63" s="4"/>
      <c r="R63" s="4"/>
      <c r="S63" s="4"/>
      <c r="T63" s="4"/>
      <c r="U63" s="1"/>
      <c r="V63" s="1"/>
      <c r="W63" s="1"/>
      <c r="X63" s="1"/>
      <c r="Y63" s="1"/>
      <c r="Z63" s="27"/>
      <c r="AA63" s="27"/>
      <c r="AB63" s="27"/>
      <c r="AC63" s="12"/>
      <c r="AD63" s="12"/>
      <c r="AE63" s="125"/>
      <c r="AF63" s="119"/>
      <c r="AG63" s="119"/>
      <c r="AH63" s="119"/>
      <c r="AI63" s="119"/>
      <c r="AJ63" s="63"/>
      <c r="AK63" s="63"/>
      <c r="AL63" s="63"/>
      <c r="AM63" s="28"/>
      <c r="AN63" s="131"/>
      <c r="AO63" s="138"/>
      <c r="AP63" s="116"/>
      <c r="AQ63" s="56"/>
      <c r="AR63" s="134" t="str">
        <f ca="1">IF(AP63="","",IF(AP63="Cost",AQ63, AQ63*AE63/VLOOKUP(L63,OFFSET(Lists!$A$1,0,0,COUNTA(Lists!$A:$A),22),22,FALSE)))</f>
        <v/>
      </c>
      <c r="AS63" s="56"/>
      <c r="AT63" s="135" t="str">
        <f ca="1">IF(AO63="",IF(AP63="","",IF(AP63="Cost",AS63,AS63*(AE63/VLOOKUP(L63,OFFSET(Lists!$A$1,0,0,COUNTA(Lists!$A:$A),22),22,FALSE)))),IF(AP63="","",IF(AP63="Cost",ROUND(AS63*IF(AO63=0,1,AO63),2),ROUND(ROUND(AS63*IF(AO63=0,1,AO63),5)*(AE63/VLOOKUP(L63,OFFSET(Lists!$A$1,0,0,COUNTA(Lists!$A:$A),22),22,FALSE)),2))))</f>
        <v/>
      </c>
      <c r="AU63" s="56"/>
      <c r="AV63" s="31"/>
      <c r="AW63" s="66" t="str">
        <f t="shared" ref="AW63:AW126" ca="1" si="70">IF(AT63="","",  AT63-IF(AV63="Cost",AU63,(AT63*AU63/100)))</f>
        <v/>
      </c>
      <c r="AX63" s="56"/>
      <c r="AY63" s="31"/>
      <c r="AZ63" s="31"/>
      <c r="BA63" s="66" t="str">
        <f t="shared" ref="BA63:BA126" ca="1" si="71">IF(AW63="","",AW63-IF(AY63="Cost",AX63,IF(AZ63="Base",AT63,AW63)*AX63/100))</f>
        <v/>
      </c>
      <c r="BB63" s="56"/>
      <c r="BC63" s="31"/>
      <c r="BD63" s="31"/>
      <c r="BE63" s="66" t="str">
        <f t="shared" ref="BE63:BE126" ca="1" si="72">IF(BA63="","",BA63-IF(BC63="Cost",BB63,IF(BD63="Base",AT63,BA63)*BB63/100))</f>
        <v/>
      </c>
      <c r="BF63" s="56"/>
      <c r="BG63" s="31"/>
      <c r="BH63" s="31"/>
      <c r="BI63" s="66" t="str">
        <f t="shared" ref="BI63:BI126" ca="1" si="73">IF(BE63="","",BE63+IF(BG63="Cost",BF63,IF(BH63="Base",AT63,BE63)*BF63/100))</f>
        <v/>
      </c>
      <c r="BJ63" s="56"/>
      <c r="BK63" s="31"/>
      <c r="BL63" s="31"/>
      <c r="BM63" s="66" t="str">
        <f t="shared" ref="BM63:BM126" ca="1" si="74">IF(BI63="","",BI63+IF(BK63="Cost",BJ63,IF(BL63="Base",AT63,BI63)*BJ63/100))</f>
        <v/>
      </c>
      <c r="BN63" s="56"/>
      <c r="BO63" s="31"/>
      <c r="BP63" s="31"/>
      <c r="BQ63" s="66" t="str">
        <f t="shared" ref="BQ63:BQ126" ca="1" si="75">IF(BM63="","",BM63+IF(BO63="Cost",BN63,IF(BP63="Base",AT63,BM63)*BN63/100))</f>
        <v/>
      </c>
      <c r="BR63" s="56"/>
      <c r="BS63" s="31"/>
      <c r="BT63" s="31"/>
      <c r="BU63" s="66" t="str">
        <f t="shared" ref="BU63:BU126" ca="1" si="76">IF(BQ63="","",BQ63-IF(BS63="Cost",BR63,IF(BT63="Base",AT63,BQ63)*BR63/100))</f>
        <v/>
      </c>
      <c r="BV63" s="56"/>
      <c r="BW63" s="31"/>
      <c r="BX63" s="31"/>
      <c r="BY63" s="66" t="str">
        <f t="shared" ref="BY63:BY126" ca="1" si="77">IF(BU63="","",BU63-IF(BW63="Cost",BV63,IF(BX63="Base",AT63,BU63)*BV63/100))</f>
        <v/>
      </c>
      <c r="BZ63" s="56"/>
      <c r="CA63" s="31"/>
      <c r="CB63" s="31"/>
      <c r="CC63" s="66" t="str">
        <f t="shared" ref="CC63:CC126" ca="1" si="78">IF(BY63="","",BY63-IF(CA63="Cost",BZ63,IF(CB63="Base",AT63,BY63)*BZ63/100))</f>
        <v/>
      </c>
      <c r="CD63" s="59"/>
      <c r="CE63" s="32"/>
      <c r="CF63" s="66" t="str">
        <f t="shared" ref="CF63:CF126" ca="1" si="79">IF(CC63="","",CC63-IF(CE63="Cost",CD63,CC63*CD63/100))</f>
        <v/>
      </c>
      <c r="CG63" s="56"/>
      <c r="CH63" s="31"/>
      <c r="CI63" s="31"/>
      <c r="CJ63" s="66" t="str">
        <f t="shared" ref="CJ63:CJ126" ca="1" si="80">IF(CF63="","",CF63-IF(CH63="Cost",CG63,IF(CI63="Base",CC63,CF63)*CG63/100))</f>
        <v/>
      </c>
      <c r="CK63" s="59"/>
      <c r="CL63" s="32"/>
      <c r="CM63" s="32"/>
      <c r="CN63" s="66" t="str">
        <f t="shared" ref="CN63:CN126" ca="1" si="81">IF(CJ63="","",CJ63-IF(CL63="Cost",CK63,IF(CM63="Purchase Cost",CC63,CJ63)*CK63/100))</f>
        <v/>
      </c>
      <c r="CO63" s="56"/>
      <c r="CP63" s="31"/>
      <c r="CQ63" s="31"/>
      <c r="CR63" s="66" t="str">
        <f t="shared" ref="CR63:CR126" ca="1" si="82">IF(CN63="","",CN63+IF(CP63="Cost",CO63,IF(CQ63="Net Media Cost",CJ63,IF(CQ63="Net Cost incl Prepay",CN63,CC63))*CO63/100))</f>
        <v/>
      </c>
      <c r="CS63" s="56"/>
      <c r="CT63" s="31"/>
      <c r="CU63" s="31"/>
      <c r="CV63" s="66" t="str">
        <f t="shared" ref="CV63:CV126" ca="1" si="83">IF(CR63="","",CR63+IF(CT63="Cost",CS63,(IF(CU63="Net Media Cost",CJ63,IF(CU63="Net Cost incl Prepay",CN63,CC63)))*CS63/100))</f>
        <v/>
      </c>
      <c r="CW63" s="56"/>
      <c r="CX63" s="31"/>
      <c r="CY63" s="31"/>
      <c r="CZ63" s="66" t="str">
        <f t="shared" ref="CZ63:CZ126" ca="1" si="84">IF(CV63="","",CV63+IF(CX63="Cost",CW63,IF(CY63="Net Media Cost",CJ63,IF(CY63="Net Cost incl Prepay",CN63,CC63))*CW63/100))</f>
        <v/>
      </c>
      <c r="DA63" s="150" t="str">
        <f t="shared" ref="DA63:DA126" ca="1" si="85">IF(AT63="","",AT63)</f>
        <v/>
      </c>
      <c r="DB63" s="56"/>
      <c r="DC63" s="109"/>
      <c r="DD63" s="66" t="str">
        <f t="shared" ref="DD63:DD126" ca="1" si="86">IF(DA63="","",DA63-IF(DC63="Cost",IF(DB63="",0,DB63),(DA63*IF(DB63="",0,DB63))/100))</f>
        <v/>
      </c>
      <c r="DE63" s="56"/>
      <c r="DF63" s="59"/>
      <c r="DG63" s="59"/>
      <c r="DH63" s="66" t="str">
        <f t="shared" ref="DH63:DH126" ca="1" si="87">IF(DD63="","",DD63-IF(DF63="Cost",IF(DE63="",0,DE63),IF(DG63="Base",DA63,DD63)*IF(DE63="",0,DE63)/100))</f>
        <v/>
      </c>
      <c r="DI63" s="59"/>
      <c r="DJ63" s="59"/>
      <c r="DK63" s="59"/>
      <c r="DL63" s="66" t="str">
        <f t="shared" ref="DL63:DL126" ca="1" si="88">IF(DH63="","",DH63-IF(DJ63="Cost",IF(DI63="",0,DI63),IF(DK63="Base",DA63,DH63)*IF(DI63="",0,DI63)/100))</f>
        <v/>
      </c>
      <c r="DM63" s="59"/>
      <c r="DN63" s="59"/>
      <c r="DO63" s="59"/>
      <c r="DP63" s="66" t="str">
        <f t="shared" ref="DP63:DP126" ca="1" si="89">IF(DL63="","",DL63+IF(DN63="Cost",IF(DM63="",0,DM63),IF(DO63="Base",DA63,DL63)*IF(DM63="",0,DM63)/100))</f>
        <v/>
      </c>
      <c r="DQ63" s="59"/>
      <c r="DR63" s="59"/>
      <c r="DS63" s="59"/>
      <c r="DT63" s="66" t="str">
        <f t="shared" ref="DT63:DT126" ca="1" si="90">IF(DP63="","",DP63+IF(DR63="Cost",IF(DQ63="",0,DQ63),IF(DS63="Base",DA63,DP63)*IF(DQ63="",0,DQ63)/100))</f>
        <v/>
      </c>
      <c r="DU63" s="59"/>
      <c r="DV63" s="59"/>
      <c r="DW63" s="59"/>
      <c r="DX63" s="66" t="str">
        <f t="shared" ref="DX63:DX126" ca="1" si="91">IF(DT63="","",DT63+IF(DV63="Cost",IF(DU63="",0,DU63),IF(DW63="Base",DA63,DT63)*IF(DU63="",0,DU63)/100))</f>
        <v/>
      </c>
      <c r="DY63" s="59"/>
      <c r="DZ63" s="59"/>
      <c r="EA63" s="59"/>
      <c r="EB63" s="66" t="str">
        <f t="shared" ref="EB63:EB126" ca="1" si="92">IF(DX63="","",DX63-IF(DZ63="Cost",IF(DY63="",0,DY63),IF(EA63="Base",DA63,DX63)*IF(DY63="",0,DY63)/100))</f>
        <v/>
      </c>
      <c r="EC63" s="59"/>
      <c r="ED63" s="59"/>
      <c r="EE63" s="59"/>
      <c r="EF63" s="66" t="str">
        <f t="shared" ref="EF63:EF126" ca="1" si="93">IF(EB63="","",EB63-IF(ED63="Cost",IF(EC63="",0,EC63),IF(EE63="Base",DA63,EB63)*IF(EC63="",0,EC63)/100))</f>
        <v/>
      </c>
      <c r="EG63" s="59"/>
      <c r="EH63" s="59"/>
      <c r="EI63" s="59"/>
      <c r="EJ63" s="66" t="str">
        <f t="shared" ref="EJ63:EJ126" ca="1" si="94">IF(EF63="","",EF63-IF(EH63="Cost",IF(EG63="",0,EG63),IF(EI63="Base",DA63,EF63)*IF(EG63="",0,EG63)/100))</f>
        <v/>
      </c>
      <c r="EK63" s="150" t="str">
        <f t="shared" ref="EK63:EK126" si="95">IF(CD63="","",CD63)</f>
        <v/>
      </c>
      <c r="EL63" s="150" t="str">
        <f t="shared" ref="EL63:EL126" si="96">IF(CE63="","",CE63)</f>
        <v/>
      </c>
      <c r="EM63" s="66" t="str">
        <f t="shared" ref="EM63:EM126" ca="1" si="97">IF(EJ63="","",EJ63-IF(EL63="Cost",EK63,EJ63*IF(EK63="",0,EK63)/100))</f>
        <v/>
      </c>
      <c r="EN63" s="59"/>
      <c r="EO63" s="59"/>
      <c r="EP63" s="59"/>
      <c r="EQ63" s="66" t="str">
        <f t="shared" ref="EQ63:EQ126" ca="1" si="98">IF(EM63="","",EM63+IFERROR(IF(EO63="Rate(%)",(EM63/IF(OR(EN63="",EN63=0), 0,((100/EN63)-1))),IF(EN63="",0,EN63)),0))</f>
        <v/>
      </c>
      <c r="ER63" s="59"/>
      <c r="ES63" s="59"/>
      <c r="ET63" s="66"/>
      <c r="EU63" s="59" t="str">
        <f t="shared" ref="EU63:EU126" ca="1" si="99">IF(EQ63="","",EQ63-IF(ES63="Cost",IF(ER63="",0,ER63),IF(ET63="Base",EJ63,EQ63)*IF(ER63="",0,ER63)/100))</f>
        <v/>
      </c>
      <c r="EV63" s="59"/>
      <c r="EW63" s="59"/>
      <c r="EX63" s="59"/>
      <c r="EY63" s="66" t="str">
        <f t="shared" ref="EY63:EY126" ca="1" si="100">IF(EU63="","",EU63-IF(EW63="Cost",IF(EV63="",0,EV63),IF(EX63="Purchase Cost",EJ63,EU63)*IF(EV63="",0,EV63)/100))</f>
        <v/>
      </c>
      <c r="EZ63" s="150"/>
      <c r="FA63" s="159"/>
      <c r="FB63" s="161"/>
      <c r="FC63" s="66" t="str">
        <f t="shared" ref="FC63:FC126" ca="1" si="101">IF(EY63="","",EY63+IF(FA63="Cost",EZ63,IF(FB63="Net Media Cost",EU63,IF(FB63="Net Cost incl Prepay",EY63,EJ63))*EZ63/100))</f>
        <v/>
      </c>
      <c r="FD63" s="59"/>
      <c r="FE63" s="109"/>
      <c r="FF63" s="109"/>
      <c r="FG63" s="66" t="str">
        <f t="shared" ref="FG63:FG126" ca="1" si="102">IF(FC63="","",FC63+IF(FE63="Cost",IF(FD63="",0,FD63),IF(FF63="Net Media Cost",EU63,IF(FF63="Net Cost incl Prepay",EY63,EJ63))*IF(FD63="",0,FD63)/100))</f>
        <v/>
      </c>
      <c r="FH63" s="59"/>
      <c r="FI63" s="109"/>
      <c r="FJ63" s="109"/>
      <c r="FK63" s="66" t="str">
        <f t="shared" ref="FK63:FK126" ca="1" si="103">IF(FG63="","",FG63+IF(FI63="Cost",IF(FH63="",0,FH63),IF(FJ63="Net Media Cost",EU63,IF(FJ63="Net Cost incl Prepay",EY63,EJ63))*IF(FH63="",0,FH63)/100))</f>
        <v/>
      </c>
      <c r="FL63" s="59"/>
      <c r="FM63" s="109"/>
      <c r="FN63" s="109"/>
      <c r="FO63" s="66" t="str">
        <f t="shared" ref="FO63:FO126" ca="1" si="104">IF(FK63="","",FK63+IF(FM63="Cost",IF(FL63="",0,FL63),IF(FN63="Net Media Cost",EU63,IF(FN63="Net Cost incl Prepay",EY63,EJ63))*IF(FL63="",0,FL63)/100))</f>
        <v/>
      </c>
      <c r="FP63" s="13"/>
      <c r="FQ63" s="17"/>
      <c r="FR63" s="13"/>
      <c r="FS63" s="1"/>
      <c r="FT63" s="112"/>
      <c r="FU63" s="1"/>
      <c r="FV63" s="1"/>
      <c r="FW63" s="1"/>
      <c r="FX63" s="1"/>
      <c r="FY63" s="1"/>
      <c r="FZ63" s="1"/>
      <c r="GA63" s="1"/>
      <c r="GB63" s="1"/>
      <c r="GC63" s="4"/>
      <c r="GD63" s="4"/>
      <c r="GE63" s="125"/>
      <c r="GF63" s="125"/>
      <c r="GG63" s="4"/>
      <c r="GH63" s="4"/>
      <c r="GI63" s="4"/>
      <c r="GJ63" s="30"/>
      <c r="GK63" s="96"/>
      <c r="GL63" s="96"/>
      <c r="GM63" s="96"/>
      <c r="GN63" s="96"/>
      <c r="GO63" s="96"/>
      <c r="GP63" s="96"/>
      <c r="GQ63" s="96"/>
      <c r="GR63" s="96"/>
      <c r="GS63" s="96"/>
      <c r="GT63" s="96"/>
      <c r="GU63" s="96"/>
      <c r="GV63" s="96"/>
      <c r="GW63" s="96"/>
      <c r="GX63" s="96"/>
      <c r="GY63" s="96"/>
      <c r="GZ63" s="96"/>
      <c r="HA63" s="96"/>
      <c r="HB63" s="96"/>
      <c r="HC63" s="96"/>
      <c r="HD63" s="96"/>
      <c r="HE63" s="96"/>
    </row>
    <row r="64" spans="1:213">
      <c r="A64" s="1"/>
      <c r="B64" s="1"/>
      <c r="C64" s="4"/>
      <c r="D64" s="4"/>
      <c r="E64" s="28"/>
      <c r="F64" s="28"/>
      <c r="G64" s="28"/>
      <c r="H64" s="28"/>
      <c r="I64" s="28"/>
      <c r="J64" s="29"/>
      <c r="K64" s="29"/>
      <c r="L64" s="1"/>
      <c r="M64" s="52"/>
      <c r="N64" s="4"/>
      <c r="O64" s="4"/>
      <c r="P64" s="4"/>
      <c r="Q64" s="4"/>
      <c r="R64" s="4"/>
      <c r="S64" s="4"/>
      <c r="T64" s="4"/>
      <c r="U64" s="1"/>
      <c r="V64" s="1"/>
      <c r="W64" s="1"/>
      <c r="X64" s="1"/>
      <c r="Y64" s="1"/>
      <c r="Z64" s="27"/>
      <c r="AA64" s="27"/>
      <c r="AB64" s="27"/>
      <c r="AC64" s="12"/>
      <c r="AD64" s="12"/>
      <c r="AE64" s="125"/>
      <c r="AF64" s="119"/>
      <c r="AG64" s="119"/>
      <c r="AH64" s="119"/>
      <c r="AI64" s="119"/>
      <c r="AJ64" s="63"/>
      <c r="AK64" s="63"/>
      <c r="AL64" s="63"/>
      <c r="AM64" s="28"/>
      <c r="AN64" s="131"/>
      <c r="AO64" s="138"/>
      <c r="AP64" s="116"/>
      <c r="AQ64" s="56"/>
      <c r="AR64" s="134" t="str">
        <f ca="1">IF(AP64="","",IF(AP64="Cost",AQ64, AQ64*AE64/VLOOKUP(L64,OFFSET(Lists!$A$1,0,0,COUNTA(Lists!$A:$A),22),22,FALSE)))</f>
        <v/>
      </c>
      <c r="AS64" s="56"/>
      <c r="AT64" s="135" t="str">
        <f ca="1">IF(AO64="",IF(AP64="","",IF(AP64="Cost",AS64,AS64*(AE64/VLOOKUP(L64,OFFSET(Lists!$A$1,0,0,COUNTA(Lists!$A:$A),22),22,FALSE)))),IF(AP64="","",IF(AP64="Cost",ROUND(AS64*IF(AO64=0,1,AO64),2),ROUND(ROUND(AS64*IF(AO64=0,1,AO64),5)*(AE64/VLOOKUP(L64,OFFSET(Lists!$A$1,0,0,COUNTA(Lists!$A:$A),22),22,FALSE)),2))))</f>
        <v/>
      </c>
      <c r="AU64" s="56"/>
      <c r="AV64" s="31"/>
      <c r="AW64" s="66" t="str">
        <f t="shared" ca="1" si="70"/>
        <v/>
      </c>
      <c r="AX64" s="56"/>
      <c r="AY64" s="31"/>
      <c r="AZ64" s="31"/>
      <c r="BA64" s="66" t="str">
        <f t="shared" ca="1" si="71"/>
        <v/>
      </c>
      <c r="BB64" s="56"/>
      <c r="BC64" s="31"/>
      <c r="BD64" s="31"/>
      <c r="BE64" s="66" t="str">
        <f t="shared" ca="1" si="72"/>
        <v/>
      </c>
      <c r="BF64" s="56"/>
      <c r="BG64" s="31"/>
      <c r="BH64" s="31"/>
      <c r="BI64" s="66" t="str">
        <f t="shared" ca="1" si="73"/>
        <v/>
      </c>
      <c r="BJ64" s="56"/>
      <c r="BK64" s="31"/>
      <c r="BL64" s="31"/>
      <c r="BM64" s="66" t="str">
        <f t="shared" ca="1" si="74"/>
        <v/>
      </c>
      <c r="BN64" s="56"/>
      <c r="BO64" s="31"/>
      <c r="BP64" s="31"/>
      <c r="BQ64" s="66" t="str">
        <f t="shared" ca="1" si="75"/>
        <v/>
      </c>
      <c r="BR64" s="56"/>
      <c r="BS64" s="31"/>
      <c r="BT64" s="31"/>
      <c r="BU64" s="66" t="str">
        <f t="shared" ca="1" si="76"/>
        <v/>
      </c>
      <c r="BV64" s="56"/>
      <c r="BW64" s="31"/>
      <c r="BX64" s="31"/>
      <c r="BY64" s="66" t="str">
        <f t="shared" ca="1" si="77"/>
        <v/>
      </c>
      <c r="BZ64" s="56"/>
      <c r="CA64" s="31"/>
      <c r="CB64" s="31"/>
      <c r="CC64" s="66" t="str">
        <f t="shared" ca="1" si="78"/>
        <v/>
      </c>
      <c r="CD64" s="59"/>
      <c r="CE64" s="32"/>
      <c r="CF64" s="66" t="str">
        <f t="shared" ca="1" si="79"/>
        <v/>
      </c>
      <c r="CG64" s="56"/>
      <c r="CH64" s="31"/>
      <c r="CI64" s="31"/>
      <c r="CJ64" s="66" t="str">
        <f t="shared" ca="1" si="80"/>
        <v/>
      </c>
      <c r="CK64" s="59"/>
      <c r="CL64" s="32"/>
      <c r="CM64" s="32"/>
      <c r="CN64" s="66" t="str">
        <f t="shared" ca="1" si="81"/>
        <v/>
      </c>
      <c r="CO64" s="56"/>
      <c r="CP64" s="31"/>
      <c r="CQ64" s="31"/>
      <c r="CR64" s="66" t="str">
        <f t="shared" ca="1" si="82"/>
        <v/>
      </c>
      <c r="CS64" s="56"/>
      <c r="CT64" s="31"/>
      <c r="CU64" s="31"/>
      <c r="CV64" s="66" t="str">
        <f t="shared" ca="1" si="83"/>
        <v/>
      </c>
      <c r="CW64" s="56"/>
      <c r="CX64" s="31"/>
      <c r="CY64" s="31"/>
      <c r="CZ64" s="66" t="str">
        <f t="shared" ca="1" si="84"/>
        <v/>
      </c>
      <c r="DA64" s="150" t="str">
        <f t="shared" ca="1" si="85"/>
        <v/>
      </c>
      <c r="DB64" s="56"/>
      <c r="DC64" s="109"/>
      <c r="DD64" s="66" t="str">
        <f t="shared" ca="1" si="86"/>
        <v/>
      </c>
      <c r="DE64" s="56"/>
      <c r="DF64" s="59"/>
      <c r="DG64" s="59"/>
      <c r="DH64" s="66" t="str">
        <f t="shared" ca="1" si="87"/>
        <v/>
      </c>
      <c r="DI64" s="59"/>
      <c r="DJ64" s="59"/>
      <c r="DK64" s="59"/>
      <c r="DL64" s="66" t="str">
        <f t="shared" ca="1" si="88"/>
        <v/>
      </c>
      <c r="DM64" s="59"/>
      <c r="DN64" s="59"/>
      <c r="DO64" s="59"/>
      <c r="DP64" s="66" t="str">
        <f t="shared" ca="1" si="89"/>
        <v/>
      </c>
      <c r="DQ64" s="59"/>
      <c r="DR64" s="59"/>
      <c r="DS64" s="59"/>
      <c r="DT64" s="66" t="str">
        <f t="shared" ca="1" si="90"/>
        <v/>
      </c>
      <c r="DU64" s="59"/>
      <c r="DV64" s="59"/>
      <c r="DW64" s="59"/>
      <c r="DX64" s="66" t="str">
        <f t="shared" ca="1" si="91"/>
        <v/>
      </c>
      <c r="DY64" s="59"/>
      <c r="DZ64" s="59"/>
      <c r="EA64" s="59"/>
      <c r="EB64" s="66" t="str">
        <f t="shared" ca="1" si="92"/>
        <v/>
      </c>
      <c r="EC64" s="59"/>
      <c r="ED64" s="59"/>
      <c r="EE64" s="59"/>
      <c r="EF64" s="66" t="str">
        <f t="shared" ca="1" si="93"/>
        <v/>
      </c>
      <c r="EG64" s="59"/>
      <c r="EH64" s="59"/>
      <c r="EI64" s="59"/>
      <c r="EJ64" s="66" t="str">
        <f t="shared" ca="1" si="94"/>
        <v/>
      </c>
      <c r="EK64" s="150" t="str">
        <f t="shared" si="95"/>
        <v/>
      </c>
      <c r="EL64" s="150" t="str">
        <f t="shared" si="96"/>
        <v/>
      </c>
      <c r="EM64" s="66" t="str">
        <f t="shared" ca="1" si="97"/>
        <v/>
      </c>
      <c r="EN64" s="59"/>
      <c r="EO64" s="59"/>
      <c r="EP64" s="59"/>
      <c r="EQ64" s="66" t="str">
        <f t="shared" ca="1" si="98"/>
        <v/>
      </c>
      <c r="ER64" s="59"/>
      <c r="ES64" s="59"/>
      <c r="ET64" s="66"/>
      <c r="EU64" s="59" t="str">
        <f t="shared" ca="1" si="99"/>
        <v/>
      </c>
      <c r="EV64" s="59"/>
      <c r="EW64" s="59"/>
      <c r="EX64" s="59"/>
      <c r="EY64" s="66" t="str">
        <f t="shared" ca="1" si="100"/>
        <v/>
      </c>
      <c r="EZ64" s="150"/>
      <c r="FA64" s="159"/>
      <c r="FB64" s="161"/>
      <c r="FC64" s="66" t="str">
        <f t="shared" ca="1" si="101"/>
        <v/>
      </c>
      <c r="FD64" s="59"/>
      <c r="FE64" s="109"/>
      <c r="FF64" s="109"/>
      <c r="FG64" s="66" t="str">
        <f t="shared" ca="1" si="102"/>
        <v/>
      </c>
      <c r="FH64" s="59"/>
      <c r="FI64" s="109"/>
      <c r="FJ64" s="109"/>
      <c r="FK64" s="66" t="str">
        <f t="shared" ca="1" si="103"/>
        <v/>
      </c>
      <c r="FL64" s="59"/>
      <c r="FM64" s="109"/>
      <c r="FN64" s="109"/>
      <c r="FO64" s="66" t="str">
        <f t="shared" ca="1" si="104"/>
        <v/>
      </c>
      <c r="FP64" s="13"/>
      <c r="FQ64" s="17"/>
      <c r="FR64" s="13"/>
      <c r="FS64" s="1"/>
      <c r="FT64" s="112"/>
      <c r="FU64" s="1"/>
      <c r="FV64" s="1"/>
      <c r="FW64" s="1"/>
      <c r="FX64" s="1"/>
      <c r="FY64" s="1"/>
      <c r="FZ64" s="1"/>
      <c r="GA64" s="1"/>
      <c r="GB64" s="1"/>
      <c r="GC64" s="4"/>
      <c r="GD64" s="4"/>
      <c r="GE64" s="125"/>
      <c r="GF64" s="125"/>
      <c r="GG64" s="4"/>
      <c r="GH64" s="4"/>
      <c r="GI64" s="4"/>
      <c r="GJ64" s="30"/>
      <c r="GK64" s="96"/>
      <c r="GL64" s="96"/>
      <c r="GM64" s="96"/>
      <c r="GN64" s="96"/>
      <c r="GO64" s="96"/>
      <c r="GP64" s="96"/>
      <c r="GQ64" s="96"/>
      <c r="GR64" s="96"/>
      <c r="GS64" s="96"/>
      <c r="GT64" s="96"/>
      <c r="GU64" s="96"/>
      <c r="GV64" s="96"/>
      <c r="GW64" s="96"/>
      <c r="GX64" s="96"/>
      <c r="GY64" s="96"/>
      <c r="GZ64" s="96"/>
      <c r="HA64" s="96"/>
      <c r="HB64" s="96"/>
      <c r="HC64" s="96"/>
      <c r="HD64" s="96"/>
      <c r="HE64" s="96"/>
    </row>
    <row r="65" spans="1:213">
      <c r="A65" s="1"/>
      <c r="B65" s="1"/>
      <c r="C65" s="4"/>
      <c r="D65" s="4"/>
      <c r="E65" s="28"/>
      <c r="F65" s="28"/>
      <c r="G65" s="28"/>
      <c r="H65" s="28"/>
      <c r="I65" s="28"/>
      <c r="J65" s="29"/>
      <c r="K65" s="29"/>
      <c r="L65" s="1"/>
      <c r="M65" s="52"/>
      <c r="N65" s="4"/>
      <c r="O65" s="4"/>
      <c r="P65" s="4"/>
      <c r="Q65" s="4"/>
      <c r="R65" s="4"/>
      <c r="S65" s="4"/>
      <c r="T65" s="4"/>
      <c r="U65" s="1"/>
      <c r="V65" s="1"/>
      <c r="W65" s="1"/>
      <c r="X65" s="1"/>
      <c r="Y65" s="1"/>
      <c r="Z65" s="27"/>
      <c r="AA65" s="27"/>
      <c r="AB65" s="27"/>
      <c r="AC65" s="12"/>
      <c r="AD65" s="12"/>
      <c r="AE65" s="125"/>
      <c r="AF65" s="119"/>
      <c r="AG65" s="119"/>
      <c r="AH65" s="119"/>
      <c r="AI65" s="119"/>
      <c r="AJ65" s="63"/>
      <c r="AK65" s="63"/>
      <c r="AL65" s="63"/>
      <c r="AM65" s="28"/>
      <c r="AN65" s="131"/>
      <c r="AO65" s="138"/>
      <c r="AP65" s="116"/>
      <c r="AQ65" s="56"/>
      <c r="AR65" s="134" t="str">
        <f ca="1">IF(AP65="","",IF(AP65="Cost",AQ65, AQ65*AE65/VLOOKUP(L65,OFFSET(Lists!$A$1,0,0,COUNTA(Lists!$A:$A),22),22,FALSE)))</f>
        <v/>
      </c>
      <c r="AS65" s="56"/>
      <c r="AT65" s="135" t="str">
        <f ca="1">IF(AO65="",IF(AP65="","",IF(AP65="Cost",AS65,AS65*(AE65/VLOOKUP(L65,OFFSET(Lists!$A$1,0,0,COUNTA(Lists!$A:$A),22),22,FALSE)))),IF(AP65="","",IF(AP65="Cost",ROUND(AS65*IF(AO65=0,1,AO65),2),ROUND(ROUND(AS65*IF(AO65=0,1,AO65),5)*(AE65/VLOOKUP(L65,OFFSET(Lists!$A$1,0,0,COUNTA(Lists!$A:$A),22),22,FALSE)),2))))</f>
        <v/>
      </c>
      <c r="AU65" s="56"/>
      <c r="AV65" s="31"/>
      <c r="AW65" s="66" t="str">
        <f t="shared" ca="1" si="70"/>
        <v/>
      </c>
      <c r="AX65" s="56"/>
      <c r="AY65" s="31"/>
      <c r="AZ65" s="31"/>
      <c r="BA65" s="66" t="str">
        <f t="shared" ca="1" si="71"/>
        <v/>
      </c>
      <c r="BB65" s="56"/>
      <c r="BC65" s="31"/>
      <c r="BD65" s="31"/>
      <c r="BE65" s="66" t="str">
        <f t="shared" ca="1" si="72"/>
        <v/>
      </c>
      <c r="BF65" s="56"/>
      <c r="BG65" s="31"/>
      <c r="BH65" s="31"/>
      <c r="BI65" s="66" t="str">
        <f t="shared" ca="1" si="73"/>
        <v/>
      </c>
      <c r="BJ65" s="56"/>
      <c r="BK65" s="31"/>
      <c r="BL65" s="31"/>
      <c r="BM65" s="66" t="str">
        <f t="shared" ca="1" si="74"/>
        <v/>
      </c>
      <c r="BN65" s="56"/>
      <c r="BO65" s="31"/>
      <c r="BP65" s="31"/>
      <c r="BQ65" s="66" t="str">
        <f t="shared" ca="1" si="75"/>
        <v/>
      </c>
      <c r="BR65" s="56"/>
      <c r="BS65" s="31"/>
      <c r="BT65" s="31"/>
      <c r="BU65" s="66" t="str">
        <f t="shared" ca="1" si="76"/>
        <v/>
      </c>
      <c r="BV65" s="56"/>
      <c r="BW65" s="31"/>
      <c r="BX65" s="31"/>
      <c r="BY65" s="66" t="str">
        <f t="shared" ca="1" si="77"/>
        <v/>
      </c>
      <c r="BZ65" s="56"/>
      <c r="CA65" s="31"/>
      <c r="CB65" s="31"/>
      <c r="CC65" s="66" t="str">
        <f t="shared" ca="1" si="78"/>
        <v/>
      </c>
      <c r="CD65" s="59"/>
      <c r="CE65" s="32"/>
      <c r="CF65" s="66" t="str">
        <f t="shared" ca="1" si="79"/>
        <v/>
      </c>
      <c r="CG65" s="56"/>
      <c r="CH65" s="31"/>
      <c r="CI65" s="31"/>
      <c r="CJ65" s="66" t="str">
        <f t="shared" ca="1" si="80"/>
        <v/>
      </c>
      <c r="CK65" s="59"/>
      <c r="CL65" s="32"/>
      <c r="CM65" s="32"/>
      <c r="CN65" s="66" t="str">
        <f t="shared" ca="1" si="81"/>
        <v/>
      </c>
      <c r="CO65" s="56"/>
      <c r="CP65" s="31"/>
      <c r="CQ65" s="31"/>
      <c r="CR65" s="66" t="str">
        <f t="shared" ca="1" si="82"/>
        <v/>
      </c>
      <c r="CS65" s="56"/>
      <c r="CT65" s="31"/>
      <c r="CU65" s="31"/>
      <c r="CV65" s="66" t="str">
        <f t="shared" ca="1" si="83"/>
        <v/>
      </c>
      <c r="CW65" s="56"/>
      <c r="CX65" s="31"/>
      <c r="CY65" s="31"/>
      <c r="CZ65" s="66" t="str">
        <f t="shared" ca="1" si="84"/>
        <v/>
      </c>
      <c r="DA65" s="150" t="str">
        <f t="shared" ca="1" si="85"/>
        <v/>
      </c>
      <c r="DB65" s="56"/>
      <c r="DC65" s="109"/>
      <c r="DD65" s="66" t="str">
        <f t="shared" ca="1" si="86"/>
        <v/>
      </c>
      <c r="DE65" s="56"/>
      <c r="DF65" s="59"/>
      <c r="DG65" s="59"/>
      <c r="DH65" s="66" t="str">
        <f t="shared" ca="1" si="87"/>
        <v/>
      </c>
      <c r="DI65" s="59"/>
      <c r="DJ65" s="59"/>
      <c r="DK65" s="59"/>
      <c r="DL65" s="66" t="str">
        <f t="shared" ca="1" si="88"/>
        <v/>
      </c>
      <c r="DM65" s="59"/>
      <c r="DN65" s="59"/>
      <c r="DO65" s="59"/>
      <c r="DP65" s="66" t="str">
        <f t="shared" ca="1" si="89"/>
        <v/>
      </c>
      <c r="DQ65" s="59"/>
      <c r="DR65" s="59"/>
      <c r="DS65" s="59"/>
      <c r="DT65" s="66" t="str">
        <f t="shared" ca="1" si="90"/>
        <v/>
      </c>
      <c r="DU65" s="59"/>
      <c r="DV65" s="59"/>
      <c r="DW65" s="59"/>
      <c r="DX65" s="66" t="str">
        <f t="shared" ca="1" si="91"/>
        <v/>
      </c>
      <c r="DY65" s="59"/>
      <c r="DZ65" s="59"/>
      <c r="EA65" s="59"/>
      <c r="EB65" s="66" t="str">
        <f t="shared" ca="1" si="92"/>
        <v/>
      </c>
      <c r="EC65" s="59"/>
      <c r="ED65" s="59"/>
      <c r="EE65" s="59"/>
      <c r="EF65" s="66" t="str">
        <f t="shared" ca="1" si="93"/>
        <v/>
      </c>
      <c r="EG65" s="59"/>
      <c r="EH65" s="59"/>
      <c r="EI65" s="59"/>
      <c r="EJ65" s="66" t="str">
        <f t="shared" ca="1" si="94"/>
        <v/>
      </c>
      <c r="EK65" s="150" t="str">
        <f t="shared" si="95"/>
        <v/>
      </c>
      <c r="EL65" s="150" t="str">
        <f t="shared" si="96"/>
        <v/>
      </c>
      <c r="EM65" s="66" t="str">
        <f t="shared" ca="1" si="97"/>
        <v/>
      </c>
      <c r="EN65" s="59"/>
      <c r="EO65" s="59"/>
      <c r="EP65" s="59"/>
      <c r="EQ65" s="66" t="str">
        <f t="shared" ca="1" si="98"/>
        <v/>
      </c>
      <c r="ER65" s="59"/>
      <c r="ES65" s="59"/>
      <c r="ET65" s="66"/>
      <c r="EU65" s="59" t="str">
        <f t="shared" ca="1" si="99"/>
        <v/>
      </c>
      <c r="EV65" s="59"/>
      <c r="EW65" s="59"/>
      <c r="EX65" s="59"/>
      <c r="EY65" s="66" t="str">
        <f t="shared" ca="1" si="100"/>
        <v/>
      </c>
      <c r="EZ65" s="150"/>
      <c r="FA65" s="159"/>
      <c r="FB65" s="161"/>
      <c r="FC65" s="66" t="str">
        <f t="shared" ca="1" si="101"/>
        <v/>
      </c>
      <c r="FD65" s="59"/>
      <c r="FE65" s="109"/>
      <c r="FF65" s="109"/>
      <c r="FG65" s="66" t="str">
        <f t="shared" ca="1" si="102"/>
        <v/>
      </c>
      <c r="FH65" s="59"/>
      <c r="FI65" s="109"/>
      <c r="FJ65" s="109"/>
      <c r="FK65" s="66" t="str">
        <f t="shared" ca="1" si="103"/>
        <v/>
      </c>
      <c r="FL65" s="59"/>
      <c r="FM65" s="109"/>
      <c r="FN65" s="109"/>
      <c r="FO65" s="66" t="str">
        <f t="shared" ca="1" si="104"/>
        <v/>
      </c>
      <c r="FP65" s="13"/>
      <c r="FQ65" s="17"/>
      <c r="FR65" s="13"/>
      <c r="FS65" s="1"/>
      <c r="FT65" s="112"/>
      <c r="FU65" s="1"/>
      <c r="FV65" s="1"/>
      <c r="FW65" s="1"/>
      <c r="FX65" s="1"/>
      <c r="FY65" s="1"/>
      <c r="FZ65" s="1"/>
      <c r="GA65" s="1"/>
      <c r="GB65" s="1"/>
      <c r="GC65" s="4"/>
      <c r="GD65" s="4"/>
      <c r="GE65" s="125"/>
      <c r="GF65" s="125"/>
      <c r="GG65" s="4"/>
      <c r="GH65" s="4"/>
      <c r="GI65" s="4"/>
      <c r="GJ65" s="30"/>
      <c r="GK65" s="96"/>
      <c r="GL65" s="96"/>
      <c r="GM65" s="96"/>
      <c r="GN65" s="96"/>
      <c r="GO65" s="96"/>
      <c r="GP65" s="96"/>
      <c r="GQ65" s="96"/>
      <c r="GR65" s="96"/>
      <c r="GS65" s="96"/>
      <c r="GT65" s="96"/>
      <c r="GU65" s="96"/>
      <c r="GV65" s="96"/>
      <c r="GW65" s="96"/>
      <c r="GX65" s="96"/>
      <c r="GY65" s="96"/>
      <c r="GZ65" s="96"/>
      <c r="HA65" s="96"/>
      <c r="HB65" s="96"/>
      <c r="HC65" s="96"/>
      <c r="HD65" s="96"/>
      <c r="HE65" s="96"/>
    </row>
    <row r="66" spans="1:213">
      <c r="A66" s="1"/>
      <c r="B66" s="1"/>
      <c r="C66" s="4"/>
      <c r="D66" s="4"/>
      <c r="E66" s="28"/>
      <c r="F66" s="28"/>
      <c r="G66" s="28"/>
      <c r="H66" s="28"/>
      <c r="I66" s="28"/>
      <c r="J66" s="29"/>
      <c r="K66" s="29"/>
      <c r="L66" s="1"/>
      <c r="M66" s="52"/>
      <c r="N66" s="4"/>
      <c r="O66" s="4"/>
      <c r="P66" s="4"/>
      <c r="Q66" s="4"/>
      <c r="R66" s="4"/>
      <c r="S66" s="4"/>
      <c r="T66" s="4"/>
      <c r="U66" s="1"/>
      <c r="V66" s="1"/>
      <c r="W66" s="1"/>
      <c r="X66" s="1"/>
      <c r="Y66" s="1"/>
      <c r="Z66" s="27"/>
      <c r="AA66" s="27"/>
      <c r="AB66" s="27"/>
      <c r="AC66" s="12"/>
      <c r="AD66" s="12"/>
      <c r="AE66" s="125"/>
      <c r="AF66" s="119"/>
      <c r="AG66" s="119"/>
      <c r="AH66" s="119"/>
      <c r="AI66" s="119"/>
      <c r="AJ66" s="63"/>
      <c r="AK66" s="63"/>
      <c r="AL66" s="63"/>
      <c r="AM66" s="28"/>
      <c r="AN66" s="131"/>
      <c r="AO66" s="138"/>
      <c r="AP66" s="116"/>
      <c r="AQ66" s="56"/>
      <c r="AR66" s="134" t="str">
        <f ca="1">IF(AP66="","",IF(AP66="Cost",AQ66, AQ66*AE66/VLOOKUP(L66,OFFSET(Lists!$A$1,0,0,COUNTA(Lists!$A:$A),22),22,FALSE)))</f>
        <v/>
      </c>
      <c r="AS66" s="56"/>
      <c r="AT66" s="135" t="str">
        <f ca="1">IF(AO66="",IF(AP66="","",IF(AP66="Cost",AS66,AS66*(AE66/VLOOKUP(L66,OFFSET(Lists!$A$1,0,0,COUNTA(Lists!$A:$A),22),22,FALSE)))),IF(AP66="","",IF(AP66="Cost",ROUND(AS66*IF(AO66=0,1,AO66),2),ROUND(ROUND(AS66*IF(AO66=0,1,AO66),5)*(AE66/VLOOKUP(L66,OFFSET(Lists!$A$1,0,0,COUNTA(Lists!$A:$A),22),22,FALSE)),2))))</f>
        <v/>
      </c>
      <c r="AU66" s="56"/>
      <c r="AV66" s="31"/>
      <c r="AW66" s="66" t="str">
        <f t="shared" ca="1" si="70"/>
        <v/>
      </c>
      <c r="AX66" s="56"/>
      <c r="AY66" s="31"/>
      <c r="AZ66" s="31"/>
      <c r="BA66" s="66" t="str">
        <f t="shared" ca="1" si="71"/>
        <v/>
      </c>
      <c r="BB66" s="56"/>
      <c r="BC66" s="31"/>
      <c r="BD66" s="31"/>
      <c r="BE66" s="66" t="str">
        <f t="shared" ca="1" si="72"/>
        <v/>
      </c>
      <c r="BF66" s="56"/>
      <c r="BG66" s="31"/>
      <c r="BH66" s="31"/>
      <c r="BI66" s="66" t="str">
        <f t="shared" ca="1" si="73"/>
        <v/>
      </c>
      <c r="BJ66" s="56"/>
      <c r="BK66" s="31"/>
      <c r="BL66" s="31"/>
      <c r="BM66" s="66" t="str">
        <f t="shared" ca="1" si="74"/>
        <v/>
      </c>
      <c r="BN66" s="56"/>
      <c r="BO66" s="31"/>
      <c r="BP66" s="31"/>
      <c r="BQ66" s="66" t="str">
        <f t="shared" ca="1" si="75"/>
        <v/>
      </c>
      <c r="BR66" s="56"/>
      <c r="BS66" s="31"/>
      <c r="BT66" s="31"/>
      <c r="BU66" s="66" t="str">
        <f t="shared" ca="1" si="76"/>
        <v/>
      </c>
      <c r="BV66" s="56"/>
      <c r="BW66" s="31"/>
      <c r="BX66" s="31"/>
      <c r="BY66" s="66" t="str">
        <f t="shared" ca="1" si="77"/>
        <v/>
      </c>
      <c r="BZ66" s="56"/>
      <c r="CA66" s="31"/>
      <c r="CB66" s="31"/>
      <c r="CC66" s="66" t="str">
        <f t="shared" ca="1" si="78"/>
        <v/>
      </c>
      <c r="CD66" s="59"/>
      <c r="CE66" s="32"/>
      <c r="CF66" s="66" t="str">
        <f t="shared" ca="1" si="79"/>
        <v/>
      </c>
      <c r="CG66" s="56"/>
      <c r="CH66" s="31"/>
      <c r="CI66" s="31"/>
      <c r="CJ66" s="66" t="str">
        <f t="shared" ca="1" si="80"/>
        <v/>
      </c>
      <c r="CK66" s="59"/>
      <c r="CL66" s="32"/>
      <c r="CM66" s="32"/>
      <c r="CN66" s="66" t="str">
        <f t="shared" ca="1" si="81"/>
        <v/>
      </c>
      <c r="CO66" s="56"/>
      <c r="CP66" s="31"/>
      <c r="CQ66" s="31"/>
      <c r="CR66" s="66" t="str">
        <f t="shared" ca="1" si="82"/>
        <v/>
      </c>
      <c r="CS66" s="56"/>
      <c r="CT66" s="31"/>
      <c r="CU66" s="31"/>
      <c r="CV66" s="66" t="str">
        <f t="shared" ca="1" si="83"/>
        <v/>
      </c>
      <c r="CW66" s="56"/>
      <c r="CX66" s="31"/>
      <c r="CY66" s="31"/>
      <c r="CZ66" s="66" t="str">
        <f t="shared" ca="1" si="84"/>
        <v/>
      </c>
      <c r="DA66" s="150" t="str">
        <f t="shared" ca="1" si="85"/>
        <v/>
      </c>
      <c r="DB66" s="56"/>
      <c r="DC66" s="109"/>
      <c r="DD66" s="66" t="str">
        <f t="shared" ca="1" si="86"/>
        <v/>
      </c>
      <c r="DE66" s="56"/>
      <c r="DF66" s="59"/>
      <c r="DG66" s="59"/>
      <c r="DH66" s="66" t="str">
        <f t="shared" ca="1" si="87"/>
        <v/>
      </c>
      <c r="DI66" s="59"/>
      <c r="DJ66" s="59"/>
      <c r="DK66" s="59"/>
      <c r="DL66" s="66" t="str">
        <f t="shared" ca="1" si="88"/>
        <v/>
      </c>
      <c r="DM66" s="59"/>
      <c r="DN66" s="59"/>
      <c r="DO66" s="59"/>
      <c r="DP66" s="66" t="str">
        <f t="shared" ca="1" si="89"/>
        <v/>
      </c>
      <c r="DQ66" s="59"/>
      <c r="DR66" s="59"/>
      <c r="DS66" s="59"/>
      <c r="DT66" s="66" t="str">
        <f t="shared" ca="1" si="90"/>
        <v/>
      </c>
      <c r="DU66" s="59"/>
      <c r="DV66" s="59"/>
      <c r="DW66" s="59"/>
      <c r="DX66" s="66" t="str">
        <f t="shared" ca="1" si="91"/>
        <v/>
      </c>
      <c r="DY66" s="59"/>
      <c r="DZ66" s="59"/>
      <c r="EA66" s="59"/>
      <c r="EB66" s="66" t="str">
        <f t="shared" ca="1" si="92"/>
        <v/>
      </c>
      <c r="EC66" s="59"/>
      <c r="ED66" s="59"/>
      <c r="EE66" s="59"/>
      <c r="EF66" s="66" t="str">
        <f t="shared" ca="1" si="93"/>
        <v/>
      </c>
      <c r="EG66" s="59"/>
      <c r="EH66" s="59"/>
      <c r="EI66" s="59"/>
      <c r="EJ66" s="66" t="str">
        <f t="shared" ca="1" si="94"/>
        <v/>
      </c>
      <c r="EK66" s="150" t="str">
        <f t="shared" si="95"/>
        <v/>
      </c>
      <c r="EL66" s="150" t="str">
        <f t="shared" si="96"/>
        <v/>
      </c>
      <c r="EM66" s="66" t="str">
        <f t="shared" ca="1" si="97"/>
        <v/>
      </c>
      <c r="EN66" s="59"/>
      <c r="EO66" s="59"/>
      <c r="EP66" s="59"/>
      <c r="EQ66" s="66" t="str">
        <f t="shared" ca="1" si="98"/>
        <v/>
      </c>
      <c r="ER66" s="59"/>
      <c r="ES66" s="59"/>
      <c r="ET66" s="66"/>
      <c r="EU66" s="59" t="str">
        <f t="shared" ca="1" si="99"/>
        <v/>
      </c>
      <c r="EV66" s="59"/>
      <c r="EW66" s="59"/>
      <c r="EX66" s="59"/>
      <c r="EY66" s="66" t="str">
        <f t="shared" ca="1" si="100"/>
        <v/>
      </c>
      <c r="EZ66" s="150"/>
      <c r="FA66" s="159"/>
      <c r="FB66" s="161"/>
      <c r="FC66" s="66" t="str">
        <f t="shared" ca="1" si="101"/>
        <v/>
      </c>
      <c r="FD66" s="59"/>
      <c r="FE66" s="109"/>
      <c r="FF66" s="109"/>
      <c r="FG66" s="66" t="str">
        <f t="shared" ca="1" si="102"/>
        <v/>
      </c>
      <c r="FH66" s="59"/>
      <c r="FI66" s="109"/>
      <c r="FJ66" s="109"/>
      <c r="FK66" s="66" t="str">
        <f t="shared" ca="1" si="103"/>
        <v/>
      </c>
      <c r="FL66" s="59"/>
      <c r="FM66" s="109"/>
      <c r="FN66" s="109"/>
      <c r="FO66" s="66" t="str">
        <f t="shared" ca="1" si="104"/>
        <v/>
      </c>
      <c r="FP66" s="13"/>
      <c r="FQ66" s="17"/>
      <c r="FR66" s="13"/>
      <c r="FS66" s="1"/>
      <c r="FT66" s="112"/>
      <c r="FU66" s="1"/>
      <c r="FV66" s="1"/>
      <c r="FW66" s="1"/>
      <c r="FX66" s="1"/>
      <c r="FY66" s="1"/>
      <c r="FZ66" s="1"/>
      <c r="GA66" s="1"/>
      <c r="GB66" s="1"/>
      <c r="GC66" s="4"/>
      <c r="GD66" s="4"/>
      <c r="GE66" s="125"/>
      <c r="GF66" s="125"/>
      <c r="GG66" s="4"/>
      <c r="GH66" s="4"/>
      <c r="GI66" s="4"/>
      <c r="GJ66" s="30"/>
      <c r="GK66" s="96"/>
      <c r="GL66" s="96"/>
      <c r="GM66" s="96"/>
      <c r="GN66" s="96"/>
      <c r="GO66" s="96"/>
      <c r="GP66" s="96"/>
      <c r="GQ66" s="96"/>
      <c r="GR66" s="96"/>
      <c r="GS66" s="96"/>
      <c r="GT66" s="96"/>
      <c r="GU66" s="96"/>
      <c r="GV66" s="96"/>
      <c r="GW66" s="96"/>
      <c r="GX66" s="96"/>
      <c r="GY66" s="96"/>
      <c r="GZ66" s="96"/>
      <c r="HA66" s="96"/>
      <c r="HB66" s="96"/>
      <c r="HC66" s="96"/>
      <c r="HD66" s="96"/>
      <c r="HE66" s="96"/>
    </row>
    <row r="67" spans="1:213">
      <c r="A67" s="1"/>
      <c r="B67" s="1"/>
      <c r="C67" s="4"/>
      <c r="D67" s="4"/>
      <c r="E67" s="28"/>
      <c r="F67" s="28"/>
      <c r="G67" s="28"/>
      <c r="H67" s="28"/>
      <c r="I67" s="28"/>
      <c r="J67" s="29"/>
      <c r="K67" s="29"/>
      <c r="L67" s="1"/>
      <c r="M67" s="52"/>
      <c r="N67" s="4"/>
      <c r="O67" s="4"/>
      <c r="P67" s="4"/>
      <c r="Q67" s="4"/>
      <c r="R67" s="4"/>
      <c r="S67" s="4"/>
      <c r="T67" s="4"/>
      <c r="U67" s="1"/>
      <c r="V67" s="1"/>
      <c r="W67" s="1"/>
      <c r="X67" s="1"/>
      <c r="Y67" s="1"/>
      <c r="Z67" s="27"/>
      <c r="AA67" s="27"/>
      <c r="AB67" s="27"/>
      <c r="AC67" s="12"/>
      <c r="AD67" s="12"/>
      <c r="AE67" s="125"/>
      <c r="AF67" s="119"/>
      <c r="AG67" s="119"/>
      <c r="AH67" s="119"/>
      <c r="AI67" s="119"/>
      <c r="AJ67" s="63"/>
      <c r="AK67" s="63"/>
      <c r="AL67" s="63"/>
      <c r="AM67" s="28"/>
      <c r="AN67" s="131"/>
      <c r="AO67" s="138"/>
      <c r="AP67" s="116"/>
      <c r="AQ67" s="56"/>
      <c r="AR67" s="134" t="str">
        <f ca="1">IF(AP67="","",IF(AP67="Cost",AQ67, AQ67*AE67/VLOOKUP(L67,OFFSET(Lists!$A$1,0,0,COUNTA(Lists!$A:$A),22),22,FALSE)))</f>
        <v/>
      </c>
      <c r="AS67" s="56"/>
      <c r="AT67" s="135" t="str">
        <f ca="1">IF(AO67="",IF(AP67="","",IF(AP67="Cost",AS67,AS67*(AE67/VLOOKUP(L67,OFFSET(Lists!$A$1,0,0,COUNTA(Lists!$A:$A),22),22,FALSE)))),IF(AP67="","",IF(AP67="Cost",ROUND(AS67*IF(AO67=0,1,AO67),2),ROUND(ROUND(AS67*IF(AO67=0,1,AO67),5)*(AE67/VLOOKUP(L67,OFFSET(Lists!$A$1,0,0,COUNTA(Lists!$A:$A),22),22,FALSE)),2))))</f>
        <v/>
      </c>
      <c r="AU67" s="56"/>
      <c r="AV67" s="31"/>
      <c r="AW67" s="66" t="str">
        <f t="shared" ca="1" si="70"/>
        <v/>
      </c>
      <c r="AX67" s="56"/>
      <c r="AY67" s="31"/>
      <c r="AZ67" s="31"/>
      <c r="BA67" s="66" t="str">
        <f t="shared" ca="1" si="71"/>
        <v/>
      </c>
      <c r="BB67" s="56"/>
      <c r="BC67" s="31"/>
      <c r="BD67" s="31"/>
      <c r="BE67" s="66" t="str">
        <f t="shared" ca="1" si="72"/>
        <v/>
      </c>
      <c r="BF67" s="56"/>
      <c r="BG67" s="31"/>
      <c r="BH67" s="31"/>
      <c r="BI67" s="66" t="str">
        <f t="shared" ca="1" si="73"/>
        <v/>
      </c>
      <c r="BJ67" s="56"/>
      <c r="BK67" s="31"/>
      <c r="BL67" s="31"/>
      <c r="BM67" s="66" t="str">
        <f t="shared" ca="1" si="74"/>
        <v/>
      </c>
      <c r="BN67" s="56"/>
      <c r="BO67" s="31"/>
      <c r="BP67" s="31"/>
      <c r="BQ67" s="66" t="str">
        <f t="shared" ca="1" si="75"/>
        <v/>
      </c>
      <c r="BR67" s="56"/>
      <c r="BS67" s="31"/>
      <c r="BT67" s="31"/>
      <c r="BU67" s="66" t="str">
        <f t="shared" ca="1" si="76"/>
        <v/>
      </c>
      <c r="BV67" s="56"/>
      <c r="BW67" s="31"/>
      <c r="BX67" s="31"/>
      <c r="BY67" s="66" t="str">
        <f t="shared" ca="1" si="77"/>
        <v/>
      </c>
      <c r="BZ67" s="56"/>
      <c r="CA67" s="31"/>
      <c r="CB67" s="31"/>
      <c r="CC67" s="66" t="str">
        <f t="shared" ca="1" si="78"/>
        <v/>
      </c>
      <c r="CD67" s="59"/>
      <c r="CE67" s="32"/>
      <c r="CF67" s="66" t="str">
        <f t="shared" ca="1" si="79"/>
        <v/>
      </c>
      <c r="CG67" s="56"/>
      <c r="CH67" s="31"/>
      <c r="CI67" s="31"/>
      <c r="CJ67" s="66" t="str">
        <f t="shared" ca="1" si="80"/>
        <v/>
      </c>
      <c r="CK67" s="59"/>
      <c r="CL67" s="32"/>
      <c r="CM67" s="32"/>
      <c r="CN67" s="66" t="str">
        <f t="shared" ca="1" si="81"/>
        <v/>
      </c>
      <c r="CO67" s="56"/>
      <c r="CP67" s="31"/>
      <c r="CQ67" s="31"/>
      <c r="CR67" s="66" t="str">
        <f t="shared" ca="1" si="82"/>
        <v/>
      </c>
      <c r="CS67" s="56"/>
      <c r="CT67" s="31"/>
      <c r="CU67" s="31"/>
      <c r="CV67" s="66" t="str">
        <f t="shared" ca="1" si="83"/>
        <v/>
      </c>
      <c r="CW67" s="56"/>
      <c r="CX67" s="31"/>
      <c r="CY67" s="31"/>
      <c r="CZ67" s="66" t="str">
        <f t="shared" ca="1" si="84"/>
        <v/>
      </c>
      <c r="DA67" s="150" t="str">
        <f t="shared" ca="1" si="85"/>
        <v/>
      </c>
      <c r="DB67" s="56"/>
      <c r="DC67" s="109"/>
      <c r="DD67" s="66" t="str">
        <f t="shared" ca="1" si="86"/>
        <v/>
      </c>
      <c r="DE67" s="56"/>
      <c r="DF67" s="59"/>
      <c r="DG67" s="59"/>
      <c r="DH67" s="66" t="str">
        <f t="shared" ca="1" si="87"/>
        <v/>
      </c>
      <c r="DI67" s="59"/>
      <c r="DJ67" s="59"/>
      <c r="DK67" s="59"/>
      <c r="DL67" s="66" t="str">
        <f t="shared" ca="1" si="88"/>
        <v/>
      </c>
      <c r="DM67" s="59"/>
      <c r="DN67" s="59"/>
      <c r="DO67" s="59"/>
      <c r="DP67" s="66" t="str">
        <f t="shared" ca="1" si="89"/>
        <v/>
      </c>
      <c r="DQ67" s="59"/>
      <c r="DR67" s="59"/>
      <c r="DS67" s="59"/>
      <c r="DT67" s="66" t="str">
        <f t="shared" ca="1" si="90"/>
        <v/>
      </c>
      <c r="DU67" s="59"/>
      <c r="DV67" s="59"/>
      <c r="DW67" s="59"/>
      <c r="DX67" s="66" t="str">
        <f t="shared" ca="1" si="91"/>
        <v/>
      </c>
      <c r="DY67" s="59"/>
      <c r="DZ67" s="59"/>
      <c r="EA67" s="59"/>
      <c r="EB67" s="66" t="str">
        <f t="shared" ca="1" si="92"/>
        <v/>
      </c>
      <c r="EC67" s="59"/>
      <c r="ED67" s="59"/>
      <c r="EE67" s="59"/>
      <c r="EF67" s="66" t="str">
        <f t="shared" ca="1" si="93"/>
        <v/>
      </c>
      <c r="EG67" s="59"/>
      <c r="EH67" s="59"/>
      <c r="EI67" s="59"/>
      <c r="EJ67" s="66" t="str">
        <f t="shared" ca="1" si="94"/>
        <v/>
      </c>
      <c r="EK67" s="150" t="str">
        <f t="shared" si="95"/>
        <v/>
      </c>
      <c r="EL67" s="150" t="str">
        <f t="shared" si="96"/>
        <v/>
      </c>
      <c r="EM67" s="66" t="str">
        <f t="shared" ca="1" si="97"/>
        <v/>
      </c>
      <c r="EN67" s="59"/>
      <c r="EO67" s="59"/>
      <c r="EP67" s="59"/>
      <c r="EQ67" s="66" t="str">
        <f t="shared" ca="1" si="98"/>
        <v/>
      </c>
      <c r="ER67" s="59"/>
      <c r="ES67" s="59"/>
      <c r="ET67" s="66"/>
      <c r="EU67" s="59" t="str">
        <f t="shared" ca="1" si="99"/>
        <v/>
      </c>
      <c r="EV67" s="59"/>
      <c r="EW67" s="59"/>
      <c r="EX67" s="59"/>
      <c r="EY67" s="66" t="str">
        <f t="shared" ca="1" si="100"/>
        <v/>
      </c>
      <c r="EZ67" s="150"/>
      <c r="FA67" s="159"/>
      <c r="FB67" s="161"/>
      <c r="FC67" s="66" t="str">
        <f t="shared" ca="1" si="101"/>
        <v/>
      </c>
      <c r="FD67" s="59"/>
      <c r="FE67" s="109"/>
      <c r="FF67" s="109"/>
      <c r="FG67" s="66" t="str">
        <f t="shared" ca="1" si="102"/>
        <v/>
      </c>
      <c r="FH67" s="59"/>
      <c r="FI67" s="109"/>
      <c r="FJ67" s="109"/>
      <c r="FK67" s="66" t="str">
        <f t="shared" ca="1" si="103"/>
        <v/>
      </c>
      <c r="FL67" s="59"/>
      <c r="FM67" s="109"/>
      <c r="FN67" s="109"/>
      <c r="FO67" s="66" t="str">
        <f t="shared" ca="1" si="104"/>
        <v/>
      </c>
      <c r="FP67" s="13"/>
      <c r="FQ67" s="17"/>
      <c r="FR67" s="13"/>
      <c r="FS67" s="1"/>
      <c r="FT67" s="112"/>
      <c r="FU67" s="1"/>
      <c r="FV67" s="1"/>
      <c r="FW67" s="1"/>
      <c r="FX67" s="1"/>
      <c r="FY67" s="1"/>
      <c r="FZ67" s="1"/>
      <c r="GA67" s="1"/>
      <c r="GB67" s="1"/>
      <c r="GC67" s="4"/>
      <c r="GD67" s="4"/>
      <c r="GE67" s="125"/>
      <c r="GF67" s="125"/>
      <c r="GG67" s="4"/>
      <c r="GH67" s="4"/>
      <c r="GI67" s="4"/>
      <c r="GJ67" s="30"/>
      <c r="GK67" s="96"/>
      <c r="GL67" s="96"/>
      <c r="GM67" s="96"/>
      <c r="GN67" s="96"/>
      <c r="GO67" s="96"/>
      <c r="GP67" s="96"/>
      <c r="GQ67" s="96"/>
      <c r="GR67" s="96"/>
      <c r="GS67" s="96"/>
      <c r="GT67" s="96"/>
      <c r="GU67" s="96"/>
      <c r="GV67" s="96"/>
      <c r="GW67" s="96"/>
      <c r="GX67" s="96"/>
      <c r="GY67" s="96"/>
      <c r="GZ67" s="96"/>
      <c r="HA67" s="96"/>
      <c r="HB67" s="96"/>
      <c r="HC67" s="96"/>
      <c r="HD67" s="96"/>
      <c r="HE67" s="96"/>
    </row>
    <row r="68" spans="1:213">
      <c r="A68" s="1"/>
      <c r="B68" s="1"/>
      <c r="C68" s="4"/>
      <c r="D68" s="4"/>
      <c r="E68" s="28"/>
      <c r="F68" s="28"/>
      <c r="G68" s="28"/>
      <c r="H68" s="28"/>
      <c r="I68" s="28"/>
      <c r="J68" s="29"/>
      <c r="K68" s="29"/>
      <c r="L68" s="1"/>
      <c r="M68" s="52"/>
      <c r="N68" s="4"/>
      <c r="O68" s="4"/>
      <c r="P68" s="4"/>
      <c r="Q68" s="4"/>
      <c r="R68" s="4"/>
      <c r="S68" s="4"/>
      <c r="T68" s="4"/>
      <c r="U68" s="1"/>
      <c r="V68" s="1"/>
      <c r="W68" s="1"/>
      <c r="X68" s="1"/>
      <c r="Y68" s="1"/>
      <c r="Z68" s="27"/>
      <c r="AA68" s="27"/>
      <c r="AB68" s="27"/>
      <c r="AC68" s="12"/>
      <c r="AD68" s="12"/>
      <c r="AE68" s="125"/>
      <c r="AF68" s="119"/>
      <c r="AG68" s="119"/>
      <c r="AH68" s="119"/>
      <c r="AI68" s="119"/>
      <c r="AJ68" s="63"/>
      <c r="AK68" s="63"/>
      <c r="AL68" s="63"/>
      <c r="AM68" s="28"/>
      <c r="AN68" s="131"/>
      <c r="AO68" s="138"/>
      <c r="AP68" s="116"/>
      <c r="AQ68" s="56"/>
      <c r="AR68" s="134" t="str">
        <f ca="1">IF(AP68="","",IF(AP68="Cost",AQ68, AQ68*AE68/VLOOKUP(L68,OFFSET(Lists!$A$1,0,0,COUNTA(Lists!$A:$A),22),22,FALSE)))</f>
        <v/>
      </c>
      <c r="AS68" s="56"/>
      <c r="AT68" s="135" t="str">
        <f ca="1">IF(AO68="",IF(AP68="","",IF(AP68="Cost",AS68,AS68*(AE68/VLOOKUP(L68,OFFSET(Lists!$A$1,0,0,COUNTA(Lists!$A:$A),22),22,FALSE)))),IF(AP68="","",IF(AP68="Cost",ROUND(AS68*IF(AO68=0,1,AO68),2),ROUND(ROUND(AS68*IF(AO68=0,1,AO68),5)*(AE68/VLOOKUP(L68,OFFSET(Lists!$A$1,0,0,COUNTA(Lists!$A:$A),22),22,FALSE)),2))))</f>
        <v/>
      </c>
      <c r="AU68" s="56"/>
      <c r="AV68" s="31"/>
      <c r="AW68" s="66" t="str">
        <f t="shared" ca="1" si="70"/>
        <v/>
      </c>
      <c r="AX68" s="56"/>
      <c r="AY68" s="31"/>
      <c r="AZ68" s="31"/>
      <c r="BA68" s="66" t="str">
        <f t="shared" ca="1" si="71"/>
        <v/>
      </c>
      <c r="BB68" s="56"/>
      <c r="BC68" s="31"/>
      <c r="BD68" s="31"/>
      <c r="BE68" s="66" t="str">
        <f t="shared" ca="1" si="72"/>
        <v/>
      </c>
      <c r="BF68" s="56"/>
      <c r="BG68" s="31"/>
      <c r="BH68" s="31"/>
      <c r="BI68" s="66" t="str">
        <f t="shared" ca="1" si="73"/>
        <v/>
      </c>
      <c r="BJ68" s="56"/>
      <c r="BK68" s="31"/>
      <c r="BL68" s="31"/>
      <c r="BM68" s="66" t="str">
        <f t="shared" ca="1" si="74"/>
        <v/>
      </c>
      <c r="BN68" s="56"/>
      <c r="BO68" s="31"/>
      <c r="BP68" s="31"/>
      <c r="BQ68" s="66" t="str">
        <f t="shared" ca="1" si="75"/>
        <v/>
      </c>
      <c r="BR68" s="56"/>
      <c r="BS68" s="31"/>
      <c r="BT68" s="31"/>
      <c r="BU68" s="66" t="str">
        <f t="shared" ca="1" si="76"/>
        <v/>
      </c>
      <c r="BV68" s="56"/>
      <c r="BW68" s="31"/>
      <c r="BX68" s="31"/>
      <c r="BY68" s="66" t="str">
        <f t="shared" ca="1" si="77"/>
        <v/>
      </c>
      <c r="BZ68" s="56"/>
      <c r="CA68" s="31"/>
      <c r="CB68" s="31"/>
      <c r="CC68" s="66" t="str">
        <f t="shared" ca="1" si="78"/>
        <v/>
      </c>
      <c r="CD68" s="59"/>
      <c r="CE68" s="32"/>
      <c r="CF68" s="66" t="str">
        <f t="shared" ca="1" si="79"/>
        <v/>
      </c>
      <c r="CG68" s="56"/>
      <c r="CH68" s="31"/>
      <c r="CI68" s="31"/>
      <c r="CJ68" s="66" t="str">
        <f t="shared" ca="1" si="80"/>
        <v/>
      </c>
      <c r="CK68" s="59"/>
      <c r="CL68" s="32"/>
      <c r="CM68" s="32"/>
      <c r="CN68" s="66" t="str">
        <f t="shared" ca="1" si="81"/>
        <v/>
      </c>
      <c r="CO68" s="56"/>
      <c r="CP68" s="31"/>
      <c r="CQ68" s="31"/>
      <c r="CR68" s="66" t="str">
        <f t="shared" ca="1" si="82"/>
        <v/>
      </c>
      <c r="CS68" s="56"/>
      <c r="CT68" s="31"/>
      <c r="CU68" s="31"/>
      <c r="CV68" s="66" t="str">
        <f t="shared" ca="1" si="83"/>
        <v/>
      </c>
      <c r="CW68" s="56"/>
      <c r="CX68" s="31"/>
      <c r="CY68" s="31"/>
      <c r="CZ68" s="66" t="str">
        <f t="shared" ca="1" si="84"/>
        <v/>
      </c>
      <c r="DA68" s="150" t="str">
        <f t="shared" ca="1" si="85"/>
        <v/>
      </c>
      <c r="DB68" s="56"/>
      <c r="DC68" s="109"/>
      <c r="DD68" s="66" t="str">
        <f t="shared" ca="1" si="86"/>
        <v/>
      </c>
      <c r="DE68" s="56"/>
      <c r="DF68" s="59"/>
      <c r="DG68" s="59"/>
      <c r="DH68" s="66" t="str">
        <f t="shared" ca="1" si="87"/>
        <v/>
      </c>
      <c r="DI68" s="59"/>
      <c r="DJ68" s="59"/>
      <c r="DK68" s="59"/>
      <c r="DL68" s="66" t="str">
        <f t="shared" ca="1" si="88"/>
        <v/>
      </c>
      <c r="DM68" s="59"/>
      <c r="DN68" s="59"/>
      <c r="DO68" s="59"/>
      <c r="DP68" s="66" t="str">
        <f t="shared" ca="1" si="89"/>
        <v/>
      </c>
      <c r="DQ68" s="59"/>
      <c r="DR68" s="59"/>
      <c r="DS68" s="59"/>
      <c r="DT68" s="66" t="str">
        <f t="shared" ca="1" si="90"/>
        <v/>
      </c>
      <c r="DU68" s="59"/>
      <c r="DV68" s="59"/>
      <c r="DW68" s="59"/>
      <c r="DX68" s="66" t="str">
        <f t="shared" ca="1" si="91"/>
        <v/>
      </c>
      <c r="DY68" s="59"/>
      <c r="DZ68" s="59"/>
      <c r="EA68" s="59"/>
      <c r="EB68" s="66" t="str">
        <f t="shared" ca="1" si="92"/>
        <v/>
      </c>
      <c r="EC68" s="59"/>
      <c r="ED68" s="59"/>
      <c r="EE68" s="59"/>
      <c r="EF68" s="66" t="str">
        <f t="shared" ca="1" si="93"/>
        <v/>
      </c>
      <c r="EG68" s="59"/>
      <c r="EH68" s="59"/>
      <c r="EI68" s="59"/>
      <c r="EJ68" s="66" t="str">
        <f t="shared" ca="1" si="94"/>
        <v/>
      </c>
      <c r="EK68" s="150" t="str">
        <f t="shared" si="95"/>
        <v/>
      </c>
      <c r="EL68" s="150" t="str">
        <f t="shared" si="96"/>
        <v/>
      </c>
      <c r="EM68" s="66" t="str">
        <f t="shared" ca="1" si="97"/>
        <v/>
      </c>
      <c r="EN68" s="59"/>
      <c r="EO68" s="59"/>
      <c r="EP68" s="59"/>
      <c r="EQ68" s="66" t="str">
        <f t="shared" ca="1" si="98"/>
        <v/>
      </c>
      <c r="ER68" s="59"/>
      <c r="ES68" s="59"/>
      <c r="ET68" s="66"/>
      <c r="EU68" s="59" t="str">
        <f t="shared" ca="1" si="99"/>
        <v/>
      </c>
      <c r="EV68" s="59"/>
      <c r="EW68" s="59"/>
      <c r="EX68" s="59"/>
      <c r="EY68" s="66" t="str">
        <f t="shared" ca="1" si="100"/>
        <v/>
      </c>
      <c r="EZ68" s="150"/>
      <c r="FA68" s="159"/>
      <c r="FB68" s="161"/>
      <c r="FC68" s="66" t="str">
        <f t="shared" ca="1" si="101"/>
        <v/>
      </c>
      <c r="FD68" s="59"/>
      <c r="FE68" s="109"/>
      <c r="FF68" s="109"/>
      <c r="FG68" s="66" t="str">
        <f t="shared" ca="1" si="102"/>
        <v/>
      </c>
      <c r="FH68" s="59"/>
      <c r="FI68" s="109"/>
      <c r="FJ68" s="109"/>
      <c r="FK68" s="66" t="str">
        <f t="shared" ca="1" si="103"/>
        <v/>
      </c>
      <c r="FL68" s="59"/>
      <c r="FM68" s="109"/>
      <c r="FN68" s="109"/>
      <c r="FO68" s="66" t="str">
        <f t="shared" ca="1" si="104"/>
        <v/>
      </c>
      <c r="FP68" s="13"/>
      <c r="FQ68" s="17"/>
      <c r="FR68" s="13"/>
      <c r="FS68" s="1"/>
      <c r="FT68" s="112"/>
      <c r="FU68" s="1"/>
      <c r="FV68" s="1"/>
      <c r="FW68" s="1"/>
      <c r="FX68" s="1"/>
      <c r="FY68" s="1"/>
      <c r="FZ68" s="1"/>
      <c r="GA68" s="1"/>
      <c r="GB68" s="1"/>
      <c r="GC68" s="4"/>
      <c r="GD68" s="4"/>
      <c r="GE68" s="125"/>
      <c r="GF68" s="125"/>
      <c r="GG68" s="4"/>
      <c r="GH68" s="4"/>
      <c r="GI68" s="4"/>
      <c r="GJ68" s="30"/>
      <c r="GK68" s="96"/>
      <c r="GL68" s="96"/>
      <c r="GM68" s="96"/>
      <c r="GN68" s="96"/>
      <c r="GO68" s="96"/>
      <c r="GP68" s="96"/>
      <c r="GQ68" s="96"/>
      <c r="GR68" s="96"/>
      <c r="GS68" s="96"/>
      <c r="GT68" s="96"/>
      <c r="GU68" s="96"/>
      <c r="GV68" s="96"/>
      <c r="GW68" s="96"/>
      <c r="GX68" s="96"/>
      <c r="GY68" s="96"/>
      <c r="GZ68" s="96"/>
      <c r="HA68" s="96"/>
      <c r="HB68" s="96"/>
      <c r="HC68" s="96"/>
      <c r="HD68" s="96"/>
      <c r="HE68" s="96"/>
    </row>
    <row r="69" spans="1:213">
      <c r="A69" s="1"/>
      <c r="B69" s="1"/>
      <c r="C69" s="4"/>
      <c r="D69" s="4"/>
      <c r="E69" s="28"/>
      <c r="F69" s="28"/>
      <c r="G69" s="28"/>
      <c r="H69" s="28"/>
      <c r="I69" s="28"/>
      <c r="J69" s="29"/>
      <c r="K69" s="29"/>
      <c r="L69" s="1"/>
      <c r="M69" s="52"/>
      <c r="N69" s="4"/>
      <c r="O69" s="4"/>
      <c r="P69" s="4"/>
      <c r="Q69" s="4"/>
      <c r="R69" s="4"/>
      <c r="S69" s="4"/>
      <c r="T69" s="4"/>
      <c r="U69" s="1"/>
      <c r="V69" s="1"/>
      <c r="W69" s="1"/>
      <c r="X69" s="1"/>
      <c r="Y69" s="1"/>
      <c r="Z69" s="27"/>
      <c r="AA69" s="27"/>
      <c r="AB69" s="27"/>
      <c r="AC69" s="12"/>
      <c r="AD69" s="12"/>
      <c r="AE69" s="125"/>
      <c r="AF69" s="119"/>
      <c r="AG69" s="119"/>
      <c r="AH69" s="119"/>
      <c r="AI69" s="119"/>
      <c r="AJ69" s="63"/>
      <c r="AK69" s="63"/>
      <c r="AL69" s="63"/>
      <c r="AM69" s="28"/>
      <c r="AN69" s="131"/>
      <c r="AO69" s="138"/>
      <c r="AP69" s="116"/>
      <c r="AQ69" s="56"/>
      <c r="AR69" s="134" t="str">
        <f ca="1">IF(AP69="","",IF(AP69="Cost",AQ69, AQ69*AE69/VLOOKUP(L69,OFFSET(Lists!$A$1,0,0,COUNTA(Lists!$A:$A),22),22,FALSE)))</f>
        <v/>
      </c>
      <c r="AS69" s="56"/>
      <c r="AT69" s="135" t="str">
        <f ca="1">IF(AO69="",IF(AP69="","",IF(AP69="Cost",AS69,AS69*(AE69/VLOOKUP(L69,OFFSET(Lists!$A$1,0,0,COUNTA(Lists!$A:$A),22),22,FALSE)))),IF(AP69="","",IF(AP69="Cost",ROUND(AS69*IF(AO69=0,1,AO69),2),ROUND(ROUND(AS69*IF(AO69=0,1,AO69),5)*(AE69/VLOOKUP(L69,OFFSET(Lists!$A$1,0,0,COUNTA(Lists!$A:$A),22),22,FALSE)),2))))</f>
        <v/>
      </c>
      <c r="AU69" s="56"/>
      <c r="AV69" s="31"/>
      <c r="AW69" s="66" t="str">
        <f t="shared" ca="1" si="70"/>
        <v/>
      </c>
      <c r="AX69" s="56"/>
      <c r="AY69" s="31"/>
      <c r="AZ69" s="31"/>
      <c r="BA69" s="66" t="str">
        <f t="shared" ca="1" si="71"/>
        <v/>
      </c>
      <c r="BB69" s="56"/>
      <c r="BC69" s="31"/>
      <c r="BD69" s="31"/>
      <c r="BE69" s="66" t="str">
        <f t="shared" ca="1" si="72"/>
        <v/>
      </c>
      <c r="BF69" s="56"/>
      <c r="BG69" s="31"/>
      <c r="BH69" s="31"/>
      <c r="BI69" s="66" t="str">
        <f t="shared" ca="1" si="73"/>
        <v/>
      </c>
      <c r="BJ69" s="56"/>
      <c r="BK69" s="31"/>
      <c r="BL69" s="31"/>
      <c r="BM69" s="66" t="str">
        <f t="shared" ca="1" si="74"/>
        <v/>
      </c>
      <c r="BN69" s="56"/>
      <c r="BO69" s="31"/>
      <c r="BP69" s="31"/>
      <c r="BQ69" s="66" t="str">
        <f t="shared" ca="1" si="75"/>
        <v/>
      </c>
      <c r="BR69" s="56"/>
      <c r="BS69" s="31"/>
      <c r="BT69" s="31"/>
      <c r="BU69" s="66" t="str">
        <f t="shared" ca="1" si="76"/>
        <v/>
      </c>
      <c r="BV69" s="56"/>
      <c r="BW69" s="31"/>
      <c r="BX69" s="31"/>
      <c r="BY69" s="66" t="str">
        <f t="shared" ca="1" si="77"/>
        <v/>
      </c>
      <c r="BZ69" s="56"/>
      <c r="CA69" s="31"/>
      <c r="CB69" s="31"/>
      <c r="CC69" s="66" t="str">
        <f t="shared" ca="1" si="78"/>
        <v/>
      </c>
      <c r="CD69" s="59"/>
      <c r="CE69" s="32"/>
      <c r="CF69" s="66" t="str">
        <f t="shared" ca="1" si="79"/>
        <v/>
      </c>
      <c r="CG69" s="56"/>
      <c r="CH69" s="31"/>
      <c r="CI69" s="31"/>
      <c r="CJ69" s="66" t="str">
        <f t="shared" ca="1" si="80"/>
        <v/>
      </c>
      <c r="CK69" s="59"/>
      <c r="CL69" s="32"/>
      <c r="CM69" s="32"/>
      <c r="CN69" s="66" t="str">
        <f t="shared" ca="1" si="81"/>
        <v/>
      </c>
      <c r="CO69" s="56"/>
      <c r="CP69" s="31"/>
      <c r="CQ69" s="31"/>
      <c r="CR69" s="66" t="str">
        <f t="shared" ca="1" si="82"/>
        <v/>
      </c>
      <c r="CS69" s="56"/>
      <c r="CT69" s="31"/>
      <c r="CU69" s="31"/>
      <c r="CV69" s="66" t="str">
        <f t="shared" ca="1" si="83"/>
        <v/>
      </c>
      <c r="CW69" s="56"/>
      <c r="CX69" s="31"/>
      <c r="CY69" s="31"/>
      <c r="CZ69" s="66" t="str">
        <f t="shared" ca="1" si="84"/>
        <v/>
      </c>
      <c r="DA69" s="150" t="str">
        <f t="shared" ca="1" si="85"/>
        <v/>
      </c>
      <c r="DB69" s="56"/>
      <c r="DC69" s="109"/>
      <c r="DD69" s="66" t="str">
        <f t="shared" ca="1" si="86"/>
        <v/>
      </c>
      <c r="DE69" s="56"/>
      <c r="DF69" s="59"/>
      <c r="DG69" s="59"/>
      <c r="DH69" s="66" t="str">
        <f t="shared" ca="1" si="87"/>
        <v/>
      </c>
      <c r="DI69" s="59"/>
      <c r="DJ69" s="59"/>
      <c r="DK69" s="59"/>
      <c r="DL69" s="66" t="str">
        <f t="shared" ca="1" si="88"/>
        <v/>
      </c>
      <c r="DM69" s="59"/>
      <c r="DN69" s="59"/>
      <c r="DO69" s="59"/>
      <c r="DP69" s="66" t="str">
        <f t="shared" ca="1" si="89"/>
        <v/>
      </c>
      <c r="DQ69" s="59"/>
      <c r="DR69" s="59"/>
      <c r="DS69" s="59"/>
      <c r="DT69" s="66" t="str">
        <f t="shared" ca="1" si="90"/>
        <v/>
      </c>
      <c r="DU69" s="59"/>
      <c r="DV69" s="59"/>
      <c r="DW69" s="59"/>
      <c r="DX69" s="66" t="str">
        <f t="shared" ca="1" si="91"/>
        <v/>
      </c>
      <c r="DY69" s="59"/>
      <c r="DZ69" s="59"/>
      <c r="EA69" s="59"/>
      <c r="EB69" s="66" t="str">
        <f t="shared" ca="1" si="92"/>
        <v/>
      </c>
      <c r="EC69" s="59"/>
      <c r="ED69" s="59"/>
      <c r="EE69" s="59"/>
      <c r="EF69" s="66" t="str">
        <f t="shared" ca="1" si="93"/>
        <v/>
      </c>
      <c r="EG69" s="59"/>
      <c r="EH69" s="59"/>
      <c r="EI69" s="59"/>
      <c r="EJ69" s="66" t="str">
        <f t="shared" ca="1" si="94"/>
        <v/>
      </c>
      <c r="EK69" s="150" t="str">
        <f t="shared" si="95"/>
        <v/>
      </c>
      <c r="EL69" s="150" t="str">
        <f t="shared" si="96"/>
        <v/>
      </c>
      <c r="EM69" s="66" t="str">
        <f t="shared" ca="1" si="97"/>
        <v/>
      </c>
      <c r="EN69" s="59"/>
      <c r="EO69" s="59"/>
      <c r="EP69" s="59"/>
      <c r="EQ69" s="66" t="str">
        <f t="shared" ca="1" si="98"/>
        <v/>
      </c>
      <c r="ER69" s="59"/>
      <c r="ES69" s="59"/>
      <c r="ET69" s="66"/>
      <c r="EU69" s="59" t="str">
        <f t="shared" ca="1" si="99"/>
        <v/>
      </c>
      <c r="EV69" s="59"/>
      <c r="EW69" s="59"/>
      <c r="EX69" s="59"/>
      <c r="EY69" s="66" t="str">
        <f t="shared" ca="1" si="100"/>
        <v/>
      </c>
      <c r="EZ69" s="150"/>
      <c r="FA69" s="159"/>
      <c r="FB69" s="161"/>
      <c r="FC69" s="66" t="str">
        <f t="shared" ca="1" si="101"/>
        <v/>
      </c>
      <c r="FD69" s="59"/>
      <c r="FE69" s="109"/>
      <c r="FF69" s="109"/>
      <c r="FG69" s="66" t="str">
        <f t="shared" ca="1" si="102"/>
        <v/>
      </c>
      <c r="FH69" s="59"/>
      <c r="FI69" s="109"/>
      <c r="FJ69" s="109"/>
      <c r="FK69" s="66" t="str">
        <f t="shared" ca="1" si="103"/>
        <v/>
      </c>
      <c r="FL69" s="59"/>
      <c r="FM69" s="109"/>
      <c r="FN69" s="109"/>
      <c r="FO69" s="66" t="str">
        <f t="shared" ca="1" si="104"/>
        <v/>
      </c>
      <c r="FP69" s="13"/>
      <c r="FQ69" s="17"/>
      <c r="FR69" s="13"/>
      <c r="FS69" s="1"/>
      <c r="FT69" s="112"/>
      <c r="FU69" s="1"/>
      <c r="FV69" s="1"/>
      <c r="FW69" s="1"/>
      <c r="FX69" s="1"/>
      <c r="FY69" s="1"/>
      <c r="FZ69" s="1"/>
      <c r="GA69" s="1"/>
      <c r="GB69" s="1"/>
      <c r="GC69" s="4"/>
      <c r="GD69" s="4"/>
      <c r="GE69" s="125"/>
      <c r="GF69" s="125"/>
      <c r="GG69" s="4"/>
      <c r="GH69" s="4"/>
      <c r="GI69" s="4"/>
      <c r="GJ69" s="30"/>
      <c r="GK69" s="96"/>
      <c r="GL69" s="96"/>
      <c r="GM69" s="96"/>
      <c r="GN69" s="96"/>
      <c r="GO69" s="96"/>
      <c r="GP69" s="96"/>
      <c r="GQ69" s="96"/>
      <c r="GR69" s="96"/>
      <c r="GS69" s="96"/>
      <c r="GT69" s="96"/>
      <c r="GU69" s="96"/>
      <c r="GV69" s="96"/>
      <c r="GW69" s="96"/>
      <c r="GX69" s="96"/>
      <c r="GY69" s="96"/>
      <c r="GZ69" s="96"/>
      <c r="HA69" s="96"/>
      <c r="HB69" s="96"/>
      <c r="HC69" s="96"/>
      <c r="HD69" s="96"/>
      <c r="HE69" s="96"/>
    </row>
    <row r="70" spans="1:213">
      <c r="A70" s="1"/>
      <c r="B70" s="1"/>
      <c r="C70" s="4"/>
      <c r="D70" s="4"/>
      <c r="E70" s="28"/>
      <c r="F70" s="28"/>
      <c r="G70" s="28"/>
      <c r="H70" s="28"/>
      <c r="I70" s="28"/>
      <c r="J70" s="29"/>
      <c r="K70" s="29"/>
      <c r="L70" s="1"/>
      <c r="M70" s="52"/>
      <c r="N70" s="4"/>
      <c r="O70" s="4"/>
      <c r="P70" s="4"/>
      <c r="Q70" s="4"/>
      <c r="R70" s="4"/>
      <c r="S70" s="4"/>
      <c r="T70" s="4"/>
      <c r="U70" s="1"/>
      <c r="V70" s="1"/>
      <c r="W70" s="1"/>
      <c r="X70" s="1"/>
      <c r="Y70" s="1"/>
      <c r="Z70" s="27"/>
      <c r="AA70" s="27"/>
      <c r="AB70" s="27"/>
      <c r="AC70" s="12"/>
      <c r="AD70" s="12"/>
      <c r="AE70" s="125"/>
      <c r="AF70" s="119"/>
      <c r="AG70" s="119"/>
      <c r="AH70" s="119"/>
      <c r="AI70" s="119"/>
      <c r="AJ70" s="63"/>
      <c r="AK70" s="63"/>
      <c r="AL70" s="63"/>
      <c r="AM70" s="28"/>
      <c r="AN70" s="131"/>
      <c r="AO70" s="138"/>
      <c r="AP70" s="116"/>
      <c r="AQ70" s="56"/>
      <c r="AR70" s="134" t="str">
        <f ca="1">IF(AP70="","",IF(AP70="Cost",AQ70, AQ70*AE70/VLOOKUP(L70,OFFSET(Lists!$A$1,0,0,COUNTA(Lists!$A:$A),22),22,FALSE)))</f>
        <v/>
      </c>
      <c r="AS70" s="56"/>
      <c r="AT70" s="135" t="str">
        <f ca="1">IF(AO70="",IF(AP70="","",IF(AP70="Cost",AS70,AS70*(AE70/VLOOKUP(L70,OFFSET(Lists!$A$1,0,0,COUNTA(Lists!$A:$A),22),22,FALSE)))),IF(AP70="","",IF(AP70="Cost",ROUND(AS70*IF(AO70=0,1,AO70),2),ROUND(ROUND(AS70*IF(AO70=0,1,AO70),5)*(AE70/VLOOKUP(L70,OFFSET(Lists!$A$1,0,0,COUNTA(Lists!$A:$A),22),22,FALSE)),2))))</f>
        <v/>
      </c>
      <c r="AU70" s="56"/>
      <c r="AV70" s="31"/>
      <c r="AW70" s="66" t="str">
        <f t="shared" ca="1" si="70"/>
        <v/>
      </c>
      <c r="AX70" s="56"/>
      <c r="AY70" s="31"/>
      <c r="AZ70" s="31"/>
      <c r="BA70" s="66" t="str">
        <f t="shared" ca="1" si="71"/>
        <v/>
      </c>
      <c r="BB70" s="56"/>
      <c r="BC70" s="31"/>
      <c r="BD70" s="31"/>
      <c r="BE70" s="66" t="str">
        <f t="shared" ca="1" si="72"/>
        <v/>
      </c>
      <c r="BF70" s="56"/>
      <c r="BG70" s="31"/>
      <c r="BH70" s="31"/>
      <c r="BI70" s="66" t="str">
        <f t="shared" ca="1" si="73"/>
        <v/>
      </c>
      <c r="BJ70" s="56"/>
      <c r="BK70" s="31"/>
      <c r="BL70" s="31"/>
      <c r="BM70" s="66" t="str">
        <f t="shared" ca="1" si="74"/>
        <v/>
      </c>
      <c r="BN70" s="56"/>
      <c r="BO70" s="31"/>
      <c r="BP70" s="31"/>
      <c r="BQ70" s="66" t="str">
        <f t="shared" ca="1" si="75"/>
        <v/>
      </c>
      <c r="BR70" s="56"/>
      <c r="BS70" s="31"/>
      <c r="BT70" s="31"/>
      <c r="BU70" s="66" t="str">
        <f t="shared" ca="1" si="76"/>
        <v/>
      </c>
      <c r="BV70" s="56"/>
      <c r="BW70" s="31"/>
      <c r="BX70" s="31"/>
      <c r="BY70" s="66" t="str">
        <f t="shared" ca="1" si="77"/>
        <v/>
      </c>
      <c r="BZ70" s="56"/>
      <c r="CA70" s="31"/>
      <c r="CB70" s="31"/>
      <c r="CC70" s="66" t="str">
        <f t="shared" ca="1" si="78"/>
        <v/>
      </c>
      <c r="CD70" s="59"/>
      <c r="CE70" s="32"/>
      <c r="CF70" s="66" t="str">
        <f t="shared" ca="1" si="79"/>
        <v/>
      </c>
      <c r="CG70" s="56"/>
      <c r="CH70" s="31"/>
      <c r="CI70" s="31"/>
      <c r="CJ70" s="66" t="str">
        <f t="shared" ca="1" si="80"/>
        <v/>
      </c>
      <c r="CK70" s="59"/>
      <c r="CL70" s="32"/>
      <c r="CM70" s="32"/>
      <c r="CN70" s="66" t="str">
        <f t="shared" ca="1" si="81"/>
        <v/>
      </c>
      <c r="CO70" s="56"/>
      <c r="CP70" s="31"/>
      <c r="CQ70" s="31"/>
      <c r="CR70" s="66" t="str">
        <f t="shared" ca="1" si="82"/>
        <v/>
      </c>
      <c r="CS70" s="56"/>
      <c r="CT70" s="31"/>
      <c r="CU70" s="31"/>
      <c r="CV70" s="66" t="str">
        <f t="shared" ca="1" si="83"/>
        <v/>
      </c>
      <c r="CW70" s="56"/>
      <c r="CX70" s="31"/>
      <c r="CY70" s="31"/>
      <c r="CZ70" s="66" t="str">
        <f t="shared" ca="1" si="84"/>
        <v/>
      </c>
      <c r="DA70" s="150" t="str">
        <f t="shared" ca="1" si="85"/>
        <v/>
      </c>
      <c r="DB70" s="56"/>
      <c r="DC70" s="109"/>
      <c r="DD70" s="66" t="str">
        <f t="shared" ca="1" si="86"/>
        <v/>
      </c>
      <c r="DE70" s="56"/>
      <c r="DF70" s="59"/>
      <c r="DG70" s="59"/>
      <c r="DH70" s="66" t="str">
        <f t="shared" ca="1" si="87"/>
        <v/>
      </c>
      <c r="DI70" s="59"/>
      <c r="DJ70" s="59"/>
      <c r="DK70" s="59"/>
      <c r="DL70" s="66" t="str">
        <f t="shared" ca="1" si="88"/>
        <v/>
      </c>
      <c r="DM70" s="59"/>
      <c r="DN70" s="59"/>
      <c r="DO70" s="59"/>
      <c r="DP70" s="66" t="str">
        <f t="shared" ca="1" si="89"/>
        <v/>
      </c>
      <c r="DQ70" s="59"/>
      <c r="DR70" s="59"/>
      <c r="DS70" s="59"/>
      <c r="DT70" s="66" t="str">
        <f t="shared" ca="1" si="90"/>
        <v/>
      </c>
      <c r="DU70" s="59"/>
      <c r="DV70" s="59"/>
      <c r="DW70" s="59"/>
      <c r="DX70" s="66" t="str">
        <f t="shared" ca="1" si="91"/>
        <v/>
      </c>
      <c r="DY70" s="59"/>
      <c r="DZ70" s="59"/>
      <c r="EA70" s="59"/>
      <c r="EB70" s="66" t="str">
        <f t="shared" ca="1" si="92"/>
        <v/>
      </c>
      <c r="EC70" s="59"/>
      <c r="ED70" s="59"/>
      <c r="EE70" s="59"/>
      <c r="EF70" s="66" t="str">
        <f t="shared" ca="1" si="93"/>
        <v/>
      </c>
      <c r="EG70" s="59"/>
      <c r="EH70" s="59"/>
      <c r="EI70" s="59"/>
      <c r="EJ70" s="66" t="str">
        <f t="shared" ca="1" si="94"/>
        <v/>
      </c>
      <c r="EK70" s="150" t="str">
        <f t="shared" si="95"/>
        <v/>
      </c>
      <c r="EL70" s="150" t="str">
        <f t="shared" si="96"/>
        <v/>
      </c>
      <c r="EM70" s="66" t="str">
        <f t="shared" ca="1" si="97"/>
        <v/>
      </c>
      <c r="EN70" s="59"/>
      <c r="EO70" s="59"/>
      <c r="EP70" s="59"/>
      <c r="EQ70" s="66" t="str">
        <f t="shared" ca="1" si="98"/>
        <v/>
      </c>
      <c r="ER70" s="59"/>
      <c r="ES70" s="59"/>
      <c r="ET70" s="66"/>
      <c r="EU70" s="59" t="str">
        <f t="shared" ca="1" si="99"/>
        <v/>
      </c>
      <c r="EV70" s="59"/>
      <c r="EW70" s="59"/>
      <c r="EX70" s="59"/>
      <c r="EY70" s="66" t="str">
        <f t="shared" ca="1" si="100"/>
        <v/>
      </c>
      <c r="EZ70" s="150"/>
      <c r="FA70" s="159"/>
      <c r="FB70" s="161"/>
      <c r="FC70" s="66" t="str">
        <f t="shared" ca="1" si="101"/>
        <v/>
      </c>
      <c r="FD70" s="59"/>
      <c r="FE70" s="109"/>
      <c r="FF70" s="109"/>
      <c r="FG70" s="66" t="str">
        <f t="shared" ca="1" si="102"/>
        <v/>
      </c>
      <c r="FH70" s="59"/>
      <c r="FI70" s="109"/>
      <c r="FJ70" s="109"/>
      <c r="FK70" s="66" t="str">
        <f t="shared" ca="1" si="103"/>
        <v/>
      </c>
      <c r="FL70" s="59"/>
      <c r="FM70" s="109"/>
      <c r="FN70" s="109"/>
      <c r="FO70" s="66" t="str">
        <f t="shared" ca="1" si="104"/>
        <v/>
      </c>
      <c r="FP70" s="13"/>
      <c r="FQ70" s="17"/>
      <c r="FR70" s="13"/>
      <c r="FS70" s="1"/>
      <c r="FT70" s="112"/>
      <c r="FU70" s="1"/>
      <c r="FV70" s="1"/>
      <c r="FW70" s="1"/>
      <c r="FX70" s="1"/>
      <c r="FY70" s="1"/>
      <c r="FZ70" s="1"/>
      <c r="GA70" s="1"/>
      <c r="GB70" s="1"/>
      <c r="GC70" s="4"/>
      <c r="GD70" s="4"/>
      <c r="GE70" s="125"/>
      <c r="GF70" s="125"/>
      <c r="GG70" s="4"/>
      <c r="GH70" s="4"/>
      <c r="GI70" s="4"/>
      <c r="GJ70" s="30"/>
      <c r="GK70" s="96"/>
      <c r="GL70" s="96"/>
      <c r="GM70" s="96"/>
      <c r="GN70" s="96"/>
      <c r="GO70" s="96"/>
      <c r="GP70" s="96"/>
      <c r="GQ70" s="96"/>
      <c r="GR70" s="96"/>
      <c r="GS70" s="96"/>
      <c r="GT70" s="96"/>
      <c r="GU70" s="96"/>
      <c r="GV70" s="96"/>
      <c r="GW70" s="96"/>
      <c r="GX70" s="96"/>
      <c r="GY70" s="96"/>
      <c r="GZ70" s="96"/>
      <c r="HA70" s="96"/>
      <c r="HB70" s="96"/>
      <c r="HC70" s="96"/>
      <c r="HD70" s="96"/>
      <c r="HE70" s="96"/>
    </row>
    <row r="71" spans="1:213">
      <c r="A71" s="1"/>
      <c r="B71" s="1"/>
      <c r="C71" s="4"/>
      <c r="D71" s="4"/>
      <c r="E71" s="28"/>
      <c r="F71" s="28"/>
      <c r="G71" s="28"/>
      <c r="H71" s="28"/>
      <c r="I71" s="28"/>
      <c r="J71" s="29"/>
      <c r="K71" s="29"/>
      <c r="L71" s="1"/>
      <c r="M71" s="52"/>
      <c r="N71" s="4"/>
      <c r="O71" s="4"/>
      <c r="P71" s="4"/>
      <c r="Q71" s="4"/>
      <c r="R71" s="4"/>
      <c r="S71" s="4"/>
      <c r="T71" s="4"/>
      <c r="U71" s="1"/>
      <c r="V71" s="1"/>
      <c r="W71" s="1"/>
      <c r="X71" s="1"/>
      <c r="Y71" s="1"/>
      <c r="Z71" s="27"/>
      <c r="AA71" s="27"/>
      <c r="AB71" s="27"/>
      <c r="AC71" s="12"/>
      <c r="AD71" s="12"/>
      <c r="AE71" s="125"/>
      <c r="AF71" s="119"/>
      <c r="AG71" s="119"/>
      <c r="AH71" s="119"/>
      <c r="AI71" s="119"/>
      <c r="AJ71" s="63"/>
      <c r="AK71" s="63"/>
      <c r="AL71" s="63"/>
      <c r="AM71" s="28"/>
      <c r="AN71" s="131"/>
      <c r="AO71" s="138"/>
      <c r="AP71" s="116"/>
      <c r="AQ71" s="56"/>
      <c r="AR71" s="134" t="str">
        <f ca="1">IF(AP71="","",IF(AP71="Cost",AQ71, AQ71*AE71/VLOOKUP(L71,OFFSET(Lists!$A$1,0,0,COUNTA(Lists!$A:$A),22),22,FALSE)))</f>
        <v/>
      </c>
      <c r="AS71" s="56"/>
      <c r="AT71" s="135" t="str">
        <f ca="1">IF(AO71="",IF(AP71="","",IF(AP71="Cost",AS71,AS71*(AE71/VLOOKUP(L71,OFFSET(Lists!$A$1,0,0,COUNTA(Lists!$A:$A),22),22,FALSE)))),IF(AP71="","",IF(AP71="Cost",ROUND(AS71*IF(AO71=0,1,AO71),2),ROUND(ROUND(AS71*IF(AO71=0,1,AO71),5)*(AE71/VLOOKUP(L71,OFFSET(Lists!$A$1,0,0,COUNTA(Lists!$A:$A),22),22,FALSE)),2))))</f>
        <v/>
      </c>
      <c r="AU71" s="56"/>
      <c r="AV71" s="31"/>
      <c r="AW71" s="66" t="str">
        <f t="shared" ca="1" si="70"/>
        <v/>
      </c>
      <c r="AX71" s="56"/>
      <c r="AY71" s="31"/>
      <c r="AZ71" s="31"/>
      <c r="BA71" s="66" t="str">
        <f t="shared" ca="1" si="71"/>
        <v/>
      </c>
      <c r="BB71" s="56"/>
      <c r="BC71" s="31"/>
      <c r="BD71" s="31"/>
      <c r="BE71" s="66" t="str">
        <f t="shared" ca="1" si="72"/>
        <v/>
      </c>
      <c r="BF71" s="56"/>
      <c r="BG71" s="31"/>
      <c r="BH71" s="31"/>
      <c r="BI71" s="66" t="str">
        <f t="shared" ca="1" si="73"/>
        <v/>
      </c>
      <c r="BJ71" s="56"/>
      <c r="BK71" s="31"/>
      <c r="BL71" s="31"/>
      <c r="BM71" s="66" t="str">
        <f t="shared" ca="1" si="74"/>
        <v/>
      </c>
      <c r="BN71" s="56"/>
      <c r="BO71" s="31"/>
      <c r="BP71" s="31"/>
      <c r="BQ71" s="66" t="str">
        <f t="shared" ca="1" si="75"/>
        <v/>
      </c>
      <c r="BR71" s="56"/>
      <c r="BS71" s="31"/>
      <c r="BT71" s="31"/>
      <c r="BU71" s="66" t="str">
        <f t="shared" ca="1" si="76"/>
        <v/>
      </c>
      <c r="BV71" s="56"/>
      <c r="BW71" s="31"/>
      <c r="BX71" s="31"/>
      <c r="BY71" s="66" t="str">
        <f t="shared" ca="1" si="77"/>
        <v/>
      </c>
      <c r="BZ71" s="56"/>
      <c r="CA71" s="31"/>
      <c r="CB71" s="31"/>
      <c r="CC71" s="66" t="str">
        <f t="shared" ca="1" si="78"/>
        <v/>
      </c>
      <c r="CD71" s="59"/>
      <c r="CE71" s="32"/>
      <c r="CF71" s="66" t="str">
        <f t="shared" ca="1" si="79"/>
        <v/>
      </c>
      <c r="CG71" s="56"/>
      <c r="CH71" s="31"/>
      <c r="CI71" s="31"/>
      <c r="CJ71" s="66" t="str">
        <f t="shared" ca="1" si="80"/>
        <v/>
      </c>
      <c r="CK71" s="59"/>
      <c r="CL71" s="32"/>
      <c r="CM71" s="32"/>
      <c r="CN71" s="66" t="str">
        <f t="shared" ca="1" si="81"/>
        <v/>
      </c>
      <c r="CO71" s="56"/>
      <c r="CP71" s="31"/>
      <c r="CQ71" s="31"/>
      <c r="CR71" s="66" t="str">
        <f t="shared" ca="1" si="82"/>
        <v/>
      </c>
      <c r="CS71" s="56"/>
      <c r="CT71" s="31"/>
      <c r="CU71" s="31"/>
      <c r="CV71" s="66" t="str">
        <f t="shared" ca="1" si="83"/>
        <v/>
      </c>
      <c r="CW71" s="56"/>
      <c r="CX71" s="31"/>
      <c r="CY71" s="31"/>
      <c r="CZ71" s="66" t="str">
        <f t="shared" ca="1" si="84"/>
        <v/>
      </c>
      <c r="DA71" s="150" t="str">
        <f t="shared" ca="1" si="85"/>
        <v/>
      </c>
      <c r="DB71" s="56"/>
      <c r="DC71" s="109"/>
      <c r="DD71" s="66" t="str">
        <f t="shared" ca="1" si="86"/>
        <v/>
      </c>
      <c r="DE71" s="56"/>
      <c r="DF71" s="59"/>
      <c r="DG71" s="59"/>
      <c r="DH71" s="66" t="str">
        <f t="shared" ca="1" si="87"/>
        <v/>
      </c>
      <c r="DI71" s="59"/>
      <c r="DJ71" s="59"/>
      <c r="DK71" s="59"/>
      <c r="DL71" s="66" t="str">
        <f t="shared" ca="1" si="88"/>
        <v/>
      </c>
      <c r="DM71" s="59"/>
      <c r="DN71" s="59"/>
      <c r="DO71" s="59"/>
      <c r="DP71" s="66" t="str">
        <f t="shared" ca="1" si="89"/>
        <v/>
      </c>
      <c r="DQ71" s="59"/>
      <c r="DR71" s="59"/>
      <c r="DS71" s="59"/>
      <c r="DT71" s="66" t="str">
        <f t="shared" ca="1" si="90"/>
        <v/>
      </c>
      <c r="DU71" s="59"/>
      <c r="DV71" s="59"/>
      <c r="DW71" s="59"/>
      <c r="DX71" s="66" t="str">
        <f t="shared" ca="1" si="91"/>
        <v/>
      </c>
      <c r="DY71" s="59"/>
      <c r="DZ71" s="59"/>
      <c r="EA71" s="59"/>
      <c r="EB71" s="66" t="str">
        <f t="shared" ca="1" si="92"/>
        <v/>
      </c>
      <c r="EC71" s="59"/>
      <c r="ED71" s="59"/>
      <c r="EE71" s="59"/>
      <c r="EF71" s="66" t="str">
        <f t="shared" ca="1" si="93"/>
        <v/>
      </c>
      <c r="EG71" s="59"/>
      <c r="EH71" s="59"/>
      <c r="EI71" s="59"/>
      <c r="EJ71" s="66" t="str">
        <f t="shared" ca="1" si="94"/>
        <v/>
      </c>
      <c r="EK71" s="150" t="str">
        <f t="shared" si="95"/>
        <v/>
      </c>
      <c r="EL71" s="150" t="str">
        <f t="shared" si="96"/>
        <v/>
      </c>
      <c r="EM71" s="66" t="str">
        <f t="shared" ca="1" si="97"/>
        <v/>
      </c>
      <c r="EN71" s="59"/>
      <c r="EO71" s="59"/>
      <c r="EP71" s="59"/>
      <c r="EQ71" s="66" t="str">
        <f t="shared" ca="1" si="98"/>
        <v/>
      </c>
      <c r="ER71" s="59"/>
      <c r="ES71" s="59"/>
      <c r="ET71" s="66"/>
      <c r="EU71" s="59" t="str">
        <f t="shared" ca="1" si="99"/>
        <v/>
      </c>
      <c r="EV71" s="59"/>
      <c r="EW71" s="59"/>
      <c r="EX71" s="59"/>
      <c r="EY71" s="66" t="str">
        <f t="shared" ca="1" si="100"/>
        <v/>
      </c>
      <c r="EZ71" s="150"/>
      <c r="FA71" s="159"/>
      <c r="FB71" s="161"/>
      <c r="FC71" s="66" t="str">
        <f t="shared" ca="1" si="101"/>
        <v/>
      </c>
      <c r="FD71" s="59"/>
      <c r="FE71" s="109"/>
      <c r="FF71" s="109"/>
      <c r="FG71" s="66" t="str">
        <f t="shared" ca="1" si="102"/>
        <v/>
      </c>
      <c r="FH71" s="59"/>
      <c r="FI71" s="109"/>
      <c r="FJ71" s="109"/>
      <c r="FK71" s="66" t="str">
        <f t="shared" ca="1" si="103"/>
        <v/>
      </c>
      <c r="FL71" s="59"/>
      <c r="FM71" s="109"/>
      <c r="FN71" s="109"/>
      <c r="FO71" s="66" t="str">
        <f t="shared" ca="1" si="104"/>
        <v/>
      </c>
      <c r="FP71" s="13"/>
      <c r="FQ71" s="17"/>
      <c r="FR71" s="13"/>
      <c r="FS71" s="1"/>
      <c r="FT71" s="112"/>
      <c r="FU71" s="1"/>
      <c r="FV71" s="1"/>
      <c r="FW71" s="1"/>
      <c r="FX71" s="1"/>
      <c r="FY71" s="1"/>
      <c r="FZ71" s="1"/>
      <c r="GA71" s="1"/>
      <c r="GB71" s="1"/>
      <c r="GC71" s="4"/>
      <c r="GD71" s="4"/>
      <c r="GE71" s="125"/>
      <c r="GF71" s="125"/>
      <c r="GG71" s="4"/>
      <c r="GH71" s="4"/>
      <c r="GI71" s="4"/>
      <c r="GJ71" s="30"/>
      <c r="GK71" s="96"/>
      <c r="GL71" s="96"/>
      <c r="GM71" s="96"/>
      <c r="GN71" s="96"/>
      <c r="GO71" s="96"/>
      <c r="GP71" s="96"/>
      <c r="GQ71" s="96"/>
      <c r="GR71" s="96"/>
      <c r="GS71" s="96"/>
      <c r="GT71" s="96"/>
      <c r="GU71" s="96"/>
      <c r="GV71" s="96"/>
      <c r="GW71" s="96"/>
      <c r="GX71" s="96"/>
      <c r="GY71" s="96"/>
      <c r="GZ71" s="96"/>
      <c r="HA71" s="96"/>
      <c r="HB71" s="96"/>
      <c r="HC71" s="96"/>
      <c r="HD71" s="96"/>
      <c r="HE71" s="96"/>
    </row>
    <row r="72" spans="1:213">
      <c r="A72" s="1"/>
      <c r="B72" s="1"/>
      <c r="C72" s="4"/>
      <c r="D72" s="4"/>
      <c r="E72" s="28"/>
      <c r="F72" s="28"/>
      <c r="G72" s="28"/>
      <c r="H72" s="28"/>
      <c r="I72" s="28"/>
      <c r="J72" s="29"/>
      <c r="K72" s="29"/>
      <c r="L72" s="1"/>
      <c r="M72" s="52"/>
      <c r="N72" s="4"/>
      <c r="O72" s="4"/>
      <c r="P72" s="4"/>
      <c r="Q72" s="4"/>
      <c r="R72" s="4"/>
      <c r="S72" s="4"/>
      <c r="T72" s="4"/>
      <c r="U72" s="1"/>
      <c r="V72" s="1"/>
      <c r="W72" s="1"/>
      <c r="X72" s="1"/>
      <c r="Y72" s="1"/>
      <c r="Z72" s="27"/>
      <c r="AA72" s="27"/>
      <c r="AB72" s="27"/>
      <c r="AC72" s="12"/>
      <c r="AD72" s="12"/>
      <c r="AE72" s="125"/>
      <c r="AF72" s="119"/>
      <c r="AG72" s="119"/>
      <c r="AH72" s="119"/>
      <c r="AI72" s="119"/>
      <c r="AJ72" s="63"/>
      <c r="AK72" s="63"/>
      <c r="AL72" s="63"/>
      <c r="AM72" s="28"/>
      <c r="AN72" s="131"/>
      <c r="AO72" s="138"/>
      <c r="AP72" s="116"/>
      <c r="AQ72" s="56"/>
      <c r="AR72" s="134" t="str">
        <f ca="1">IF(AP72="","",IF(AP72="Cost",AQ72, AQ72*AE72/VLOOKUP(L72,OFFSET(Lists!$A$1,0,0,COUNTA(Lists!$A:$A),22),22,FALSE)))</f>
        <v/>
      </c>
      <c r="AS72" s="56"/>
      <c r="AT72" s="135" t="str">
        <f ca="1">IF(AO72="",IF(AP72="","",IF(AP72="Cost",AS72,AS72*(AE72/VLOOKUP(L72,OFFSET(Lists!$A$1,0,0,COUNTA(Lists!$A:$A),22),22,FALSE)))),IF(AP72="","",IF(AP72="Cost",ROUND(AS72*IF(AO72=0,1,AO72),2),ROUND(ROUND(AS72*IF(AO72=0,1,AO72),5)*(AE72/VLOOKUP(L72,OFFSET(Lists!$A$1,0,0,COUNTA(Lists!$A:$A),22),22,FALSE)),2))))</f>
        <v/>
      </c>
      <c r="AU72" s="56"/>
      <c r="AV72" s="31"/>
      <c r="AW72" s="66" t="str">
        <f t="shared" ca="1" si="70"/>
        <v/>
      </c>
      <c r="AX72" s="56"/>
      <c r="AY72" s="31"/>
      <c r="AZ72" s="31"/>
      <c r="BA72" s="66" t="str">
        <f t="shared" ca="1" si="71"/>
        <v/>
      </c>
      <c r="BB72" s="56"/>
      <c r="BC72" s="31"/>
      <c r="BD72" s="31"/>
      <c r="BE72" s="66" t="str">
        <f t="shared" ca="1" si="72"/>
        <v/>
      </c>
      <c r="BF72" s="56"/>
      <c r="BG72" s="31"/>
      <c r="BH72" s="31"/>
      <c r="BI72" s="66" t="str">
        <f t="shared" ca="1" si="73"/>
        <v/>
      </c>
      <c r="BJ72" s="56"/>
      <c r="BK72" s="31"/>
      <c r="BL72" s="31"/>
      <c r="BM72" s="66" t="str">
        <f t="shared" ca="1" si="74"/>
        <v/>
      </c>
      <c r="BN72" s="56"/>
      <c r="BO72" s="31"/>
      <c r="BP72" s="31"/>
      <c r="BQ72" s="66" t="str">
        <f t="shared" ca="1" si="75"/>
        <v/>
      </c>
      <c r="BR72" s="56"/>
      <c r="BS72" s="31"/>
      <c r="BT72" s="31"/>
      <c r="BU72" s="66" t="str">
        <f t="shared" ca="1" si="76"/>
        <v/>
      </c>
      <c r="BV72" s="56"/>
      <c r="BW72" s="31"/>
      <c r="BX72" s="31"/>
      <c r="BY72" s="66" t="str">
        <f t="shared" ca="1" si="77"/>
        <v/>
      </c>
      <c r="BZ72" s="56"/>
      <c r="CA72" s="31"/>
      <c r="CB72" s="31"/>
      <c r="CC72" s="66" t="str">
        <f t="shared" ca="1" si="78"/>
        <v/>
      </c>
      <c r="CD72" s="59"/>
      <c r="CE72" s="32"/>
      <c r="CF72" s="66" t="str">
        <f t="shared" ca="1" si="79"/>
        <v/>
      </c>
      <c r="CG72" s="56"/>
      <c r="CH72" s="31"/>
      <c r="CI72" s="31"/>
      <c r="CJ72" s="66" t="str">
        <f t="shared" ca="1" si="80"/>
        <v/>
      </c>
      <c r="CK72" s="59"/>
      <c r="CL72" s="32"/>
      <c r="CM72" s="32"/>
      <c r="CN72" s="66" t="str">
        <f t="shared" ca="1" si="81"/>
        <v/>
      </c>
      <c r="CO72" s="56"/>
      <c r="CP72" s="31"/>
      <c r="CQ72" s="31"/>
      <c r="CR72" s="66" t="str">
        <f t="shared" ca="1" si="82"/>
        <v/>
      </c>
      <c r="CS72" s="56"/>
      <c r="CT72" s="31"/>
      <c r="CU72" s="31"/>
      <c r="CV72" s="66" t="str">
        <f t="shared" ca="1" si="83"/>
        <v/>
      </c>
      <c r="CW72" s="56"/>
      <c r="CX72" s="31"/>
      <c r="CY72" s="31"/>
      <c r="CZ72" s="66" t="str">
        <f t="shared" ca="1" si="84"/>
        <v/>
      </c>
      <c r="DA72" s="150" t="str">
        <f t="shared" ca="1" si="85"/>
        <v/>
      </c>
      <c r="DB72" s="56"/>
      <c r="DC72" s="109"/>
      <c r="DD72" s="66" t="str">
        <f t="shared" ca="1" si="86"/>
        <v/>
      </c>
      <c r="DE72" s="56"/>
      <c r="DF72" s="59"/>
      <c r="DG72" s="59"/>
      <c r="DH72" s="66" t="str">
        <f t="shared" ca="1" si="87"/>
        <v/>
      </c>
      <c r="DI72" s="59"/>
      <c r="DJ72" s="59"/>
      <c r="DK72" s="59"/>
      <c r="DL72" s="66" t="str">
        <f t="shared" ca="1" si="88"/>
        <v/>
      </c>
      <c r="DM72" s="59"/>
      <c r="DN72" s="59"/>
      <c r="DO72" s="59"/>
      <c r="DP72" s="66" t="str">
        <f t="shared" ca="1" si="89"/>
        <v/>
      </c>
      <c r="DQ72" s="59"/>
      <c r="DR72" s="59"/>
      <c r="DS72" s="59"/>
      <c r="DT72" s="66" t="str">
        <f t="shared" ca="1" si="90"/>
        <v/>
      </c>
      <c r="DU72" s="59"/>
      <c r="DV72" s="59"/>
      <c r="DW72" s="59"/>
      <c r="DX72" s="66" t="str">
        <f t="shared" ca="1" si="91"/>
        <v/>
      </c>
      <c r="DY72" s="59"/>
      <c r="DZ72" s="59"/>
      <c r="EA72" s="59"/>
      <c r="EB72" s="66" t="str">
        <f t="shared" ca="1" si="92"/>
        <v/>
      </c>
      <c r="EC72" s="59"/>
      <c r="ED72" s="59"/>
      <c r="EE72" s="59"/>
      <c r="EF72" s="66" t="str">
        <f t="shared" ca="1" si="93"/>
        <v/>
      </c>
      <c r="EG72" s="59"/>
      <c r="EH72" s="59"/>
      <c r="EI72" s="59"/>
      <c r="EJ72" s="66" t="str">
        <f t="shared" ca="1" si="94"/>
        <v/>
      </c>
      <c r="EK72" s="150" t="str">
        <f t="shared" si="95"/>
        <v/>
      </c>
      <c r="EL72" s="150" t="str">
        <f t="shared" si="96"/>
        <v/>
      </c>
      <c r="EM72" s="66" t="str">
        <f t="shared" ca="1" si="97"/>
        <v/>
      </c>
      <c r="EN72" s="59"/>
      <c r="EO72" s="59"/>
      <c r="EP72" s="59"/>
      <c r="EQ72" s="66" t="str">
        <f t="shared" ca="1" si="98"/>
        <v/>
      </c>
      <c r="ER72" s="59"/>
      <c r="ES72" s="59"/>
      <c r="ET72" s="66"/>
      <c r="EU72" s="59" t="str">
        <f t="shared" ca="1" si="99"/>
        <v/>
      </c>
      <c r="EV72" s="59"/>
      <c r="EW72" s="59"/>
      <c r="EX72" s="59"/>
      <c r="EY72" s="66" t="str">
        <f t="shared" ca="1" si="100"/>
        <v/>
      </c>
      <c r="EZ72" s="150"/>
      <c r="FA72" s="159"/>
      <c r="FB72" s="161"/>
      <c r="FC72" s="66" t="str">
        <f t="shared" ca="1" si="101"/>
        <v/>
      </c>
      <c r="FD72" s="59"/>
      <c r="FE72" s="109"/>
      <c r="FF72" s="109"/>
      <c r="FG72" s="66" t="str">
        <f t="shared" ca="1" si="102"/>
        <v/>
      </c>
      <c r="FH72" s="59"/>
      <c r="FI72" s="109"/>
      <c r="FJ72" s="109"/>
      <c r="FK72" s="66" t="str">
        <f t="shared" ca="1" si="103"/>
        <v/>
      </c>
      <c r="FL72" s="59"/>
      <c r="FM72" s="109"/>
      <c r="FN72" s="109"/>
      <c r="FO72" s="66" t="str">
        <f t="shared" ca="1" si="104"/>
        <v/>
      </c>
      <c r="FP72" s="13"/>
      <c r="FQ72" s="17"/>
      <c r="FR72" s="13"/>
      <c r="FS72" s="1"/>
      <c r="FT72" s="112"/>
      <c r="FU72" s="1"/>
      <c r="FV72" s="1"/>
      <c r="FW72" s="1"/>
      <c r="FX72" s="1"/>
      <c r="FY72" s="1"/>
      <c r="FZ72" s="1"/>
      <c r="GA72" s="1"/>
      <c r="GB72" s="1"/>
      <c r="GC72" s="4"/>
      <c r="GD72" s="4"/>
      <c r="GE72" s="125"/>
      <c r="GF72" s="125"/>
      <c r="GG72" s="4"/>
      <c r="GH72" s="4"/>
      <c r="GI72" s="4"/>
      <c r="GJ72" s="30"/>
      <c r="GK72" s="96"/>
      <c r="GL72" s="96"/>
      <c r="GM72" s="96"/>
      <c r="GN72" s="96"/>
      <c r="GO72" s="96"/>
      <c r="GP72" s="96"/>
      <c r="GQ72" s="96"/>
      <c r="GR72" s="96"/>
      <c r="GS72" s="96"/>
      <c r="GT72" s="96"/>
      <c r="GU72" s="96"/>
      <c r="GV72" s="96"/>
      <c r="GW72" s="96"/>
      <c r="GX72" s="96"/>
      <c r="GY72" s="96"/>
      <c r="GZ72" s="96"/>
      <c r="HA72" s="96"/>
      <c r="HB72" s="96"/>
      <c r="HC72" s="96"/>
      <c r="HD72" s="96"/>
      <c r="HE72" s="96"/>
    </row>
    <row r="73" spans="1:213">
      <c r="A73" s="1"/>
      <c r="B73" s="1"/>
      <c r="C73" s="4"/>
      <c r="D73" s="4"/>
      <c r="E73" s="28"/>
      <c r="F73" s="28"/>
      <c r="G73" s="28"/>
      <c r="H73" s="28"/>
      <c r="I73" s="28"/>
      <c r="J73" s="29"/>
      <c r="K73" s="29"/>
      <c r="L73" s="1"/>
      <c r="M73" s="52"/>
      <c r="N73" s="4"/>
      <c r="O73" s="4"/>
      <c r="P73" s="4"/>
      <c r="Q73" s="4"/>
      <c r="R73" s="4"/>
      <c r="S73" s="4"/>
      <c r="T73" s="4"/>
      <c r="U73" s="1"/>
      <c r="V73" s="1"/>
      <c r="W73" s="1"/>
      <c r="X73" s="1"/>
      <c r="Y73" s="1"/>
      <c r="Z73" s="27"/>
      <c r="AA73" s="27"/>
      <c r="AB73" s="27"/>
      <c r="AC73" s="12"/>
      <c r="AD73" s="12"/>
      <c r="AE73" s="125"/>
      <c r="AF73" s="119"/>
      <c r="AG73" s="119"/>
      <c r="AH73" s="119"/>
      <c r="AI73" s="119"/>
      <c r="AJ73" s="63"/>
      <c r="AK73" s="63"/>
      <c r="AL73" s="63"/>
      <c r="AM73" s="28"/>
      <c r="AN73" s="131"/>
      <c r="AO73" s="138"/>
      <c r="AP73" s="116"/>
      <c r="AQ73" s="56"/>
      <c r="AR73" s="134" t="str">
        <f ca="1">IF(AP73="","",IF(AP73="Cost",AQ73, AQ73*AE73/VLOOKUP(L73,OFFSET(Lists!$A$1,0,0,COUNTA(Lists!$A:$A),22),22,FALSE)))</f>
        <v/>
      </c>
      <c r="AS73" s="56"/>
      <c r="AT73" s="135" t="str">
        <f ca="1">IF(AO73="",IF(AP73="","",IF(AP73="Cost",AS73,AS73*(AE73/VLOOKUP(L73,OFFSET(Lists!$A$1,0,0,COUNTA(Lists!$A:$A),22),22,FALSE)))),IF(AP73="","",IF(AP73="Cost",ROUND(AS73*IF(AO73=0,1,AO73),2),ROUND(ROUND(AS73*IF(AO73=0,1,AO73),5)*(AE73/VLOOKUP(L73,OFFSET(Lists!$A$1,0,0,COUNTA(Lists!$A:$A),22),22,FALSE)),2))))</f>
        <v/>
      </c>
      <c r="AU73" s="56"/>
      <c r="AV73" s="31"/>
      <c r="AW73" s="66" t="str">
        <f t="shared" ca="1" si="70"/>
        <v/>
      </c>
      <c r="AX73" s="56"/>
      <c r="AY73" s="31"/>
      <c r="AZ73" s="31"/>
      <c r="BA73" s="66" t="str">
        <f t="shared" ca="1" si="71"/>
        <v/>
      </c>
      <c r="BB73" s="56"/>
      <c r="BC73" s="31"/>
      <c r="BD73" s="31"/>
      <c r="BE73" s="66" t="str">
        <f t="shared" ca="1" si="72"/>
        <v/>
      </c>
      <c r="BF73" s="56"/>
      <c r="BG73" s="31"/>
      <c r="BH73" s="31"/>
      <c r="BI73" s="66" t="str">
        <f t="shared" ca="1" si="73"/>
        <v/>
      </c>
      <c r="BJ73" s="56"/>
      <c r="BK73" s="31"/>
      <c r="BL73" s="31"/>
      <c r="BM73" s="66" t="str">
        <f t="shared" ca="1" si="74"/>
        <v/>
      </c>
      <c r="BN73" s="56"/>
      <c r="BO73" s="31"/>
      <c r="BP73" s="31"/>
      <c r="BQ73" s="66" t="str">
        <f t="shared" ca="1" si="75"/>
        <v/>
      </c>
      <c r="BR73" s="56"/>
      <c r="BS73" s="31"/>
      <c r="BT73" s="31"/>
      <c r="BU73" s="66" t="str">
        <f t="shared" ca="1" si="76"/>
        <v/>
      </c>
      <c r="BV73" s="56"/>
      <c r="BW73" s="31"/>
      <c r="BX73" s="31"/>
      <c r="BY73" s="66" t="str">
        <f t="shared" ca="1" si="77"/>
        <v/>
      </c>
      <c r="BZ73" s="56"/>
      <c r="CA73" s="31"/>
      <c r="CB73" s="31"/>
      <c r="CC73" s="66" t="str">
        <f t="shared" ca="1" si="78"/>
        <v/>
      </c>
      <c r="CD73" s="59"/>
      <c r="CE73" s="32"/>
      <c r="CF73" s="66" t="str">
        <f t="shared" ca="1" si="79"/>
        <v/>
      </c>
      <c r="CG73" s="56"/>
      <c r="CH73" s="31"/>
      <c r="CI73" s="31"/>
      <c r="CJ73" s="66" t="str">
        <f t="shared" ca="1" si="80"/>
        <v/>
      </c>
      <c r="CK73" s="59"/>
      <c r="CL73" s="32"/>
      <c r="CM73" s="32"/>
      <c r="CN73" s="66" t="str">
        <f t="shared" ca="1" si="81"/>
        <v/>
      </c>
      <c r="CO73" s="56"/>
      <c r="CP73" s="31"/>
      <c r="CQ73" s="31"/>
      <c r="CR73" s="66" t="str">
        <f t="shared" ca="1" si="82"/>
        <v/>
      </c>
      <c r="CS73" s="56"/>
      <c r="CT73" s="31"/>
      <c r="CU73" s="31"/>
      <c r="CV73" s="66" t="str">
        <f t="shared" ca="1" si="83"/>
        <v/>
      </c>
      <c r="CW73" s="56"/>
      <c r="CX73" s="31"/>
      <c r="CY73" s="31"/>
      <c r="CZ73" s="66" t="str">
        <f t="shared" ca="1" si="84"/>
        <v/>
      </c>
      <c r="DA73" s="150" t="str">
        <f t="shared" ca="1" si="85"/>
        <v/>
      </c>
      <c r="DB73" s="56"/>
      <c r="DC73" s="109"/>
      <c r="DD73" s="66" t="str">
        <f t="shared" ca="1" si="86"/>
        <v/>
      </c>
      <c r="DE73" s="56"/>
      <c r="DF73" s="59"/>
      <c r="DG73" s="59"/>
      <c r="DH73" s="66" t="str">
        <f t="shared" ca="1" si="87"/>
        <v/>
      </c>
      <c r="DI73" s="59"/>
      <c r="DJ73" s="59"/>
      <c r="DK73" s="59"/>
      <c r="DL73" s="66" t="str">
        <f t="shared" ca="1" si="88"/>
        <v/>
      </c>
      <c r="DM73" s="59"/>
      <c r="DN73" s="59"/>
      <c r="DO73" s="59"/>
      <c r="DP73" s="66" t="str">
        <f t="shared" ca="1" si="89"/>
        <v/>
      </c>
      <c r="DQ73" s="59"/>
      <c r="DR73" s="59"/>
      <c r="DS73" s="59"/>
      <c r="DT73" s="66" t="str">
        <f t="shared" ca="1" si="90"/>
        <v/>
      </c>
      <c r="DU73" s="59"/>
      <c r="DV73" s="59"/>
      <c r="DW73" s="59"/>
      <c r="DX73" s="66" t="str">
        <f t="shared" ca="1" si="91"/>
        <v/>
      </c>
      <c r="DY73" s="59"/>
      <c r="DZ73" s="59"/>
      <c r="EA73" s="59"/>
      <c r="EB73" s="66" t="str">
        <f t="shared" ca="1" si="92"/>
        <v/>
      </c>
      <c r="EC73" s="59"/>
      <c r="ED73" s="59"/>
      <c r="EE73" s="59"/>
      <c r="EF73" s="66" t="str">
        <f t="shared" ca="1" si="93"/>
        <v/>
      </c>
      <c r="EG73" s="59"/>
      <c r="EH73" s="59"/>
      <c r="EI73" s="59"/>
      <c r="EJ73" s="66" t="str">
        <f t="shared" ca="1" si="94"/>
        <v/>
      </c>
      <c r="EK73" s="150" t="str">
        <f t="shared" si="95"/>
        <v/>
      </c>
      <c r="EL73" s="150" t="str">
        <f t="shared" si="96"/>
        <v/>
      </c>
      <c r="EM73" s="66" t="str">
        <f t="shared" ca="1" si="97"/>
        <v/>
      </c>
      <c r="EN73" s="59"/>
      <c r="EO73" s="59"/>
      <c r="EP73" s="59"/>
      <c r="EQ73" s="66" t="str">
        <f t="shared" ca="1" si="98"/>
        <v/>
      </c>
      <c r="ER73" s="59"/>
      <c r="ES73" s="59"/>
      <c r="ET73" s="66"/>
      <c r="EU73" s="59" t="str">
        <f t="shared" ca="1" si="99"/>
        <v/>
      </c>
      <c r="EV73" s="59"/>
      <c r="EW73" s="59"/>
      <c r="EX73" s="59"/>
      <c r="EY73" s="66" t="str">
        <f t="shared" ca="1" si="100"/>
        <v/>
      </c>
      <c r="EZ73" s="150"/>
      <c r="FA73" s="159"/>
      <c r="FB73" s="161"/>
      <c r="FC73" s="66" t="str">
        <f t="shared" ca="1" si="101"/>
        <v/>
      </c>
      <c r="FD73" s="59"/>
      <c r="FE73" s="109"/>
      <c r="FF73" s="109"/>
      <c r="FG73" s="66" t="str">
        <f t="shared" ca="1" si="102"/>
        <v/>
      </c>
      <c r="FH73" s="59"/>
      <c r="FI73" s="109"/>
      <c r="FJ73" s="109"/>
      <c r="FK73" s="66" t="str">
        <f t="shared" ca="1" si="103"/>
        <v/>
      </c>
      <c r="FL73" s="59"/>
      <c r="FM73" s="109"/>
      <c r="FN73" s="109"/>
      <c r="FO73" s="66" t="str">
        <f t="shared" ca="1" si="104"/>
        <v/>
      </c>
      <c r="FP73" s="13"/>
      <c r="FQ73" s="17"/>
      <c r="FR73" s="13"/>
      <c r="FS73" s="1"/>
      <c r="FT73" s="112"/>
      <c r="FU73" s="1"/>
      <c r="FV73" s="1"/>
      <c r="FW73" s="1"/>
      <c r="FX73" s="1"/>
      <c r="FY73" s="1"/>
      <c r="FZ73" s="1"/>
      <c r="GA73" s="1"/>
      <c r="GB73" s="1"/>
      <c r="GC73" s="4"/>
      <c r="GD73" s="4"/>
      <c r="GE73" s="125"/>
      <c r="GF73" s="125"/>
      <c r="GG73" s="4"/>
      <c r="GH73" s="4"/>
      <c r="GI73" s="4"/>
      <c r="GJ73" s="30"/>
      <c r="GK73" s="96"/>
      <c r="GL73" s="96"/>
      <c r="GM73" s="96"/>
      <c r="GN73" s="96"/>
      <c r="GO73" s="96"/>
      <c r="GP73" s="96"/>
      <c r="GQ73" s="96"/>
      <c r="GR73" s="96"/>
      <c r="GS73" s="96"/>
      <c r="GT73" s="96"/>
      <c r="GU73" s="96"/>
      <c r="GV73" s="96"/>
      <c r="GW73" s="96"/>
      <c r="GX73" s="96"/>
      <c r="GY73" s="96"/>
      <c r="GZ73" s="96"/>
      <c r="HA73" s="96"/>
      <c r="HB73" s="96"/>
      <c r="HC73" s="96"/>
      <c r="HD73" s="96"/>
      <c r="HE73" s="96"/>
    </row>
    <row r="74" spans="1:213">
      <c r="A74" s="1"/>
      <c r="B74" s="1"/>
      <c r="C74" s="4"/>
      <c r="D74" s="4"/>
      <c r="E74" s="28"/>
      <c r="F74" s="28"/>
      <c r="G74" s="28"/>
      <c r="H74" s="28"/>
      <c r="I74" s="28"/>
      <c r="J74" s="29"/>
      <c r="K74" s="29"/>
      <c r="L74" s="1"/>
      <c r="M74" s="52"/>
      <c r="N74" s="4"/>
      <c r="O74" s="4"/>
      <c r="P74" s="4"/>
      <c r="Q74" s="4"/>
      <c r="R74" s="4"/>
      <c r="S74" s="4"/>
      <c r="T74" s="4"/>
      <c r="U74" s="1"/>
      <c r="V74" s="1"/>
      <c r="W74" s="1"/>
      <c r="X74" s="1"/>
      <c r="Y74" s="1"/>
      <c r="Z74" s="27"/>
      <c r="AA74" s="27"/>
      <c r="AB74" s="27"/>
      <c r="AC74" s="12"/>
      <c r="AD74" s="12"/>
      <c r="AE74" s="125"/>
      <c r="AF74" s="119"/>
      <c r="AG74" s="119"/>
      <c r="AH74" s="119"/>
      <c r="AI74" s="119"/>
      <c r="AJ74" s="63"/>
      <c r="AK74" s="63"/>
      <c r="AL74" s="63"/>
      <c r="AM74" s="28"/>
      <c r="AN74" s="131"/>
      <c r="AO74" s="138"/>
      <c r="AP74" s="116"/>
      <c r="AQ74" s="56"/>
      <c r="AR74" s="134" t="str">
        <f ca="1">IF(AP74="","",IF(AP74="Cost",AQ74, AQ74*AE74/VLOOKUP(L74,OFFSET(Lists!$A$1,0,0,COUNTA(Lists!$A:$A),22),22,FALSE)))</f>
        <v/>
      </c>
      <c r="AS74" s="56"/>
      <c r="AT74" s="135" t="str">
        <f ca="1">IF(AO74="",IF(AP74="","",IF(AP74="Cost",AS74,AS74*(AE74/VLOOKUP(L74,OFFSET(Lists!$A$1,0,0,COUNTA(Lists!$A:$A),22),22,FALSE)))),IF(AP74="","",IF(AP74="Cost",ROUND(AS74*IF(AO74=0,1,AO74),2),ROUND(ROUND(AS74*IF(AO74=0,1,AO74),5)*(AE74/VLOOKUP(L74,OFFSET(Lists!$A$1,0,0,COUNTA(Lists!$A:$A),22),22,FALSE)),2))))</f>
        <v/>
      </c>
      <c r="AU74" s="56"/>
      <c r="AV74" s="31"/>
      <c r="AW74" s="66" t="str">
        <f t="shared" ca="1" si="70"/>
        <v/>
      </c>
      <c r="AX74" s="56"/>
      <c r="AY74" s="31"/>
      <c r="AZ74" s="31"/>
      <c r="BA74" s="66" t="str">
        <f t="shared" ca="1" si="71"/>
        <v/>
      </c>
      <c r="BB74" s="56"/>
      <c r="BC74" s="31"/>
      <c r="BD74" s="31"/>
      <c r="BE74" s="66" t="str">
        <f t="shared" ca="1" si="72"/>
        <v/>
      </c>
      <c r="BF74" s="56"/>
      <c r="BG74" s="31"/>
      <c r="BH74" s="31"/>
      <c r="BI74" s="66" t="str">
        <f t="shared" ca="1" si="73"/>
        <v/>
      </c>
      <c r="BJ74" s="56"/>
      <c r="BK74" s="31"/>
      <c r="BL74" s="31"/>
      <c r="BM74" s="66" t="str">
        <f t="shared" ca="1" si="74"/>
        <v/>
      </c>
      <c r="BN74" s="56"/>
      <c r="BO74" s="31"/>
      <c r="BP74" s="31"/>
      <c r="BQ74" s="66" t="str">
        <f t="shared" ca="1" si="75"/>
        <v/>
      </c>
      <c r="BR74" s="56"/>
      <c r="BS74" s="31"/>
      <c r="BT74" s="31"/>
      <c r="BU74" s="66" t="str">
        <f t="shared" ca="1" si="76"/>
        <v/>
      </c>
      <c r="BV74" s="56"/>
      <c r="BW74" s="31"/>
      <c r="BX74" s="31"/>
      <c r="BY74" s="66" t="str">
        <f t="shared" ca="1" si="77"/>
        <v/>
      </c>
      <c r="BZ74" s="56"/>
      <c r="CA74" s="31"/>
      <c r="CB74" s="31"/>
      <c r="CC74" s="66" t="str">
        <f t="shared" ca="1" si="78"/>
        <v/>
      </c>
      <c r="CD74" s="59"/>
      <c r="CE74" s="32"/>
      <c r="CF74" s="66" t="str">
        <f t="shared" ca="1" si="79"/>
        <v/>
      </c>
      <c r="CG74" s="56"/>
      <c r="CH74" s="31"/>
      <c r="CI74" s="31"/>
      <c r="CJ74" s="66" t="str">
        <f t="shared" ca="1" si="80"/>
        <v/>
      </c>
      <c r="CK74" s="59"/>
      <c r="CL74" s="32"/>
      <c r="CM74" s="32"/>
      <c r="CN74" s="66" t="str">
        <f t="shared" ca="1" si="81"/>
        <v/>
      </c>
      <c r="CO74" s="56"/>
      <c r="CP74" s="31"/>
      <c r="CQ74" s="31"/>
      <c r="CR74" s="66" t="str">
        <f t="shared" ca="1" si="82"/>
        <v/>
      </c>
      <c r="CS74" s="56"/>
      <c r="CT74" s="31"/>
      <c r="CU74" s="31"/>
      <c r="CV74" s="66" t="str">
        <f t="shared" ca="1" si="83"/>
        <v/>
      </c>
      <c r="CW74" s="56"/>
      <c r="CX74" s="31"/>
      <c r="CY74" s="31"/>
      <c r="CZ74" s="66" t="str">
        <f t="shared" ca="1" si="84"/>
        <v/>
      </c>
      <c r="DA74" s="150" t="str">
        <f t="shared" ca="1" si="85"/>
        <v/>
      </c>
      <c r="DB74" s="56"/>
      <c r="DC74" s="109"/>
      <c r="DD74" s="66" t="str">
        <f t="shared" ca="1" si="86"/>
        <v/>
      </c>
      <c r="DE74" s="56"/>
      <c r="DF74" s="59"/>
      <c r="DG74" s="59"/>
      <c r="DH74" s="66" t="str">
        <f t="shared" ca="1" si="87"/>
        <v/>
      </c>
      <c r="DI74" s="59"/>
      <c r="DJ74" s="59"/>
      <c r="DK74" s="59"/>
      <c r="DL74" s="66" t="str">
        <f t="shared" ca="1" si="88"/>
        <v/>
      </c>
      <c r="DM74" s="59"/>
      <c r="DN74" s="59"/>
      <c r="DO74" s="59"/>
      <c r="DP74" s="66" t="str">
        <f t="shared" ca="1" si="89"/>
        <v/>
      </c>
      <c r="DQ74" s="59"/>
      <c r="DR74" s="59"/>
      <c r="DS74" s="59"/>
      <c r="DT74" s="66" t="str">
        <f t="shared" ca="1" si="90"/>
        <v/>
      </c>
      <c r="DU74" s="59"/>
      <c r="DV74" s="59"/>
      <c r="DW74" s="59"/>
      <c r="DX74" s="66" t="str">
        <f t="shared" ca="1" si="91"/>
        <v/>
      </c>
      <c r="DY74" s="59"/>
      <c r="DZ74" s="59"/>
      <c r="EA74" s="59"/>
      <c r="EB74" s="66" t="str">
        <f t="shared" ca="1" si="92"/>
        <v/>
      </c>
      <c r="EC74" s="59"/>
      <c r="ED74" s="59"/>
      <c r="EE74" s="59"/>
      <c r="EF74" s="66" t="str">
        <f t="shared" ca="1" si="93"/>
        <v/>
      </c>
      <c r="EG74" s="59"/>
      <c r="EH74" s="59"/>
      <c r="EI74" s="59"/>
      <c r="EJ74" s="66" t="str">
        <f t="shared" ca="1" si="94"/>
        <v/>
      </c>
      <c r="EK74" s="150" t="str">
        <f t="shared" si="95"/>
        <v/>
      </c>
      <c r="EL74" s="150" t="str">
        <f t="shared" si="96"/>
        <v/>
      </c>
      <c r="EM74" s="66" t="str">
        <f t="shared" ca="1" si="97"/>
        <v/>
      </c>
      <c r="EN74" s="59"/>
      <c r="EO74" s="59"/>
      <c r="EP74" s="59"/>
      <c r="EQ74" s="66" t="str">
        <f t="shared" ca="1" si="98"/>
        <v/>
      </c>
      <c r="ER74" s="59"/>
      <c r="ES74" s="59"/>
      <c r="ET74" s="66"/>
      <c r="EU74" s="59" t="str">
        <f t="shared" ca="1" si="99"/>
        <v/>
      </c>
      <c r="EV74" s="59"/>
      <c r="EW74" s="59"/>
      <c r="EX74" s="59"/>
      <c r="EY74" s="66" t="str">
        <f t="shared" ca="1" si="100"/>
        <v/>
      </c>
      <c r="EZ74" s="150"/>
      <c r="FA74" s="159"/>
      <c r="FB74" s="161"/>
      <c r="FC74" s="66" t="str">
        <f t="shared" ca="1" si="101"/>
        <v/>
      </c>
      <c r="FD74" s="59"/>
      <c r="FE74" s="109"/>
      <c r="FF74" s="109"/>
      <c r="FG74" s="66" t="str">
        <f t="shared" ca="1" si="102"/>
        <v/>
      </c>
      <c r="FH74" s="59"/>
      <c r="FI74" s="109"/>
      <c r="FJ74" s="109"/>
      <c r="FK74" s="66" t="str">
        <f t="shared" ca="1" si="103"/>
        <v/>
      </c>
      <c r="FL74" s="59"/>
      <c r="FM74" s="109"/>
      <c r="FN74" s="109"/>
      <c r="FO74" s="66" t="str">
        <f t="shared" ca="1" si="104"/>
        <v/>
      </c>
      <c r="FP74" s="13"/>
      <c r="FQ74" s="17"/>
      <c r="FR74" s="13"/>
      <c r="FS74" s="1"/>
      <c r="FT74" s="112"/>
      <c r="FU74" s="1"/>
      <c r="FV74" s="1"/>
      <c r="FW74" s="1"/>
      <c r="FX74" s="1"/>
      <c r="FY74" s="1"/>
      <c r="FZ74" s="1"/>
      <c r="GA74" s="1"/>
      <c r="GB74" s="1"/>
      <c r="GC74" s="4"/>
      <c r="GD74" s="4"/>
      <c r="GE74" s="125"/>
      <c r="GF74" s="125"/>
      <c r="GG74" s="4"/>
      <c r="GH74" s="4"/>
      <c r="GI74" s="4"/>
      <c r="GJ74" s="30"/>
      <c r="GK74" s="96"/>
      <c r="GL74" s="96"/>
      <c r="GM74" s="96"/>
      <c r="GN74" s="96"/>
      <c r="GO74" s="96"/>
      <c r="GP74" s="96"/>
      <c r="GQ74" s="96"/>
      <c r="GR74" s="96"/>
      <c r="GS74" s="96"/>
      <c r="GT74" s="96"/>
      <c r="GU74" s="96"/>
      <c r="GV74" s="96"/>
      <c r="GW74" s="96"/>
      <c r="GX74" s="96"/>
      <c r="GY74" s="96"/>
      <c r="GZ74" s="96"/>
      <c r="HA74" s="96"/>
      <c r="HB74" s="96"/>
      <c r="HC74" s="96"/>
      <c r="HD74" s="96"/>
      <c r="HE74" s="96"/>
    </row>
    <row r="75" spans="1:213">
      <c r="A75" s="1"/>
      <c r="B75" s="1"/>
      <c r="C75" s="4"/>
      <c r="D75" s="4"/>
      <c r="E75" s="28"/>
      <c r="F75" s="28"/>
      <c r="G75" s="28"/>
      <c r="H75" s="28"/>
      <c r="I75" s="28"/>
      <c r="J75" s="29"/>
      <c r="K75" s="29"/>
      <c r="L75" s="1"/>
      <c r="M75" s="52"/>
      <c r="N75" s="4"/>
      <c r="O75" s="4"/>
      <c r="P75" s="4"/>
      <c r="Q75" s="4"/>
      <c r="R75" s="4"/>
      <c r="S75" s="4"/>
      <c r="T75" s="4"/>
      <c r="U75" s="1"/>
      <c r="V75" s="1"/>
      <c r="W75" s="1"/>
      <c r="X75" s="1"/>
      <c r="Y75" s="1"/>
      <c r="Z75" s="27"/>
      <c r="AA75" s="27"/>
      <c r="AB75" s="27"/>
      <c r="AC75" s="12"/>
      <c r="AD75" s="12"/>
      <c r="AE75" s="125"/>
      <c r="AF75" s="119"/>
      <c r="AG75" s="119"/>
      <c r="AH75" s="119"/>
      <c r="AI75" s="119"/>
      <c r="AJ75" s="63"/>
      <c r="AK75" s="63"/>
      <c r="AL75" s="63"/>
      <c r="AM75" s="28"/>
      <c r="AN75" s="131"/>
      <c r="AO75" s="138"/>
      <c r="AP75" s="116"/>
      <c r="AQ75" s="56"/>
      <c r="AR75" s="134" t="str">
        <f ca="1">IF(AP75="","",IF(AP75="Cost",AQ75, AQ75*AE75/VLOOKUP(L75,OFFSET(Lists!$A$1,0,0,COUNTA(Lists!$A:$A),22),22,FALSE)))</f>
        <v/>
      </c>
      <c r="AS75" s="56"/>
      <c r="AT75" s="135" t="str">
        <f ca="1">IF(AO75="",IF(AP75="","",IF(AP75="Cost",AS75,AS75*(AE75/VLOOKUP(L75,OFFSET(Lists!$A$1,0,0,COUNTA(Lists!$A:$A),22),22,FALSE)))),IF(AP75="","",IF(AP75="Cost",ROUND(AS75*IF(AO75=0,1,AO75),2),ROUND(ROUND(AS75*IF(AO75=0,1,AO75),5)*(AE75/VLOOKUP(L75,OFFSET(Lists!$A$1,0,0,COUNTA(Lists!$A:$A),22),22,FALSE)),2))))</f>
        <v/>
      </c>
      <c r="AU75" s="56"/>
      <c r="AV75" s="31"/>
      <c r="AW75" s="66" t="str">
        <f t="shared" ca="1" si="70"/>
        <v/>
      </c>
      <c r="AX75" s="56"/>
      <c r="AY75" s="31"/>
      <c r="AZ75" s="31"/>
      <c r="BA75" s="66" t="str">
        <f t="shared" ca="1" si="71"/>
        <v/>
      </c>
      <c r="BB75" s="56"/>
      <c r="BC75" s="31"/>
      <c r="BD75" s="31"/>
      <c r="BE75" s="66" t="str">
        <f t="shared" ca="1" si="72"/>
        <v/>
      </c>
      <c r="BF75" s="56"/>
      <c r="BG75" s="31"/>
      <c r="BH75" s="31"/>
      <c r="BI75" s="66" t="str">
        <f t="shared" ca="1" si="73"/>
        <v/>
      </c>
      <c r="BJ75" s="56"/>
      <c r="BK75" s="31"/>
      <c r="BL75" s="31"/>
      <c r="BM75" s="66" t="str">
        <f t="shared" ca="1" si="74"/>
        <v/>
      </c>
      <c r="BN75" s="56"/>
      <c r="BO75" s="31"/>
      <c r="BP75" s="31"/>
      <c r="BQ75" s="66" t="str">
        <f t="shared" ca="1" si="75"/>
        <v/>
      </c>
      <c r="BR75" s="56"/>
      <c r="BS75" s="31"/>
      <c r="BT75" s="31"/>
      <c r="BU75" s="66" t="str">
        <f t="shared" ca="1" si="76"/>
        <v/>
      </c>
      <c r="BV75" s="56"/>
      <c r="BW75" s="31"/>
      <c r="BX75" s="31"/>
      <c r="BY75" s="66" t="str">
        <f t="shared" ca="1" si="77"/>
        <v/>
      </c>
      <c r="BZ75" s="56"/>
      <c r="CA75" s="31"/>
      <c r="CB75" s="31"/>
      <c r="CC75" s="66" t="str">
        <f t="shared" ca="1" si="78"/>
        <v/>
      </c>
      <c r="CD75" s="59"/>
      <c r="CE75" s="32"/>
      <c r="CF75" s="66" t="str">
        <f t="shared" ca="1" si="79"/>
        <v/>
      </c>
      <c r="CG75" s="56"/>
      <c r="CH75" s="31"/>
      <c r="CI75" s="31"/>
      <c r="CJ75" s="66" t="str">
        <f t="shared" ca="1" si="80"/>
        <v/>
      </c>
      <c r="CK75" s="59"/>
      <c r="CL75" s="32"/>
      <c r="CM75" s="32"/>
      <c r="CN75" s="66" t="str">
        <f t="shared" ca="1" si="81"/>
        <v/>
      </c>
      <c r="CO75" s="56"/>
      <c r="CP75" s="31"/>
      <c r="CQ75" s="31"/>
      <c r="CR75" s="66" t="str">
        <f t="shared" ca="1" si="82"/>
        <v/>
      </c>
      <c r="CS75" s="56"/>
      <c r="CT75" s="31"/>
      <c r="CU75" s="31"/>
      <c r="CV75" s="66" t="str">
        <f t="shared" ca="1" si="83"/>
        <v/>
      </c>
      <c r="CW75" s="56"/>
      <c r="CX75" s="31"/>
      <c r="CY75" s="31"/>
      <c r="CZ75" s="66" t="str">
        <f t="shared" ca="1" si="84"/>
        <v/>
      </c>
      <c r="DA75" s="150" t="str">
        <f t="shared" ca="1" si="85"/>
        <v/>
      </c>
      <c r="DB75" s="56"/>
      <c r="DC75" s="109"/>
      <c r="DD75" s="66" t="str">
        <f t="shared" ca="1" si="86"/>
        <v/>
      </c>
      <c r="DE75" s="56"/>
      <c r="DF75" s="59"/>
      <c r="DG75" s="59"/>
      <c r="DH75" s="66" t="str">
        <f t="shared" ca="1" si="87"/>
        <v/>
      </c>
      <c r="DI75" s="59"/>
      <c r="DJ75" s="59"/>
      <c r="DK75" s="59"/>
      <c r="DL75" s="66" t="str">
        <f t="shared" ca="1" si="88"/>
        <v/>
      </c>
      <c r="DM75" s="59"/>
      <c r="DN75" s="59"/>
      <c r="DO75" s="59"/>
      <c r="DP75" s="66" t="str">
        <f t="shared" ca="1" si="89"/>
        <v/>
      </c>
      <c r="DQ75" s="59"/>
      <c r="DR75" s="59"/>
      <c r="DS75" s="59"/>
      <c r="DT75" s="66" t="str">
        <f t="shared" ca="1" si="90"/>
        <v/>
      </c>
      <c r="DU75" s="59"/>
      <c r="DV75" s="59"/>
      <c r="DW75" s="59"/>
      <c r="DX75" s="66" t="str">
        <f t="shared" ca="1" si="91"/>
        <v/>
      </c>
      <c r="DY75" s="59"/>
      <c r="DZ75" s="59"/>
      <c r="EA75" s="59"/>
      <c r="EB75" s="66" t="str">
        <f t="shared" ca="1" si="92"/>
        <v/>
      </c>
      <c r="EC75" s="59"/>
      <c r="ED75" s="59"/>
      <c r="EE75" s="59"/>
      <c r="EF75" s="66" t="str">
        <f t="shared" ca="1" si="93"/>
        <v/>
      </c>
      <c r="EG75" s="59"/>
      <c r="EH75" s="59"/>
      <c r="EI75" s="59"/>
      <c r="EJ75" s="66" t="str">
        <f t="shared" ca="1" si="94"/>
        <v/>
      </c>
      <c r="EK75" s="150" t="str">
        <f t="shared" si="95"/>
        <v/>
      </c>
      <c r="EL75" s="150" t="str">
        <f t="shared" si="96"/>
        <v/>
      </c>
      <c r="EM75" s="66" t="str">
        <f t="shared" ca="1" si="97"/>
        <v/>
      </c>
      <c r="EN75" s="59"/>
      <c r="EO75" s="59"/>
      <c r="EP75" s="59"/>
      <c r="EQ75" s="66" t="str">
        <f t="shared" ca="1" si="98"/>
        <v/>
      </c>
      <c r="ER75" s="59"/>
      <c r="ES75" s="59"/>
      <c r="ET75" s="66"/>
      <c r="EU75" s="59" t="str">
        <f t="shared" ca="1" si="99"/>
        <v/>
      </c>
      <c r="EV75" s="59"/>
      <c r="EW75" s="59"/>
      <c r="EX75" s="59"/>
      <c r="EY75" s="66" t="str">
        <f t="shared" ca="1" si="100"/>
        <v/>
      </c>
      <c r="EZ75" s="150"/>
      <c r="FA75" s="159"/>
      <c r="FB75" s="161"/>
      <c r="FC75" s="66" t="str">
        <f t="shared" ca="1" si="101"/>
        <v/>
      </c>
      <c r="FD75" s="59"/>
      <c r="FE75" s="109"/>
      <c r="FF75" s="109"/>
      <c r="FG75" s="66" t="str">
        <f t="shared" ca="1" si="102"/>
        <v/>
      </c>
      <c r="FH75" s="59"/>
      <c r="FI75" s="109"/>
      <c r="FJ75" s="109"/>
      <c r="FK75" s="66" t="str">
        <f t="shared" ca="1" si="103"/>
        <v/>
      </c>
      <c r="FL75" s="59"/>
      <c r="FM75" s="109"/>
      <c r="FN75" s="109"/>
      <c r="FO75" s="66" t="str">
        <f t="shared" ca="1" si="104"/>
        <v/>
      </c>
      <c r="FP75" s="13"/>
      <c r="FQ75" s="17"/>
      <c r="FR75" s="13"/>
      <c r="FS75" s="1"/>
      <c r="FT75" s="112"/>
      <c r="FU75" s="1"/>
      <c r="FV75" s="1"/>
      <c r="FW75" s="1"/>
      <c r="FX75" s="1"/>
      <c r="FY75" s="1"/>
      <c r="FZ75" s="1"/>
      <c r="GA75" s="1"/>
      <c r="GB75" s="1"/>
      <c r="GC75" s="4"/>
      <c r="GD75" s="4"/>
      <c r="GE75" s="125"/>
      <c r="GF75" s="125"/>
      <c r="GG75" s="4"/>
      <c r="GH75" s="4"/>
      <c r="GI75" s="4"/>
      <c r="GJ75" s="30"/>
      <c r="GK75" s="96"/>
      <c r="GL75" s="96"/>
      <c r="GM75" s="96"/>
      <c r="GN75" s="96"/>
      <c r="GO75" s="96"/>
      <c r="GP75" s="96"/>
      <c r="GQ75" s="96"/>
      <c r="GR75" s="96"/>
      <c r="GS75" s="96"/>
      <c r="GT75" s="96"/>
      <c r="GU75" s="96"/>
      <c r="GV75" s="96"/>
      <c r="GW75" s="96"/>
      <c r="GX75" s="96"/>
      <c r="GY75" s="96"/>
      <c r="GZ75" s="96"/>
      <c r="HA75" s="96"/>
      <c r="HB75" s="96"/>
      <c r="HC75" s="96"/>
      <c r="HD75" s="96"/>
      <c r="HE75" s="96"/>
    </row>
    <row r="76" spans="1:213">
      <c r="A76" s="1"/>
      <c r="B76" s="1"/>
      <c r="C76" s="4"/>
      <c r="D76" s="4"/>
      <c r="E76" s="28"/>
      <c r="F76" s="28"/>
      <c r="G76" s="28"/>
      <c r="H76" s="28"/>
      <c r="I76" s="28"/>
      <c r="J76" s="29"/>
      <c r="K76" s="29"/>
      <c r="L76" s="1"/>
      <c r="M76" s="52"/>
      <c r="N76" s="4"/>
      <c r="O76" s="4"/>
      <c r="P76" s="4"/>
      <c r="Q76" s="4"/>
      <c r="R76" s="4"/>
      <c r="S76" s="4"/>
      <c r="T76" s="4"/>
      <c r="U76" s="1"/>
      <c r="V76" s="1"/>
      <c r="W76" s="1"/>
      <c r="X76" s="1"/>
      <c r="Y76" s="1"/>
      <c r="Z76" s="27"/>
      <c r="AA76" s="27"/>
      <c r="AB76" s="27"/>
      <c r="AC76" s="12"/>
      <c r="AD76" s="12"/>
      <c r="AE76" s="125"/>
      <c r="AF76" s="119"/>
      <c r="AG76" s="119"/>
      <c r="AH76" s="119"/>
      <c r="AI76" s="119"/>
      <c r="AJ76" s="63"/>
      <c r="AK76" s="63"/>
      <c r="AL76" s="63"/>
      <c r="AM76" s="28"/>
      <c r="AN76" s="131"/>
      <c r="AO76" s="138"/>
      <c r="AP76" s="116"/>
      <c r="AQ76" s="56"/>
      <c r="AR76" s="134" t="str">
        <f ca="1">IF(AP76="","",IF(AP76="Cost",AQ76, AQ76*AE76/VLOOKUP(L76,OFFSET(Lists!$A$1,0,0,COUNTA(Lists!$A:$A),22),22,FALSE)))</f>
        <v/>
      </c>
      <c r="AS76" s="56"/>
      <c r="AT76" s="135" t="str">
        <f ca="1">IF(AO76="",IF(AP76="","",IF(AP76="Cost",AS76,AS76*(AE76/VLOOKUP(L76,OFFSET(Lists!$A$1,0,0,COUNTA(Lists!$A:$A),22),22,FALSE)))),IF(AP76="","",IF(AP76="Cost",ROUND(AS76*IF(AO76=0,1,AO76),2),ROUND(ROUND(AS76*IF(AO76=0,1,AO76),5)*(AE76/VLOOKUP(L76,OFFSET(Lists!$A$1,0,0,COUNTA(Lists!$A:$A),22),22,FALSE)),2))))</f>
        <v/>
      </c>
      <c r="AU76" s="56"/>
      <c r="AV76" s="31"/>
      <c r="AW76" s="66" t="str">
        <f t="shared" ca="1" si="70"/>
        <v/>
      </c>
      <c r="AX76" s="56"/>
      <c r="AY76" s="31"/>
      <c r="AZ76" s="31"/>
      <c r="BA76" s="66" t="str">
        <f t="shared" ca="1" si="71"/>
        <v/>
      </c>
      <c r="BB76" s="56"/>
      <c r="BC76" s="31"/>
      <c r="BD76" s="31"/>
      <c r="BE76" s="66" t="str">
        <f t="shared" ca="1" si="72"/>
        <v/>
      </c>
      <c r="BF76" s="56"/>
      <c r="BG76" s="31"/>
      <c r="BH76" s="31"/>
      <c r="BI76" s="66" t="str">
        <f t="shared" ca="1" si="73"/>
        <v/>
      </c>
      <c r="BJ76" s="56"/>
      <c r="BK76" s="31"/>
      <c r="BL76" s="31"/>
      <c r="BM76" s="66" t="str">
        <f t="shared" ca="1" si="74"/>
        <v/>
      </c>
      <c r="BN76" s="56"/>
      <c r="BO76" s="31"/>
      <c r="BP76" s="31"/>
      <c r="BQ76" s="66" t="str">
        <f t="shared" ca="1" si="75"/>
        <v/>
      </c>
      <c r="BR76" s="56"/>
      <c r="BS76" s="31"/>
      <c r="BT76" s="31"/>
      <c r="BU76" s="66" t="str">
        <f t="shared" ca="1" si="76"/>
        <v/>
      </c>
      <c r="BV76" s="56"/>
      <c r="BW76" s="31"/>
      <c r="BX76" s="31"/>
      <c r="BY76" s="66" t="str">
        <f t="shared" ca="1" si="77"/>
        <v/>
      </c>
      <c r="BZ76" s="56"/>
      <c r="CA76" s="31"/>
      <c r="CB76" s="31"/>
      <c r="CC76" s="66" t="str">
        <f t="shared" ca="1" si="78"/>
        <v/>
      </c>
      <c r="CD76" s="59"/>
      <c r="CE76" s="32"/>
      <c r="CF76" s="66" t="str">
        <f t="shared" ca="1" si="79"/>
        <v/>
      </c>
      <c r="CG76" s="56"/>
      <c r="CH76" s="31"/>
      <c r="CI76" s="31"/>
      <c r="CJ76" s="66" t="str">
        <f t="shared" ca="1" si="80"/>
        <v/>
      </c>
      <c r="CK76" s="59"/>
      <c r="CL76" s="32"/>
      <c r="CM76" s="32"/>
      <c r="CN76" s="66" t="str">
        <f t="shared" ca="1" si="81"/>
        <v/>
      </c>
      <c r="CO76" s="56"/>
      <c r="CP76" s="31"/>
      <c r="CQ76" s="31"/>
      <c r="CR76" s="66" t="str">
        <f t="shared" ca="1" si="82"/>
        <v/>
      </c>
      <c r="CS76" s="56"/>
      <c r="CT76" s="31"/>
      <c r="CU76" s="31"/>
      <c r="CV76" s="66" t="str">
        <f t="shared" ca="1" si="83"/>
        <v/>
      </c>
      <c r="CW76" s="56"/>
      <c r="CX76" s="31"/>
      <c r="CY76" s="31"/>
      <c r="CZ76" s="66" t="str">
        <f t="shared" ca="1" si="84"/>
        <v/>
      </c>
      <c r="DA76" s="150" t="str">
        <f t="shared" ca="1" si="85"/>
        <v/>
      </c>
      <c r="DB76" s="56"/>
      <c r="DC76" s="109"/>
      <c r="DD76" s="66" t="str">
        <f t="shared" ca="1" si="86"/>
        <v/>
      </c>
      <c r="DE76" s="56"/>
      <c r="DF76" s="59"/>
      <c r="DG76" s="59"/>
      <c r="DH76" s="66" t="str">
        <f t="shared" ca="1" si="87"/>
        <v/>
      </c>
      <c r="DI76" s="59"/>
      <c r="DJ76" s="59"/>
      <c r="DK76" s="59"/>
      <c r="DL76" s="66" t="str">
        <f t="shared" ca="1" si="88"/>
        <v/>
      </c>
      <c r="DM76" s="59"/>
      <c r="DN76" s="59"/>
      <c r="DO76" s="59"/>
      <c r="DP76" s="66" t="str">
        <f t="shared" ca="1" si="89"/>
        <v/>
      </c>
      <c r="DQ76" s="59"/>
      <c r="DR76" s="59"/>
      <c r="DS76" s="59"/>
      <c r="DT76" s="66" t="str">
        <f t="shared" ca="1" si="90"/>
        <v/>
      </c>
      <c r="DU76" s="59"/>
      <c r="DV76" s="59"/>
      <c r="DW76" s="59"/>
      <c r="DX76" s="66" t="str">
        <f t="shared" ca="1" si="91"/>
        <v/>
      </c>
      <c r="DY76" s="59"/>
      <c r="DZ76" s="59"/>
      <c r="EA76" s="59"/>
      <c r="EB76" s="66" t="str">
        <f t="shared" ca="1" si="92"/>
        <v/>
      </c>
      <c r="EC76" s="59"/>
      <c r="ED76" s="59"/>
      <c r="EE76" s="59"/>
      <c r="EF76" s="66" t="str">
        <f t="shared" ca="1" si="93"/>
        <v/>
      </c>
      <c r="EG76" s="59"/>
      <c r="EH76" s="59"/>
      <c r="EI76" s="59"/>
      <c r="EJ76" s="66" t="str">
        <f t="shared" ca="1" si="94"/>
        <v/>
      </c>
      <c r="EK76" s="150" t="str">
        <f t="shared" si="95"/>
        <v/>
      </c>
      <c r="EL76" s="150" t="str">
        <f t="shared" si="96"/>
        <v/>
      </c>
      <c r="EM76" s="66" t="str">
        <f t="shared" ca="1" si="97"/>
        <v/>
      </c>
      <c r="EN76" s="59"/>
      <c r="EO76" s="59"/>
      <c r="EP76" s="59"/>
      <c r="EQ76" s="66" t="str">
        <f t="shared" ca="1" si="98"/>
        <v/>
      </c>
      <c r="ER76" s="59"/>
      <c r="ES76" s="59"/>
      <c r="ET76" s="66"/>
      <c r="EU76" s="59" t="str">
        <f t="shared" ca="1" si="99"/>
        <v/>
      </c>
      <c r="EV76" s="59"/>
      <c r="EW76" s="59"/>
      <c r="EX76" s="59"/>
      <c r="EY76" s="66" t="str">
        <f t="shared" ca="1" si="100"/>
        <v/>
      </c>
      <c r="EZ76" s="150"/>
      <c r="FA76" s="159"/>
      <c r="FB76" s="161"/>
      <c r="FC76" s="66" t="str">
        <f t="shared" ca="1" si="101"/>
        <v/>
      </c>
      <c r="FD76" s="59"/>
      <c r="FE76" s="109"/>
      <c r="FF76" s="109"/>
      <c r="FG76" s="66" t="str">
        <f t="shared" ca="1" si="102"/>
        <v/>
      </c>
      <c r="FH76" s="59"/>
      <c r="FI76" s="109"/>
      <c r="FJ76" s="109"/>
      <c r="FK76" s="66" t="str">
        <f t="shared" ca="1" si="103"/>
        <v/>
      </c>
      <c r="FL76" s="59"/>
      <c r="FM76" s="109"/>
      <c r="FN76" s="109"/>
      <c r="FO76" s="66" t="str">
        <f t="shared" ca="1" si="104"/>
        <v/>
      </c>
      <c r="FP76" s="13"/>
      <c r="FQ76" s="17"/>
      <c r="FR76" s="13"/>
      <c r="FS76" s="1"/>
      <c r="FT76" s="112"/>
      <c r="FU76" s="1"/>
      <c r="FV76" s="1"/>
      <c r="FW76" s="1"/>
      <c r="FX76" s="1"/>
      <c r="FY76" s="1"/>
      <c r="FZ76" s="1"/>
      <c r="GA76" s="1"/>
      <c r="GB76" s="1"/>
      <c r="GC76" s="4"/>
      <c r="GD76" s="4"/>
      <c r="GE76" s="125"/>
      <c r="GF76" s="125"/>
      <c r="GG76" s="4"/>
      <c r="GH76" s="4"/>
      <c r="GI76" s="4"/>
      <c r="GJ76" s="30"/>
      <c r="GK76" s="96"/>
      <c r="GL76" s="96"/>
      <c r="GM76" s="96"/>
      <c r="GN76" s="96"/>
      <c r="GO76" s="96"/>
      <c r="GP76" s="96"/>
      <c r="GQ76" s="96"/>
      <c r="GR76" s="96"/>
      <c r="GS76" s="96"/>
      <c r="GT76" s="96"/>
      <c r="GU76" s="96"/>
      <c r="GV76" s="96"/>
      <c r="GW76" s="96"/>
      <c r="GX76" s="96"/>
      <c r="GY76" s="96"/>
      <c r="GZ76" s="96"/>
      <c r="HA76" s="96"/>
      <c r="HB76" s="96"/>
      <c r="HC76" s="96"/>
      <c r="HD76" s="96"/>
      <c r="HE76" s="96"/>
    </row>
    <row r="77" spans="1:213">
      <c r="A77" s="1"/>
      <c r="B77" s="1"/>
      <c r="C77" s="4"/>
      <c r="D77" s="4"/>
      <c r="E77" s="28"/>
      <c r="F77" s="28"/>
      <c r="G77" s="28"/>
      <c r="H77" s="28"/>
      <c r="I77" s="28"/>
      <c r="J77" s="29"/>
      <c r="K77" s="29"/>
      <c r="L77" s="1"/>
      <c r="M77" s="52"/>
      <c r="N77" s="4"/>
      <c r="O77" s="4"/>
      <c r="P77" s="4"/>
      <c r="Q77" s="4"/>
      <c r="R77" s="4"/>
      <c r="S77" s="4"/>
      <c r="T77" s="4"/>
      <c r="U77" s="1"/>
      <c r="V77" s="1"/>
      <c r="W77" s="1"/>
      <c r="X77" s="1"/>
      <c r="Y77" s="1"/>
      <c r="Z77" s="27"/>
      <c r="AA77" s="27"/>
      <c r="AB77" s="27"/>
      <c r="AC77" s="12"/>
      <c r="AD77" s="12"/>
      <c r="AE77" s="125"/>
      <c r="AF77" s="119"/>
      <c r="AG77" s="119"/>
      <c r="AH77" s="119"/>
      <c r="AI77" s="119"/>
      <c r="AJ77" s="63"/>
      <c r="AK77" s="63"/>
      <c r="AL77" s="63"/>
      <c r="AM77" s="28"/>
      <c r="AN77" s="131"/>
      <c r="AO77" s="138"/>
      <c r="AP77" s="116"/>
      <c r="AQ77" s="56"/>
      <c r="AR77" s="134" t="str">
        <f ca="1">IF(AP77="","",IF(AP77="Cost",AQ77, AQ77*AE77/VLOOKUP(L77,OFFSET(Lists!$A$1,0,0,COUNTA(Lists!$A:$A),22),22,FALSE)))</f>
        <v/>
      </c>
      <c r="AS77" s="56"/>
      <c r="AT77" s="135" t="str">
        <f ca="1">IF(AO77="",IF(AP77="","",IF(AP77="Cost",AS77,AS77*(AE77/VLOOKUP(L77,OFFSET(Lists!$A$1,0,0,COUNTA(Lists!$A:$A),22),22,FALSE)))),IF(AP77="","",IF(AP77="Cost",ROUND(AS77*IF(AO77=0,1,AO77),2),ROUND(ROUND(AS77*IF(AO77=0,1,AO77),5)*(AE77/VLOOKUP(L77,OFFSET(Lists!$A$1,0,0,COUNTA(Lists!$A:$A),22),22,FALSE)),2))))</f>
        <v/>
      </c>
      <c r="AU77" s="56"/>
      <c r="AV77" s="31"/>
      <c r="AW77" s="66" t="str">
        <f t="shared" ca="1" si="70"/>
        <v/>
      </c>
      <c r="AX77" s="56"/>
      <c r="AY77" s="31"/>
      <c r="AZ77" s="31"/>
      <c r="BA77" s="66" t="str">
        <f t="shared" ca="1" si="71"/>
        <v/>
      </c>
      <c r="BB77" s="56"/>
      <c r="BC77" s="31"/>
      <c r="BD77" s="31"/>
      <c r="BE77" s="66" t="str">
        <f t="shared" ca="1" si="72"/>
        <v/>
      </c>
      <c r="BF77" s="56"/>
      <c r="BG77" s="31"/>
      <c r="BH77" s="31"/>
      <c r="BI77" s="66" t="str">
        <f t="shared" ca="1" si="73"/>
        <v/>
      </c>
      <c r="BJ77" s="56"/>
      <c r="BK77" s="31"/>
      <c r="BL77" s="31"/>
      <c r="BM77" s="66" t="str">
        <f t="shared" ca="1" si="74"/>
        <v/>
      </c>
      <c r="BN77" s="56"/>
      <c r="BO77" s="31"/>
      <c r="BP77" s="31"/>
      <c r="BQ77" s="66" t="str">
        <f t="shared" ca="1" si="75"/>
        <v/>
      </c>
      <c r="BR77" s="56"/>
      <c r="BS77" s="31"/>
      <c r="BT77" s="31"/>
      <c r="BU77" s="66" t="str">
        <f t="shared" ca="1" si="76"/>
        <v/>
      </c>
      <c r="BV77" s="56"/>
      <c r="BW77" s="31"/>
      <c r="BX77" s="31"/>
      <c r="BY77" s="66" t="str">
        <f t="shared" ca="1" si="77"/>
        <v/>
      </c>
      <c r="BZ77" s="56"/>
      <c r="CA77" s="31"/>
      <c r="CB77" s="31"/>
      <c r="CC77" s="66" t="str">
        <f t="shared" ca="1" si="78"/>
        <v/>
      </c>
      <c r="CD77" s="59"/>
      <c r="CE77" s="32"/>
      <c r="CF77" s="66" t="str">
        <f t="shared" ca="1" si="79"/>
        <v/>
      </c>
      <c r="CG77" s="56"/>
      <c r="CH77" s="31"/>
      <c r="CI77" s="31"/>
      <c r="CJ77" s="66" t="str">
        <f t="shared" ca="1" si="80"/>
        <v/>
      </c>
      <c r="CK77" s="59"/>
      <c r="CL77" s="32"/>
      <c r="CM77" s="32"/>
      <c r="CN77" s="66" t="str">
        <f t="shared" ca="1" si="81"/>
        <v/>
      </c>
      <c r="CO77" s="56"/>
      <c r="CP77" s="31"/>
      <c r="CQ77" s="31"/>
      <c r="CR77" s="66" t="str">
        <f t="shared" ca="1" si="82"/>
        <v/>
      </c>
      <c r="CS77" s="56"/>
      <c r="CT77" s="31"/>
      <c r="CU77" s="31"/>
      <c r="CV77" s="66" t="str">
        <f t="shared" ca="1" si="83"/>
        <v/>
      </c>
      <c r="CW77" s="56"/>
      <c r="CX77" s="31"/>
      <c r="CY77" s="31"/>
      <c r="CZ77" s="66" t="str">
        <f t="shared" ca="1" si="84"/>
        <v/>
      </c>
      <c r="DA77" s="150" t="str">
        <f t="shared" ca="1" si="85"/>
        <v/>
      </c>
      <c r="DB77" s="56"/>
      <c r="DC77" s="109"/>
      <c r="DD77" s="66" t="str">
        <f t="shared" ca="1" si="86"/>
        <v/>
      </c>
      <c r="DE77" s="56"/>
      <c r="DF77" s="59"/>
      <c r="DG77" s="59"/>
      <c r="DH77" s="66" t="str">
        <f t="shared" ca="1" si="87"/>
        <v/>
      </c>
      <c r="DI77" s="59"/>
      <c r="DJ77" s="59"/>
      <c r="DK77" s="59"/>
      <c r="DL77" s="66" t="str">
        <f t="shared" ca="1" si="88"/>
        <v/>
      </c>
      <c r="DM77" s="59"/>
      <c r="DN77" s="59"/>
      <c r="DO77" s="59"/>
      <c r="DP77" s="66" t="str">
        <f t="shared" ca="1" si="89"/>
        <v/>
      </c>
      <c r="DQ77" s="59"/>
      <c r="DR77" s="59"/>
      <c r="DS77" s="59"/>
      <c r="DT77" s="66" t="str">
        <f t="shared" ca="1" si="90"/>
        <v/>
      </c>
      <c r="DU77" s="59"/>
      <c r="DV77" s="59"/>
      <c r="DW77" s="59"/>
      <c r="DX77" s="66" t="str">
        <f t="shared" ca="1" si="91"/>
        <v/>
      </c>
      <c r="DY77" s="59"/>
      <c r="DZ77" s="59"/>
      <c r="EA77" s="59"/>
      <c r="EB77" s="66" t="str">
        <f t="shared" ca="1" si="92"/>
        <v/>
      </c>
      <c r="EC77" s="59"/>
      <c r="ED77" s="59"/>
      <c r="EE77" s="59"/>
      <c r="EF77" s="66" t="str">
        <f t="shared" ca="1" si="93"/>
        <v/>
      </c>
      <c r="EG77" s="59"/>
      <c r="EH77" s="59"/>
      <c r="EI77" s="59"/>
      <c r="EJ77" s="66" t="str">
        <f t="shared" ca="1" si="94"/>
        <v/>
      </c>
      <c r="EK77" s="150" t="str">
        <f t="shared" si="95"/>
        <v/>
      </c>
      <c r="EL77" s="150" t="str">
        <f t="shared" si="96"/>
        <v/>
      </c>
      <c r="EM77" s="66" t="str">
        <f t="shared" ca="1" si="97"/>
        <v/>
      </c>
      <c r="EN77" s="59"/>
      <c r="EO77" s="59"/>
      <c r="EP77" s="59"/>
      <c r="EQ77" s="66" t="str">
        <f t="shared" ca="1" si="98"/>
        <v/>
      </c>
      <c r="ER77" s="59"/>
      <c r="ES77" s="59"/>
      <c r="ET77" s="66"/>
      <c r="EU77" s="59" t="str">
        <f t="shared" ca="1" si="99"/>
        <v/>
      </c>
      <c r="EV77" s="59"/>
      <c r="EW77" s="59"/>
      <c r="EX77" s="59"/>
      <c r="EY77" s="66" t="str">
        <f t="shared" ca="1" si="100"/>
        <v/>
      </c>
      <c r="EZ77" s="150"/>
      <c r="FA77" s="159"/>
      <c r="FB77" s="161"/>
      <c r="FC77" s="66" t="str">
        <f t="shared" ca="1" si="101"/>
        <v/>
      </c>
      <c r="FD77" s="59"/>
      <c r="FE77" s="109"/>
      <c r="FF77" s="109"/>
      <c r="FG77" s="66" t="str">
        <f t="shared" ca="1" si="102"/>
        <v/>
      </c>
      <c r="FH77" s="59"/>
      <c r="FI77" s="109"/>
      <c r="FJ77" s="109"/>
      <c r="FK77" s="66" t="str">
        <f t="shared" ca="1" si="103"/>
        <v/>
      </c>
      <c r="FL77" s="59"/>
      <c r="FM77" s="109"/>
      <c r="FN77" s="109"/>
      <c r="FO77" s="66" t="str">
        <f t="shared" ca="1" si="104"/>
        <v/>
      </c>
      <c r="FP77" s="13"/>
      <c r="FQ77" s="17"/>
      <c r="FR77" s="13"/>
      <c r="FS77" s="1"/>
      <c r="FT77" s="112"/>
      <c r="FU77" s="1"/>
      <c r="FV77" s="1"/>
      <c r="FW77" s="1"/>
      <c r="FX77" s="1"/>
      <c r="FY77" s="1"/>
      <c r="FZ77" s="1"/>
      <c r="GA77" s="1"/>
      <c r="GB77" s="1"/>
      <c r="GC77" s="4"/>
      <c r="GD77" s="4"/>
      <c r="GE77" s="125"/>
      <c r="GF77" s="125"/>
      <c r="GG77" s="4"/>
      <c r="GH77" s="4"/>
      <c r="GI77" s="4"/>
      <c r="GJ77" s="30"/>
      <c r="GK77" s="96"/>
      <c r="GL77" s="96"/>
      <c r="GM77" s="96"/>
      <c r="GN77" s="96"/>
      <c r="GO77" s="96"/>
      <c r="GP77" s="96"/>
      <c r="GQ77" s="96"/>
      <c r="GR77" s="96"/>
      <c r="GS77" s="96"/>
      <c r="GT77" s="96"/>
      <c r="GU77" s="96"/>
      <c r="GV77" s="96"/>
      <c r="GW77" s="96"/>
      <c r="GX77" s="96"/>
      <c r="GY77" s="96"/>
      <c r="GZ77" s="96"/>
      <c r="HA77" s="96"/>
      <c r="HB77" s="96"/>
      <c r="HC77" s="96"/>
      <c r="HD77" s="96"/>
      <c r="HE77" s="96"/>
    </row>
    <row r="78" spans="1:213">
      <c r="A78" s="1"/>
      <c r="B78" s="1"/>
      <c r="C78" s="4"/>
      <c r="D78" s="4"/>
      <c r="E78" s="28"/>
      <c r="F78" s="28"/>
      <c r="G78" s="28"/>
      <c r="H78" s="28"/>
      <c r="I78" s="28"/>
      <c r="J78" s="29"/>
      <c r="K78" s="29"/>
      <c r="L78" s="1"/>
      <c r="M78" s="52"/>
      <c r="N78" s="4"/>
      <c r="O78" s="4"/>
      <c r="P78" s="4"/>
      <c r="Q78" s="4"/>
      <c r="R78" s="4"/>
      <c r="S78" s="4"/>
      <c r="T78" s="4"/>
      <c r="U78" s="1"/>
      <c r="V78" s="1"/>
      <c r="W78" s="1"/>
      <c r="X78" s="1"/>
      <c r="Y78" s="1"/>
      <c r="Z78" s="27"/>
      <c r="AA78" s="27"/>
      <c r="AB78" s="27"/>
      <c r="AC78" s="12"/>
      <c r="AD78" s="12"/>
      <c r="AE78" s="125"/>
      <c r="AF78" s="119"/>
      <c r="AG78" s="119"/>
      <c r="AH78" s="119"/>
      <c r="AI78" s="119"/>
      <c r="AJ78" s="63"/>
      <c r="AK78" s="63"/>
      <c r="AL78" s="63"/>
      <c r="AM78" s="28"/>
      <c r="AN78" s="131"/>
      <c r="AO78" s="138"/>
      <c r="AP78" s="116"/>
      <c r="AQ78" s="56"/>
      <c r="AR78" s="134" t="str">
        <f ca="1">IF(AP78="","",IF(AP78="Cost",AQ78, AQ78*AE78/VLOOKUP(L78,OFFSET(Lists!$A$1,0,0,COUNTA(Lists!$A:$A),22),22,FALSE)))</f>
        <v/>
      </c>
      <c r="AS78" s="56"/>
      <c r="AT78" s="135" t="str">
        <f ca="1">IF(AO78="",IF(AP78="","",IF(AP78="Cost",AS78,AS78*(AE78/VLOOKUP(L78,OFFSET(Lists!$A$1,0,0,COUNTA(Lists!$A:$A),22),22,FALSE)))),IF(AP78="","",IF(AP78="Cost",ROUND(AS78*IF(AO78=0,1,AO78),2),ROUND(ROUND(AS78*IF(AO78=0,1,AO78),5)*(AE78/VLOOKUP(L78,OFFSET(Lists!$A$1,0,0,COUNTA(Lists!$A:$A),22),22,FALSE)),2))))</f>
        <v/>
      </c>
      <c r="AU78" s="56"/>
      <c r="AV78" s="31"/>
      <c r="AW78" s="66" t="str">
        <f t="shared" ca="1" si="70"/>
        <v/>
      </c>
      <c r="AX78" s="56"/>
      <c r="AY78" s="31"/>
      <c r="AZ78" s="31"/>
      <c r="BA78" s="66" t="str">
        <f t="shared" ca="1" si="71"/>
        <v/>
      </c>
      <c r="BB78" s="56"/>
      <c r="BC78" s="31"/>
      <c r="BD78" s="31"/>
      <c r="BE78" s="66" t="str">
        <f t="shared" ca="1" si="72"/>
        <v/>
      </c>
      <c r="BF78" s="56"/>
      <c r="BG78" s="31"/>
      <c r="BH78" s="31"/>
      <c r="BI78" s="66" t="str">
        <f t="shared" ca="1" si="73"/>
        <v/>
      </c>
      <c r="BJ78" s="56"/>
      <c r="BK78" s="31"/>
      <c r="BL78" s="31"/>
      <c r="BM78" s="66" t="str">
        <f t="shared" ca="1" si="74"/>
        <v/>
      </c>
      <c r="BN78" s="56"/>
      <c r="BO78" s="31"/>
      <c r="BP78" s="31"/>
      <c r="BQ78" s="66" t="str">
        <f t="shared" ca="1" si="75"/>
        <v/>
      </c>
      <c r="BR78" s="56"/>
      <c r="BS78" s="31"/>
      <c r="BT78" s="31"/>
      <c r="BU78" s="66" t="str">
        <f t="shared" ca="1" si="76"/>
        <v/>
      </c>
      <c r="BV78" s="56"/>
      <c r="BW78" s="31"/>
      <c r="BX78" s="31"/>
      <c r="BY78" s="66" t="str">
        <f t="shared" ca="1" si="77"/>
        <v/>
      </c>
      <c r="BZ78" s="56"/>
      <c r="CA78" s="31"/>
      <c r="CB78" s="31"/>
      <c r="CC78" s="66" t="str">
        <f t="shared" ca="1" si="78"/>
        <v/>
      </c>
      <c r="CD78" s="59"/>
      <c r="CE78" s="32"/>
      <c r="CF78" s="66" t="str">
        <f t="shared" ca="1" si="79"/>
        <v/>
      </c>
      <c r="CG78" s="56"/>
      <c r="CH78" s="31"/>
      <c r="CI78" s="31"/>
      <c r="CJ78" s="66" t="str">
        <f t="shared" ca="1" si="80"/>
        <v/>
      </c>
      <c r="CK78" s="59"/>
      <c r="CL78" s="32"/>
      <c r="CM78" s="32"/>
      <c r="CN78" s="66" t="str">
        <f t="shared" ca="1" si="81"/>
        <v/>
      </c>
      <c r="CO78" s="56"/>
      <c r="CP78" s="31"/>
      <c r="CQ78" s="31"/>
      <c r="CR78" s="66" t="str">
        <f t="shared" ca="1" si="82"/>
        <v/>
      </c>
      <c r="CS78" s="56"/>
      <c r="CT78" s="31"/>
      <c r="CU78" s="31"/>
      <c r="CV78" s="66" t="str">
        <f t="shared" ca="1" si="83"/>
        <v/>
      </c>
      <c r="CW78" s="56"/>
      <c r="CX78" s="31"/>
      <c r="CY78" s="31"/>
      <c r="CZ78" s="66" t="str">
        <f t="shared" ca="1" si="84"/>
        <v/>
      </c>
      <c r="DA78" s="150" t="str">
        <f t="shared" ca="1" si="85"/>
        <v/>
      </c>
      <c r="DB78" s="56"/>
      <c r="DC78" s="109"/>
      <c r="DD78" s="66" t="str">
        <f t="shared" ca="1" si="86"/>
        <v/>
      </c>
      <c r="DE78" s="56"/>
      <c r="DF78" s="59"/>
      <c r="DG78" s="59"/>
      <c r="DH78" s="66" t="str">
        <f t="shared" ca="1" si="87"/>
        <v/>
      </c>
      <c r="DI78" s="59"/>
      <c r="DJ78" s="59"/>
      <c r="DK78" s="59"/>
      <c r="DL78" s="66" t="str">
        <f t="shared" ca="1" si="88"/>
        <v/>
      </c>
      <c r="DM78" s="59"/>
      <c r="DN78" s="59"/>
      <c r="DO78" s="59"/>
      <c r="DP78" s="66" t="str">
        <f t="shared" ca="1" si="89"/>
        <v/>
      </c>
      <c r="DQ78" s="59"/>
      <c r="DR78" s="59"/>
      <c r="DS78" s="59"/>
      <c r="DT78" s="66" t="str">
        <f t="shared" ca="1" si="90"/>
        <v/>
      </c>
      <c r="DU78" s="59"/>
      <c r="DV78" s="59"/>
      <c r="DW78" s="59"/>
      <c r="DX78" s="66" t="str">
        <f t="shared" ca="1" si="91"/>
        <v/>
      </c>
      <c r="DY78" s="59"/>
      <c r="DZ78" s="59"/>
      <c r="EA78" s="59"/>
      <c r="EB78" s="66" t="str">
        <f t="shared" ca="1" si="92"/>
        <v/>
      </c>
      <c r="EC78" s="59"/>
      <c r="ED78" s="59"/>
      <c r="EE78" s="59"/>
      <c r="EF78" s="66" t="str">
        <f t="shared" ca="1" si="93"/>
        <v/>
      </c>
      <c r="EG78" s="59"/>
      <c r="EH78" s="59"/>
      <c r="EI78" s="59"/>
      <c r="EJ78" s="66" t="str">
        <f t="shared" ca="1" si="94"/>
        <v/>
      </c>
      <c r="EK78" s="150" t="str">
        <f t="shared" si="95"/>
        <v/>
      </c>
      <c r="EL78" s="150" t="str">
        <f t="shared" si="96"/>
        <v/>
      </c>
      <c r="EM78" s="66" t="str">
        <f t="shared" ca="1" si="97"/>
        <v/>
      </c>
      <c r="EN78" s="59"/>
      <c r="EO78" s="59"/>
      <c r="EP78" s="59"/>
      <c r="EQ78" s="66" t="str">
        <f t="shared" ca="1" si="98"/>
        <v/>
      </c>
      <c r="ER78" s="59"/>
      <c r="ES78" s="59"/>
      <c r="ET78" s="66"/>
      <c r="EU78" s="59" t="str">
        <f t="shared" ca="1" si="99"/>
        <v/>
      </c>
      <c r="EV78" s="59"/>
      <c r="EW78" s="59"/>
      <c r="EX78" s="59"/>
      <c r="EY78" s="66" t="str">
        <f t="shared" ca="1" si="100"/>
        <v/>
      </c>
      <c r="EZ78" s="150"/>
      <c r="FA78" s="159"/>
      <c r="FB78" s="161"/>
      <c r="FC78" s="66" t="str">
        <f t="shared" ca="1" si="101"/>
        <v/>
      </c>
      <c r="FD78" s="59"/>
      <c r="FE78" s="109"/>
      <c r="FF78" s="109"/>
      <c r="FG78" s="66" t="str">
        <f t="shared" ca="1" si="102"/>
        <v/>
      </c>
      <c r="FH78" s="59"/>
      <c r="FI78" s="109"/>
      <c r="FJ78" s="109"/>
      <c r="FK78" s="66" t="str">
        <f t="shared" ca="1" si="103"/>
        <v/>
      </c>
      <c r="FL78" s="59"/>
      <c r="FM78" s="109"/>
      <c r="FN78" s="109"/>
      <c r="FO78" s="66" t="str">
        <f t="shared" ca="1" si="104"/>
        <v/>
      </c>
      <c r="FP78" s="13"/>
      <c r="FQ78" s="17"/>
      <c r="FR78" s="13"/>
      <c r="FS78" s="1"/>
      <c r="FT78" s="112"/>
      <c r="FU78" s="1"/>
      <c r="FV78" s="1"/>
      <c r="FW78" s="1"/>
      <c r="FX78" s="1"/>
      <c r="FY78" s="1"/>
      <c r="FZ78" s="1"/>
      <c r="GA78" s="1"/>
      <c r="GB78" s="1"/>
      <c r="GC78" s="4"/>
      <c r="GD78" s="4"/>
      <c r="GE78" s="125"/>
      <c r="GF78" s="125"/>
      <c r="GG78" s="4"/>
      <c r="GH78" s="4"/>
      <c r="GI78" s="4"/>
      <c r="GJ78" s="30"/>
      <c r="GK78" s="96"/>
      <c r="GL78" s="96"/>
      <c r="GM78" s="96"/>
      <c r="GN78" s="96"/>
      <c r="GO78" s="96"/>
      <c r="GP78" s="96"/>
      <c r="GQ78" s="96"/>
      <c r="GR78" s="96"/>
      <c r="GS78" s="96"/>
      <c r="GT78" s="96"/>
      <c r="GU78" s="96"/>
      <c r="GV78" s="96"/>
      <c r="GW78" s="96"/>
      <c r="GX78" s="96"/>
      <c r="GY78" s="96"/>
      <c r="GZ78" s="96"/>
      <c r="HA78" s="96"/>
      <c r="HB78" s="96"/>
      <c r="HC78" s="96"/>
      <c r="HD78" s="96"/>
      <c r="HE78" s="96"/>
    </row>
    <row r="79" spans="1:213">
      <c r="A79" s="1"/>
      <c r="B79" s="1"/>
      <c r="C79" s="4"/>
      <c r="D79" s="4"/>
      <c r="E79" s="28"/>
      <c r="F79" s="28"/>
      <c r="G79" s="28"/>
      <c r="H79" s="28"/>
      <c r="I79" s="28"/>
      <c r="J79" s="29"/>
      <c r="K79" s="29"/>
      <c r="L79" s="1"/>
      <c r="M79" s="52"/>
      <c r="N79" s="4"/>
      <c r="O79" s="4"/>
      <c r="P79" s="4"/>
      <c r="Q79" s="4"/>
      <c r="R79" s="4"/>
      <c r="S79" s="4"/>
      <c r="T79" s="4"/>
      <c r="U79" s="1"/>
      <c r="V79" s="1"/>
      <c r="W79" s="1"/>
      <c r="X79" s="1"/>
      <c r="Y79" s="1"/>
      <c r="Z79" s="27"/>
      <c r="AA79" s="27"/>
      <c r="AB79" s="27"/>
      <c r="AC79" s="12"/>
      <c r="AD79" s="12"/>
      <c r="AE79" s="125"/>
      <c r="AF79" s="119"/>
      <c r="AG79" s="119"/>
      <c r="AH79" s="119"/>
      <c r="AI79" s="119"/>
      <c r="AJ79" s="63"/>
      <c r="AK79" s="63"/>
      <c r="AL79" s="63"/>
      <c r="AM79" s="28"/>
      <c r="AN79" s="131"/>
      <c r="AO79" s="138"/>
      <c r="AP79" s="116"/>
      <c r="AQ79" s="56"/>
      <c r="AR79" s="134" t="str">
        <f ca="1">IF(AP79="","",IF(AP79="Cost",AQ79, AQ79*AE79/VLOOKUP(L79,OFFSET(Lists!$A$1,0,0,COUNTA(Lists!$A:$A),22),22,FALSE)))</f>
        <v/>
      </c>
      <c r="AS79" s="56"/>
      <c r="AT79" s="135" t="str">
        <f ca="1">IF(AO79="",IF(AP79="","",IF(AP79="Cost",AS79,AS79*(AE79/VLOOKUP(L79,OFFSET(Lists!$A$1,0,0,COUNTA(Lists!$A:$A),22),22,FALSE)))),IF(AP79="","",IF(AP79="Cost",ROUND(AS79*IF(AO79=0,1,AO79),2),ROUND(ROUND(AS79*IF(AO79=0,1,AO79),5)*(AE79/VLOOKUP(L79,OFFSET(Lists!$A$1,0,0,COUNTA(Lists!$A:$A),22),22,FALSE)),2))))</f>
        <v/>
      </c>
      <c r="AU79" s="56"/>
      <c r="AV79" s="31"/>
      <c r="AW79" s="66" t="str">
        <f t="shared" ca="1" si="70"/>
        <v/>
      </c>
      <c r="AX79" s="56"/>
      <c r="AY79" s="31"/>
      <c r="AZ79" s="31"/>
      <c r="BA79" s="66" t="str">
        <f t="shared" ca="1" si="71"/>
        <v/>
      </c>
      <c r="BB79" s="56"/>
      <c r="BC79" s="31"/>
      <c r="BD79" s="31"/>
      <c r="BE79" s="66" t="str">
        <f t="shared" ca="1" si="72"/>
        <v/>
      </c>
      <c r="BF79" s="56"/>
      <c r="BG79" s="31"/>
      <c r="BH79" s="31"/>
      <c r="BI79" s="66" t="str">
        <f t="shared" ca="1" si="73"/>
        <v/>
      </c>
      <c r="BJ79" s="56"/>
      <c r="BK79" s="31"/>
      <c r="BL79" s="31"/>
      <c r="BM79" s="66" t="str">
        <f t="shared" ca="1" si="74"/>
        <v/>
      </c>
      <c r="BN79" s="56"/>
      <c r="BO79" s="31"/>
      <c r="BP79" s="31"/>
      <c r="BQ79" s="66" t="str">
        <f t="shared" ca="1" si="75"/>
        <v/>
      </c>
      <c r="BR79" s="56"/>
      <c r="BS79" s="31"/>
      <c r="BT79" s="31"/>
      <c r="BU79" s="66" t="str">
        <f t="shared" ca="1" si="76"/>
        <v/>
      </c>
      <c r="BV79" s="56"/>
      <c r="BW79" s="31"/>
      <c r="BX79" s="31"/>
      <c r="BY79" s="66" t="str">
        <f t="shared" ca="1" si="77"/>
        <v/>
      </c>
      <c r="BZ79" s="56"/>
      <c r="CA79" s="31"/>
      <c r="CB79" s="31"/>
      <c r="CC79" s="66" t="str">
        <f t="shared" ca="1" si="78"/>
        <v/>
      </c>
      <c r="CD79" s="59"/>
      <c r="CE79" s="32"/>
      <c r="CF79" s="66" t="str">
        <f t="shared" ca="1" si="79"/>
        <v/>
      </c>
      <c r="CG79" s="56"/>
      <c r="CH79" s="31"/>
      <c r="CI79" s="31"/>
      <c r="CJ79" s="66" t="str">
        <f t="shared" ca="1" si="80"/>
        <v/>
      </c>
      <c r="CK79" s="59"/>
      <c r="CL79" s="32"/>
      <c r="CM79" s="32"/>
      <c r="CN79" s="66" t="str">
        <f t="shared" ca="1" si="81"/>
        <v/>
      </c>
      <c r="CO79" s="56"/>
      <c r="CP79" s="31"/>
      <c r="CQ79" s="31"/>
      <c r="CR79" s="66" t="str">
        <f t="shared" ca="1" si="82"/>
        <v/>
      </c>
      <c r="CS79" s="56"/>
      <c r="CT79" s="31"/>
      <c r="CU79" s="31"/>
      <c r="CV79" s="66" t="str">
        <f t="shared" ca="1" si="83"/>
        <v/>
      </c>
      <c r="CW79" s="56"/>
      <c r="CX79" s="31"/>
      <c r="CY79" s="31"/>
      <c r="CZ79" s="66" t="str">
        <f t="shared" ca="1" si="84"/>
        <v/>
      </c>
      <c r="DA79" s="150" t="str">
        <f t="shared" ca="1" si="85"/>
        <v/>
      </c>
      <c r="DB79" s="56"/>
      <c r="DC79" s="109"/>
      <c r="DD79" s="66" t="str">
        <f t="shared" ca="1" si="86"/>
        <v/>
      </c>
      <c r="DE79" s="56"/>
      <c r="DF79" s="59"/>
      <c r="DG79" s="59"/>
      <c r="DH79" s="66" t="str">
        <f t="shared" ca="1" si="87"/>
        <v/>
      </c>
      <c r="DI79" s="59"/>
      <c r="DJ79" s="59"/>
      <c r="DK79" s="59"/>
      <c r="DL79" s="66" t="str">
        <f t="shared" ca="1" si="88"/>
        <v/>
      </c>
      <c r="DM79" s="59"/>
      <c r="DN79" s="59"/>
      <c r="DO79" s="59"/>
      <c r="DP79" s="66" t="str">
        <f t="shared" ca="1" si="89"/>
        <v/>
      </c>
      <c r="DQ79" s="59"/>
      <c r="DR79" s="59"/>
      <c r="DS79" s="59"/>
      <c r="DT79" s="66" t="str">
        <f t="shared" ca="1" si="90"/>
        <v/>
      </c>
      <c r="DU79" s="59"/>
      <c r="DV79" s="59"/>
      <c r="DW79" s="59"/>
      <c r="DX79" s="66" t="str">
        <f t="shared" ca="1" si="91"/>
        <v/>
      </c>
      <c r="DY79" s="59"/>
      <c r="DZ79" s="59"/>
      <c r="EA79" s="59"/>
      <c r="EB79" s="66" t="str">
        <f t="shared" ca="1" si="92"/>
        <v/>
      </c>
      <c r="EC79" s="59"/>
      <c r="ED79" s="59"/>
      <c r="EE79" s="59"/>
      <c r="EF79" s="66" t="str">
        <f t="shared" ca="1" si="93"/>
        <v/>
      </c>
      <c r="EG79" s="59"/>
      <c r="EH79" s="59"/>
      <c r="EI79" s="59"/>
      <c r="EJ79" s="66" t="str">
        <f t="shared" ca="1" si="94"/>
        <v/>
      </c>
      <c r="EK79" s="150" t="str">
        <f t="shared" si="95"/>
        <v/>
      </c>
      <c r="EL79" s="150" t="str">
        <f t="shared" si="96"/>
        <v/>
      </c>
      <c r="EM79" s="66" t="str">
        <f t="shared" ca="1" si="97"/>
        <v/>
      </c>
      <c r="EN79" s="59"/>
      <c r="EO79" s="59"/>
      <c r="EP79" s="59"/>
      <c r="EQ79" s="66" t="str">
        <f t="shared" ca="1" si="98"/>
        <v/>
      </c>
      <c r="ER79" s="59"/>
      <c r="ES79" s="59"/>
      <c r="ET79" s="66"/>
      <c r="EU79" s="59" t="str">
        <f t="shared" ca="1" si="99"/>
        <v/>
      </c>
      <c r="EV79" s="59"/>
      <c r="EW79" s="59"/>
      <c r="EX79" s="59"/>
      <c r="EY79" s="66" t="str">
        <f t="shared" ca="1" si="100"/>
        <v/>
      </c>
      <c r="EZ79" s="150"/>
      <c r="FA79" s="159"/>
      <c r="FB79" s="161"/>
      <c r="FC79" s="66" t="str">
        <f t="shared" ca="1" si="101"/>
        <v/>
      </c>
      <c r="FD79" s="59"/>
      <c r="FE79" s="109"/>
      <c r="FF79" s="109"/>
      <c r="FG79" s="66" t="str">
        <f t="shared" ca="1" si="102"/>
        <v/>
      </c>
      <c r="FH79" s="59"/>
      <c r="FI79" s="109"/>
      <c r="FJ79" s="109"/>
      <c r="FK79" s="66" t="str">
        <f t="shared" ca="1" si="103"/>
        <v/>
      </c>
      <c r="FL79" s="59"/>
      <c r="FM79" s="109"/>
      <c r="FN79" s="109"/>
      <c r="FO79" s="66" t="str">
        <f t="shared" ca="1" si="104"/>
        <v/>
      </c>
      <c r="FP79" s="13"/>
      <c r="FQ79" s="17"/>
      <c r="FR79" s="13"/>
      <c r="FS79" s="1"/>
      <c r="FT79" s="112"/>
      <c r="FU79" s="1"/>
      <c r="FV79" s="1"/>
      <c r="FW79" s="1"/>
      <c r="FX79" s="1"/>
      <c r="FY79" s="1"/>
      <c r="FZ79" s="1"/>
      <c r="GA79" s="1"/>
      <c r="GB79" s="1"/>
      <c r="GC79" s="4"/>
      <c r="GD79" s="4"/>
      <c r="GE79" s="125"/>
      <c r="GF79" s="125"/>
      <c r="GG79" s="4"/>
      <c r="GH79" s="4"/>
      <c r="GI79" s="4"/>
      <c r="GJ79" s="30"/>
      <c r="GK79" s="96"/>
      <c r="GL79" s="96"/>
      <c r="GM79" s="96"/>
      <c r="GN79" s="96"/>
      <c r="GO79" s="96"/>
      <c r="GP79" s="96"/>
      <c r="GQ79" s="96"/>
      <c r="GR79" s="96"/>
      <c r="GS79" s="96"/>
      <c r="GT79" s="96"/>
      <c r="GU79" s="96"/>
      <c r="GV79" s="96"/>
      <c r="GW79" s="96"/>
      <c r="GX79" s="96"/>
      <c r="GY79" s="96"/>
      <c r="GZ79" s="96"/>
      <c r="HA79" s="96"/>
      <c r="HB79" s="96"/>
      <c r="HC79" s="96"/>
      <c r="HD79" s="96"/>
      <c r="HE79" s="96"/>
    </row>
    <row r="80" spans="1:213">
      <c r="A80" s="1"/>
      <c r="B80" s="1"/>
      <c r="C80" s="4"/>
      <c r="D80" s="4"/>
      <c r="E80" s="28"/>
      <c r="F80" s="28"/>
      <c r="G80" s="28"/>
      <c r="H80" s="28"/>
      <c r="I80" s="28"/>
      <c r="J80" s="29"/>
      <c r="K80" s="29"/>
      <c r="L80" s="1"/>
      <c r="M80" s="52"/>
      <c r="N80" s="4"/>
      <c r="O80" s="4"/>
      <c r="P80" s="4"/>
      <c r="Q80" s="4"/>
      <c r="R80" s="4"/>
      <c r="S80" s="4"/>
      <c r="T80" s="4"/>
      <c r="U80" s="1"/>
      <c r="V80" s="1"/>
      <c r="W80" s="1"/>
      <c r="X80" s="1"/>
      <c r="Y80" s="1"/>
      <c r="Z80" s="27"/>
      <c r="AA80" s="27"/>
      <c r="AB80" s="27"/>
      <c r="AC80" s="12"/>
      <c r="AD80" s="12"/>
      <c r="AE80" s="125"/>
      <c r="AF80" s="119"/>
      <c r="AG80" s="119"/>
      <c r="AH80" s="119"/>
      <c r="AI80" s="119"/>
      <c r="AJ80" s="63"/>
      <c r="AK80" s="63"/>
      <c r="AL80" s="63"/>
      <c r="AM80" s="28"/>
      <c r="AN80" s="131"/>
      <c r="AO80" s="138"/>
      <c r="AP80" s="116"/>
      <c r="AQ80" s="56"/>
      <c r="AR80" s="134" t="str">
        <f ca="1">IF(AP80="","",IF(AP80="Cost",AQ80, AQ80*AE80/VLOOKUP(L80,OFFSET(Lists!$A$1,0,0,COUNTA(Lists!$A:$A),22),22,FALSE)))</f>
        <v/>
      </c>
      <c r="AS80" s="56"/>
      <c r="AT80" s="135" t="str">
        <f ca="1">IF(AO80="",IF(AP80="","",IF(AP80="Cost",AS80,AS80*(AE80/VLOOKUP(L80,OFFSET(Lists!$A$1,0,0,COUNTA(Lists!$A:$A),22),22,FALSE)))),IF(AP80="","",IF(AP80="Cost",ROUND(AS80*IF(AO80=0,1,AO80),2),ROUND(ROUND(AS80*IF(AO80=0,1,AO80),5)*(AE80/VLOOKUP(L80,OFFSET(Lists!$A$1,0,0,COUNTA(Lists!$A:$A),22),22,FALSE)),2))))</f>
        <v/>
      </c>
      <c r="AU80" s="56"/>
      <c r="AV80" s="31"/>
      <c r="AW80" s="66" t="str">
        <f t="shared" ca="1" si="70"/>
        <v/>
      </c>
      <c r="AX80" s="56"/>
      <c r="AY80" s="31"/>
      <c r="AZ80" s="31"/>
      <c r="BA80" s="66" t="str">
        <f t="shared" ca="1" si="71"/>
        <v/>
      </c>
      <c r="BB80" s="56"/>
      <c r="BC80" s="31"/>
      <c r="BD80" s="31"/>
      <c r="BE80" s="66" t="str">
        <f t="shared" ca="1" si="72"/>
        <v/>
      </c>
      <c r="BF80" s="56"/>
      <c r="BG80" s="31"/>
      <c r="BH80" s="31"/>
      <c r="BI80" s="66" t="str">
        <f t="shared" ca="1" si="73"/>
        <v/>
      </c>
      <c r="BJ80" s="56"/>
      <c r="BK80" s="31"/>
      <c r="BL80" s="31"/>
      <c r="BM80" s="66" t="str">
        <f t="shared" ca="1" si="74"/>
        <v/>
      </c>
      <c r="BN80" s="56"/>
      <c r="BO80" s="31"/>
      <c r="BP80" s="31"/>
      <c r="BQ80" s="66" t="str">
        <f t="shared" ca="1" si="75"/>
        <v/>
      </c>
      <c r="BR80" s="56"/>
      <c r="BS80" s="31"/>
      <c r="BT80" s="31"/>
      <c r="BU80" s="66" t="str">
        <f t="shared" ca="1" si="76"/>
        <v/>
      </c>
      <c r="BV80" s="56"/>
      <c r="BW80" s="31"/>
      <c r="BX80" s="31"/>
      <c r="BY80" s="66" t="str">
        <f t="shared" ca="1" si="77"/>
        <v/>
      </c>
      <c r="BZ80" s="56"/>
      <c r="CA80" s="31"/>
      <c r="CB80" s="31"/>
      <c r="CC80" s="66" t="str">
        <f t="shared" ca="1" si="78"/>
        <v/>
      </c>
      <c r="CD80" s="59"/>
      <c r="CE80" s="32"/>
      <c r="CF80" s="66" t="str">
        <f t="shared" ca="1" si="79"/>
        <v/>
      </c>
      <c r="CG80" s="56"/>
      <c r="CH80" s="31"/>
      <c r="CI80" s="31"/>
      <c r="CJ80" s="66" t="str">
        <f t="shared" ca="1" si="80"/>
        <v/>
      </c>
      <c r="CK80" s="59"/>
      <c r="CL80" s="32"/>
      <c r="CM80" s="32"/>
      <c r="CN80" s="66" t="str">
        <f t="shared" ca="1" si="81"/>
        <v/>
      </c>
      <c r="CO80" s="56"/>
      <c r="CP80" s="31"/>
      <c r="CQ80" s="31"/>
      <c r="CR80" s="66" t="str">
        <f t="shared" ca="1" si="82"/>
        <v/>
      </c>
      <c r="CS80" s="56"/>
      <c r="CT80" s="31"/>
      <c r="CU80" s="31"/>
      <c r="CV80" s="66" t="str">
        <f t="shared" ca="1" si="83"/>
        <v/>
      </c>
      <c r="CW80" s="56"/>
      <c r="CX80" s="31"/>
      <c r="CY80" s="31"/>
      <c r="CZ80" s="66" t="str">
        <f t="shared" ca="1" si="84"/>
        <v/>
      </c>
      <c r="DA80" s="150" t="str">
        <f t="shared" ca="1" si="85"/>
        <v/>
      </c>
      <c r="DB80" s="56"/>
      <c r="DC80" s="109"/>
      <c r="DD80" s="66" t="str">
        <f t="shared" ca="1" si="86"/>
        <v/>
      </c>
      <c r="DE80" s="56"/>
      <c r="DF80" s="59"/>
      <c r="DG80" s="59"/>
      <c r="DH80" s="66" t="str">
        <f t="shared" ca="1" si="87"/>
        <v/>
      </c>
      <c r="DI80" s="59"/>
      <c r="DJ80" s="59"/>
      <c r="DK80" s="59"/>
      <c r="DL80" s="66" t="str">
        <f t="shared" ca="1" si="88"/>
        <v/>
      </c>
      <c r="DM80" s="59"/>
      <c r="DN80" s="59"/>
      <c r="DO80" s="59"/>
      <c r="DP80" s="66" t="str">
        <f t="shared" ca="1" si="89"/>
        <v/>
      </c>
      <c r="DQ80" s="59"/>
      <c r="DR80" s="59"/>
      <c r="DS80" s="59"/>
      <c r="DT80" s="66" t="str">
        <f t="shared" ca="1" si="90"/>
        <v/>
      </c>
      <c r="DU80" s="59"/>
      <c r="DV80" s="59"/>
      <c r="DW80" s="59"/>
      <c r="DX80" s="66" t="str">
        <f t="shared" ca="1" si="91"/>
        <v/>
      </c>
      <c r="DY80" s="59"/>
      <c r="DZ80" s="59"/>
      <c r="EA80" s="59"/>
      <c r="EB80" s="66" t="str">
        <f t="shared" ca="1" si="92"/>
        <v/>
      </c>
      <c r="EC80" s="59"/>
      <c r="ED80" s="59"/>
      <c r="EE80" s="59"/>
      <c r="EF80" s="66" t="str">
        <f t="shared" ca="1" si="93"/>
        <v/>
      </c>
      <c r="EG80" s="59"/>
      <c r="EH80" s="59"/>
      <c r="EI80" s="59"/>
      <c r="EJ80" s="66" t="str">
        <f t="shared" ca="1" si="94"/>
        <v/>
      </c>
      <c r="EK80" s="150" t="str">
        <f t="shared" si="95"/>
        <v/>
      </c>
      <c r="EL80" s="150" t="str">
        <f t="shared" si="96"/>
        <v/>
      </c>
      <c r="EM80" s="66" t="str">
        <f t="shared" ca="1" si="97"/>
        <v/>
      </c>
      <c r="EN80" s="59"/>
      <c r="EO80" s="59"/>
      <c r="EP80" s="59"/>
      <c r="EQ80" s="66" t="str">
        <f t="shared" ca="1" si="98"/>
        <v/>
      </c>
      <c r="ER80" s="59"/>
      <c r="ES80" s="59"/>
      <c r="ET80" s="66"/>
      <c r="EU80" s="59" t="str">
        <f t="shared" ca="1" si="99"/>
        <v/>
      </c>
      <c r="EV80" s="59"/>
      <c r="EW80" s="59"/>
      <c r="EX80" s="59"/>
      <c r="EY80" s="66" t="str">
        <f t="shared" ca="1" si="100"/>
        <v/>
      </c>
      <c r="EZ80" s="150"/>
      <c r="FA80" s="159"/>
      <c r="FB80" s="161"/>
      <c r="FC80" s="66" t="str">
        <f t="shared" ca="1" si="101"/>
        <v/>
      </c>
      <c r="FD80" s="59"/>
      <c r="FE80" s="109"/>
      <c r="FF80" s="109"/>
      <c r="FG80" s="66" t="str">
        <f t="shared" ca="1" si="102"/>
        <v/>
      </c>
      <c r="FH80" s="59"/>
      <c r="FI80" s="109"/>
      <c r="FJ80" s="109"/>
      <c r="FK80" s="66" t="str">
        <f t="shared" ca="1" si="103"/>
        <v/>
      </c>
      <c r="FL80" s="59"/>
      <c r="FM80" s="109"/>
      <c r="FN80" s="109"/>
      <c r="FO80" s="66" t="str">
        <f t="shared" ca="1" si="104"/>
        <v/>
      </c>
      <c r="FP80" s="13"/>
      <c r="FQ80" s="17"/>
      <c r="FR80" s="13"/>
      <c r="FS80" s="1"/>
      <c r="FT80" s="112"/>
      <c r="FU80" s="1"/>
      <c r="FV80" s="1"/>
      <c r="FW80" s="1"/>
      <c r="FX80" s="1"/>
      <c r="FY80" s="1"/>
      <c r="FZ80" s="1"/>
      <c r="GA80" s="1"/>
      <c r="GB80" s="1"/>
      <c r="GC80" s="4"/>
      <c r="GD80" s="4"/>
      <c r="GE80" s="125"/>
      <c r="GF80" s="125"/>
      <c r="GG80" s="4"/>
      <c r="GH80" s="4"/>
      <c r="GI80" s="4"/>
      <c r="GJ80" s="30"/>
      <c r="GK80" s="96"/>
      <c r="GL80" s="96"/>
      <c r="GM80" s="96"/>
      <c r="GN80" s="96"/>
      <c r="GO80" s="96"/>
      <c r="GP80" s="96"/>
      <c r="GQ80" s="96"/>
      <c r="GR80" s="96"/>
      <c r="GS80" s="96"/>
      <c r="GT80" s="96"/>
      <c r="GU80" s="96"/>
      <c r="GV80" s="96"/>
      <c r="GW80" s="96"/>
      <c r="GX80" s="96"/>
      <c r="GY80" s="96"/>
      <c r="GZ80" s="96"/>
      <c r="HA80" s="96"/>
      <c r="HB80" s="96"/>
      <c r="HC80" s="96"/>
      <c r="HD80" s="96"/>
      <c r="HE80" s="96"/>
    </row>
    <row r="81" spans="1:213">
      <c r="A81" s="1"/>
      <c r="B81" s="1"/>
      <c r="C81" s="4"/>
      <c r="D81" s="4"/>
      <c r="E81" s="28"/>
      <c r="F81" s="28"/>
      <c r="G81" s="28"/>
      <c r="H81" s="28"/>
      <c r="I81" s="28"/>
      <c r="J81" s="29"/>
      <c r="K81" s="29"/>
      <c r="L81" s="1"/>
      <c r="M81" s="52"/>
      <c r="N81" s="4"/>
      <c r="O81" s="4"/>
      <c r="P81" s="4"/>
      <c r="Q81" s="4"/>
      <c r="R81" s="4"/>
      <c r="S81" s="4"/>
      <c r="T81" s="4"/>
      <c r="U81" s="1"/>
      <c r="V81" s="1"/>
      <c r="W81" s="1"/>
      <c r="X81" s="1"/>
      <c r="Y81" s="1"/>
      <c r="Z81" s="27"/>
      <c r="AA81" s="27"/>
      <c r="AB81" s="27"/>
      <c r="AC81" s="12"/>
      <c r="AD81" s="12"/>
      <c r="AE81" s="125"/>
      <c r="AF81" s="119"/>
      <c r="AG81" s="119"/>
      <c r="AH81" s="119"/>
      <c r="AI81" s="119"/>
      <c r="AJ81" s="63"/>
      <c r="AK81" s="63"/>
      <c r="AL81" s="63"/>
      <c r="AM81" s="28"/>
      <c r="AN81" s="131"/>
      <c r="AO81" s="138"/>
      <c r="AP81" s="116"/>
      <c r="AQ81" s="56"/>
      <c r="AR81" s="134" t="str">
        <f ca="1">IF(AP81="","",IF(AP81="Cost",AQ81, AQ81*AE81/VLOOKUP(L81,OFFSET(Lists!$A$1,0,0,COUNTA(Lists!$A:$A),22),22,FALSE)))</f>
        <v/>
      </c>
      <c r="AS81" s="56"/>
      <c r="AT81" s="135" t="str">
        <f ca="1">IF(AO81="",IF(AP81="","",IF(AP81="Cost",AS81,AS81*(AE81/VLOOKUP(L81,OFFSET(Lists!$A$1,0,0,COUNTA(Lists!$A:$A),22),22,FALSE)))),IF(AP81="","",IF(AP81="Cost",ROUND(AS81*IF(AO81=0,1,AO81),2),ROUND(ROUND(AS81*IF(AO81=0,1,AO81),5)*(AE81/VLOOKUP(L81,OFFSET(Lists!$A$1,0,0,COUNTA(Lists!$A:$A),22),22,FALSE)),2))))</f>
        <v/>
      </c>
      <c r="AU81" s="56"/>
      <c r="AV81" s="31"/>
      <c r="AW81" s="66" t="str">
        <f t="shared" ca="1" si="70"/>
        <v/>
      </c>
      <c r="AX81" s="56"/>
      <c r="AY81" s="31"/>
      <c r="AZ81" s="31"/>
      <c r="BA81" s="66" t="str">
        <f t="shared" ca="1" si="71"/>
        <v/>
      </c>
      <c r="BB81" s="56"/>
      <c r="BC81" s="31"/>
      <c r="BD81" s="31"/>
      <c r="BE81" s="66" t="str">
        <f t="shared" ca="1" si="72"/>
        <v/>
      </c>
      <c r="BF81" s="56"/>
      <c r="BG81" s="31"/>
      <c r="BH81" s="31"/>
      <c r="BI81" s="66" t="str">
        <f t="shared" ca="1" si="73"/>
        <v/>
      </c>
      <c r="BJ81" s="56"/>
      <c r="BK81" s="31"/>
      <c r="BL81" s="31"/>
      <c r="BM81" s="66" t="str">
        <f t="shared" ca="1" si="74"/>
        <v/>
      </c>
      <c r="BN81" s="56"/>
      <c r="BO81" s="31"/>
      <c r="BP81" s="31"/>
      <c r="BQ81" s="66" t="str">
        <f t="shared" ca="1" si="75"/>
        <v/>
      </c>
      <c r="BR81" s="56"/>
      <c r="BS81" s="31"/>
      <c r="BT81" s="31"/>
      <c r="BU81" s="66" t="str">
        <f t="shared" ca="1" si="76"/>
        <v/>
      </c>
      <c r="BV81" s="56"/>
      <c r="BW81" s="31"/>
      <c r="BX81" s="31"/>
      <c r="BY81" s="66" t="str">
        <f t="shared" ca="1" si="77"/>
        <v/>
      </c>
      <c r="BZ81" s="56"/>
      <c r="CA81" s="31"/>
      <c r="CB81" s="31"/>
      <c r="CC81" s="66" t="str">
        <f t="shared" ca="1" si="78"/>
        <v/>
      </c>
      <c r="CD81" s="59"/>
      <c r="CE81" s="32"/>
      <c r="CF81" s="66" t="str">
        <f t="shared" ca="1" si="79"/>
        <v/>
      </c>
      <c r="CG81" s="56"/>
      <c r="CH81" s="31"/>
      <c r="CI81" s="31"/>
      <c r="CJ81" s="66" t="str">
        <f t="shared" ca="1" si="80"/>
        <v/>
      </c>
      <c r="CK81" s="59"/>
      <c r="CL81" s="32"/>
      <c r="CM81" s="32"/>
      <c r="CN81" s="66" t="str">
        <f t="shared" ca="1" si="81"/>
        <v/>
      </c>
      <c r="CO81" s="56"/>
      <c r="CP81" s="31"/>
      <c r="CQ81" s="31"/>
      <c r="CR81" s="66" t="str">
        <f t="shared" ca="1" si="82"/>
        <v/>
      </c>
      <c r="CS81" s="56"/>
      <c r="CT81" s="31"/>
      <c r="CU81" s="31"/>
      <c r="CV81" s="66" t="str">
        <f t="shared" ca="1" si="83"/>
        <v/>
      </c>
      <c r="CW81" s="56"/>
      <c r="CX81" s="31"/>
      <c r="CY81" s="31"/>
      <c r="CZ81" s="66" t="str">
        <f t="shared" ca="1" si="84"/>
        <v/>
      </c>
      <c r="DA81" s="150" t="str">
        <f t="shared" ca="1" si="85"/>
        <v/>
      </c>
      <c r="DB81" s="56"/>
      <c r="DC81" s="109"/>
      <c r="DD81" s="66" t="str">
        <f t="shared" ca="1" si="86"/>
        <v/>
      </c>
      <c r="DE81" s="56"/>
      <c r="DF81" s="59"/>
      <c r="DG81" s="59"/>
      <c r="DH81" s="66" t="str">
        <f t="shared" ca="1" si="87"/>
        <v/>
      </c>
      <c r="DI81" s="59"/>
      <c r="DJ81" s="59"/>
      <c r="DK81" s="59"/>
      <c r="DL81" s="66" t="str">
        <f t="shared" ca="1" si="88"/>
        <v/>
      </c>
      <c r="DM81" s="59"/>
      <c r="DN81" s="59"/>
      <c r="DO81" s="59"/>
      <c r="DP81" s="66" t="str">
        <f t="shared" ca="1" si="89"/>
        <v/>
      </c>
      <c r="DQ81" s="59"/>
      <c r="DR81" s="59"/>
      <c r="DS81" s="59"/>
      <c r="DT81" s="66" t="str">
        <f t="shared" ca="1" si="90"/>
        <v/>
      </c>
      <c r="DU81" s="59"/>
      <c r="DV81" s="59"/>
      <c r="DW81" s="59"/>
      <c r="DX81" s="66" t="str">
        <f t="shared" ca="1" si="91"/>
        <v/>
      </c>
      <c r="DY81" s="59"/>
      <c r="DZ81" s="59"/>
      <c r="EA81" s="59"/>
      <c r="EB81" s="66" t="str">
        <f t="shared" ca="1" si="92"/>
        <v/>
      </c>
      <c r="EC81" s="59"/>
      <c r="ED81" s="59"/>
      <c r="EE81" s="59"/>
      <c r="EF81" s="66" t="str">
        <f t="shared" ca="1" si="93"/>
        <v/>
      </c>
      <c r="EG81" s="59"/>
      <c r="EH81" s="59"/>
      <c r="EI81" s="59"/>
      <c r="EJ81" s="66" t="str">
        <f t="shared" ca="1" si="94"/>
        <v/>
      </c>
      <c r="EK81" s="150" t="str">
        <f t="shared" si="95"/>
        <v/>
      </c>
      <c r="EL81" s="150" t="str">
        <f t="shared" si="96"/>
        <v/>
      </c>
      <c r="EM81" s="66" t="str">
        <f t="shared" ca="1" si="97"/>
        <v/>
      </c>
      <c r="EN81" s="59"/>
      <c r="EO81" s="59"/>
      <c r="EP81" s="59"/>
      <c r="EQ81" s="66" t="str">
        <f t="shared" ca="1" si="98"/>
        <v/>
      </c>
      <c r="ER81" s="59"/>
      <c r="ES81" s="59"/>
      <c r="ET81" s="66"/>
      <c r="EU81" s="59" t="str">
        <f t="shared" ca="1" si="99"/>
        <v/>
      </c>
      <c r="EV81" s="59"/>
      <c r="EW81" s="59"/>
      <c r="EX81" s="59"/>
      <c r="EY81" s="66" t="str">
        <f t="shared" ca="1" si="100"/>
        <v/>
      </c>
      <c r="EZ81" s="150"/>
      <c r="FA81" s="159"/>
      <c r="FB81" s="161"/>
      <c r="FC81" s="66" t="str">
        <f t="shared" ca="1" si="101"/>
        <v/>
      </c>
      <c r="FD81" s="59"/>
      <c r="FE81" s="109"/>
      <c r="FF81" s="109"/>
      <c r="FG81" s="66" t="str">
        <f t="shared" ca="1" si="102"/>
        <v/>
      </c>
      <c r="FH81" s="59"/>
      <c r="FI81" s="109"/>
      <c r="FJ81" s="109"/>
      <c r="FK81" s="66" t="str">
        <f t="shared" ca="1" si="103"/>
        <v/>
      </c>
      <c r="FL81" s="59"/>
      <c r="FM81" s="109"/>
      <c r="FN81" s="109"/>
      <c r="FO81" s="66" t="str">
        <f t="shared" ca="1" si="104"/>
        <v/>
      </c>
      <c r="FP81" s="13"/>
      <c r="FQ81" s="17"/>
      <c r="FR81" s="13"/>
      <c r="FS81" s="1"/>
      <c r="FT81" s="112"/>
      <c r="FU81" s="1"/>
      <c r="FV81" s="1"/>
      <c r="FW81" s="1"/>
      <c r="FX81" s="1"/>
      <c r="FY81" s="1"/>
      <c r="FZ81" s="1"/>
      <c r="GA81" s="1"/>
      <c r="GB81" s="1"/>
      <c r="GC81" s="4"/>
      <c r="GD81" s="4"/>
      <c r="GE81" s="125"/>
      <c r="GF81" s="125"/>
      <c r="GG81" s="4"/>
      <c r="GH81" s="4"/>
      <c r="GI81" s="4"/>
      <c r="GJ81" s="30"/>
      <c r="GK81" s="96"/>
      <c r="GL81" s="96"/>
      <c r="GM81" s="96"/>
      <c r="GN81" s="96"/>
      <c r="GO81" s="96"/>
      <c r="GP81" s="96"/>
      <c r="GQ81" s="96"/>
      <c r="GR81" s="96"/>
      <c r="GS81" s="96"/>
      <c r="GT81" s="96"/>
      <c r="GU81" s="96"/>
      <c r="GV81" s="96"/>
      <c r="GW81" s="96"/>
      <c r="GX81" s="96"/>
      <c r="GY81" s="96"/>
      <c r="GZ81" s="96"/>
      <c r="HA81" s="96"/>
      <c r="HB81" s="96"/>
      <c r="HC81" s="96"/>
      <c r="HD81" s="96"/>
      <c r="HE81" s="96"/>
    </row>
    <row r="82" spans="1:213">
      <c r="A82" s="1"/>
      <c r="B82" s="1"/>
      <c r="C82" s="4"/>
      <c r="D82" s="4"/>
      <c r="E82" s="28"/>
      <c r="F82" s="28"/>
      <c r="G82" s="28"/>
      <c r="H82" s="28"/>
      <c r="I82" s="28"/>
      <c r="J82" s="29"/>
      <c r="K82" s="29"/>
      <c r="L82" s="1"/>
      <c r="M82" s="52"/>
      <c r="N82" s="4"/>
      <c r="O82" s="4"/>
      <c r="P82" s="4"/>
      <c r="Q82" s="4"/>
      <c r="R82" s="4"/>
      <c r="S82" s="4"/>
      <c r="T82" s="4"/>
      <c r="U82" s="1"/>
      <c r="V82" s="1"/>
      <c r="W82" s="1"/>
      <c r="X82" s="1"/>
      <c r="Y82" s="1"/>
      <c r="Z82" s="27"/>
      <c r="AA82" s="27"/>
      <c r="AB82" s="27"/>
      <c r="AC82" s="12"/>
      <c r="AD82" s="12"/>
      <c r="AE82" s="125"/>
      <c r="AF82" s="119"/>
      <c r="AG82" s="119"/>
      <c r="AH82" s="119"/>
      <c r="AI82" s="119"/>
      <c r="AJ82" s="63"/>
      <c r="AK82" s="63"/>
      <c r="AL82" s="63"/>
      <c r="AM82" s="28"/>
      <c r="AN82" s="131"/>
      <c r="AO82" s="138"/>
      <c r="AP82" s="116"/>
      <c r="AQ82" s="56"/>
      <c r="AR82" s="134" t="str">
        <f ca="1">IF(AP82="","",IF(AP82="Cost",AQ82, AQ82*AE82/VLOOKUP(L82,OFFSET(Lists!$A$1,0,0,COUNTA(Lists!$A:$A),22),22,FALSE)))</f>
        <v/>
      </c>
      <c r="AS82" s="56"/>
      <c r="AT82" s="135" t="str">
        <f ca="1">IF(AO82="",IF(AP82="","",IF(AP82="Cost",AS82,AS82*(AE82/VLOOKUP(L82,OFFSET(Lists!$A$1,0,0,COUNTA(Lists!$A:$A),22),22,FALSE)))),IF(AP82="","",IF(AP82="Cost",ROUND(AS82*IF(AO82=0,1,AO82),2),ROUND(ROUND(AS82*IF(AO82=0,1,AO82),5)*(AE82/VLOOKUP(L82,OFFSET(Lists!$A$1,0,0,COUNTA(Lists!$A:$A),22),22,FALSE)),2))))</f>
        <v/>
      </c>
      <c r="AU82" s="56"/>
      <c r="AV82" s="31"/>
      <c r="AW82" s="66" t="str">
        <f t="shared" ca="1" si="70"/>
        <v/>
      </c>
      <c r="AX82" s="56"/>
      <c r="AY82" s="31"/>
      <c r="AZ82" s="31"/>
      <c r="BA82" s="66" t="str">
        <f t="shared" ca="1" si="71"/>
        <v/>
      </c>
      <c r="BB82" s="56"/>
      <c r="BC82" s="31"/>
      <c r="BD82" s="31"/>
      <c r="BE82" s="66" t="str">
        <f t="shared" ca="1" si="72"/>
        <v/>
      </c>
      <c r="BF82" s="56"/>
      <c r="BG82" s="31"/>
      <c r="BH82" s="31"/>
      <c r="BI82" s="66" t="str">
        <f t="shared" ca="1" si="73"/>
        <v/>
      </c>
      <c r="BJ82" s="56"/>
      <c r="BK82" s="31"/>
      <c r="BL82" s="31"/>
      <c r="BM82" s="66" t="str">
        <f t="shared" ca="1" si="74"/>
        <v/>
      </c>
      <c r="BN82" s="56"/>
      <c r="BO82" s="31"/>
      <c r="BP82" s="31"/>
      <c r="BQ82" s="66" t="str">
        <f t="shared" ca="1" si="75"/>
        <v/>
      </c>
      <c r="BR82" s="56"/>
      <c r="BS82" s="31"/>
      <c r="BT82" s="31"/>
      <c r="BU82" s="66" t="str">
        <f t="shared" ca="1" si="76"/>
        <v/>
      </c>
      <c r="BV82" s="56"/>
      <c r="BW82" s="31"/>
      <c r="BX82" s="31"/>
      <c r="BY82" s="66" t="str">
        <f t="shared" ca="1" si="77"/>
        <v/>
      </c>
      <c r="BZ82" s="56"/>
      <c r="CA82" s="31"/>
      <c r="CB82" s="31"/>
      <c r="CC82" s="66" t="str">
        <f t="shared" ca="1" si="78"/>
        <v/>
      </c>
      <c r="CD82" s="59"/>
      <c r="CE82" s="32"/>
      <c r="CF82" s="66" t="str">
        <f t="shared" ca="1" si="79"/>
        <v/>
      </c>
      <c r="CG82" s="56"/>
      <c r="CH82" s="31"/>
      <c r="CI82" s="31"/>
      <c r="CJ82" s="66" t="str">
        <f t="shared" ca="1" si="80"/>
        <v/>
      </c>
      <c r="CK82" s="59"/>
      <c r="CL82" s="32"/>
      <c r="CM82" s="32"/>
      <c r="CN82" s="66" t="str">
        <f t="shared" ca="1" si="81"/>
        <v/>
      </c>
      <c r="CO82" s="56"/>
      <c r="CP82" s="31"/>
      <c r="CQ82" s="31"/>
      <c r="CR82" s="66" t="str">
        <f t="shared" ca="1" si="82"/>
        <v/>
      </c>
      <c r="CS82" s="56"/>
      <c r="CT82" s="31"/>
      <c r="CU82" s="31"/>
      <c r="CV82" s="66" t="str">
        <f t="shared" ca="1" si="83"/>
        <v/>
      </c>
      <c r="CW82" s="56"/>
      <c r="CX82" s="31"/>
      <c r="CY82" s="31"/>
      <c r="CZ82" s="66" t="str">
        <f t="shared" ca="1" si="84"/>
        <v/>
      </c>
      <c r="DA82" s="150" t="str">
        <f t="shared" ca="1" si="85"/>
        <v/>
      </c>
      <c r="DB82" s="56"/>
      <c r="DC82" s="109"/>
      <c r="DD82" s="66" t="str">
        <f t="shared" ca="1" si="86"/>
        <v/>
      </c>
      <c r="DE82" s="56"/>
      <c r="DF82" s="59"/>
      <c r="DG82" s="59"/>
      <c r="DH82" s="66" t="str">
        <f t="shared" ca="1" si="87"/>
        <v/>
      </c>
      <c r="DI82" s="59"/>
      <c r="DJ82" s="59"/>
      <c r="DK82" s="59"/>
      <c r="DL82" s="66" t="str">
        <f t="shared" ca="1" si="88"/>
        <v/>
      </c>
      <c r="DM82" s="59"/>
      <c r="DN82" s="59"/>
      <c r="DO82" s="59"/>
      <c r="DP82" s="66" t="str">
        <f t="shared" ca="1" si="89"/>
        <v/>
      </c>
      <c r="DQ82" s="59"/>
      <c r="DR82" s="59"/>
      <c r="DS82" s="59"/>
      <c r="DT82" s="66" t="str">
        <f t="shared" ca="1" si="90"/>
        <v/>
      </c>
      <c r="DU82" s="59"/>
      <c r="DV82" s="59"/>
      <c r="DW82" s="59"/>
      <c r="DX82" s="66" t="str">
        <f t="shared" ca="1" si="91"/>
        <v/>
      </c>
      <c r="DY82" s="59"/>
      <c r="DZ82" s="59"/>
      <c r="EA82" s="59"/>
      <c r="EB82" s="66" t="str">
        <f t="shared" ca="1" si="92"/>
        <v/>
      </c>
      <c r="EC82" s="59"/>
      <c r="ED82" s="59"/>
      <c r="EE82" s="59"/>
      <c r="EF82" s="66" t="str">
        <f t="shared" ca="1" si="93"/>
        <v/>
      </c>
      <c r="EG82" s="59"/>
      <c r="EH82" s="59"/>
      <c r="EI82" s="59"/>
      <c r="EJ82" s="66" t="str">
        <f t="shared" ca="1" si="94"/>
        <v/>
      </c>
      <c r="EK82" s="150" t="str">
        <f t="shared" si="95"/>
        <v/>
      </c>
      <c r="EL82" s="150" t="str">
        <f t="shared" si="96"/>
        <v/>
      </c>
      <c r="EM82" s="66" t="str">
        <f t="shared" ca="1" si="97"/>
        <v/>
      </c>
      <c r="EN82" s="59"/>
      <c r="EO82" s="59"/>
      <c r="EP82" s="59"/>
      <c r="EQ82" s="66" t="str">
        <f t="shared" ca="1" si="98"/>
        <v/>
      </c>
      <c r="ER82" s="59"/>
      <c r="ES82" s="59"/>
      <c r="ET82" s="66"/>
      <c r="EU82" s="59" t="str">
        <f t="shared" ca="1" si="99"/>
        <v/>
      </c>
      <c r="EV82" s="59"/>
      <c r="EW82" s="59"/>
      <c r="EX82" s="59"/>
      <c r="EY82" s="66" t="str">
        <f t="shared" ca="1" si="100"/>
        <v/>
      </c>
      <c r="EZ82" s="150"/>
      <c r="FA82" s="159"/>
      <c r="FB82" s="161"/>
      <c r="FC82" s="66" t="str">
        <f t="shared" ca="1" si="101"/>
        <v/>
      </c>
      <c r="FD82" s="59"/>
      <c r="FE82" s="109"/>
      <c r="FF82" s="109"/>
      <c r="FG82" s="66" t="str">
        <f t="shared" ca="1" si="102"/>
        <v/>
      </c>
      <c r="FH82" s="59"/>
      <c r="FI82" s="109"/>
      <c r="FJ82" s="109"/>
      <c r="FK82" s="66" t="str">
        <f t="shared" ca="1" si="103"/>
        <v/>
      </c>
      <c r="FL82" s="59"/>
      <c r="FM82" s="109"/>
      <c r="FN82" s="109"/>
      <c r="FO82" s="66" t="str">
        <f t="shared" ca="1" si="104"/>
        <v/>
      </c>
      <c r="FP82" s="13"/>
      <c r="FQ82" s="17"/>
      <c r="FR82" s="13"/>
      <c r="FS82" s="1"/>
      <c r="FT82" s="112"/>
      <c r="FU82" s="1"/>
      <c r="FV82" s="1"/>
      <c r="FW82" s="1"/>
      <c r="FX82" s="1"/>
      <c r="FY82" s="1"/>
      <c r="FZ82" s="1"/>
      <c r="GA82" s="1"/>
      <c r="GB82" s="1"/>
      <c r="GC82" s="4"/>
      <c r="GD82" s="4"/>
      <c r="GE82" s="125"/>
      <c r="GF82" s="125"/>
      <c r="GG82" s="4"/>
      <c r="GH82" s="4"/>
      <c r="GI82" s="4"/>
      <c r="GJ82" s="30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96"/>
      <c r="GZ82" s="96"/>
      <c r="HA82" s="96"/>
      <c r="HB82" s="96"/>
      <c r="HC82" s="96"/>
      <c r="HD82" s="96"/>
      <c r="HE82" s="96"/>
    </row>
    <row r="83" spans="1:213">
      <c r="A83" s="1"/>
      <c r="B83" s="1"/>
      <c r="C83" s="4"/>
      <c r="D83" s="4"/>
      <c r="E83" s="28"/>
      <c r="F83" s="28"/>
      <c r="G83" s="28"/>
      <c r="H83" s="28"/>
      <c r="I83" s="28"/>
      <c r="J83" s="29"/>
      <c r="K83" s="29"/>
      <c r="L83" s="1"/>
      <c r="M83" s="52"/>
      <c r="N83" s="4"/>
      <c r="O83" s="4"/>
      <c r="P83" s="4"/>
      <c r="Q83" s="4"/>
      <c r="R83" s="4"/>
      <c r="S83" s="4"/>
      <c r="T83" s="4"/>
      <c r="U83" s="1"/>
      <c r="V83" s="1"/>
      <c r="W83" s="1"/>
      <c r="X83" s="1"/>
      <c r="Y83" s="1"/>
      <c r="Z83" s="27"/>
      <c r="AA83" s="27"/>
      <c r="AB83" s="27"/>
      <c r="AC83" s="12"/>
      <c r="AD83" s="12"/>
      <c r="AE83" s="125"/>
      <c r="AF83" s="119"/>
      <c r="AG83" s="119"/>
      <c r="AH83" s="119"/>
      <c r="AI83" s="119"/>
      <c r="AJ83" s="63"/>
      <c r="AK83" s="63"/>
      <c r="AL83" s="63"/>
      <c r="AM83" s="28"/>
      <c r="AN83" s="131"/>
      <c r="AO83" s="138"/>
      <c r="AP83" s="116"/>
      <c r="AQ83" s="56"/>
      <c r="AR83" s="134" t="str">
        <f ca="1">IF(AP83="","",IF(AP83="Cost",AQ83, AQ83*AE83/VLOOKUP(L83,OFFSET(Lists!$A$1,0,0,COUNTA(Lists!$A:$A),22),22,FALSE)))</f>
        <v/>
      </c>
      <c r="AS83" s="56"/>
      <c r="AT83" s="135" t="str">
        <f ca="1">IF(AO83="",IF(AP83="","",IF(AP83="Cost",AS83,AS83*(AE83/VLOOKUP(L83,OFFSET(Lists!$A$1,0,0,COUNTA(Lists!$A:$A),22),22,FALSE)))),IF(AP83="","",IF(AP83="Cost",ROUND(AS83*IF(AO83=0,1,AO83),2),ROUND(ROUND(AS83*IF(AO83=0,1,AO83),5)*(AE83/VLOOKUP(L83,OFFSET(Lists!$A$1,0,0,COUNTA(Lists!$A:$A),22),22,FALSE)),2))))</f>
        <v/>
      </c>
      <c r="AU83" s="56"/>
      <c r="AV83" s="31"/>
      <c r="AW83" s="66" t="str">
        <f t="shared" ca="1" si="70"/>
        <v/>
      </c>
      <c r="AX83" s="56"/>
      <c r="AY83" s="31"/>
      <c r="AZ83" s="31"/>
      <c r="BA83" s="66" t="str">
        <f t="shared" ca="1" si="71"/>
        <v/>
      </c>
      <c r="BB83" s="56"/>
      <c r="BC83" s="31"/>
      <c r="BD83" s="31"/>
      <c r="BE83" s="66" t="str">
        <f t="shared" ca="1" si="72"/>
        <v/>
      </c>
      <c r="BF83" s="56"/>
      <c r="BG83" s="31"/>
      <c r="BH83" s="31"/>
      <c r="BI83" s="66" t="str">
        <f t="shared" ca="1" si="73"/>
        <v/>
      </c>
      <c r="BJ83" s="56"/>
      <c r="BK83" s="31"/>
      <c r="BL83" s="31"/>
      <c r="BM83" s="66" t="str">
        <f t="shared" ca="1" si="74"/>
        <v/>
      </c>
      <c r="BN83" s="56"/>
      <c r="BO83" s="31"/>
      <c r="BP83" s="31"/>
      <c r="BQ83" s="66" t="str">
        <f t="shared" ca="1" si="75"/>
        <v/>
      </c>
      <c r="BR83" s="56"/>
      <c r="BS83" s="31"/>
      <c r="BT83" s="31"/>
      <c r="BU83" s="66" t="str">
        <f t="shared" ca="1" si="76"/>
        <v/>
      </c>
      <c r="BV83" s="56"/>
      <c r="BW83" s="31"/>
      <c r="BX83" s="31"/>
      <c r="BY83" s="66" t="str">
        <f t="shared" ca="1" si="77"/>
        <v/>
      </c>
      <c r="BZ83" s="56"/>
      <c r="CA83" s="31"/>
      <c r="CB83" s="31"/>
      <c r="CC83" s="66" t="str">
        <f t="shared" ca="1" si="78"/>
        <v/>
      </c>
      <c r="CD83" s="59"/>
      <c r="CE83" s="32"/>
      <c r="CF83" s="66" t="str">
        <f t="shared" ca="1" si="79"/>
        <v/>
      </c>
      <c r="CG83" s="56"/>
      <c r="CH83" s="31"/>
      <c r="CI83" s="31"/>
      <c r="CJ83" s="66" t="str">
        <f t="shared" ca="1" si="80"/>
        <v/>
      </c>
      <c r="CK83" s="59"/>
      <c r="CL83" s="32"/>
      <c r="CM83" s="32"/>
      <c r="CN83" s="66" t="str">
        <f t="shared" ca="1" si="81"/>
        <v/>
      </c>
      <c r="CO83" s="56"/>
      <c r="CP83" s="31"/>
      <c r="CQ83" s="31"/>
      <c r="CR83" s="66" t="str">
        <f t="shared" ca="1" si="82"/>
        <v/>
      </c>
      <c r="CS83" s="56"/>
      <c r="CT83" s="31"/>
      <c r="CU83" s="31"/>
      <c r="CV83" s="66" t="str">
        <f t="shared" ca="1" si="83"/>
        <v/>
      </c>
      <c r="CW83" s="56"/>
      <c r="CX83" s="31"/>
      <c r="CY83" s="31"/>
      <c r="CZ83" s="66" t="str">
        <f t="shared" ca="1" si="84"/>
        <v/>
      </c>
      <c r="DA83" s="150" t="str">
        <f t="shared" ca="1" si="85"/>
        <v/>
      </c>
      <c r="DB83" s="56"/>
      <c r="DC83" s="109"/>
      <c r="DD83" s="66" t="str">
        <f t="shared" ca="1" si="86"/>
        <v/>
      </c>
      <c r="DE83" s="56"/>
      <c r="DF83" s="59"/>
      <c r="DG83" s="59"/>
      <c r="DH83" s="66" t="str">
        <f t="shared" ca="1" si="87"/>
        <v/>
      </c>
      <c r="DI83" s="59"/>
      <c r="DJ83" s="59"/>
      <c r="DK83" s="59"/>
      <c r="DL83" s="66" t="str">
        <f t="shared" ca="1" si="88"/>
        <v/>
      </c>
      <c r="DM83" s="59"/>
      <c r="DN83" s="59"/>
      <c r="DO83" s="59"/>
      <c r="DP83" s="66" t="str">
        <f t="shared" ca="1" si="89"/>
        <v/>
      </c>
      <c r="DQ83" s="59"/>
      <c r="DR83" s="59"/>
      <c r="DS83" s="59"/>
      <c r="DT83" s="66" t="str">
        <f t="shared" ca="1" si="90"/>
        <v/>
      </c>
      <c r="DU83" s="59"/>
      <c r="DV83" s="59"/>
      <c r="DW83" s="59"/>
      <c r="DX83" s="66" t="str">
        <f t="shared" ca="1" si="91"/>
        <v/>
      </c>
      <c r="DY83" s="59"/>
      <c r="DZ83" s="59"/>
      <c r="EA83" s="59"/>
      <c r="EB83" s="66" t="str">
        <f t="shared" ca="1" si="92"/>
        <v/>
      </c>
      <c r="EC83" s="59"/>
      <c r="ED83" s="59"/>
      <c r="EE83" s="59"/>
      <c r="EF83" s="66" t="str">
        <f t="shared" ca="1" si="93"/>
        <v/>
      </c>
      <c r="EG83" s="59"/>
      <c r="EH83" s="59"/>
      <c r="EI83" s="59"/>
      <c r="EJ83" s="66" t="str">
        <f t="shared" ca="1" si="94"/>
        <v/>
      </c>
      <c r="EK83" s="150" t="str">
        <f t="shared" si="95"/>
        <v/>
      </c>
      <c r="EL83" s="150" t="str">
        <f t="shared" si="96"/>
        <v/>
      </c>
      <c r="EM83" s="66" t="str">
        <f t="shared" ca="1" si="97"/>
        <v/>
      </c>
      <c r="EN83" s="59"/>
      <c r="EO83" s="59"/>
      <c r="EP83" s="59"/>
      <c r="EQ83" s="66" t="str">
        <f t="shared" ca="1" si="98"/>
        <v/>
      </c>
      <c r="ER83" s="59"/>
      <c r="ES83" s="59"/>
      <c r="ET83" s="66"/>
      <c r="EU83" s="59" t="str">
        <f t="shared" ca="1" si="99"/>
        <v/>
      </c>
      <c r="EV83" s="59"/>
      <c r="EW83" s="59"/>
      <c r="EX83" s="59"/>
      <c r="EY83" s="66" t="str">
        <f t="shared" ca="1" si="100"/>
        <v/>
      </c>
      <c r="EZ83" s="150"/>
      <c r="FA83" s="159"/>
      <c r="FB83" s="161"/>
      <c r="FC83" s="66" t="str">
        <f t="shared" ca="1" si="101"/>
        <v/>
      </c>
      <c r="FD83" s="59"/>
      <c r="FE83" s="109"/>
      <c r="FF83" s="109"/>
      <c r="FG83" s="66" t="str">
        <f t="shared" ca="1" si="102"/>
        <v/>
      </c>
      <c r="FH83" s="59"/>
      <c r="FI83" s="109"/>
      <c r="FJ83" s="109"/>
      <c r="FK83" s="66" t="str">
        <f t="shared" ca="1" si="103"/>
        <v/>
      </c>
      <c r="FL83" s="59"/>
      <c r="FM83" s="109"/>
      <c r="FN83" s="109"/>
      <c r="FO83" s="66" t="str">
        <f t="shared" ca="1" si="104"/>
        <v/>
      </c>
      <c r="FP83" s="13"/>
      <c r="FQ83" s="17"/>
      <c r="FR83" s="13"/>
      <c r="FS83" s="1"/>
      <c r="FT83" s="112"/>
      <c r="FU83" s="1"/>
      <c r="FV83" s="1"/>
      <c r="FW83" s="1"/>
      <c r="FX83" s="1"/>
      <c r="FY83" s="1"/>
      <c r="FZ83" s="1"/>
      <c r="GA83" s="1"/>
      <c r="GB83" s="1"/>
      <c r="GC83" s="4"/>
      <c r="GD83" s="4"/>
      <c r="GE83" s="125"/>
      <c r="GF83" s="125"/>
      <c r="GG83" s="4"/>
      <c r="GH83" s="4"/>
      <c r="GI83" s="4"/>
      <c r="GJ83" s="30"/>
      <c r="GK83" s="96"/>
      <c r="GL83" s="96"/>
      <c r="GM83" s="96"/>
      <c r="GN83" s="96"/>
      <c r="GO83" s="96"/>
      <c r="GP83" s="96"/>
      <c r="GQ83" s="96"/>
      <c r="GR83" s="96"/>
      <c r="GS83" s="96"/>
      <c r="GT83" s="96"/>
      <c r="GU83" s="96"/>
      <c r="GV83" s="96"/>
      <c r="GW83" s="96"/>
      <c r="GX83" s="96"/>
      <c r="GY83" s="96"/>
      <c r="GZ83" s="96"/>
      <c r="HA83" s="96"/>
      <c r="HB83" s="96"/>
      <c r="HC83" s="96"/>
      <c r="HD83" s="96"/>
      <c r="HE83" s="96"/>
    </row>
    <row r="84" spans="1:213">
      <c r="A84" s="1"/>
      <c r="B84" s="1"/>
      <c r="C84" s="4"/>
      <c r="D84" s="4"/>
      <c r="E84" s="28"/>
      <c r="F84" s="28"/>
      <c r="G84" s="28"/>
      <c r="H84" s="28"/>
      <c r="I84" s="28"/>
      <c r="J84" s="29"/>
      <c r="K84" s="29"/>
      <c r="L84" s="1"/>
      <c r="M84" s="52"/>
      <c r="N84" s="4"/>
      <c r="O84" s="4"/>
      <c r="P84" s="4"/>
      <c r="Q84" s="4"/>
      <c r="R84" s="4"/>
      <c r="S84" s="4"/>
      <c r="T84" s="4"/>
      <c r="U84" s="1"/>
      <c r="V84" s="1"/>
      <c r="W84" s="1"/>
      <c r="X84" s="1"/>
      <c r="Y84" s="1"/>
      <c r="Z84" s="27"/>
      <c r="AA84" s="27"/>
      <c r="AB84" s="27"/>
      <c r="AC84" s="12"/>
      <c r="AD84" s="12"/>
      <c r="AE84" s="125"/>
      <c r="AF84" s="119"/>
      <c r="AG84" s="119"/>
      <c r="AH84" s="119"/>
      <c r="AI84" s="119"/>
      <c r="AJ84" s="63"/>
      <c r="AK84" s="63"/>
      <c r="AL84" s="63"/>
      <c r="AM84" s="28"/>
      <c r="AN84" s="131"/>
      <c r="AO84" s="138"/>
      <c r="AP84" s="116"/>
      <c r="AQ84" s="56"/>
      <c r="AR84" s="134" t="str">
        <f ca="1">IF(AP84="","",IF(AP84="Cost",AQ84, AQ84*AE84/VLOOKUP(L84,OFFSET(Lists!$A$1,0,0,COUNTA(Lists!$A:$A),22),22,FALSE)))</f>
        <v/>
      </c>
      <c r="AS84" s="56"/>
      <c r="AT84" s="135" t="str">
        <f ca="1">IF(AO84="",IF(AP84="","",IF(AP84="Cost",AS84,AS84*(AE84/VLOOKUP(L84,OFFSET(Lists!$A$1,0,0,COUNTA(Lists!$A:$A),22),22,FALSE)))),IF(AP84="","",IF(AP84="Cost",ROUND(AS84*IF(AO84=0,1,AO84),2),ROUND(ROUND(AS84*IF(AO84=0,1,AO84),5)*(AE84/VLOOKUP(L84,OFFSET(Lists!$A$1,0,0,COUNTA(Lists!$A:$A),22),22,FALSE)),2))))</f>
        <v/>
      </c>
      <c r="AU84" s="56"/>
      <c r="AV84" s="31"/>
      <c r="AW84" s="66" t="str">
        <f t="shared" ca="1" si="70"/>
        <v/>
      </c>
      <c r="AX84" s="56"/>
      <c r="AY84" s="31"/>
      <c r="AZ84" s="31"/>
      <c r="BA84" s="66" t="str">
        <f t="shared" ca="1" si="71"/>
        <v/>
      </c>
      <c r="BB84" s="56"/>
      <c r="BC84" s="31"/>
      <c r="BD84" s="31"/>
      <c r="BE84" s="66" t="str">
        <f t="shared" ca="1" si="72"/>
        <v/>
      </c>
      <c r="BF84" s="56"/>
      <c r="BG84" s="31"/>
      <c r="BH84" s="31"/>
      <c r="BI84" s="66" t="str">
        <f t="shared" ca="1" si="73"/>
        <v/>
      </c>
      <c r="BJ84" s="56"/>
      <c r="BK84" s="31"/>
      <c r="BL84" s="31"/>
      <c r="BM84" s="66" t="str">
        <f t="shared" ca="1" si="74"/>
        <v/>
      </c>
      <c r="BN84" s="56"/>
      <c r="BO84" s="31"/>
      <c r="BP84" s="31"/>
      <c r="BQ84" s="66" t="str">
        <f t="shared" ca="1" si="75"/>
        <v/>
      </c>
      <c r="BR84" s="56"/>
      <c r="BS84" s="31"/>
      <c r="BT84" s="31"/>
      <c r="BU84" s="66" t="str">
        <f t="shared" ca="1" si="76"/>
        <v/>
      </c>
      <c r="BV84" s="56"/>
      <c r="BW84" s="31"/>
      <c r="BX84" s="31"/>
      <c r="BY84" s="66" t="str">
        <f t="shared" ca="1" si="77"/>
        <v/>
      </c>
      <c r="BZ84" s="56"/>
      <c r="CA84" s="31"/>
      <c r="CB84" s="31"/>
      <c r="CC84" s="66" t="str">
        <f t="shared" ca="1" si="78"/>
        <v/>
      </c>
      <c r="CD84" s="59"/>
      <c r="CE84" s="32"/>
      <c r="CF84" s="66" t="str">
        <f t="shared" ca="1" si="79"/>
        <v/>
      </c>
      <c r="CG84" s="56"/>
      <c r="CH84" s="31"/>
      <c r="CI84" s="31"/>
      <c r="CJ84" s="66" t="str">
        <f t="shared" ca="1" si="80"/>
        <v/>
      </c>
      <c r="CK84" s="59"/>
      <c r="CL84" s="32"/>
      <c r="CM84" s="32"/>
      <c r="CN84" s="66" t="str">
        <f t="shared" ca="1" si="81"/>
        <v/>
      </c>
      <c r="CO84" s="56"/>
      <c r="CP84" s="31"/>
      <c r="CQ84" s="31"/>
      <c r="CR84" s="66" t="str">
        <f t="shared" ca="1" si="82"/>
        <v/>
      </c>
      <c r="CS84" s="56"/>
      <c r="CT84" s="31"/>
      <c r="CU84" s="31"/>
      <c r="CV84" s="66" t="str">
        <f t="shared" ca="1" si="83"/>
        <v/>
      </c>
      <c r="CW84" s="56"/>
      <c r="CX84" s="31"/>
      <c r="CY84" s="31"/>
      <c r="CZ84" s="66" t="str">
        <f t="shared" ca="1" si="84"/>
        <v/>
      </c>
      <c r="DA84" s="150" t="str">
        <f t="shared" ca="1" si="85"/>
        <v/>
      </c>
      <c r="DB84" s="56"/>
      <c r="DC84" s="109"/>
      <c r="DD84" s="66" t="str">
        <f t="shared" ca="1" si="86"/>
        <v/>
      </c>
      <c r="DE84" s="56"/>
      <c r="DF84" s="59"/>
      <c r="DG84" s="59"/>
      <c r="DH84" s="66" t="str">
        <f t="shared" ca="1" si="87"/>
        <v/>
      </c>
      <c r="DI84" s="59"/>
      <c r="DJ84" s="59"/>
      <c r="DK84" s="59"/>
      <c r="DL84" s="66" t="str">
        <f t="shared" ca="1" si="88"/>
        <v/>
      </c>
      <c r="DM84" s="59"/>
      <c r="DN84" s="59"/>
      <c r="DO84" s="59"/>
      <c r="DP84" s="66" t="str">
        <f t="shared" ca="1" si="89"/>
        <v/>
      </c>
      <c r="DQ84" s="59"/>
      <c r="DR84" s="59"/>
      <c r="DS84" s="59"/>
      <c r="DT84" s="66" t="str">
        <f t="shared" ca="1" si="90"/>
        <v/>
      </c>
      <c r="DU84" s="59"/>
      <c r="DV84" s="59"/>
      <c r="DW84" s="59"/>
      <c r="DX84" s="66" t="str">
        <f t="shared" ca="1" si="91"/>
        <v/>
      </c>
      <c r="DY84" s="59"/>
      <c r="DZ84" s="59"/>
      <c r="EA84" s="59"/>
      <c r="EB84" s="66" t="str">
        <f t="shared" ca="1" si="92"/>
        <v/>
      </c>
      <c r="EC84" s="59"/>
      <c r="ED84" s="59"/>
      <c r="EE84" s="59"/>
      <c r="EF84" s="66" t="str">
        <f t="shared" ca="1" si="93"/>
        <v/>
      </c>
      <c r="EG84" s="59"/>
      <c r="EH84" s="59"/>
      <c r="EI84" s="59"/>
      <c r="EJ84" s="66" t="str">
        <f t="shared" ca="1" si="94"/>
        <v/>
      </c>
      <c r="EK84" s="150" t="str">
        <f t="shared" si="95"/>
        <v/>
      </c>
      <c r="EL84" s="150" t="str">
        <f t="shared" si="96"/>
        <v/>
      </c>
      <c r="EM84" s="66" t="str">
        <f t="shared" ca="1" si="97"/>
        <v/>
      </c>
      <c r="EN84" s="59"/>
      <c r="EO84" s="59"/>
      <c r="EP84" s="59"/>
      <c r="EQ84" s="66" t="str">
        <f t="shared" ca="1" si="98"/>
        <v/>
      </c>
      <c r="ER84" s="59"/>
      <c r="ES84" s="59"/>
      <c r="ET84" s="66"/>
      <c r="EU84" s="59" t="str">
        <f t="shared" ca="1" si="99"/>
        <v/>
      </c>
      <c r="EV84" s="59"/>
      <c r="EW84" s="59"/>
      <c r="EX84" s="59"/>
      <c r="EY84" s="66" t="str">
        <f t="shared" ca="1" si="100"/>
        <v/>
      </c>
      <c r="EZ84" s="150"/>
      <c r="FA84" s="159"/>
      <c r="FB84" s="161"/>
      <c r="FC84" s="66" t="str">
        <f t="shared" ca="1" si="101"/>
        <v/>
      </c>
      <c r="FD84" s="59"/>
      <c r="FE84" s="109"/>
      <c r="FF84" s="109"/>
      <c r="FG84" s="66" t="str">
        <f t="shared" ca="1" si="102"/>
        <v/>
      </c>
      <c r="FH84" s="59"/>
      <c r="FI84" s="109"/>
      <c r="FJ84" s="109"/>
      <c r="FK84" s="66" t="str">
        <f t="shared" ca="1" si="103"/>
        <v/>
      </c>
      <c r="FL84" s="59"/>
      <c r="FM84" s="109"/>
      <c r="FN84" s="109"/>
      <c r="FO84" s="66" t="str">
        <f t="shared" ca="1" si="104"/>
        <v/>
      </c>
      <c r="FP84" s="13"/>
      <c r="FQ84" s="17"/>
      <c r="FR84" s="13"/>
      <c r="FS84" s="1"/>
      <c r="FT84" s="112"/>
      <c r="FU84" s="1"/>
      <c r="FV84" s="1"/>
      <c r="FW84" s="1"/>
      <c r="FX84" s="1"/>
      <c r="FY84" s="1"/>
      <c r="FZ84" s="1"/>
      <c r="GA84" s="1"/>
      <c r="GB84" s="1"/>
      <c r="GC84" s="4"/>
      <c r="GD84" s="4"/>
      <c r="GE84" s="125"/>
      <c r="GF84" s="125"/>
      <c r="GG84" s="4"/>
      <c r="GH84" s="4"/>
      <c r="GI84" s="4"/>
      <c r="GJ84" s="30"/>
      <c r="GK84" s="96"/>
      <c r="GL84" s="96"/>
      <c r="GM84" s="96"/>
      <c r="GN84" s="96"/>
      <c r="GO84" s="96"/>
      <c r="GP84" s="96"/>
      <c r="GQ84" s="96"/>
      <c r="GR84" s="96"/>
      <c r="GS84" s="96"/>
      <c r="GT84" s="96"/>
      <c r="GU84" s="96"/>
      <c r="GV84" s="96"/>
      <c r="GW84" s="96"/>
      <c r="GX84" s="96"/>
      <c r="GY84" s="96"/>
      <c r="GZ84" s="96"/>
      <c r="HA84" s="96"/>
      <c r="HB84" s="96"/>
      <c r="HC84" s="96"/>
      <c r="HD84" s="96"/>
      <c r="HE84" s="96"/>
    </row>
    <row r="85" spans="1:213">
      <c r="A85" s="1"/>
      <c r="B85" s="1"/>
      <c r="C85" s="4"/>
      <c r="D85" s="4"/>
      <c r="E85" s="28"/>
      <c r="F85" s="28"/>
      <c r="G85" s="28"/>
      <c r="H85" s="28"/>
      <c r="I85" s="28"/>
      <c r="J85" s="29"/>
      <c r="K85" s="29"/>
      <c r="L85" s="1"/>
      <c r="M85" s="52"/>
      <c r="N85" s="4"/>
      <c r="O85" s="4"/>
      <c r="P85" s="4"/>
      <c r="Q85" s="4"/>
      <c r="R85" s="4"/>
      <c r="S85" s="4"/>
      <c r="T85" s="4"/>
      <c r="U85" s="1"/>
      <c r="V85" s="1"/>
      <c r="W85" s="1"/>
      <c r="X85" s="1"/>
      <c r="Y85" s="1"/>
      <c r="Z85" s="27"/>
      <c r="AA85" s="27"/>
      <c r="AB85" s="27"/>
      <c r="AC85" s="12"/>
      <c r="AD85" s="12"/>
      <c r="AE85" s="125"/>
      <c r="AF85" s="119"/>
      <c r="AG85" s="119"/>
      <c r="AH85" s="119"/>
      <c r="AI85" s="119"/>
      <c r="AJ85" s="63"/>
      <c r="AK85" s="63"/>
      <c r="AL85" s="63"/>
      <c r="AM85" s="28"/>
      <c r="AN85" s="131"/>
      <c r="AO85" s="138"/>
      <c r="AP85" s="116"/>
      <c r="AQ85" s="56"/>
      <c r="AR85" s="134" t="str">
        <f ca="1">IF(AP85="","",IF(AP85="Cost",AQ85, AQ85*AE85/VLOOKUP(L85,OFFSET(Lists!$A$1,0,0,COUNTA(Lists!$A:$A),22),22,FALSE)))</f>
        <v/>
      </c>
      <c r="AS85" s="56"/>
      <c r="AT85" s="135" t="str">
        <f ca="1">IF(AO85="",IF(AP85="","",IF(AP85="Cost",AS85,AS85*(AE85/VLOOKUP(L85,OFFSET(Lists!$A$1,0,0,COUNTA(Lists!$A:$A),22),22,FALSE)))),IF(AP85="","",IF(AP85="Cost",ROUND(AS85*IF(AO85=0,1,AO85),2),ROUND(ROUND(AS85*IF(AO85=0,1,AO85),5)*(AE85/VLOOKUP(L85,OFFSET(Lists!$A$1,0,0,COUNTA(Lists!$A:$A),22),22,FALSE)),2))))</f>
        <v/>
      </c>
      <c r="AU85" s="56"/>
      <c r="AV85" s="31"/>
      <c r="AW85" s="66" t="str">
        <f t="shared" ca="1" si="70"/>
        <v/>
      </c>
      <c r="AX85" s="56"/>
      <c r="AY85" s="31"/>
      <c r="AZ85" s="31"/>
      <c r="BA85" s="66" t="str">
        <f t="shared" ca="1" si="71"/>
        <v/>
      </c>
      <c r="BB85" s="56"/>
      <c r="BC85" s="31"/>
      <c r="BD85" s="31"/>
      <c r="BE85" s="66" t="str">
        <f t="shared" ca="1" si="72"/>
        <v/>
      </c>
      <c r="BF85" s="56"/>
      <c r="BG85" s="31"/>
      <c r="BH85" s="31"/>
      <c r="BI85" s="66" t="str">
        <f t="shared" ca="1" si="73"/>
        <v/>
      </c>
      <c r="BJ85" s="56"/>
      <c r="BK85" s="31"/>
      <c r="BL85" s="31"/>
      <c r="BM85" s="66" t="str">
        <f t="shared" ca="1" si="74"/>
        <v/>
      </c>
      <c r="BN85" s="56"/>
      <c r="BO85" s="31"/>
      <c r="BP85" s="31"/>
      <c r="BQ85" s="66" t="str">
        <f t="shared" ca="1" si="75"/>
        <v/>
      </c>
      <c r="BR85" s="56"/>
      <c r="BS85" s="31"/>
      <c r="BT85" s="31"/>
      <c r="BU85" s="66" t="str">
        <f t="shared" ca="1" si="76"/>
        <v/>
      </c>
      <c r="BV85" s="56"/>
      <c r="BW85" s="31"/>
      <c r="BX85" s="31"/>
      <c r="BY85" s="66" t="str">
        <f t="shared" ca="1" si="77"/>
        <v/>
      </c>
      <c r="BZ85" s="56"/>
      <c r="CA85" s="31"/>
      <c r="CB85" s="31"/>
      <c r="CC85" s="66" t="str">
        <f t="shared" ca="1" si="78"/>
        <v/>
      </c>
      <c r="CD85" s="59"/>
      <c r="CE85" s="32"/>
      <c r="CF85" s="66" t="str">
        <f t="shared" ca="1" si="79"/>
        <v/>
      </c>
      <c r="CG85" s="56"/>
      <c r="CH85" s="31"/>
      <c r="CI85" s="31"/>
      <c r="CJ85" s="66" t="str">
        <f t="shared" ca="1" si="80"/>
        <v/>
      </c>
      <c r="CK85" s="59"/>
      <c r="CL85" s="32"/>
      <c r="CM85" s="32"/>
      <c r="CN85" s="66" t="str">
        <f t="shared" ca="1" si="81"/>
        <v/>
      </c>
      <c r="CO85" s="56"/>
      <c r="CP85" s="31"/>
      <c r="CQ85" s="31"/>
      <c r="CR85" s="66" t="str">
        <f t="shared" ca="1" si="82"/>
        <v/>
      </c>
      <c r="CS85" s="56"/>
      <c r="CT85" s="31"/>
      <c r="CU85" s="31"/>
      <c r="CV85" s="66" t="str">
        <f t="shared" ca="1" si="83"/>
        <v/>
      </c>
      <c r="CW85" s="56"/>
      <c r="CX85" s="31"/>
      <c r="CY85" s="31"/>
      <c r="CZ85" s="66" t="str">
        <f t="shared" ca="1" si="84"/>
        <v/>
      </c>
      <c r="DA85" s="150" t="str">
        <f t="shared" ca="1" si="85"/>
        <v/>
      </c>
      <c r="DB85" s="56"/>
      <c r="DC85" s="109"/>
      <c r="DD85" s="66" t="str">
        <f t="shared" ca="1" si="86"/>
        <v/>
      </c>
      <c r="DE85" s="56"/>
      <c r="DF85" s="59"/>
      <c r="DG85" s="59"/>
      <c r="DH85" s="66" t="str">
        <f t="shared" ca="1" si="87"/>
        <v/>
      </c>
      <c r="DI85" s="59"/>
      <c r="DJ85" s="59"/>
      <c r="DK85" s="59"/>
      <c r="DL85" s="66" t="str">
        <f t="shared" ca="1" si="88"/>
        <v/>
      </c>
      <c r="DM85" s="59"/>
      <c r="DN85" s="59"/>
      <c r="DO85" s="59"/>
      <c r="DP85" s="66" t="str">
        <f t="shared" ca="1" si="89"/>
        <v/>
      </c>
      <c r="DQ85" s="59"/>
      <c r="DR85" s="59"/>
      <c r="DS85" s="59"/>
      <c r="DT85" s="66" t="str">
        <f t="shared" ca="1" si="90"/>
        <v/>
      </c>
      <c r="DU85" s="59"/>
      <c r="DV85" s="59"/>
      <c r="DW85" s="59"/>
      <c r="DX85" s="66" t="str">
        <f t="shared" ca="1" si="91"/>
        <v/>
      </c>
      <c r="DY85" s="59"/>
      <c r="DZ85" s="59"/>
      <c r="EA85" s="59"/>
      <c r="EB85" s="66" t="str">
        <f t="shared" ca="1" si="92"/>
        <v/>
      </c>
      <c r="EC85" s="59"/>
      <c r="ED85" s="59"/>
      <c r="EE85" s="59"/>
      <c r="EF85" s="66" t="str">
        <f t="shared" ca="1" si="93"/>
        <v/>
      </c>
      <c r="EG85" s="59"/>
      <c r="EH85" s="59"/>
      <c r="EI85" s="59"/>
      <c r="EJ85" s="66" t="str">
        <f t="shared" ca="1" si="94"/>
        <v/>
      </c>
      <c r="EK85" s="150" t="str">
        <f t="shared" si="95"/>
        <v/>
      </c>
      <c r="EL85" s="150" t="str">
        <f t="shared" si="96"/>
        <v/>
      </c>
      <c r="EM85" s="66" t="str">
        <f t="shared" ca="1" si="97"/>
        <v/>
      </c>
      <c r="EN85" s="59"/>
      <c r="EO85" s="59"/>
      <c r="EP85" s="59"/>
      <c r="EQ85" s="66" t="str">
        <f t="shared" ca="1" si="98"/>
        <v/>
      </c>
      <c r="ER85" s="59"/>
      <c r="ES85" s="59"/>
      <c r="ET85" s="66"/>
      <c r="EU85" s="59" t="str">
        <f t="shared" ca="1" si="99"/>
        <v/>
      </c>
      <c r="EV85" s="59"/>
      <c r="EW85" s="59"/>
      <c r="EX85" s="59"/>
      <c r="EY85" s="66" t="str">
        <f t="shared" ca="1" si="100"/>
        <v/>
      </c>
      <c r="EZ85" s="150"/>
      <c r="FA85" s="159"/>
      <c r="FB85" s="161"/>
      <c r="FC85" s="66" t="str">
        <f t="shared" ca="1" si="101"/>
        <v/>
      </c>
      <c r="FD85" s="59"/>
      <c r="FE85" s="109"/>
      <c r="FF85" s="109"/>
      <c r="FG85" s="66" t="str">
        <f t="shared" ca="1" si="102"/>
        <v/>
      </c>
      <c r="FH85" s="59"/>
      <c r="FI85" s="109"/>
      <c r="FJ85" s="109"/>
      <c r="FK85" s="66" t="str">
        <f t="shared" ca="1" si="103"/>
        <v/>
      </c>
      <c r="FL85" s="59"/>
      <c r="FM85" s="109"/>
      <c r="FN85" s="109"/>
      <c r="FO85" s="66" t="str">
        <f t="shared" ca="1" si="104"/>
        <v/>
      </c>
      <c r="FP85" s="13"/>
      <c r="FQ85" s="17"/>
      <c r="FR85" s="13"/>
      <c r="FS85" s="1"/>
      <c r="FT85" s="112"/>
      <c r="FU85" s="1"/>
      <c r="FV85" s="1"/>
      <c r="FW85" s="1"/>
      <c r="FX85" s="1"/>
      <c r="FY85" s="1"/>
      <c r="FZ85" s="1"/>
      <c r="GA85" s="1"/>
      <c r="GB85" s="1"/>
      <c r="GC85" s="4"/>
      <c r="GD85" s="4"/>
      <c r="GE85" s="125"/>
      <c r="GF85" s="125"/>
      <c r="GG85" s="4"/>
      <c r="GH85" s="4"/>
      <c r="GI85" s="4"/>
      <c r="GJ85" s="30"/>
      <c r="GK85" s="96"/>
      <c r="GL85" s="96"/>
      <c r="GM85" s="96"/>
      <c r="GN85" s="96"/>
      <c r="GO85" s="96"/>
      <c r="GP85" s="96"/>
      <c r="GQ85" s="96"/>
      <c r="GR85" s="96"/>
      <c r="GS85" s="96"/>
      <c r="GT85" s="96"/>
      <c r="GU85" s="96"/>
      <c r="GV85" s="96"/>
      <c r="GW85" s="96"/>
      <c r="GX85" s="96"/>
      <c r="GY85" s="96"/>
      <c r="GZ85" s="96"/>
      <c r="HA85" s="96"/>
      <c r="HB85" s="96"/>
      <c r="HC85" s="96"/>
      <c r="HD85" s="96"/>
      <c r="HE85" s="96"/>
    </row>
    <row r="86" spans="1:213">
      <c r="A86" s="1"/>
      <c r="B86" s="1"/>
      <c r="C86" s="4"/>
      <c r="D86" s="4"/>
      <c r="E86" s="28"/>
      <c r="F86" s="28"/>
      <c r="G86" s="28"/>
      <c r="H86" s="28"/>
      <c r="I86" s="28"/>
      <c r="J86" s="29"/>
      <c r="K86" s="29"/>
      <c r="L86" s="1"/>
      <c r="M86" s="52"/>
      <c r="N86" s="4"/>
      <c r="O86" s="4"/>
      <c r="P86" s="4"/>
      <c r="Q86" s="4"/>
      <c r="R86" s="4"/>
      <c r="S86" s="4"/>
      <c r="T86" s="4"/>
      <c r="U86" s="1"/>
      <c r="V86" s="1"/>
      <c r="W86" s="1"/>
      <c r="X86" s="1"/>
      <c r="Y86" s="1"/>
      <c r="Z86" s="27"/>
      <c r="AA86" s="27"/>
      <c r="AB86" s="27"/>
      <c r="AC86" s="12"/>
      <c r="AD86" s="12"/>
      <c r="AE86" s="125"/>
      <c r="AF86" s="119"/>
      <c r="AG86" s="119"/>
      <c r="AH86" s="119"/>
      <c r="AI86" s="119"/>
      <c r="AJ86" s="63"/>
      <c r="AK86" s="63"/>
      <c r="AL86" s="63"/>
      <c r="AM86" s="28"/>
      <c r="AN86" s="131"/>
      <c r="AO86" s="138"/>
      <c r="AP86" s="116"/>
      <c r="AQ86" s="56"/>
      <c r="AR86" s="134" t="str">
        <f ca="1">IF(AP86="","",IF(AP86="Cost",AQ86, AQ86*AE86/VLOOKUP(L86,OFFSET(Lists!$A$1,0,0,COUNTA(Lists!$A:$A),22),22,FALSE)))</f>
        <v/>
      </c>
      <c r="AS86" s="56"/>
      <c r="AT86" s="135" t="str">
        <f ca="1">IF(AO86="",IF(AP86="","",IF(AP86="Cost",AS86,AS86*(AE86/VLOOKUP(L86,OFFSET(Lists!$A$1,0,0,COUNTA(Lists!$A:$A),22),22,FALSE)))),IF(AP86="","",IF(AP86="Cost",ROUND(AS86*IF(AO86=0,1,AO86),2),ROUND(ROUND(AS86*IF(AO86=0,1,AO86),5)*(AE86/VLOOKUP(L86,OFFSET(Lists!$A$1,0,0,COUNTA(Lists!$A:$A),22),22,FALSE)),2))))</f>
        <v/>
      </c>
      <c r="AU86" s="56"/>
      <c r="AV86" s="31"/>
      <c r="AW86" s="66" t="str">
        <f t="shared" ca="1" si="70"/>
        <v/>
      </c>
      <c r="AX86" s="56"/>
      <c r="AY86" s="31"/>
      <c r="AZ86" s="31"/>
      <c r="BA86" s="66" t="str">
        <f t="shared" ca="1" si="71"/>
        <v/>
      </c>
      <c r="BB86" s="56"/>
      <c r="BC86" s="31"/>
      <c r="BD86" s="31"/>
      <c r="BE86" s="66" t="str">
        <f t="shared" ca="1" si="72"/>
        <v/>
      </c>
      <c r="BF86" s="56"/>
      <c r="BG86" s="31"/>
      <c r="BH86" s="31"/>
      <c r="BI86" s="66" t="str">
        <f t="shared" ca="1" si="73"/>
        <v/>
      </c>
      <c r="BJ86" s="56"/>
      <c r="BK86" s="31"/>
      <c r="BL86" s="31"/>
      <c r="BM86" s="66" t="str">
        <f t="shared" ca="1" si="74"/>
        <v/>
      </c>
      <c r="BN86" s="56"/>
      <c r="BO86" s="31"/>
      <c r="BP86" s="31"/>
      <c r="BQ86" s="66" t="str">
        <f t="shared" ca="1" si="75"/>
        <v/>
      </c>
      <c r="BR86" s="56"/>
      <c r="BS86" s="31"/>
      <c r="BT86" s="31"/>
      <c r="BU86" s="66" t="str">
        <f t="shared" ca="1" si="76"/>
        <v/>
      </c>
      <c r="BV86" s="56"/>
      <c r="BW86" s="31"/>
      <c r="BX86" s="31"/>
      <c r="BY86" s="66" t="str">
        <f t="shared" ca="1" si="77"/>
        <v/>
      </c>
      <c r="BZ86" s="56"/>
      <c r="CA86" s="31"/>
      <c r="CB86" s="31"/>
      <c r="CC86" s="66" t="str">
        <f t="shared" ca="1" si="78"/>
        <v/>
      </c>
      <c r="CD86" s="59"/>
      <c r="CE86" s="32"/>
      <c r="CF86" s="66" t="str">
        <f t="shared" ca="1" si="79"/>
        <v/>
      </c>
      <c r="CG86" s="56"/>
      <c r="CH86" s="31"/>
      <c r="CI86" s="31"/>
      <c r="CJ86" s="66" t="str">
        <f t="shared" ca="1" si="80"/>
        <v/>
      </c>
      <c r="CK86" s="59"/>
      <c r="CL86" s="32"/>
      <c r="CM86" s="32"/>
      <c r="CN86" s="66" t="str">
        <f t="shared" ca="1" si="81"/>
        <v/>
      </c>
      <c r="CO86" s="56"/>
      <c r="CP86" s="31"/>
      <c r="CQ86" s="31"/>
      <c r="CR86" s="66" t="str">
        <f t="shared" ca="1" si="82"/>
        <v/>
      </c>
      <c r="CS86" s="56"/>
      <c r="CT86" s="31"/>
      <c r="CU86" s="31"/>
      <c r="CV86" s="66" t="str">
        <f t="shared" ca="1" si="83"/>
        <v/>
      </c>
      <c r="CW86" s="56"/>
      <c r="CX86" s="31"/>
      <c r="CY86" s="31"/>
      <c r="CZ86" s="66" t="str">
        <f t="shared" ca="1" si="84"/>
        <v/>
      </c>
      <c r="DA86" s="150" t="str">
        <f t="shared" ca="1" si="85"/>
        <v/>
      </c>
      <c r="DB86" s="56"/>
      <c r="DC86" s="109"/>
      <c r="DD86" s="66" t="str">
        <f t="shared" ca="1" si="86"/>
        <v/>
      </c>
      <c r="DE86" s="56"/>
      <c r="DF86" s="59"/>
      <c r="DG86" s="59"/>
      <c r="DH86" s="66" t="str">
        <f t="shared" ca="1" si="87"/>
        <v/>
      </c>
      <c r="DI86" s="59"/>
      <c r="DJ86" s="59"/>
      <c r="DK86" s="59"/>
      <c r="DL86" s="66" t="str">
        <f t="shared" ca="1" si="88"/>
        <v/>
      </c>
      <c r="DM86" s="59"/>
      <c r="DN86" s="59"/>
      <c r="DO86" s="59"/>
      <c r="DP86" s="66" t="str">
        <f t="shared" ca="1" si="89"/>
        <v/>
      </c>
      <c r="DQ86" s="59"/>
      <c r="DR86" s="59"/>
      <c r="DS86" s="59"/>
      <c r="DT86" s="66" t="str">
        <f t="shared" ca="1" si="90"/>
        <v/>
      </c>
      <c r="DU86" s="59"/>
      <c r="DV86" s="59"/>
      <c r="DW86" s="59"/>
      <c r="DX86" s="66" t="str">
        <f t="shared" ca="1" si="91"/>
        <v/>
      </c>
      <c r="DY86" s="59"/>
      <c r="DZ86" s="59"/>
      <c r="EA86" s="59"/>
      <c r="EB86" s="66" t="str">
        <f t="shared" ca="1" si="92"/>
        <v/>
      </c>
      <c r="EC86" s="59"/>
      <c r="ED86" s="59"/>
      <c r="EE86" s="59"/>
      <c r="EF86" s="66" t="str">
        <f t="shared" ca="1" si="93"/>
        <v/>
      </c>
      <c r="EG86" s="59"/>
      <c r="EH86" s="59"/>
      <c r="EI86" s="59"/>
      <c r="EJ86" s="66" t="str">
        <f t="shared" ca="1" si="94"/>
        <v/>
      </c>
      <c r="EK86" s="150" t="str">
        <f t="shared" si="95"/>
        <v/>
      </c>
      <c r="EL86" s="150" t="str">
        <f t="shared" si="96"/>
        <v/>
      </c>
      <c r="EM86" s="66" t="str">
        <f t="shared" ca="1" si="97"/>
        <v/>
      </c>
      <c r="EN86" s="59"/>
      <c r="EO86" s="59"/>
      <c r="EP86" s="59"/>
      <c r="EQ86" s="66" t="str">
        <f t="shared" ca="1" si="98"/>
        <v/>
      </c>
      <c r="ER86" s="59"/>
      <c r="ES86" s="59"/>
      <c r="ET86" s="66"/>
      <c r="EU86" s="59" t="str">
        <f t="shared" ca="1" si="99"/>
        <v/>
      </c>
      <c r="EV86" s="59"/>
      <c r="EW86" s="59"/>
      <c r="EX86" s="59"/>
      <c r="EY86" s="66" t="str">
        <f t="shared" ca="1" si="100"/>
        <v/>
      </c>
      <c r="EZ86" s="150"/>
      <c r="FA86" s="159"/>
      <c r="FB86" s="161"/>
      <c r="FC86" s="66" t="str">
        <f t="shared" ca="1" si="101"/>
        <v/>
      </c>
      <c r="FD86" s="59"/>
      <c r="FE86" s="109"/>
      <c r="FF86" s="109"/>
      <c r="FG86" s="66" t="str">
        <f t="shared" ca="1" si="102"/>
        <v/>
      </c>
      <c r="FH86" s="59"/>
      <c r="FI86" s="109"/>
      <c r="FJ86" s="109"/>
      <c r="FK86" s="66" t="str">
        <f t="shared" ca="1" si="103"/>
        <v/>
      </c>
      <c r="FL86" s="59"/>
      <c r="FM86" s="109"/>
      <c r="FN86" s="109"/>
      <c r="FO86" s="66" t="str">
        <f t="shared" ca="1" si="104"/>
        <v/>
      </c>
      <c r="FP86" s="13"/>
      <c r="FQ86" s="17"/>
      <c r="FR86" s="13"/>
      <c r="FS86" s="1"/>
      <c r="FT86" s="112"/>
      <c r="FU86" s="1"/>
      <c r="FV86" s="1"/>
      <c r="FW86" s="1"/>
      <c r="FX86" s="1"/>
      <c r="FY86" s="1"/>
      <c r="FZ86" s="1"/>
      <c r="GA86" s="1"/>
      <c r="GB86" s="1"/>
      <c r="GC86" s="4"/>
      <c r="GD86" s="4"/>
      <c r="GE86" s="125"/>
      <c r="GF86" s="125"/>
      <c r="GG86" s="4"/>
      <c r="GH86" s="4"/>
      <c r="GI86" s="4"/>
      <c r="GJ86" s="30"/>
      <c r="GK86" s="96"/>
      <c r="GL86" s="96"/>
      <c r="GM86" s="96"/>
      <c r="GN86" s="96"/>
      <c r="GO86" s="96"/>
      <c r="GP86" s="96"/>
      <c r="GQ86" s="96"/>
      <c r="GR86" s="96"/>
      <c r="GS86" s="96"/>
      <c r="GT86" s="96"/>
      <c r="GU86" s="96"/>
      <c r="GV86" s="96"/>
      <c r="GW86" s="96"/>
      <c r="GX86" s="96"/>
      <c r="GY86" s="96"/>
      <c r="GZ86" s="96"/>
      <c r="HA86" s="96"/>
      <c r="HB86" s="96"/>
      <c r="HC86" s="96"/>
      <c r="HD86" s="96"/>
      <c r="HE86" s="96"/>
    </row>
    <row r="87" spans="1:213">
      <c r="A87" s="1"/>
      <c r="B87" s="1"/>
      <c r="C87" s="4"/>
      <c r="D87" s="4"/>
      <c r="E87" s="28"/>
      <c r="F87" s="28"/>
      <c r="G87" s="28"/>
      <c r="H87" s="28"/>
      <c r="I87" s="28"/>
      <c r="J87" s="29"/>
      <c r="K87" s="29"/>
      <c r="L87" s="1"/>
      <c r="M87" s="52"/>
      <c r="N87" s="4"/>
      <c r="O87" s="4"/>
      <c r="P87" s="4"/>
      <c r="Q87" s="4"/>
      <c r="R87" s="4"/>
      <c r="S87" s="4"/>
      <c r="T87" s="4"/>
      <c r="U87" s="1"/>
      <c r="V87" s="1"/>
      <c r="W87" s="1"/>
      <c r="X87" s="1"/>
      <c r="Y87" s="1"/>
      <c r="Z87" s="27"/>
      <c r="AA87" s="27"/>
      <c r="AB87" s="27"/>
      <c r="AC87" s="12"/>
      <c r="AD87" s="12"/>
      <c r="AE87" s="125"/>
      <c r="AF87" s="119"/>
      <c r="AG87" s="119"/>
      <c r="AH87" s="119"/>
      <c r="AI87" s="119"/>
      <c r="AJ87" s="63"/>
      <c r="AK87" s="63"/>
      <c r="AL87" s="63"/>
      <c r="AM87" s="28"/>
      <c r="AN87" s="131"/>
      <c r="AO87" s="138"/>
      <c r="AP87" s="116"/>
      <c r="AQ87" s="56"/>
      <c r="AR87" s="134" t="str">
        <f ca="1">IF(AP87="","",IF(AP87="Cost",AQ87, AQ87*AE87/VLOOKUP(L87,OFFSET(Lists!$A$1,0,0,COUNTA(Lists!$A:$A),22),22,FALSE)))</f>
        <v/>
      </c>
      <c r="AS87" s="56"/>
      <c r="AT87" s="135" t="str">
        <f ca="1">IF(AO87="",IF(AP87="","",IF(AP87="Cost",AS87,AS87*(AE87/VLOOKUP(L87,OFFSET(Lists!$A$1,0,0,COUNTA(Lists!$A:$A),22),22,FALSE)))),IF(AP87="","",IF(AP87="Cost",ROUND(AS87*IF(AO87=0,1,AO87),2),ROUND(ROUND(AS87*IF(AO87=0,1,AO87),5)*(AE87/VLOOKUP(L87,OFFSET(Lists!$A$1,0,0,COUNTA(Lists!$A:$A),22),22,FALSE)),2))))</f>
        <v/>
      </c>
      <c r="AU87" s="56"/>
      <c r="AV87" s="31"/>
      <c r="AW87" s="66" t="str">
        <f t="shared" ca="1" si="70"/>
        <v/>
      </c>
      <c r="AX87" s="56"/>
      <c r="AY87" s="31"/>
      <c r="AZ87" s="31"/>
      <c r="BA87" s="66" t="str">
        <f t="shared" ca="1" si="71"/>
        <v/>
      </c>
      <c r="BB87" s="56"/>
      <c r="BC87" s="31"/>
      <c r="BD87" s="31"/>
      <c r="BE87" s="66" t="str">
        <f t="shared" ca="1" si="72"/>
        <v/>
      </c>
      <c r="BF87" s="56"/>
      <c r="BG87" s="31"/>
      <c r="BH87" s="31"/>
      <c r="BI87" s="66" t="str">
        <f t="shared" ca="1" si="73"/>
        <v/>
      </c>
      <c r="BJ87" s="56"/>
      <c r="BK87" s="31"/>
      <c r="BL87" s="31"/>
      <c r="BM87" s="66" t="str">
        <f t="shared" ca="1" si="74"/>
        <v/>
      </c>
      <c r="BN87" s="56"/>
      <c r="BO87" s="31"/>
      <c r="BP87" s="31"/>
      <c r="BQ87" s="66" t="str">
        <f t="shared" ca="1" si="75"/>
        <v/>
      </c>
      <c r="BR87" s="56"/>
      <c r="BS87" s="31"/>
      <c r="BT87" s="31"/>
      <c r="BU87" s="66" t="str">
        <f t="shared" ca="1" si="76"/>
        <v/>
      </c>
      <c r="BV87" s="56"/>
      <c r="BW87" s="31"/>
      <c r="BX87" s="31"/>
      <c r="BY87" s="66" t="str">
        <f t="shared" ca="1" si="77"/>
        <v/>
      </c>
      <c r="BZ87" s="56"/>
      <c r="CA87" s="31"/>
      <c r="CB87" s="31"/>
      <c r="CC87" s="66" t="str">
        <f t="shared" ca="1" si="78"/>
        <v/>
      </c>
      <c r="CD87" s="59"/>
      <c r="CE87" s="32"/>
      <c r="CF87" s="66" t="str">
        <f t="shared" ca="1" si="79"/>
        <v/>
      </c>
      <c r="CG87" s="56"/>
      <c r="CH87" s="31"/>
      <c r="CI87" s="31"/>
      <c r="CJ87" s="66" t="str">
        <f t="shared" ca="1" si="80"/>
        <v/>
      </c>
      <c r="CK87" s="59"/>
      <c r="CL87" s="32"/>
      <c r="CM87" s="32"/>
      <c r="CN87" s="66" t="str">
        <f t="shared" ca="1" si="81"/>
        <v/>
      </c>
      <c r="CO87" s="56"/>
      <c r="CP87" s="31"/>
      <c r="CQ87" s="31"/>
      <c r="CR87" s="66" t="str">
        <f t="shared" ca="1" si="82"/>
        <v/>
      </c>
      <c r="CS87" s="56"/>
      <c r="CT87" s="31"/>
      <c r="CU87" s="31"/>
      <c r="CV87" s="66" t="str">
        <f t="shared" ca="1" si="83"/>
        <v/>
      </c>
      <c r="CW87" s="56"/>
      <c r="CX87" s="31"/>
      <c r="CY87" s="31"/>
      <c r="CZ87" s="66" t="str">
        <f t="shared" ca="1" si="84"/>
        <v/>
      </c>
      <c r="DA87" s="150" t="str">
        <f t="shared" ca="1" si="85"/>
        <v/>
      </c>
      <c r="DB87" s="56"/>
      <c r="DC87" s="109"/>
      <c r="DD87" s="66" t="str">
        <f t="shared" ca="1" si="86"/>
        <v/>
      </c>
      <c r="DE87" s="56"/>
      <c r="DF87" s="59"/>
      <c r="DG87" s="59"/>
      <c r="DH87" s="66" t="str">
        <f t="shared" ca="1" si="87"/>
        <v/>
      </c>
      <c r="DI87" s="59"/>
      <c r="DJ87" s="59"/>
      <c r="DK87" s="59"/>
      <c r="DL87" s="66" t="str">
        <f t="shared" ca="1" si="88"/>
        <v/>
      </c>
      <c r="DM87" s="59"/>
      <c r="DN87" s="59"/>
      <c r="DO87" s="59"/>
      <c r="DP87" s="66" t="str">
        <f t="shared" ca="1" si="89"/>
        <v/>
      </c>
      <c r="DQ87" s="59"/>
      <c r="DR87" s="59"/>
      <c r="DS87" s="59"/>
      <c r="DT87" s="66" t="str">
        <f t="shared" ca="1" si="90"/>
        <v/>
      </c>
      <c r="DU87" s="59"/>
      <c r="DV87" s="59"/>
      <c r="DW87" s="59"/>
      <c r="DX87" s="66" t="str">
        <f t="shared" ca="1" si="91"/>
        <v/>
      </c>
      <c r="DY87" s="59"/>
      <c r="DZ87" s="59"/>
      <c r="EA87" s="59"/>
      <c r="EB87" s="66" t="str">
        <f t="shared" ca="1" si="92"/>
        <v/>
      </c>
      <c r="EC87" s="59"/>
      <c r="ED87" s="59"/>
      <c r="EE87" s="59"/>
      <c r="EF87" s="66" t="str">
        <f t="shared" ca="1" si="93"/>
        <v/>
      </c>
      <c r="EG87" s="59"/>
      <c r="EH87" s="59"/>
      <c r="EI87" s="59"/>
      <c r="EJ87" s="66" t="str">
        <f t="shared" ca="1" si="94"/>
        <v/>
      </c>
      <c r="EK87" s="150" t="str">
        <f t="shared" si="95"/>
        <v/>
      </c>
      <c r="EL87" s="150" t="str">
        <f t="shared" si="96"/>
        <v/>
      </c>
      <c r="EM87" s="66" t="str">
        <f t="shared" ca="1" si="97"/>
        <v/>
      </c>
      <c r="EN87" s="59"/>
      <c r="EO87" s="59"/>
      <c r="EP87" s="59"/>
      <c r="EQ87" s="66" t="str">
        <f t="shared" ca="1" si="98"/>
        <v/>
      </c>
      <c r="ER87" s="59"/>
      <c r="ES87" s="59"/>
      <c r="ET87" s="66"/>
      <c r="EU87" s="59" t="str">
        <f t="shared" ca="1" si="99"/>
        <v/>
      </c>
      <c r="EV87" s="59"/>
      <c r="EW87" s="59"/>
      <c r="EX87" s="59"/>
      <c r="EY87" s="66" t="str">
        <f t="shared" ca="1" si="100"/>
        <v/>
      </c>
      <c r="EZ87" s="150"/>
      <c r="FA87" s="159"/>
      <c r="FB87" s="161"/>
      <c r="FC87" s="66" t="str">
        <f t="shared" ca="1" si="101"/>
        <v/>
      </c>
      <c r="FD87" s="59"/>
      <c r="FE87" s="109"/>
      <c r="FF87" s="109"/>
      <c r="FG87" s="66" t="str">
        <f t="shared" ca="1" si="102"/>
        <v/>
      </c>
      <c r="FH87" s="59"/>
      <c r="FI87" s="109"/>
      <c r="FJ87" s="109"/>
      <c r="FK87" s="66" t="str">
        <f t="shared" ca="1" si="103"/>
        <v/>
      </c>
      <c r="FL87" s="59"/>
      <c r="FM87" s="109"/>
      <c r="FN87" s="109"/>
      <c r="FO87" s="66" t="str">
        <f t="shared" ca="1" si="104"/>
        <v/>
      </c>
      <c r="FP87" s="13"/>
      <c r="FQ87" s="17"/>
      <c r="FR87" s="13"/>
      <c r="FS87" s="1"/>
      <c r="FT87" s="112"/>
      <c r="FU87" s="1"/>
      <c r="FV87" s="1"/>
      <c r="FW87" s="1"/>
      <c r="FX87" s="1"/>
      <c r="FY87" s="1"/>
      <c r="FZ87" s="1"/>
      <c r="GA87" s="1"/>
      <c r="GB87" s="1"/>
      <c r="GC87" s="4"/>
      <c r="GD87" s="4"/>
      <c r="GE87" s="125"/>
      <c r="GF87" s="125"/>
      <c r="GG87" s="4"/>
      <c r="GH87" s="4"/>
      <c r="GI87" s="4"/>
      <c r="GJ87" s="30"/>
      <c r="GK87" s="96"/>
      <c r="GL87" s="96"/>
      <c r="GM87" s="96"/>
      <c r="GN87" s="96"/>
      <c r="GO87" s="96"/>
      <c r="GP87" s="96"/>
      <c r="GQ87" s="96"/>
      <c r="GR87" s="96"/>
      <c r="GS87" s="96"/>
      <c r="GT87" s="96"/>
      <c r="GU87" s="96"/>
      <c r="GV87" s="96"/>
      <c r="GW87" s="96"/>
      <c r="GX87" s="96"/>
      <c r="GY87" s="96"/>
      <c r="GZ87" s="96"/>
      <c r="HA87" s="96"/>
      <c r="HB87" s="96"/>
      <c r="HC87" s="96"/>
      <c r="HD87" s="96"/>
      <c r="HE87" s="96"/>
    </row>
    <row r="88" spans="1:213">
      <c r="A88" s="1"/>
      <c r="B88" s="1"/>
      <c r="C88" s="4"/>
      <c r="D88" s="4"/>
      <c r="E88" s="28"/>
      <c r="F88" s="28"/>
      <c r="G88" s="28"/>
      <c r="H88" s="28"/>
      <c r="I88" s="28"/>
      <c r="J88" s="29"/>
      <c r="K88" s="29"/>
      <c r="L88" s="1"/>
      <c r="M88" s="52"/>
      <c r="N88" s="4"/>
      <c r="O88" s="4"/>
      <c r="P88" s="4"/>
      <c r="Q88" s="4"/>
      <c r="R88" s="4"/>
      <c r="S88" s="4"/>
      <c r="T88" s="4"/>
      <c r="U88" s="1"/>
      <c r="V88" s="1"/>
      <c r="W88" s="1"/>
      <c r="X88" s="1"/>
      <c r="Y88" s="1"/>
      <c r="Z88" s="27"/>
      <c r="AA88" s="27"/>
      <c r="AB88" s="27"/>
      <c r="AC88" s="12"/>
      <c r="AD88" s="12"/>
      <c r="AE88" s="125"/>
      <c r="AF88" s="119"/>
      <c r="AG88" s="119"/>
      <c r="AH88" s="119"/>
      <c r="AI88" s="119"/>
      <c r="AJ88" s="63"/>
      <c r="AK88" s="63"/>
      <c r="AL88" s="63"/>
      <c r="AM88" s="28"/>
      <c r="AN88" s="131"/>
      <c r="AO88" s="138"/>
      <c r="AP88" s="116"/>
      <c r="AQ88" s="56"/>
      <c r="AR88" s="134" t="str">
        <f ca="1">IF(AP88="","",IF(AP88="Cost",AQ88, AQ88*AE88/VLOOKUP(L88,OFFSET(Lists!$A$1,0,0,COUNTA(Lists!$A:$A),22),22,FALSE)))</f>
        <v/>
      </c>
      <c r="AS88" s="56"/>
      <c r="AT88" s="135" t="str">
        <f ca="1">IF(AO88="",IF(AP88="","",IF(AP88="Cost",AS88,AS88*(AE88/VLOOKUP(L88,OFFSET(Lists!$A$1,0,0,COUNTA(Lists!$A:$A),22),22,FALSE)))),IF(AP88="","",IF(AP88="Cost",ROUND(AS88*IF(AO88=0,1,AO88),2),ROUND(ROUND(AS88*IF(AO88=0,1,AO88),5)*(AE88/VLOOKUP(L88,OFFSET(Lists!$A$1,0,0,COUNTA(Lists!$A:$A),22),22,FALSE)),2))))</f>
        <v/>
      </c>
      <c r="AU88" s="56"/>
      <c r="AV88" s="31"/>
      <c r="AW88" s="66" t="str">
        <f t="shared" ca="1" si="70"/>
        <v/>
      </c>
      <c r="AX88" s="56"/>
      <c r="AY88" s="31"/>
      <c r="AZ88" s="31"/>
      <c r="BA88" s="66" t="str">
        <f t="shared" ca="1" si="71"/>
        <v/>
      </c>
      <c r="BB88" s="56"/>
      <c r="BC88" s="31"/>
      <c r="BD88" s="31"/>
      <c r="BE88" s="66" t="str">
        <f t="shared" ca="1" si="72"/>
        <v/>
      </c>
      <c r="BF88" s="56"/>
      <c r="BG88" s="31"/>
      <c r="BH88" s="31"/>
      <c r="BI88" s="66" t="str">
        <f t="shared" ca="1" si="73"/>
        <v/>
      </c>
      <c r="BJ88" s="56"/>
      <c r="BK88" s="31"/>
      <c r="BL88" s="31"/>
      <c r="BM88" s="66" t="str">
        <f t="shared" ca="1" si="74"/>
        <v/>
      </c>
      <c r="BN88" s="56"/>
      <c r="BO88" s="31"/>
      <c r="BP88" s="31"/>
      <c r="BQ88" s="66" t="str">
        <f t="shared" ca="1" si="75"/>
        <v/>
      </c>
      <c r="BR88" s="56"/>
      <c r="BS88" s="31"/>
      <c r="BT88" s="31"/>
      <c r="BU88" s="66" t="str">
        <f t="shared" ca="1" si="76"/>
        <v/>
      </c>
      <c r="BV88" s="56"/>
      <c r="BW88" s="31"/>
      <c r="BX88" s="31"/>
      <c r="BY88" s="66" t="str">
        <f t="shared" ca="1" si="77"/>
        <v/>
      </c>
      <c r="BZ88" s="56"/>
      <c r="CA88" s="31"/>
      <c r="CB88" s="31"/>
      <c r="CC88" s="66" t="str">
        <f t="shared" ca="1" si="78"/>
        <v/>
      </c>
      <c r="CD88" s="59"/>
      <c r="CE88" s="32"/>
      <c r="CF88" s="66" t="str">
        <f t="shared" ca="1" si="79"/>
        <v/>
      </c>
      <c r="CG88" s="56"/>
      <c r="CH88" s="31"/>
      <c r="CI88" s="31"/>
      <c r="CJ88" s="66" t="str">
        <f t="shared" ca="1" si="80"/>
        <v/>
      </c>
      <c r="CK88" s="59"/>
      <c r="CL88" s="32"/>
      <c r="CM88" s="32"/>
      <c r="CN88" s="66" t="str">
        <f t="shared" ca="1" si="81"/>
        <v/>
      </c>
      <c r="CO88" s="56"/>
      <c r="CP88" s="31"/>
      <c r="CQ88" s="31"/>
      <c r="CR88" s="66" t="str">
        <f t="shared" ca="1" si="82"/>
        <v/>
      </c>
      <c r="CS88" s="56"/>
      <c r="CT88" s="31"/>
      <c r="CU88" s="31"/>
      <c r="CV88" s="66" t="str">
        <f t="shared" ca="1" si="83"/>
        <v/>
      </c>
      <c r="CW88" s="56"/>
      <c r="CX88" s="31"/>
      <c r="CY88" s="31"/>
      <c r="CZ88" s="66" t="str">
        <f t="shared" ca="1" si="84"/>
        <v/>
      </c>
      <c r="DA88" s="150" t="str">
        <f t="shared" ca="1" si="85"/>
        <v/>
      </c>
      <c r="DB88" s="56"/>
      <c r="DC88" s="109"/>
      <c r="DD88" s="66" t="str">
        <f t="shared" ca="1" si="86"/>
        <v/>
      </c>
      <c r="DE88" s="56"/>
      <c r="DF88" s="59"/>
      <c r="DG88" s="59"/>
      <c r="DH88" s="66" t="str">
        <f t="shared" ca="1" si="87"/>
        <v/>
      </c>
      <c r="DI88" s="59"/>
      <c r="DJ88" s="59"/>
      <c r="DK88" s="59"/>
      <c r="DL88" s="66" t="str">
        <f t="shared" ca="1" si="88"/>
        <v/>
      </c>
      <c r="DM88" s="59"/>
      <c r="DN88" s="59"/>
      <c r="DO88" s="59"/>
      <c r="DP88" s="66" t="str">
        <f t="shared" ca="1" si="89"/>
        <v/>
      </c>
      <c r="DQ88" s="59"/>
      <c r="DR88" s="59"/>
      <c r="DS88" s="59"/>
      <c r="DT88" s="66" t="str">
        <f t="shared" ca="1" si="90"/>
        <v/>
      </c>
      <c r="DU88" s="59"/>
      <c r="DV88" s="59"/>
      <c r="DW88" s="59"/>
      <c r="DX88" s="66" t="str">
        <f t="shared" ca="1" si="91"/>
        <v/>
      </c>
      <c r="DY88" s="59"/>
      <c r="DZ88" s="59"/>
      <c r="EA88" s="59"/>
      <c r="EB88" s="66" t="str">
        <f t="shared" ca="1" si="92"/>
        <v/>
      </c>
      <c r="EC88" s="59"/>
      <c r="ED88" s="59"/>
      <c r="EE88" s="59"/>
      <c r="EF88" s="66" t="str">
        <f t="shared" ca="1" si="93"/>
        <v/>
      </c>
      <c r="EG88" s="59"/>
      <c r="EH88" s="59"/>
      <c r="EI88" s="59"/>
      <c r="EJ88" s="66" t="str">
        <f t="shared" ca="1" si="94"/>
        <v/>
      </c>
      <c r="EK88" s="150" t="str">
        <f t="shared" si="95"/>
        <v/>
      </c>
      <c r="EL88" s="150" t="str">
        <f t="shared" si="96"/>
        <v/>
      </c>
      <c r="EM88" s="66" t="str">
        <f t="shared" ca="1" si="97"/>
        <v/>
      </c>
      <c r="EN88" s="59"/>
      <c r="EO88" s="59"/>
      <c r="EP88" s="59"/>
      <c r="EQ88" s="66" t="str">
        <f t="shared" ca="1" si="98"/>
        <v/>
      </c>
      <c r="ER88" s="59"/>
      <c r="ES88" s="59"/>
      <c r="ET88" s="66"/>
      <c r="EU88" s="59" t="str">
        <f t="shared" ca="1" si="99"/>
        <v/>
      </c>
      <c r="EV88" s="59"/>
      <c r="EW88" s="59"/>
      <c r="EX88" s="59"/>
      <c r="EY88" s="66" t="str">
        <f t="shared" ca="1" si="100"/>
        <v/>
      </c>
      <c r="EZ88" s="150"/>
      <c r="FA88" s="159"/>
      <c r="FB88" s="161"/>
      <c r="FC88" s="66" t="str">
        <f t="shared" ca="1" si="101"/>
        <v/>
      </c>
      <c r="FD88" s="59"/>
      <c r="FE88" s="109"/>
      <c r="FF88" s="109"/>
      <c r="FG88" s="66" t="str">
        <f t="shared" ca="1" si="102"/>
        <v/>
      </c>
      <c r="FH88" s="59"/>
      <c r="FI88" s="109"/>
      <c r="FJ88" s="109"/>
      <c r="FK88" s="66" t="str">
        <f t="shared" ca="1" si="103"/>
        <v/>
      </c>
      <c r="FL88" s="59"/>
      <c r="FM88" s="109"/>
      <c r="FN88" s="109"/>
      <c r="FO88" s="66" t="str">
        <f t="shared" ca="1" si="104"/>
        <v/>
      </c>
      <c r="FP88" s="13"/>
      <c r="FQ88" s="17"/>
      <c r="FR88" s="13"/>
      <c r="FS88" s="1"/>
      <c r="FT88" s="112"/>
      <c r="FU88" s="1"/>
      <c r="FV88" s="1"/>
      <c r="FW88" s="1"/>
      <c r="FX88" s="1"/>
      <c r="FY88" s="1"/>
      <c r="FZ88" s="1"/>
      <c r="GA88" s="1"/>
      <c r="GB88" s="1"/>
      <c r="GC88" s="4"/>
      <c r="GD88" s="4"/>
      <c r="GE88" s="125"/>
      <c r="GF88" s="125"/>
      <c r="GG88" s="4"/>
      <c r="GH88" s="4"/>
      <c r="GI88" s="4"/>
      <c r="GJ88" s="30"/>
      <c r="GK88" s="96"/>
      <c r="GL88" s="96"/>
      <c r="GM88" s="96"/>
      <c r="GN88" s="96"/>
      <c r="GO88" s="96"/>
      <c r="GP88" s="96"/>
      <c r="GQ88" s="96"/>
      <c r="GR88" s="96"/>
      <c r="GS88" s="96"/>
      <c r="GT88" s="96"/>
      <c r="GU88" s="96"/>
      <c r="GV88" s="96"/>
      <c r="GW88" s="96"/>
      <c r="GX88" s="96"/>
      <c r="GY88" s="96"/>
      <c r="GZ88" s="96"/>
      <c r="HA88" s="96"/>
      <c r="HB88" s="96"/>
      <c r="HC88" s="96"/>
      <c r="HD88" s="96"/>
      <c r="HE88" s="96"/>
    </row>
    <row r="89" spans="1:213">
      <c r="A89" s="1"/>
      <c r="B89" s="1"/>
      <c r="C89" s="4"/>
      <c r="D89" s="4"/>
      <c r="E89" s="28"/>
      <c r="F89" s="28"/>
      <c r="G89" s="28"/>
      <c r="H89" s="28"/>
      <c r="I89" s="28"/>
      <c r="J89" s="29"/>
      <c r="K89" s="29"/>
      <c r="L89" s="1"/>
      <c r="M89" s="52"/>
      <c r="N89" s="4"/>
      <c r="O89" s="4"/>
      <c r="P89" s="4"/>
      <c r="Q89" s="4"/>
      <c r="R89" s="4"/>
      <c r="S89" s="4"/>
      <c r="T89" s="4"/>
      <c r="U89" s="1"/>
      <c r="V89" s="1"/>
      <c r="W89" s="1"/>
      <c r="X89" s="1"/>
      <c r="Y89" s="1"/>
      <c r="Z89" s="27"/>
      <c r="AA89" s="27"/>
      <c r="AB89" s="27"/>
      <c r="AC89" s="12"/>
      <c r="AD89" s="12"/>
      <c r="AE89" s="125"/>
      <c r="AF89" s="119"/>
      <c r="AG89" s="119"/>
      <c r="AH89" s="119"/>
      <c r="AI89" s="119"/>
      <c r="AJ89" s="63"/>
      <c r="AK89" s="63"/>
      <c r="AL89" s="63"/>
      <c r="AM89" s="28"/>
      <c r="AN89" s="131"/>
      <c r="AO89" s="138"/>
      <c r="AP89" s="116"/>
      <c r="AQ89" s="56"/>
      <c r="AR89" s="134" t="str">
        <f ca="1">IF(AP89="","",IF(AP89="Cost",AQ89, AQ89*AE89/VLOOKUP(L89,OFFSET(Lists!$A$1,0,0,COUNTA(Lists!$A:$A),22),22,FALSE)))</f>
        <v/>
      </c>
      <c r="AS89" s="56"/>
      <c r="AT89" s="135" t="str">
        <f ca="1">IF(AO89="",IF(AP89="","",IF(AP89="Cost",AS89,AS89*(AE89/VLOOKUP(L89,OFFSET(Lists!$A$1,0,0,COUNTA(Lists!$A:$A),22),22,FALSE)))),IF(AP89="","",IF(AP89="Cost",ROUND(AS89*IF(AO89=0,1,AO89),2),ROUND(ROUND(AS89*IF(AO89=0,1,AO89),5)*(AE89/VLOOKUP(L89,OFFSET(Lists!$A$1,0,0,COUNTA(Lists!$A:$A),22),22,FALSE)),2))))</f>
        <v/>
      </c>
      <c r="AU89" s="56"/>
      <c r="AV89" s="31"/>
      <c r="AW89" s="66" t="str">
        <f t="shared" ca="1" si="70"/>
        <v/>
      </c>
      <c r="AX89" s="56"/>
      <c r="AY89" s="31"/>
      <c r="AZ89" s="31"/>
      <c r="BA89" s="66" t="str">
        <f t="shared" ca="1" si="71"/>
        <v/>
      </c>
      <c r="BB89" s="56"/>
      <c r="BC89" s="31"/>
      <c r="BD89" s="31"/>
      <c r="BE89" s="66" t="str">
        <f t="shared" ca="1" si="72"/>
        <v/>
      </c>
      <c r="BF89" s="56"/>
      <c r="BG89" s="31"/>
      <c r="BH89" s="31"/>
      <c r="BI89" s="66" t="str">
        <f t="shared" ca="1" si="73"/>
        <v/>
      </c>
      <c r="BJ89" s="56"/>
      <c r="BK89" s="31"/>
      <c r="BL89" s="31"/>
      <c r="BM89" s="66" t="str">
        <f t="shared" ca="1" si="74"/>
        <v/>
      </c>
      <c r="BN89" s="56"/>
      <c r="BO89" s="31"/>
      <c r="BP89" s="31"/>
      <c r="BQ89" s="66" t="str">
        <f t="shared" ca="1" si="75"/>
        <v/>
      </c>
      <c r="BR89" s="56"/>
      <c r="BS89" s="31"/>
      <c r="BT89" s="31"/>
      <c r="BU89" s="66" t="str">
        <f t="shared" ca="1" si="76"/>
        <v/>
      </c>
      <c r="BV89" s="56"/>
      <c r="BW89" s="31"/>
      <c r="BX89" s="31"/>
      <c r="BY89" s="66" t="str">
        <f t="shared" ca="1" si="77"/>
        <v/>
      </c>
      <c r="BZ89" s="56"/>
      <c r="CA89" s="31"/>
      <c r="CB89" s="31"/>
      <c r="CC89" s="66" t="str">
        <f t="shared" ca="1" si="78"/>
        <v/>
      </c>
      <c r="CD89" s="59"/>
      <c r="CE89" s="32"/>
      <c r="CF89" s="66" t="str">
        <f t="shared" ca="1" si="79"/>
        <v/>
      </c>
      <c r="CG89" s="56"/>
      <c r="CH89" s="31"/>
      <c r="CI89" s="31"/>
      <c r="CJ89" s="66" t="str">
        <f t="shared" ca="1" si="80"/>
        <v/>
      </c>
      <c r="CK89" s="59"/>
      <c r="CL89" s="32"/>
      <c r="CM89" s="32"/>
      <c r="CN89" s="66" t="str">
        <f t="shared" ca="1" si="81"/>
        <v/>
      </c>
      <c r="CO89" s="56"/>
      <c r="CP89" s="31"/>
      <c r="CQ89" s="31"/>
      <c r="CR89" s="66" t="str">
        <f t="shared" ca="1" si="82"/>
        <v/>
      </c>
      <c r="CS89" s="56"/>
      <c r="CT89" s="31"/>
      <c r="CU89" s="31"/>
      <c r="CV89" s="66" t="str">
        <f t="shared" ca="1" si="83"/>
        <v/>
      </c>
      <c r="CW89" s="56"/>
      <c r="CX89" s="31"/>
      <c r="CY89" s="31"/>
      <c r="CZ89" s="66" t="str">
        <f t="shared" ca="1" si="84"/>
        <v/>
      </c>
      <c r="DA89" s="150" t="str">
        <f t="shared" ca="1" si="85"/>
        <v/>
      </c>
      <c r="DB89" s="56"/>
      <c r="DC89" s="109"/>
      <c r="DD89" s="66" t="str">
        <f t="shared" ca="1" si="86"/>
        <v/>
      </c>
      <c r="DE89" s="56"/>
      <c r="DF89" s="59"/>
      <c r="DG89" s="59"/>
      <c r="DH89" s="66" t="str">
        <f t="shared" ca="1" si="87"/>
        <v/>
      </c>
      <c r="DI89" s="59"/>
      <c r="DJ89" s="59"/>
      <c r="DK89" s="59"/>
      <c r="DL89" s="66" t="str">
        <f t="shared" ca="1" si="88"/>
        <v/>
      </c>
      <c r="DM89" s="59"/>
      <c r="DN89" s="59"/>
      <c r="DO89" s="59"/>
      <c r="DP89" s="66" t="str">
        <f t="shared" ca="1" si="89"/>
        <v/>
      </c>
      <c r="DQ89" s="59"/>
      <c r="DR89" s="59"/>
      <c r="DS89" s="59"/>
      <c r="DT89" s="66" t="str">
        <f t="shared" ca="1" si="90"/>
        <v/>
      </c>
      <c r="DU89" s="59"/>
      <c r="DV89" s="59"/>
      <c r="DW89" s="59"/>
      <c r="DX89" s="66" t="str">
        <f t="shared" ca="1" si="91"/>
        <v/>
      </c>
      <c r="DY89" s="59"/>
      <c r="DZ89" s="59"/>
      <c r="EA89" s="59"/>
      <c r="EB89" s="66" t="str">
        <f t="shared" ca="1" si="92"/>
        <v/>
      </c>
      <c r="EC89" s="59"/>
      <c r="ED89" s="59"/>
      <c r="EE89" s="59"/>
      <c r="EF89" s="66" t="str">
        <f t="shared" ca="1" si="93"/>
        <v/>
      </c>
      <c r="EG89" s="59"/>
      <c r="EH89" s="59"/>
      <c r="EI89" s="59"/>
      <c r="EJ89" s="66" t="str">
        <f t="shared" ca="1" si="94"/>
        <v/>
      </c>
      <c r="EK89" s="150" t="str">
        <f t="shared" si="95"/>
        <v/>
      </c>
      <c r="EL89" s="150" t="str">
        <f t="shared" si="96"/>
        <v/>
      </c>
      <c r="EM89" s="66" t="str">
        <f t="shared" ca="1" si="97"/>
        <v/>
      </c>
      <c r="EN89" s="59"/>
      <c r="EO89" s="59"/>
      <c r="EP89" s="59"/>
      <c r="EQ89" s="66" t="str">
        <f t="shared" ca="1" si="98"/>
        <v/>
      </c>
      <c r="ER89" s="59"/>
      <c r="ES89" s="59"/>
      <c r="ET89" s="66"/>
      <c r="EU89" s="59" t="str">
        <f t="shared" ca="1" si="99"/>
        <v/>
      </c>
      <c r="EV89" s="59"/>
      <c r="EW89" s="59"/>
      <c r="EX89" s="59"/>
      <c r="EY89" s="66" t="str">
        <f t="shared" ca="1" si="100"/>
        <v/>
      </c>
      <c r="EZ89" s="150"/>
      <c r="FA89" s="159"/>
      <c r="FB89" s="161"/>
      <c r="FC89" s="66" t="str">
        <f t="shared" ca="1" si="101"/>
        <v/>
      </c>
      <c r="FD89" s="59"/>
      <c r="FE89" s="109"/>
      <c r="FF89" s="109"/>
      <c r="FG89" s="66" t="str">
        <f t="shared" ca="1" si="102"/>
        <v/>
      </c>
      <c r="FH89" s="59"/>
      <c r="FI89" s="109"/>
      <c r="FJ89" s="109"/>
      <c r="FK89" s="66" t="str">
        <f t="shared" ca="1" si="103"/>
        <v/>
      </c>
      <c r="FL89" s="59"/>
      <c r="FM89" s="109"/>
      <c r="FN89" s="109"/>
      <c r="FO89" s="66" t="str">
        <f t="shared" ca="1" si="104"/>
        <v/>
      </c>
      <c r="FP89" s="13"/>
      <c r="FQ89" s="17"/>
      <c r="FR89" s="13"/>
      <c r="FS89" s="1"/>
      <c r="FT89" s="112"/>
      <c r="FU89" s="1"/>
      <c r="FV89" s="1"/>
      <c r="FW89" s="1"/>
      <c r="FX89" s="1"/>
      <c r="FY89" s="1"/>
      <c r="FZ89" s="1"/>
      <c r="GA89" s="1"/>
      <c r="GB89" s="1"/>
      <c r="GC89" s="4"/>
      <c r="GD89" s="4"/>
      <c r="GE89" s="125"/>
      <c r="GF89" s="125"/>
      <c r="GG89" s="4"/>
      <c r="GH89" s="4"/>
      <c r="GI89" s="4"/>
      <c r="GJ89" s="30"/>
      <c r="GK89" s="96"/>
      <c r="GL89" s="96"/>
      <c r="GM89" s="96"/>
      <c r="GN89" s="96"/>
      <c r="GO89" s="96"/>
      <c r="GP89" s="96"/>
      <c r="GQ89" s="96"/>
      <c r="GR89" s="96"/>
      <c r="GS89" s="96"/>
      <c r="GT89" s="96"/>
      <c r="GU89" s="96"/>
      <c r="GV89" s="96"/>
      <c r="GW89" s="96"/>
      <c r="GX89" s="96"/>
      <c r="GY89" s="96"/>
      <c r="GZ89" s="96"/>
      <c r="HA89" s="96"/>
      <c r="HB89" s="96"/>
      <c r="HC89" s="96"/>
      <c r="HD89" s="96"/>
      <c r="HE89" s="96"/>
    </row>
    <row r="90" spans="1:213">
      <c r="A90" s="1"/>
      <c r="B90" s="1"/>
      <c r="C90" s="4"/>
      <c r="D90" s="4"/>
      <c r="E90" s="28"/>
      <c r="F90" s="28"/>
      <c r="G90" s="28"/>
      <c r="H90" s="28"/>
      <c r="I90" s="28"/>
      <c r="J90" s="29"/>
      <c r="K90" s="29"/>
      <c r="L90" s="1"/>
      <c r="M90" s="52"/>
      <c r="N90" s="4"/>
      <c r="O90" s="4"/>
      <c r="P90" s="4"/>
      <c r="Q90" s="4"/>
      <c r="R90" s="4"/>
      <c r="S90" s="4"/>
      <c r="T90" s="4"/>
      <c r="U90" s="1"/>
      <c r="V90" s="1"/>
      <c r="W90" s="1"/>
      <c r="X90" s="1"/>
      <c r="Y90" s="1"/>
      <c r="Z90" s="27"/>
      <c r="AA90" s="27"/>
      <c r="AB90" s="27"/>
      <c r="AC90" s="12"/>
      <c r="AD90" s="12"/>
      <c r="AE90" s="125"/>
      <c r="AF90" s="119"/>
      <c r="AG90" s="119"/>
      <c r="AH90" s="119"/>
      <c r="AI90" s="119"/>
      <c r="AJ90" s="63"/>
      <c r="AK90" s="63"/>
      <c r="AL90" s="63"/>
      <c r="AM90" s="28"/>
      <c r="AN90" s="131"/>
      <c r="AO90" s="138"/>
      <c r="AP90" s="116"/>
      <c r="AQ90" s="56"/>
      <c r="AR90" s="134" t="str">
        <f ca="1">IF(AP90="","",IF(AP90="Cost",AQ90, AQ90*AE90/VLOOKUP(L90,OFFSET(Lists!$A$1,0,0,COUNTA(Lists!$A:$A),22),22,FALSE)))</f>
        <v/>
      </c>
      <c r="AS90" s="56"/>
      <c r="AT90" s="135" t="str">
        <f ca="1">IF(AO90="",IF(AP90="","",IF(AP90="Cost",AS90,AS90*(AE90/VLOOKUP(L90,OFFSET(Lists!$A$1,0,0,COUNTA(Lists!$A:$A),22),22,FALSE)))),IF(AP90="","",IF(AP90="Cost",ROUND(AS90*IF(AO90=0,1,AO90),2),ROUND(ROUND(AS90*IF(AO90=0,1,AO90),5)*(AE90/VLOOKUP(L90,OFFSET(Lists!$A$1,0,0,COUNTA(Lists!$A:$A),22),22,FALSE)),2))))</f>
        <v/>
      </c>
      <c r="AU90" s="56"/>
      <c r="AV90" s="31"/>
      <c r="AW90" s="66" t="str">
        <f t="shared" ca="1" si="70"/>
        <v/>
      </c>
      <c r="AX90" s="56"/>
      <c r="AY90" s="31"/>
      <c r="AZ90" s="31"/>
      <c r="BA90" s="66" t="str">
        <f t="shared" ca="1" si="71"/>
        <v/>
      </c>
      <c r="BB90" s="56"/>
      <c r="BC90" s="31"/>
      <c r="BD90" s="31"/>
      <c r="BE90" s="66" t="str">
        <f t="shared" ca="1" si="72"/>
        <v/>
      </c>
      <c r="BF90" s="56"/>
      <c r="BG90" s="31"/>
      <c r="BH90" s="31"/>
      <c r="BI90" s="66" t="str">
        <f t="shared" ca="1" si="73"/>
        <v/>
      </c>
      <c r="BJ90" s="56"/>
      <c r="BK90" s="31"/>
      <c r="BL90" s="31"/>
      <c r="BM90" s="66" t="str">
        <f t="shared" ca="1" si="74"/>
        <v/>
      </c>
      <c r="BN90" s="56"/>
      <c r="BO90" s="31"/>
      <c r="BP90" s="31"/>
      <c r="BQ90" s="66" t="str">
        <f t="shared" ca="1" si="75"/>
        <v/>
      </c>
      <c r="BR90" s="56"/>
      <c r="BS90" s="31"/>
      <c r="BT90" s="31"/>
      <c r="BU90" s="66" t="str">
        <f t="shared" ca="1" si="76"/>
        <v/>
      </c>
      <c r="BV90" s="56"/>
      <c r="BW90" s="31"/>
      <c r="BX90" s="31"/>
      <c r="BY90" s="66" t="str">
        <f t="shared" ca="1" si="77"/>
        <v/>
      </c>
      <c r="BZ90" s="56"/>
      <c r="CA90" s="31"/>
      <c r="CB90" s="31"/>
      <c r="CC90" s="66" t="str">
        <f t="shared" ca="1" si="78"/>
        <v/>
      </c>
      <c r="CD90" s="59"/>
      <c r="CE90" s="32"/>
      <c r="CF90" s="66" t="str">
        <f t="shared" ca="1" si="79"/>
        <v/>
      </c>
      <c r="CG90" s="56"/>
      <c r="CH90" s="31"/>
      <c r="CI90" s="31"/>
      <c r="CJ90" s="66" t="str">
        <f t="shared" ca="1" si="80"/>
        <v/>
      </c>
      <c r="CK90" s="59"/>
      <c r="CL90" s="32"/>
      <c r="CM90" s="32"/>
      <c r="CN90" s="66" t="str">
        <f t="shared" ca="1" si="81"/>
        <v/>
      </c>
      <c r="CO90" s="56"/>
      <c r="CP90" s="31"/>
      <c r="CQ90" s="31"/>
      <c r="CR90" s="66" t="str">
        <f t="shared" ca="1" si="82"/>
        <v/>
      </c>
      <c r="CS90" s="56"/>
      <c r="CT90" s="31"/>
      <c r="CU90" s="31"/>
      <c r="CV90" s="66" t="str">
        <f t="shared" ca="1" si="83"/>
        <v/>
      </c>
      <c r="CW90" s="56"/>
      <c r="CX90" s="31"/>
      <c r="CY90" s="31"/>
      <c r="CZ90" s="66" t="str">
        <f t="shared" ca="1" si="84"/>
        <v/>
      </c>
      <c r="DA90" s="150" t="str">
        <f t="shared" ca="1" si="85"/>
        <v/>
      </c>
      <c r="DB90" s="56"/>
      <c r="DC90" s="109"/>
      <c r="DD90" s="66" t="str">
        <f t="shared" ca="1" si="86"/>
        <v/>
      </c>
      <c r="DE90" s="56"/>
      <c r="DF90" s="59"/>
      <c r="DG90" s="59"/>
      <c r="DH90" s="66" t="str">
        <f t="shared" ca="1" si="87"/>
        <v/>
      </c>
      <c r="DI90" s="59"/>
      <c r="DJ90" s="59"/>
      <c r="DK90" s="59"/>
      <c r="DL90" s="66" t="str">
        <f t="shared" ca="1" si="88"/>
        <v/>
      </c>
      <c r="DM90" s="59"/>
      <c r="DN90" s="59"/>
      <c r="DO90" s="59"/>
      <c r="DP90" s="66" t="str">
        <f t="shared" ca="1" si="89"/>
        <v/>
      </c>
      <c r="DQ90" s="59"/>
      <c r="DR90" s="59"/>
      <c r="DS90" s="59"/>
      <c r="DT90" s="66" t="str">
        <f t="shared" ca="1" si="90"/>
        <v/>
      </c>
      <c r="DU90" s="59"/>
      <c r="DV90" s="59"/>
      <c r="DW90" s="59"/>
      <c r="DX90" s="66" t="str">
        <f t="shared" ca="1" si="91"/>
        <v/>
      </c>
      <c r="DY90" s="59"/>
      <c r="DZ90" s="59"/>
      <c r="EA90" s="59"/>
      <c r="EB90" s="66" t="str">
        <f t="shared" ca="1" si="92"/>
        <v/>
      </c>
      <c r="EC90" s="59"/>
      <c r="ED90" s="59"/>
      <c r="EE90" s="59"/>
      <c r="EF90" s="66" t="str">
        <f t="shared" ca="1" si="93"/>
        <v/>
      </c>
      <c r="EG90" s="59"/>
      <c r="EH90" s="59"/>
      <c r="EI90" s="59"/>
      <c r="EJ90" s="66" t="str">
        <f t="shared" ca="1" si="94"/>
        <v/>
      </c>
      <c r="EK90" s="150" t="str">
        <f t="shared" si="95"/>
        <v/>
      </c>
      <c r="EL90" s="150" t="str">
        <f t="shared" si="96"/>
        <v/>
      </c>
      <c r="EM90" s="66" t="str">
        <f t="shared" ca="1" si="97"/>
        <v/>
      </c>
      <c r="EN90" s="59"/>
      <c r="EO90" s="59"/>
      <c r="EP90" s="59"/>
      <c r="EQ90" s="66" t="str">
        <f t="shared" ca="1" si="98"/>
        <v/>
      </c>
      <c r="ER90" s="59"/>
      <c r="ES90" s="59"/>
      <c r="ET90" s="66"/>
      <c r="EU90" s="59" t="str">
        <f t="shared" ca="1" si="99"/>
        <v/>
      </c>
      <c r="EV90" s="59"/>
      <c r="EW90" s="59"/>
      <c r="EX90" s="59"/>
      <c r="EY90" s="66" t="str">
        <f t="shared" ca="1" si="100"/>
        <v/>
      </c>
      <c r="EZ90" s="150"/>
      <c r="FA90" s="159"/>
      <c r="FB90" s="161"/>
      <c r="FC90" s="66" t="str">
        <f t="shared" ca="1" si="101"/>
        <v/>
      </c>
      <c r="FD90" s="59"/>
      <c r="FE90" s="109"/>
      <c r="FF90" s="109"/>
      <c r="FG90" s="66" t="str">
        <f t="shared" ca="1" si="102"/>
        <v/>
      </c>
      <c r="FH90" s="59"/>
      <c r="FI90" s="109"/>
      <c r="FJ90" s="109"/>
      <c r="FK90" s="66" t="str">
        <f t="shared" ca="1" si="103"/>
        <v/>
      </c>
      <c r="FL90" s="59"/>
      <c r="FM90" s="109"/>
      <c r="FN90" s="109"/>
      <c r="FO90" s="66" t="str">
        <f t="shared" ca="1" si="104"/>
        <v/>
      </c>
      <c r="FP90" s="13"/>
      <c r="FQ90" s="17"/>
      <c r="FR90" s="13"/>
      <c r="FS90" s="1"/>
      <c r="FT90" s="112"/>
      <c r="FU90" s="1"/>
      <c r="FV90" s="1"/>
      <c r="FW90" s="1"/>
      <c r="FX90" s="1"/>
      <c r="FY90" s="1"/>
      <c r="FZ90" s="1"/>
      <c r="GA90" s="1"/>
      <c r="GB90" s="1"/>
      <c r="GC90" s="4"/>
      <c r="GD90" s="4"/>
      <c r="GE90" s="125"/>
      <c r="GF90" s="125"/>
      <c r="GG90" s="4"/>
      <c r="GH90" s="4"/>
      <c r="GI90" s="4"/>
      <c r="GJ90" s="30"/>
      <c r="GK90" s="96"/>
      <c r="GL90" s="96"/>
      <c r="GM90" s="96"/>
      <c r="GN90" s="96"/>
      <c r="GO90" s="96"/>
      <c r="GP90" s="96"/>
      <c r="GQ90" s="96"/>
      <c r="GR90" s="96"/>
      <c r="GS90" s="96"/>
      <c r="GT90" s="96"/>
      <c r="GU90" s="96"/>
      <c r="GV90" s="96"/>
      <c r="GW90" s="96"/>
      <c r="GX90" s="96"/>
      <c r="GY90" s="96"/>
      <c r="GZ90" s="96"/>
      <c r="HA90" s="96"/>
      <c r="HB90" s="96"/>
      <c r="HC90" s="96"/>
      <c r="HD90" s="96"/>
      <c r="HE90" s="96"/>
    </row>
    <row r="91" spans="1:213">
      <c r="A91" s="1"/>
      <c r="B91" s="1"/>
      <c r="C91" s="4"/>
      <c r="D91" s="4"/>
      <c r="E91" s="28"/>
      <c r="F91" s="28"/>
      <c r="G91" s="28"/>
      <c r="H91" s="28"/>
      <c r="I91" s="28"/>
      <c r="J91" s="29"/>
      <c r="K91" s="29"/>
      <c r="L91" s="1"/>
      <c r="M91" s="52"/>
      <c r="N91" s="4"/>
      <c r="O91" s="4"/>
      <c r="P91" s="4"/>
      <c r="Q91" s="4"/>
      <c r="R91" s="4"/>
      <c r="S91" s="4"/>
      <c r="T91" s="4"/>
      <c r="U91" s="1"/>
      <c r="V91" s="1"/>
      <c r="W91" s="1"/>
      <c r="X91" s="1"/>
      <c r="Y91" s="1"/>
      <c r="Z91" s="27"/>
      <c r="AA91" s="27"/>
      <c r="AB91" s="27"/>
      <c r="AC91" s="12"/>
      <c r="AD91" s="12"/>
      <c r="AE91" s="125"/>
      <c r="AF91" s="119"/>
      <c r="AG91" s="119"/>
      <c r="AH91" s="119"/>
      <c r="AI91" s="119"/>
      <c r="AJ91" s="63"/>
      <c r="AK91" s="63"/>
      <c r="AL91" s="63"/>
      <c r="AM91" s="28"/>
      <c r="AN91" s="131"/>
      <c r="AO91" s="138"/>
      <c r="AP91" s="116"/>
      <c r="AQ91" s="56"/>
      <c r="AR91" s="134" t="str">
        <f ca="1">IF(AP91="","",IF(AP91="Cost",AQ91, AQ91*AE91/VLOOKUP(L91,OFFSET(Lists!$A$1,0,0,COUNTA(Lists!$A:$A),22),22,FALSE)))</f>
        <v/>
      </c>
      <c r="AS91" s="56"/>
      <c r="AT91" s="135" t="str">
        <f ca="1">IF(AO91="",IF(AP91="","",IF(AP91="Cost",AS91,AS91*(AE91/VLOOKUP(L91,OFFSET(Lists!$A$1,0,0,COUNTA(Lists!$A:$A),22),22,FALSE)))),IF(AP91="","",IF(AP91="Cost",ROUND(AS91*IF(AO91=0,1,AO91),2),ROUND(ROUND(AS91*IF(AO91=0,1,AO91),5)*(AE91/VLOOKUP(L91,OFFSET(Lists!$A$1,0,0,COUNTA(Lists!$A:$A),22),22,FALSE)),2))))</f>
        <v/>
      </c>
      <c r="AU91" s="56"/>
      <c r="AV91" s="31"/>
      <c r="AW91" s="66" t="str">
        <f t="shared" ca="1" si="70"/>
        <v/>
      </c>
      <c r="AX91" s="56"/>
      <c r="AY91" s="31"/>
      <c r="AZ91" s="31"/>
      <c r="BA91" s="66" t="str">
        <f t="shared" ca="1" si="71"/>
        <v/>
      </c>
      <c r="BB91" s="56"/>
      <c r="BC91" s="31"/>
      <c r="BD91" s="31"/>
      <c r="BE91" s="66" t="str">
        <f t="shared" ca="1" si="72"/>
        <v/>
      </c>
      <c r="BF91" s="56"/>
      <c r="BG91" s="31"/>
      <c r="BH91" s="31"/>
      <c r="BI91" s="66" t="str">
        <f t="shared" ca="1" si="73"/>
        <v/>
      </c>
      <c r="BJ91" s="56"/>
      <c r="BK91" s="31"/>
      <c r="BL91" s="31"/>
      <c r="BM91" s="66" t="str">
        <f t="shared" ca="1" si="74"/>
        <v/>
      </c>
      <c r="BN91" s="56"/>
      <c r="BO91" s="31"/>
      <c r="BP91" s="31"/>
      <c r="BQ91" s="66" t="str">
        <f t="shared" ca="1" si="75"/>
        <v/>
      </c>
      <c r="BR91" s="56"/>
      <c r="BS91" s="31"/>
      <c r="BT91" s="31"/>
      <c r="BU91" s="66" t="str">
        <f t="shared" ca="1" si="76"/>
        <v/>
      </c>
      <c r="BV91" s="56"/>
      <c r="BW91" s="31"/>
      <c r="BX91" s="31"/>
      <c r="BY91" s="66" t="str">
        <f t="shared" ca="1" si="77"/>
        <v/>
      </c>
      <c r="BZ91" s="56"/>
      <c r="CA91" s="31"/>
      <c r="CB91" s="31"/>
      <c r="CC91" s="66" t="str">
        <f t="shared" ca="1" si="78"/>
        <v/>
      </c>
      <c r="CD91" s="59"/>
      <c r="CE91" s="32"/>
      <c r="CF91" s="66" t="str">
        <f t="shared" ca="1" si="79"/>
        <v/>
      </c>
      <c r="CG91" s="56"/>
      <c r="CH91" s="31"/>
      <c r="CI91" s="31"/>
      <c r="CJ91" s="66" t="str">
        <f t="shared" ca="1" si="80"/>
        <v/>
      </c>
      <c r="CK91" s="59"/>
      <c r="CL91" s="32"/>
      <c r="CM91" s="32"/>
      <c r="CN91" s="66" t="str">
        <f t="shared" ca="1" si="81"/>
        <v/>
      </c>
      <c r="CO91" s="56"/>
      <c r="CP91" s="31"/>
      <c r="CQ91" s="31"/>
      <c r="CR91" s="66" t="str">
        <f t="shared" ca="1" si="82"/>
        <v/>
      </c>
      <c r="CS91" s="56"/>
      <c r="CT91" s="31"/>
      <c r="CU91" s="31"/>
      <c r="CV91" s="66" t="str">
        <f t="shared" ca="1" si="83"/>
        <v/>
      </c>
      <c r="CW91" s="56"/>
      <c r="CX91" s="31"/>
      <c r="CY91" s="31"/>
      <c r="CZ91" s="66" t="str">
        <f t="shared" ca="1" si="84"/>
        <v/>
      </c>
      <c r="DA91" s="150" t="str">
        <f t="shared" ca="1" si="85"/>
        <v/>
      </c>
      <c r="DB91" s="56"/>
      <c r="DC91" s="109"/>
      <c r="DD91" s="66" t="str">
        <f t="shared" ca="1" si="86"/>
        <v/>
      </c>
      <c r="DE91" s="56"/>
      <c r="DF91" s="59"/>
      <c r="DG91" s="59"/>
      <c r="DH91" s="66" t="str">
        <f t="shared" ca="1" si="87"/>
        <v/>
      </c>
      <c r="DI91" s="59"/>
      <c r="DJ91" s="59"/>
      <c r="DK91" s="59"/>
      <c r="DL91" s="66" t="str">
        <f t="shared" ca="1" si="88"/>
        <v/>
      </c>
      <c r="DM91" s="59"/>
      <c r="DN91" s="59"/>
      <c r="DO91" s="59"/>
      <c r="DP91" s="66" t="str">
        <f t="shared" ca="1" si="89"/>
        <v/>
      </c>
      <c r="DQ91" s="59"/>
      <c r="DR91" s="59"/>
      <c r="DS91" s="59"/>
      <c r="DT91" s="66" t="str">
        <f t="shared" ca="1" si="90"/>
        <v/>
      </c>
      <c r="DU91" s="59"/>
      <c r="DV91" s="59"/>
      <c r="DW91" s="59"/>
      <c r="DX91" s="66" t="str">
        <f t="shared" ca="1" si="91"/>
        <v/>
      </c>
      <c r="DY91" s="59"/>
      <c r="DZ91" s="59"/>
      <c r="EA91" s="59"/>
      <c r="EB91" s="66" t="str">
        <f t="shared" ca="1" si="92"/>
        <v/>
      </c>
      <c r="EC91" s="59"/>
      <c r="ED91" s="59"/>
      <c r="EE91" s="59"/>
      <c r="EF91" s="66" t="str">
        <f t="shared" ca="1" si="93"/>
        <v/>
      </c>
      <c r="EG91" s="59"/>
      <c r="EH91" s="59"/>
      <c r="EI91" s="59"/>
      <c r="EJ91" s="66" t="str">
        <f t="shared" ca="1" si="94"/>
        <v/>
      </c>
      <c r="EK91" s="150" t="str">
        <f t="shared" si="95"/>
        <v/>
      </c>
      <c r="EL91" s="150" t="str">
        <f t="shared" si="96"/>
        <v/>
      </c>
      <c r="EM91" s="66" t="str">
        <f t="shared" ca="1" si="97"/>
        <v/>
      </c>
      <c r="EN91" s="59"/>
      <c r="EO91" s="59"/>
      <c r="EP91" s="59"/>
      <c r="EQ91" s="66" t="str">
        <f t="shared" ca="1" si="98"/>
        <v/>
      </c>
      <c r="ER91" s="59"/>
      <c r="ES91" s="59"/>
      <c r="ET91" s="66"/>
      <c r="EU91" s="59" t="str">
        <f t="shared" ca="1" si="99"/>
        <v/>
      </c>
      <c r="EV91" s="59"/>
      <c r="EW91" s="59"/>
      <c r="EX91" s="59"/>
      <c r="EY91" s="66" t="str">
        <f t="shared" ca="1" si="100"/>
        <v/>
      </c>
      <c r="EZ91" s="150"/>
      <c r="FA91" s="159"/>
      <c r="FB91" s="161"/>
      <c r="FC91" s="66" t="str">
        <f t="shared" ca="1" si="101"/>
        <v/>
      </c>
      <c r="FD91" s="59"/>
      <c r="FE91" s="109"/>
      <c r="FF91" s="109"/>
      <c r="FG91" s="66" t="str">
        <f t="shared" ca="1" si="102"/>
        <v/>
      </c>
      <c r="FH91" s="59"/>
      <c r="FI91" s="109"/>
      <c r="FJ91" s="109"/>
      <c r="FK91" s="66" t="str">
        <f t="shared" ca="1" si="103"/>
        <v/>
      </c>
      <c r="FL91" s="59"/>
      <c r="FM91" s="109"/>
      <c r="FN91" s="109"/>
      <c r="FO91" s="66" t="str">
        <f t="shared" ca="1" si="104"/>
        <v/>
      </c>
      <c r="FP91" s="13"/>
      <c r="FQ91" s="17"/>
      <c r="FR91" s="13"/>
      <c r="FS91" s="1"/>
      <c r="FT91" s="112"/>
      <c r="FU91" s="1"/>
      <c r="FV91" s="1"/>
      <c r="FW91" s="1"/>
      <c r="FX91" s="1"/>
      <c r="FY91" s="1"/>
      <c r="FZ91" s="1"/>
      <c r="GA91" s="1"/>
      <c r="GB91" s="1"/>
      <c r="GC91" s="4"/>
      <c r="GD91" s="4"/>
      <c r="GE91" s="125"/>
      <c r="GF91" s="125"/>
      <c r="GG91" s="4"/>
      <c r="GH91" s="4"/>
      <c r="GI91" s="4"/>
      <c r="GJ91" s="30"/>
      <c r="GK91" s="96"/>
      <c r="GL91" s="96"/>
      <c r="GM91" s="96"/>
      <c r="GN91" s="96"/>
      <c r="GO91" s="96"/>
      <c r="GP91" s="96"/>
      <c r="GQ91" s="96"/>
      <c r="GR91" s="96"/>
      <c r="GS91" s="96"/>
      <c r="GT91" s="96"/>
      <c r="GU91" s="96"/>
      <c r="GV91" s="96"/>
      <c r="GW91" s="96"/>
      <c r="GX91" s="96"/>
      <c r="GY91" s="96"/>
      <c r="GZ91" s="96"/>
      <c r="HA91" s="96"/>
      <c r="HB91" s="96"/>
      <c r="HC91" s="96"/>
      <c r="HD91" s="96"/>
      <c r="HE91" s="96"/>
    </row>
    <row r="92" spans="1:213">
      <c r="A92" s="1"/>
      <c r="B92" s="1"/>
      <c r="C92" s="4"/>
      <c r="D92" s="4"/>
      <c r="E92" s="28"/>
      <c r="F92" s="28"/>
      <c r="G92" s="28"/>
      <c r="H92" s="28"/>
      <c r="I92" s="28"/>
      <c r="J92" s="29"/>
      <c r="K92" s="29"/>
      <c r="L92" s="1"/>
      <c r="M92" s="52"/>
      <c r="N92" s="4"/>
      <c r="O92" s="4"/>
      <c r="P92" s="4"/>
      <c r="Q92" s="4"/>
      <c r="R92" s="4"/>
      <c r="S92" s="4"/>
      <c r="T92" s="4"/>
      <c r="U92" s="1"/>
      <c r="V92" s="1"/>
      <c r="W92" s="1"/>
      <c r="X92" s="1"/>
      <c r="Y92" s="1"/>
      <c r="Z92" s="27"/>
      <c r="AA92" s="27"/>
      <c r="AB92" s="27"/>
      <c r="AC92" s="12"/>
      <c r="AD92" s="12"/>
      <c r="AE92" s="125"/>
      <c r="AF92" s="119"/>
      <c r="AG92" s="119"/>
      <c r="AH92" s="119"/>
      <c r="AI92" s="119"/>
      <c r="AJ92" s="63"/>
      <c r="AK92" s="63"/>
      <c r="AL92" s="63"/>
      <c r="AM92" s="28"/>
      <c r="AN92" s="131"/>
      <c r="AO92" s="138"/>
      <c r="AP92" s="116"/>
      <c r="AQ92" s="56"/>
      <c r="AR92" s="134" t="str">
        <f ca="1">IF(AP92="","",IF(AP92="Cost",AQ92, AQ92*AE92/VLOOKUP(L92,OFFSET(Lists!$A$1,0,0,COUNTA(Lists!$A:$A),22),22,FALSE)))</f>
        <v/>
      </c>
      <c r="AS92" s="56"/>
      <c r="AT92" s="135" t="str">
        <f ca="1">IF(AO92="",IF(AP92="","",IF(AP92="Cost",AS92,AS92*(AE92/VLOOKUP(L92,OFFSET(Lists!$A$1,0,0,COUNTA(Lists!$A:$A),22),22,FALSE)))),IF(AP92="","",IF(AP92="Cost",ROUND(AS92*IF(AO92=0,1,AO92),2),ROUND(ROUND(AS92*IF(AO92=0,1,AO92),5)*(AE92/VLOOKUP(L92,OFFSET(Lists!$A$1,0,0,COUNTA(Lists!$A:$A),22),22,FALSE)),2))))</f>
        <v/>
      </c>
      <c r="AU92" s="56"/>
      <c r="AV92" s="31"/>
      <c r="AW92" s="66" t="str">
        <f t="shared" ca="1" si="70"/>
        <v/>
      </c>
      <c r="AX92" s="56"/>
      <c r="AY92" s="31"/>
      <c r="AZ92" s="31"/>
      <c r="BA92" s="66" t="str">
        <f t="shared" ca="1" si="71"/>
        <v/>
      </c>
      <c r="BB92" s="56"/>
      <c r="BC92" s="31"/>
      <c r="BD92" s="31"/>
      <c r="BE92" s="66" t="str">
        <f t="shared" ca="1" si="72"/>
        <v/>
      </c>
      <c r="BF92" s="56"/>
      <c r="BG92" s="31"/>
      <c r="BH92" s="31"/>
      <c r="BI92" s="66" t="str">
        <f t="shared" ca="1" si="73"/>
        <v/>
      </c>
      <c r="BJ92" s="56"/>
      <c r="BK92" s="31"/>
      <c r="BL92" s="31"/>
      <c r="BM92" s="66" t="str">
        <f t="shared" ca="1" si="74"/>
        <v/>
      </c>
      <c r="BN92" s="56"/>
      <c r="BO92" s="31"/>
      <c r="BP92" s="31"/>
      <c r="BQ92" s="66" t="str">
        <f t="shared" ca="1" si="75"/>
        <v/>
      </c>
      <c r="BR92" s="56"/>
      <c r="BS92" s="31"/>
      <c r="BT92" s="31"/>
      <c r="BU92" s="66" t="str">
        <f t="shared" ca="1" si="76"/>
        <v/>
      </c>
      <c r="BV92" s="56"/>
      <c r="BW92" s="31"/>
      <c r="BX92" s="31"/>
      <c r="BY92" s="66" t="str">
        <f t="shared" ca="1" si="77"/>
        <v/>
      </c>
      <c r="BZ92" s="56"/>
      <c r="CA92" s="31"/>
      <c r="CB92" s="31"/>
      <c r="CC92" s="66" t="str">
        <f t="shared" ca="1" si="78"/>
        <v/>
      </c>
      <c r="CD92" s="59"/>
      <c r="CE92" s="32"/>
      <c r="CF92" s="66" t="str">
        <f t="shared" ca="1" si="79"/>
        <v/>
      </c>
      <c r="CG92" s="56"/>
      <c r="CH92" s="31"/>
      <c r="CI92" s="31"/>
      <c r="CJ92" s="66" t="str">
        <f t="shared" ca="1" si="80"/>
        <v/>
      </c>
      <c r="CK92" s="59"/>
      <c r="CL92" s="32"/>
      <c r="CM92" s="32"/>
      <c r="CN92" s="66" t="str">
        <f t="shared" ca="1" si="81"/>
        <v/>
      </c>
      <c r="CO92" s="56"/>
      <c r="CP92" s="31"/>
      <c r="CQ92" s="31"/>
      <c r="CR92" s="66" t="str">
        <f t="shared" ca="1" si="82"/>
        <v/>
      </c>
      <c r="CS92" s="56"/>
      <c r="CT92" s="31"/>
      <c r="CU92" s="31"/>
      <c r="CV92" s="66" t="str">
        <f t="shared" ca="1" si="83"/>
        <v/>
      </c>
      <c r="CW92" s="56"/>
      <c r="CX92" s="31"/>
      <c r="CY92" s="31"/>
      <c r="CZ92" s="66" t="str">
        <f t="shared" ca="1" si="84"/>
        <v/>
      </c>
      <c r="DA92" s="150" t="str">
        <f t="shared" ca="1" si="85"/>
        <v/>
      </c>
      <c r="DB92" s="56"/>
      <c r="DC92" s="109"/>
      <c r="DD92" s="66" t="str">
        <f t="shared" ca="1" si="86"/>
        <v/>
      </c>
      <c r="DE92" s="56"/>
      <c r="DF92" s="59"/>
      <c r="DG92" s="59"/>
      <c r="DH92" s="66" t="str">
        <f t="shared" ca="1" si="87"/>
        <v/>
      </c>
      <c r="DI92" s="59"/>
      <c r="DJ92" s="59"/>
      <c r="DK92" s="59"/>
      <c r="DL92" s="66" t="str">
        <f t="shared" ca="1" si="88"/>
        <v/>
      </c>
      <c r="DM92" s="59"/>
      <c r="DN92" s="59"/>
      <c r="DO92" s="59"/>
      <c r="DP92" s="66" t="str">
        <f t="shared" ca="1" si="89"/>
        <v/>
      </c>
      <c r="DQ92" s="59"/>
      <c r="DR92" s="59"/>
      <c r="DS92" s="59"/>
      <c r="DT92" s="66" t="str">
        <f t="shared" ca="1" si="90"/>
        <v/>
      </c>
      <c r="DU92" s="59"/>
      <c r="DV92" s="59"/>
      <c r="DW92" s="59"/>
      <c r="DX92" s="66" t="str">
        <f t="shared" ca="1" si="91"/>
        <v/>
      </c>
      <c r="DY92" s="59"/>
      <c r="DZ92" s="59"/>
      <c r="EA92" s="59"/>
      <c r="EB92" s="66" t="str">
        <f t="shared" ca="1" si="92"/>
        <v/>
      </c>
      <c r="EC92" s="59"/>
      <c r="ED92" s="59"/>
      <c r="EE92" s="59"/>
      <c r="EF92" s="66" t="str">
        <f t="shared" ca="1" si="93"/>
        <v/>
      </c>
      <c r="EG92" s="59"/>
      <c r="EH92" s="59"/>
      <c r="EI92" s="59"/>
      <c r="EJ92" s="66" t="str">
        <f t="shared" ca="1" si="94"/>
        <v/>
      </c>
      <c r="EK92" s="150" t="str">
        <f t="shared" si="95"/>
        <v/>
      </c>
      <c r="EL92" s="150" t="str">
        <f t="shared" si="96"/>
        <v/>
      </c>
      <c r="EM92" s="66" t="str">
        <f t="shared" ca="1" si="97"/>
        <v/>
      </c>
      <c r="EN92" s="59"/>
      <c r="EO92" s="59"/>
      <c r="EP92" s="59"/>
      <c r="EQ92" s="66" t="str">
        <f t="shared" ca="1" si="98"/>
        <v/>
      </c>
      <c r="ER92" s="59"/>
      <c r="ES92" s="59"/>
      <c r="ET92" s="66"/>
      <c r="EU92" s="59" t="str">
        <f t="shared" ca="1" si="99"/>
        <v/>
      </c>
      <c r="EV92" s="59"/>
      <c r="EW92" s="59"/>
      <c r="EX92" s="59"/>
      <c r="EY92" s="66" t="str">
        <f t="shared" ca="1" si="100"/>
        <v/>
      </c>
      <c r="EZ92" s="150"/>
      <c r="FA92" s="159"/>
      <c r="FB92" s="161"/>
      <c r="FC92" s="66" t="str">
        <f t="shared" ca="1" si="101"/>
        <v/>
      </c>
      <c r="FD92" s="59"/>
      <c r="FE92" s="109"/>
      <c r="FF92" s="109"/>
      <c r="FG92" s="66" t="str">
        <f t="shared" ca="1" si="102"/>
        <v/>
      </c>
      <c r="FH92" s="59"/>
      <c r="FI92" s="109"/>
      <c r="FJ92" s="109"/>
      <c r="FK92" s="66" t="str">
        <f t="shared" ca="1" si="103"/>
        <v/>
      </c>
      <c r="FL92" s="59"/>
      <c r="FM92" s="109"/>
      <c r="FN92" s="109"/>
      <c r="FO92" s="66" t="str">
        <f t="shared" ca="1" si="104"/>
        <v/>
      </c>
      <c r="FP92" s="13"/>
      <c r="FQ92" s="17"/>
      <c r="FR92" s="13"/>
      <c r="FS92" s="1"/>
      <c r="FT92" s="112"/>
      <c r="FU92" s="1"/>
      <c r="FV92" s="1"/>
      <c r="FW92" s="1"/>
      <c r="FX92" s="1"/>
      <c r="FY92" s="1"/>
      <c r="FZ92" s="1"/>
      <c r="GA92" s="1"/>
      <c r="GB92" s="1"/>
      <c r="GC92" s="4"/>
      <c r="GD92" s="4"/>
      <c r="GE92" s="125"/>
      <c r="GF92" s="125"/>
      <c r="GG92" s="4"/>
      <c r="GH92" s="4"/>
      <c r="GI92" s="4"/>
      <c r="GJ92" s="30"/>
      <c r="GK92" s="96"/>
      <c r="GL92" s="96"/>
      <c r="GM92" s="96"/>
      <c r="GN92" s="96"/>
      <c r="GO92" s="96"/>
      <c r="GP92" s="96"/>
      <c r="GQ92" s="96"/>
      <c r="GR92" s="96"/>
      <c r="GS92" s="96"/>
      <c r="GT92" s="96"/>
      <c r="GU92" s="96"/>
      <c r="GV92" s="96"/>
      <c r="GW92" s="96"/>
      <c r="GX92" s="96"/>
      <c r="GY92" s="96"/>
      <c r="GZ92" s="96"/>
      <c r="HA92" s="96"/>
      <c r="HB92" s="96"/>
      <c r="HC92" s="96"/>
      <c r="HD92" s="96"/>
      <c r="HE92" s="96"/>
    </row>
    <row r="93" spans="1:213">
      <c r="A93" s="1"/>
      <c r="B93" s="1"/>
      <c r="C93" s="4"/>
      <c r="D93" s="4"/>
      <c r="E93" s="28"/>
      <c r="F93" s="28"/>
      <c r="G93" s="28"/>
      <c r="H93" s="28"/>
      <c r="I93" s="28"/>
      <c r="J93" s="29"/>
      <c r="K93" s="29"/>
      <c r="L93" s="1"/>
      <c r="M93" s="52"/>
      <c r="N93" s="4"/>
      <c r="O93" s="4"/>
      <c r="P93" s="4"/>
      <c r="Q93" s="4"/>
      <c r="R93" s="4"/>
      <c r="S93" s="4"/>
      <c r="T93" s="4"/>
      <c r="U93" s="1"/>
      <c r="V93" s="1"/>
      <c r="W93" s="1"/>
      <c r="X93" s="1"/>
      <c r="Y93" s="1"/>
      <c r="Z93" s="27"/>
      <c r="AA93" s="27"/>
      <c r="AB93" s="27"/>
      <c r="AC93" s="12"/>
      <c r="AD93" s="12"/>
      <c r="AE93" s="125"/>
      <c r="AF93" s="119"/>
      <c r="AG93" s="119"/>
      <c r="AH93" s="119"/>
      <c r="AI93" s="119"/>
      <c r="AJ93" s="63"/>
      <c r="AK93" s="63"/>
      <c r="AL93" s="63"/>
      <c r="AM93" s="28"/>
      <c r="AN93" s="131"/>
      <c r="AO93" s="138"/>
      <c r="AP93" s="116"/>
      <c r="AQ93" s="56"/>
      <c r="AR93" s="134" t="str">
        <f ca="1">IF(AP93="","",IF(AP93="Cost",AQ93, AQ93*AE93/VLOOKUP(L93,OFFSET(Lists!$A$1,0,0,COUNTA(Lists!$A:$A),22),22,FALSE)))</f>
        <v/>
      </c>
      <c r="AS93" s="56"/>
      <c r="AT93" s="135" t="str">
        <f ca="1">IF(AO93="",IF(AP93="","",IF(AP93="Cost",AS93,AS93*(AE93/VLOOKUP(L93,OFFSET(Lists!$A$1,0,0,COUNTA(Lists!$A:$A),22),22,FALSE)))),IF(AP93="","",IF(AP93="Cost",ROUND(AS93*IF(AO93=0,1,AO93),2),ROUND(ROUND(AS93*IF(AO93=0,1,AO93),5)*(AE93/VLOOKUP(L93,OFFSET(Lists!$A$1,0,0,COUNTA(Lists!$A:$A),22),22,FALSE)),2))))</f>
        <v/>
      </c>
      <c r="AU93" s="56"/>
      <c r="AV93" s="31"/>
      <c r="AW93" s="66" t="str">
        <f t="shared" ca="1" si="70"/>
        <v/>
      </c>
      <c r="AX93" s="56"/>
      <c r="AY93" s="31"/>
      <c r="AZ93" s="31"/>
      <c r="BA93" s="66" t="str">
        <f t="shared" ca="1" si="71"/>
        <v/>
      </c>
      <c r="BB93" s="56"/>
      <c r="BC93" s="31"/>
      <c r="BD93" s="31"/>
      <c r="BE93" s="66" t="str">
        <f t="shared" ca="1" si="72"/>
        <v/>
      </c>
      <c r="BF93" s="56"/>
      <c r="BG93" s="31"/>
      <c r="BH93" s="31"/>
      <c r="BI93" s="66" t="str">
        <f t="shared" ca="1" si="73"/>
        <v/>
      </c>
      <c r="BJ93" s="56"/>
      <c r="BK93" s="31"/>
      <c r="BL93" s="31"/>
      <c r="BM93" s="66" t="str">
        <f t="shared" ca="1" si="74"/>
        <v/>
      </c>
      <c r="BN93" s="56"/>
      <c r="BO93" s="31"/>
      <c r="BP93" s="31"/>
      <c r="BQ93" s="66" t="str">
        <f t="shared" ca="1" si="75"/>
        <v/>
      </c>
      <c r="BR93" s="56"/>
      <c r="BS93" s="31"/>
      <c r="BT93" s="31"/>
      <c r="BU93" s="66" t="str">
        <f t="shared" ca="1" si="76"/>
        <v/>
      </c>
      <c r="BV93" s="56"/>
      <c r="BW93" s="31"/>
      <c r="BX93" s="31"/>
      <c r="BY93" s="66" t="str">
        <f t="shared" ca="1" si="77"/>
        <v/>
      </c>
      <c r="BZ93" s="56"/>
      <c r="CA93" s="31"/>
      <c r="CB93" s="31"/>
      <c r="CC93" s="66" t="str">
        <f t="shared" ca="1" si="78"/>
        <v/>
      </c>
      <c r="CD93" s="59"/>
      <c r="CE93" s="32"/>
      <c r="CF93" s="66" t="str">
        <f t="shared" ca="1" si="79"/>
        <v/>
      </c>
      <c r="CG93" s="56"/>
      <c r="CH93" s="31"/>
      <c r="CI93" s="31"/>
      <c r="CJ93" s="66" t="str">
        <f t="shared" ca="1" si="80"/>
        <v/>
      </c>
      <c r="CK93" s="59"/>
      <c r="CL93" s="32"/>
      <c r="CM93" s="32"/>
      <c r="CN93" s="66" t="str">
        <f t="shared" ca="1" si="81"/>
        <v/>
      </c>
      <c r="CO93" s="56"/>
      <c r="CP93" s="31"/>
      <c r="CQ93" s="31"/>
      <c r="CR93" s="66" t="str">
        <f t="shared" ca="1" si="82"/>
        <v/>
      </c>
      <c r="CS93" s="56"/>
      <c r="CT93" s="31"/>
      <c r="CU93" s="31"/>
      <c r="CV93" s="66" t="str">
        <f t="shared" ca="1" si="83"/>
        <v/>
      </c>
      <c r="CW93" s="56"/>
      <c r="CX93" s="31"/>
      <c r="CY93" s="31"/>
      <c r="CZ93" s="66" t="str">
        <f t="shared" ca="1" si="84"/>
        <v/>
      </c>
      <c r="DA93" s="150" t="str">
        <f t="shared" ca="1" si="85"/>
        <v/>
      </c>
      <c r="DB93" s="56"/>
      <c r="DC93" s="109"/>
      <c r="DD93" s="66" t="str">
        <f t="shared" ca="1" si="86"/>
        <v/>
      </c>
      <c r="DE93" s="56"/>
      <c r="DF93" s="59"/>
      <c r="DG93" s="59"/>
      <c r="DH93" s="66" t="str">
        <f t="shared" ca="1" si="87"/>
        <v/>
      </c>
      <c r="DI93" s="59"/>
      <c r="DJ93" s="59"/>
      <c r="DK93" s="59"/>
      <c r="DL93" s="66" t="str">
        <f t="shared" ca="1" si="88"/>
        <v/>
      </c>
      <c r="DM93" s="59"/>
      <c r="DN93" s="59"/>
      <c r="DO93" s="59"/>
      <c r="DP93" s="66" t="str">
        <f t="shared" ca="1" si="89"/>
        <v/>
      </c>
      <c r="DQ93" s="59"/>
      <c r="DR93" s="59"/>
      <c r="DS93" s="59"/>
      <c r="DT93" s="66" t="str">
        <f t="shared" ca="1" si="90"/>
        <v/>
      </c>
      <c r="DU93" s="59"/>
      <c r="DV93" s="59"/>
      <c r="DW93" s="59"/>
      <c r="DX93" s="66" t="str">
        <f t="shared" ca="1" si="91"/>
        <v/>
      </c>
      <c r="DY93" s="59"/>
      <c r="DZ93" s="59"/>
      <c r="EA93" s="59"/>
      <c r="EB93" s="66" t="str">
        <f t="shared" ca="1" si="92"/>
        <v/>
      </c>
      <c r="EC93" s="59"/>
      <c r="ED93" s="59"/>
      <c r="EE93" s="59"/>
      <c r="EF93" s="66" t="str">
        <f t="shared" ca="1" si="93"/>
        <v/>
      </c>
      <c r="EG93" s="59"/>
      <c r="EH93" s="59"/>
      <c r="EI93" s="59"/>
      <c r="EJ93" s="66" t="str">
        <f t="shared" ca="1" si="94"/>
        <v/>
      </c>
      <c r="EK93" s="150" t="str">
        <f t="shared" si="95"/>
        <v/>
      </c>
      <c r="EL93" s="150" t="str">
        <f t="shared" si="96"/>
        <v/>
      </c>
      <c r="EM93" s="66" t="str">
        <f t="shared" ca="1" si="97"/>
        <v/>
      </c>
      <c r="EN93" s="59"/>
      <c r="EO93" s="59"/>
      <c r="EP93" s="59"/>
      <c r="EQ93" s="66" t="str">
        <f t="shared" ca="1" si="98"/>
        <v/>
      </c>
      <c r="ER93" s="59"/>
      <c r="ES93" s="59"/>
      <c r="ET93" s="66"/>
      <c r="EU93" s="59" t="str">
        <f t="shared" ca="1" si="99"/>
        <v/>
      </c>
      <c r="EV93" s="59"/>
      <c r="EW93" s="59"/>
      <c r="EX93" s="59"/>
      <c r="EY93" s="66" t="str">
        <f t="shared" ca="1" si="100"/>
        <v/>
      </c>
      <c r="EZ93" s="150"/>
      <c r="FA93" s="159"/>
      <c r="FB93" s="161"/>
      <c r="FC93" s="66" t="str">
        <f t="shared" ca="1" si="101"/>
        <v/>
      </c>
      <c r="FD93" s="59"/>
      <c r="FE93" s="109"/>
      <c r="FF93" s="109"/>
      <c r="FG93" s="66" t="str">
        <f t="shared" ca="1" si="102"/>
        <v/>
      </c>
      <c r="FH93" s="59"/>
      <c r="FI93" s="109"/>
      <c r="FJ93" s="109"/>
      <c r="FK93" s="66" t="str">
        <f t="shared" ca="1" si="103"/>
        <v/>
      </c>
      <c r="FL93" s="59"/>
      <c r="FM93" s="109"/>
      <c r="FN93" s="109"/>
      <c r="FO93" s="66" t="str">
        <f t="shared" ca="1" si="104"/>
        <v/>
      </c>
      <c r="FP93" s="13"/>
      <c r="FQ93" s="17"/>
      <c r="FR93" s="13"/>
      <c r="FS93" s="1"/>
      <c r="FT93" s="112"/>
      <c r="FU93" s="1"/>
      <c r="FV93" s="1"/>
      <c r="FW93" s="1"/>
      <c r="FX93" s="1"/>
      <c r="FY93" s="1"/>
      <c r="FZ93" s="1"/>
      <c r="GA93" s="1"/>
      <c r="GB93" s="1"/>
      <c r="GC93" s="4"/>
      <c r="GD93" s="4"/>
      <c r="GE93" s="125"/>
      <c r="GF93" s="125"/>
      <c r="GG93" s="4"/>
      <c r="GH93" s="4"/>
      <c r="GI93" s="4"/>
      <c r="GJ93" s="30"/>
      <c r="GK93" s="96"/>
      <c r="GL93" s="96"/>
      <c r="GM93" s="96"/>
      <c r="GN93" s="96"/>
      <c r="GO93" s="96"/>
      <c r="GP93" s="96"/>
      <c r="GQ93" s="96"/>
      <c r="GR93" s="96"/>
      <c r="GS93" s="96"/>
      <c r="GT93" s="96"/>
      <c r="GU93" s="96"/>
      <c r="GV93" s="96"/>
      <c r="GW93" s="96"/>
      <c r="GX93" s="96"/>
      <c r="GY93" s="96"/>
      <c r="GZ93" s="96"/>
      <c r="HA93" s="96"/>
      <c r="HB93" s="96"/>
      <c r="HC93" s="96"/>
      <c r="HD93" s="96"/>
      <c r="HE93" s="96"/>
    </row>
    <row r="94" spans="1:213">
      <c r="A94" s="1"/>
      <c r="B94" s="1"/>
      <c r="C94" s="4"/>
      <c r="D94" s="4"/>
      <c r="E94" s="28"/>
      <c r="F94" s="28"/>
      <c r="G94" s="28"/>
      <c r="H94" s="28"/>
      <c r="I94" s="28"/>
      <c r="J94" s="29"/>
      <c r="K94" s="29"/>
      <c r="L94" s="1"/>
      <c r="M94" s="52"/>
      <c r="N94" s="4"/>
      <c r="O94" s="4"/>
      <c r="P94" s="4"/>
      <c r="Q94" s="4"/>
      <c r="R94" s="4"/>
      <c r="S94" s="4"/>
      <c r="T94" s="4"/>
      <c r="U94" s="1"/>
      <c r="V94" s="1"/>
      <c r="W94" s="1"/>
      <c r="X94" s="1"/>
      <c r="Y94" s="1"/>
      <c r="Z94" s="27"/>
      <c r="AA94" s="27"/>
      <c r="AB94" s="27"/>
      <c r="AC94" s="12"/>
      <c r="AD94" s="12"/>
      <c r="AE94" s="125"/>
      <c r="AF94" s="119"/>
      <c r="AG94" s="119"/>
      <c r="AH94" s="119"/>
      <c r="AI94" s="119"/>
      <c r="AJ94" s="63"/>
      <c r="AK94" s="63"/>
      <c r="AL94" s="63"/>
      <c r="AM94" s="28"/>
      <c r="AN94" s="131"/>
      <c r="AO94" s="138"/>
      <c r="AP94" s="116"/>
      <c r="AQ94" s="56"/>
      <c r="AR94" s="134" t="str">
        <f ca="1">IF(AP94="","",IF(AP94="Cost",AQ94, AQ94*AE94/VLOOKUP(L94,OFFSET(Lists!$A$1,0,0,COUNTA(Lists!$A:$A),22),22,FALSE)))</f>
        <v/>
      </c>
      <c r="AS94" s="56"/>
      <c r="AT94" s="135" t="str">
        <f ca="1">IF(AO94="",IF(AP94="","",IF(AP94="Cost",AS94,AS94*(AE94/VLOOKUP(L94,OFFSET(Lists!$A$1,0,0,COUNTA(Lists!$A:$A),22),22,FALSE)))),IF(AP94="","",IF(AP94="Cost",ROUND(AS94*IF(AO94=0,1,AO94),2),ROUND(ROUND(AS94*IF(AO94=0,1,AO94),5)*(AE94/VLOOKUP(L94,OFFSET(Lists!$A$1,0,0,COUNTA(Lists!$A:$A),22),22,FALSE)),2))))</f>
        <v/>
      </c>
      <c r="AU94" s="56"/>
      <c r="AV94" s="31"/>
      <c r="AW94" s="66" t="str">
        <f t="shared" ca="1" si="70"/>
        <v/>
      </c>
      <c r="AX94" s="56"/>
      <c r="AY94" s="31"/>
      <c r="AZ94" s="31"/>
      <c r="BA94" s="66" t="str">
        <f t="shared" ca="1" si="71"/>
        <v/>
      </c>
      <c r="BB94" s="56"/>
      <c r="BC94" s="31"/>
      <c r="BD94" s="31"/>
      <c r="BE94" s="66" t="str">
        <f t="shared" ca="1" si="72"/>
        <v/>
      </c>
      <c r="BF94" s="56"/>
      <c r="BG94" s="31"/>
      <c r="BH94" s="31"/>
      <c r="BI94" s="66" t="str">
        <f t="shared" ca="1" si="73"/>
        <v/>
      </c>
      <c r="BJ94" s="56"/>
      <c r="BK94" s="31"/>
      <c r="BL94" s="31"/>
      <c r="BM94" s="66" t="str">
        <f t="shared" ca="1" si="74"/>
        <v/>
      </c>
      <c r="BN94" s="56"/>
      <c r="BO94" s="31"/>
      <c r="BP94" s="31"/>
      <c r="BQ94" s="66" t="str">
        <f t="shared" ca="1" si="75"/>
        <v/>
      </c>
      <c r="BR94" s="56"/>
      <c r="BS94" s="31"/>
      <c r="BT94" s="31"/>
      <c r="BU94" s="66" t="str">
        <f t="shared" ca="1" si="76"/>
        <v/>
      </c>
      <c r="BV94" s="56"/>
      <c r="BW94" s="31"/>
      <c r="BX94" s="31"/>
      <c r="BY94" s="66" t="str">
        <f t="shared" ca="1" si="77"/>
        <v/>
      </c>
      <c r="BZ94" s="56"/>
      <c r="CA94" s="31"/>
      <c r="CB94" s="31"/>
      <c r="CC94" s="66" t="str">
        <f t="shared" ca="1" si="78"/>
        <v/>
      </c>
      <c r="CD94" s="59"/>
      <c r="CE94" s="32"/>
      <c r="CF94" s="66" t="str">
        <f t="shared" ca="1" si="79"/>
        <v/>
      </c>
      <c r="CG94" s="56"/>
      <c r="CH94" s="31"/>
      <c r="CI94" s="31"/>
      <c r="CJ94" s="66" t="str">
        <f t="shared" ca="1" si="80"/>
        <v/>
      </c>
      <c r="CK94" s="59"/>
      <c r="CL94" s="32"/>
      <c r="CM94" s="32"/>
      <c r="CN94" s="66" t="str">
        <f t="shared" ca="1" si="81"/>
        <v/>
      </c>
      <c r="CO94" s="56"/>
      <c r="CP94" s="31"/>
      <c r="CQ94" s="31"/>
      <c r="CR94" s="66" t="str">
        <f t="shared" ca="1" si="82"/>
        <v/>
      </c>
      <c r="CS94" s="56"/>
      <c r="CT94" s="31"/>
      <c r="CU94" s="31"/>
      <c r="CV94" s="66" t="str">
        <f t="shared" ca="1" si="83"/>
        <v/>
      </c>
      <c r="CW94" s="56"/>
      <c r="CX94" s="31"/>
      <c r="CY94" s="31"/>
      <c r="CZ94" s="66" t="str">
        <f t="shared" ca="1" si="84"/>
        <v/>
      </c>
      <c r="DA94" s="150" t="str">
        <f t="shared" ca="1" si="85"/>
        <v/>
      </c>
      <c r="DB94" s="56"/>
      <c r="DC94" s="109"/>
      <c r="DD94" s="66" t="str">
        <f t="shared" ca="1" si="86"/>
        <v/>
      </c>
      <c r="DE94" s="56"/>
      <c r="DF94" s="59"/>
      <c r="DG94" s="59"/>
      <c r="DH94" s="66" t="str">
        <f t="shared" ca="1" si="87"/>
        <v/>
      </c>
      <c r="DI94" s="59"/>
      <c r="DJ94" s="59"/>
      <c r="DK94" s="59"/>
      <c r="DL94" s="66" t="str">
        <f t="shared" ca="1" si="88"/>
        <v/>
      </c>
      <c r="DM94" s="59"/>
      <c r="DN94" s="59"/>
      <c r="DO94" s="59"/>
      <c r="DP94" s="66" t="str">
        <f t="shared" ca="1" si="89"/>
        <v/>
      </c>
      <c r="DQ94" s="59"/>
      <c r="DR94" s="59"/>
      <c r="DS94" s="59"/>
      <c r="DT94" s="66" t="str">
        <f t="shared" ca="1" si="90"/>
        <v/>
      </c>
      <c r="DU94" s="59"/>
      <c r="DV94" s="59"/>
      <c r="DW94" s="59"/>
      <c r="DX94" s="66" t="str">
        <f t="shared" ca="1" si="91"/>
        <v/>
      </c>
      <c r="DY94" s="59"/>
      <c r="DZ94" s="59"/>
      <c r="EA94" s="59"/>
      <c r="EB94" s="66" t="str">
        <f t="shared" ca="1" si="92"/>
        <v/>
      </c>
      <c r="EC94" s="59"/>
      <c r="ED94" s="59"/>
      <c r="EE94" s="59"/>
      <c r="EF94" s="66" t="str">
        <f t="shared" ca="1" si="93"/>
        <v/>
      </c>
      <c r="EG94" s="59"/>
      <c r="EH94" s="59"/>
      <c r="EI94" s="59"/>
      <c r="EJ94" s="66" t="str">
        <f t="shared" ca="1" si="94"/>
        <v/>
      </c>
      <c r="EK94" s="150" t="str">
        <f t="shared" si="95"/>
        <v/>
      </c>
      <c r="EL94" s="150" t="str">
        <f t="shared" si="96"/>
        <v/>
      </c>
      <c r="EM94" s="66" t="str">
        <f t="shared" ca="1" si="97"/>
        <v/>
      </c>
      <c r="EN94" s="59"/>
      <c r="EO94" s="59"/>
      <c r="EP94" s="59"/>
      <c r="EQ94" s="66" t="str">
        <f t="shared" ca="1" si="98"/>
        <v/>
      </c>
      <c r="ER94" s="59"/>
      <c r="ES94" s="59"/>
      <c r="ET94" s="66"/>
      <c r="EU94" s="59" t="str">
        <f t="shared" ca="1" si="99"/>
        <v/>
      </c>
      <c r="EV94" s="59"/>
      <c r="EW94" s="59"/>
      <c r="EX94" s="59"/>
      <c r="EY94" s="66" t="str">
        <f t="shared" ca="1" si="100"/>
        <v/>
      </c>
      <c r="EZ94" s="150"/>
      <c r="FA94" s="159"/>
      <c r="FB94" s="161"/>
      <c r="FC94" s="66" t="str">
        <f t="shared" ca="1" si="101"/>
        <v/>
      </c>
      <c r="FD94" s="59"/>
      <c r="FE94" s="109"/>
      <c r="FF94" s="109"/>
      <c r="FG94" s="66" t="str">
        <f t="shared" ca="1" si="102"/>
        <v/>
      </c>
      <c r="FH94" s="59"/>
      <c r="FI94" s="109"/>
      <c r="FJ94" s="109"/>
      <c r="FK94" s="66" t="str">
        <f t="shared" ca="1" si="103"/>
        <v/>
      </c>
      <c r="FL94" s="59"/>
      <c r="FM94" s="109"/>
      <c r="FN94" s="109"/>
      <c r="FO94" s="66" t="str">
        <f t="shared" ca="1" si="104"/>
        <v/>
      </c>
      <c r="FP94" s="13"/>
      <c r="FQ94" s="17"/>
      <c r="FR94" s="13"/>
      <c r="FS94" s="1"/>
      <c r="FT94" s="112"/>
      <c r="FU94" s="1"/>
      <c r="FV94" s="1"/>
      <c r="FW94" s="1"/>
      <c r="FX94" s="1"/>
      <c r="FY94" s="1"/>
      <c r="FZ94" s="1"/>
      <c r="GA94" s="1"/>
      <c r="GB94" s="1"/>
      <c r="GC94" s="4"/>
      <c r="GD94" s="4"/>
      <c r="GE94" s="125"/>
      <c r="GF94" s="125"/>
      <c r="GG94" s="4"/>
      <c r="GH94" s="4"/>
      <c r="GI94" s="4"/>
      <c r="GJ94" s="30"/>
      <c r="GK94" s="96"/>
      <c r="GL94" s="96"/>
      <c r="GM94" s="96"/>
      <c r="GN94" s="96"/>
      <c r="GO94" s="96"/>
      <c r="GP94" s="96"/>
      <c r="GQ94" s="96"/>
      <c r="GR94" s="96"/>
      <c r="GS94" s="96"/>
      <c r="GT94" s="96"/>
      <c r="GU94" s="96"/>
      <c r="GV94" s="96"/>
      <c r="GW94" s="96"/>
      <c r="GX94" s="96"/>
      <c r="GY94" s="96"/>
      <c r="GZ94" s="96"/>
      <c r="HA94" s="96"/>
      <c r="HB94" s="96"/>
      <c r="HC94" s="96"/>
      <c r="HD94" s="96"/>
      <c r="HE94" s="96"/>
    </row>
    <row r="95" spans="1:213">
      <c r="A95" s="1"/>
      <c r="B95" s="1"/>
      <c r="C95" s="4"/>
      <c r="D95" s="4"/>
      <c r="E95" s="28"/>
      <c r="F95" s="28"/>
      <c r="G95" s="28"/>
      <c r="H95" s="28"/>
      <c r="I95" s="28"/>
      <c r="J95" s="29"/>
      <c r="K95" s="29"/>
      <c r="L95" s="1"/>
      <c r="M95" s="52"/>
      <c r="N95" s="4"/>
      <c r="O95" s="4"/>
      <c r="P95" s="4"/>
      <c r="Q95" s="4"/>
      <c r="R95" s="4"/>
      <c r="S95" s="4"/>
      <c r="T95" s="4"/>
      <c r="U95" s="1"/>
      <c r="V95" s="1"/>
      <c r="W95" s="1"/>
      <c r="X95" s="1"/>
      <c r="Y95" s="1"/>
      <c r="Z95" s="27"/>
      <c r="AA95" s="27"/>
      <c r="AB95" s="27"/>
      <c r="AC95" s="12"/>
      <c r="AD95" s="12"/>
      <c r="AE95" s="125"/>
      <c r="AF95" s="119"/>
      <c r="AG95" s="119"/>
      <c r="AH95" s="119"/>
      <c r="AI95" s="119"/>
      <c r="AJ95" s="63"/>
      <c r="AK95" s="63"/>
      <c r="AL95" s="63"/>
      <c r="AM95" s="28"/>
      <c r="AN95" s="131"/>
      <c r="AO95" s="138"/>
      <c r="AP95" s="116"/>
      <c r="AQ95" s="56"/>
      <c r="AR95" s="134" t="str">
        <f ca="1">IF(AP95="","",IF(AP95="Cost",AQ95, AQ95*AE95/VLOOKUP(L95,OFFSET(Lists!$A$1,0,0,COUNTA(Lists!$A:$A),22),22,FALSE)))</f>
        <v/>
      </c>
      <c r="AS95" s="56"/>
      <c r="AT95" s="135" t="str">
        <f ca="1">IF(AO95="",IF(AP95="","",IF(AP95="Cost",AS95,AS95*(AE95/VLOOKUP(L95,OFFSET(Lists!$A$1,0,0,COUNTA(Lists!$A:$A),22),22,FALSE)))),IF(AP95="","",IF(AP95="Cost",ROUND(AS95*IF(AO95=0,1,AO95),2),ROUND(ROUND(AS95*IF(AO95=0,1,AO95),5)*(AE95/VLOOKUP(L95,OFFSET(Lists!$A$1,0,0,COUNTA(Lists!$A:$A),22),22,FALSE)),2))))</f>
        <v/>
      </c>
      <c r="AU95" s="56"/>
      <c r="AV95" s="31"/>
      <c r="AW95" s="66" t="str">
        <f t="shared" ca="1" si="70"/>
        <v/>
      </c>
      <c r="AX95" s="56"/>
      <c r="AY95" s="31"/>
      <c r="AZ95" s="31"/>
      <c r="BA95" s="66" t="str">
        <f t="shared" ca="1" si="71"/>
        <v/>
      </c>
      <c r="BB95" s="56"/>
      <c r="BC95" s="31"/>
      <c r="BD95" s="31"/>
      <c r="BE95" s="66" t="str">
        <f t="shared" ca="1" si="72"/>
        <v/>
      </c>
      <c r="BF95" s="56"/>
      <c r="BG95" s="31"/>
      <c r="BH95" s="31"/>
      <c r="BI95" s="66" t="str">
        <f t="shared" ca="1" si="73"/>
        <v/>
      </c>
      <c r="BJ95" s="56"/>
      <c r="BK95" s="31"/>
      <c r="BL95" s="31"/>
      <c r="BM95" s="66" t="str">
        <f t="shared" ca="1" si="74"/>
        <v/>
      </c>
      <c r="BN95" s="56"/>
      <c r="BO95" s="31"/>
      <c r="BP95" s="31"/>
      <c r="BQ95" s="66" t="str">
        <f t="shared" ca="1" si="75"/>
        <v/>
      </c>
      <c r="BR95" s="56"/>
      <c r="BS95" s="31"/>
      <c r="BT95" s="31"/>
      <c r="BU95" s="66" t="str">
        <f t="shared" ca="1" si="76"/>
        <v/>
      </c>
      <c r="BV95" s="56"/>
      <c r="BW95" s="31"/>
      <c r="BX95" s="31"/>
      <c r="BY95" s="66" t="str">
        <f t="shared" ca="1" si="77"/>
        <v/>
      </c>
      <c r="BZ95" s="56"/>
      <c r="CA95" s="31"/>
      <c r="CB95" s="31"/>
      <c r="CC95" s="66" t="str">
        <f t="shared" ca="1" si="78"/>
        <v/>
      </c>
      <c r="CD95" s="59"/>
      <c r="CE95" s="32"/>
      <c r="CF95" s="66" t="str">
        <f t="shared" ca="1" si="79"/>
        <v/>
      </c>
      <c r="CG95" s="56"/>
      <c r="CH95" s="31"/>
      <c r="CI95" s="31"/>
      <c r="CJ95" s="66" t="str">
        <f t="shared" ca="1" si="80"/>
        <v/>
      </c>
      <c r="CK95" s="59"/>
      <c r="CL95" s="32"/>
      <c r="CM95" s="32"/>
      <c r="CN95" s="66" t="str">
        <f t="shared" ca="1" si="81"/>
        <v/>
      </c>
      <c r="CO95" s="56"/>
      <c r="CP95" s="31"/>
      <c r="CQ95" s="31"/>
      <c r="CR95" s="66" t="str">
        <f t="shared" ca="1" si="82"/>
        <v/>
      </c>
      <c r="CS95" s="56"/>
      <c r="CT95" s="31"/>
      <c r="CU95" s="31"/>
      <c r="CV95" s="66" t="str">
        <f t="shared" ca="1" si="83"/>
        <v/>
      </c>
      <c r="CW95" s="56"/>
      <c r="CX95" s="31"/>
      <c r="CY95" s="31"/>
      <c r="CZ95" s="66" t="str">
        <f t="shared" ca="1" si="84"/>
        <v/>
      </c>
      <c r="DA95" s="150" t="str">
        <f t="shared" ca="1" si="85"/>
        <v/>
      </c>
      <c r="DB95" s="56"/>
      <c r="DC95" s="109"/>
      <c r="DD95" s="66" t="str">
        <f t="shared" ca="1" si="86"/>
        <v/>
      </c>
      <c r="DE95" s="56"/>
      <c r="DF95" s="59"/>
      <c r="DG95" s="59"/>
      <c r="DH95" s="66" t="str">
        <f t="shared" ca="1" si="87"/>
        <v/>
      </c>
      <c r="DI95" s="59"/>
      <c r="DJ95" s="59"/>
      <c r="DK95" s="59"/>
      <c r="DL95" s="66" t="str">
        <f t="shared" ca="1" si="88"/>
        <v/>
      </c>
      <c r="DM95" s="59"/>
      <c r="DN95" s="59"/>
      <c r="DO95" s="59"/>
      <c r="DP95" s="66" t="str">
        <f t="shared" ca="1" si="89"/>
        <v/>
      </c>
      <c r="DQ95" s="59"/>
      <c r="DR95" s="59"/>
      <c r="DS95" s="59"/>
      <c r="DT95" s="66" t="str">
        <f t="shared" ca="1" si="90"/>
        <v/>
      </c>
      <c r="DU95" s="59"/>
      <c r="DV95" s="59"/>
      <c r="DW95" s="59"/>
      <c r="DX95" s="66" t="str">
        <f t="shared" ca="1" si="91"/>
        <v/>
      </c>
      <c r="DY95" s="59"/>
      <c r="DZ95" s="59"/>
      <c r="EA95" s="59"/>
      <c r="EB95" s="66" t="str">
        <f t="shared" ca="1" si="92"/>
        <v/>
      </c>
      <c r="EC95" s="59"/>
      <c r="ED95" s="59"/>
      <c r="EE95" s="59"/>
      <c r="EF95" s="66" t="str">
        <f t="shared" ca="1" si="93"/>
        <v/>
      </c>
      <c r="EG95" s="59"/>
      <c r="EH95" s="59"/>
      <c r="EI95" s="59"/>
      <c r="EJ95" s="66" t="str">
        <f t="shared" ca="1" si="94"/>
        <v/>
      </c>
      <c r="EK95" s="150" t="str">
        <f t="shared" si="95"/>
        <v/>
      </c>
      <c r="EL95" s="150" t="str">
        <f t="shared" si="96"/>
        <v/>
      </c>
      <c r="EM95" s="66" t="str">
        <f t="shared" ca="1" si="97"/>
        <v/>
      </c>
      <c r="EN95" s="59"/>
      <c r="EO95" s="59"/>
      <c r="EP95" s="59"/>
      <c r="EQ95" s="66" t="str">
        <f t="shared" ca="1" si="98"/>
        <v/>
      </c>
      <c r="ER95" s="59"/>
      <c r="ES95" s="59"/>
      <c r="ET95" s="66"/>
      <c r="EU95" s="59" t="str">
        <f t="shared" ca="1" si="99"/>
        <v/>
      </c>
      <c r="EV95" s="59"/>
      <c r="EW95" s="59"/>
      <c r="EX95" s="59"/>
      <c r="EY95" s="66" t="str">
        <f t="shared" ca="1" si="100"/>
        <v/>
      </c>
      <c r="EZ95" s="150"/>
      <c r="FA95" s="159"/>
      <c r="FB95" s="161"/>
      <c r="FC95" s="66" t="str">
        <f t="shared" ca="1" si="101"/>
        <v/>
      </c>
      <c r="FD95" s="59"/>
      <c r="FE95" s="109"/>
      <c r="FF95" s="109"/>
      <c r="FG95" s="66" t="str">
        <f t="shared" ca="1" si="102"/>
        <v/>
      </c>
      <c r="FH95" s="59"/>
      <c r="FI95" s="109"/>
      <c r="FJ95" s="109"/>
      <c r="FK95" s="66" t="str">
        <f t="shared" ca="1" si="103"/>
        <v/>
      </c>
      <c r="FL95" s="59"/>
      <c r="FM95" s="109"/>
      <c r="FN95" s="109"/>
      <c r="FO95" s="66" t="str">
        <f t="shared" ca="1" si="104"/>
        <v/>
      </c>
      <c r="FP95" s="13"/>
      <c r="FQ95" s="17"/>
      <c r="FR95" s="13"/>
      <c r="FS95" s="1"/>
      <c r="FT95" s="112"/>
      <c r="FU95" s="1"/>
      <c r="FV95" s="1"/>
      <c r="FW95" s="1"/>
      <c r="FX95" s="1"/>
      <c r="FY95" s="1"/>
      <c r="FZ95" s="1"/>
      <c r="GA95" s="1"/>
      <c r="GB95" s="1"/>
      <c r="GC95" s="4"/>
      <c r="GD95" s="4"/>
      <c r="GE95" s="125"/>
      <c r="GF95" s="125"/>
      <c r="GG95" s="4"/>
      <c r="GH95" s="4"/>
      <c r="GI95" s="4"/>
      <c r="GJ95" s="30"/>
      <c r="GK95" s="96"/>
      <c r="GL95" s="96"/>
      <c r="GM95" s="96"/>
      <c r="GN95" s="96"/>
      <c r="GO95" s="96"/>
      <c r="GP95" s="96"/>
      <c r="GQ95" s="96"/>
      <c r="GR95" s="96"/>
      <c r="GS95" s="96"/>
      <c r="GT95" s="96"/>
      <c r="GU95" s="96"/>
      <c r="GV95" s="96"/>
      <c r="GW95" s="96"/>
      <c r="GX95" s="96"/>
      <c r="GY95" s="96"/>
      <c r="GZ95" s="96"/>
      <c r="HA95" s="96"/>
      <c r="HB95" s="96"/>
      <c r="HC95" s="96"/>
      <c r="HD95" s="96"/>
      <c r="HE95" s="96"/>
    </row>
    <row r="96" spans="1:213">
      <c r="A96" s="1"/>
      <c r="B96" s="1"/>
      <c r="C96" s="4"/>
      <c r="D96" s="4"/>
      <c r="E96" s="28"/>
      <c r="F96" s="28"/>
      <c r="G96" s="28"/>
      <c r="H96" s="28"/>
      <c r="I96" s="28"/>
      <c r="J96" s="29"/>
      <c r="K96" s="29"/>
      <c r="L96" s="1"/>
      <c r="M96" s="52"/>
      <c r="N96" s="4"/>
      <c r="O96" s="4"/>
      <c r="P96" s="4"/>
      <c r="Q96" s="4"/>
      <c r="R96" s="4"/>
      <c r="S96" s="4"/>
      <c r="T96" s="4"/>
      <c r="U96" s="1"/>
      <c r="V96" s="1"/>
      <c r="W96" s="1"/>
      <c r="X96" s="1"/>
      <c r="Y96" s="1"/>
      <c r="Z96" s="27"/>
      <c r="AA96" s="27"/>
      <c r="AB96" s="27"/>
      <c r="AC96" s="12"/>
      <c r="AD96" s="12"/>
      <c r="AE96" s="125"/>
      <c r="AF96" s="119"/>
      <c r="AG96" s="119"/>
      <c r="AH96" s="119"/>
      <c r="AI96" s="119"/>
      <c r="AJ96" s="63"/>
      <c r="AK96" s="63"/>
      <c r="AL96" s="63"/>
      <c r="AM96" s="28"/>
      <c r="AN96" s="131"/>
      <c r="AO96" s="138"/>
      <c r="AP96" s="116"/>
      <c r="AQ96" s="56"/>
      <c r="AR96" s="134" t="str">
        <f ca="1">IF(AP96="","",IF(AP96="Cost",AQ96, AQ96*AE96/VLOOKUP(L96,OFFSET(Lists!$A$1,0,0,COUNTA(Lists!$A:$A),22),22,FALSE)))</f>
        <v/>
      </c>
      <c r="AS96" s="56"/>
      <c r="AT96" s="135" t="str">
        <f ca="1">IF(AO96="",IF(AP96="","",IF(AP96="Cost",AS96,AS96*(AE96/VLOOKUP(L96,OFFSET(Lists!$A$1,0,0,COUNTA(Lists!$A:$A),22),22,FALSE)))),IF(AP96="","",IF(AP96="Cost",ROUND(AS96*IF(AO96=0,1,AO96),2),ROUND(ROUND(AS96*IF(AO96=0,1,AO96),5)*(AE96/VLOOKUP(L96,OFFSET(Lists!$A$1,0,0,COUNTA(Lists!$A:$A),22),22,FALSE)),2))))</f>
        <v/>
      </c>
      <c r="AU96" s="56"/>
      <c r="AV96" s="31"/>
      <c r="AW96" s="66" t="str">
        <f t="shared" ca="1" si="70"/>
        <v/>
      </c>
      <c r="AX96" s="56"/>
      <c r="AY96" s="31"/>
      <c r="AZ96" s="31"/>
      <c r="BA96" s="66" t="str">
        <f t="shared" ca="1" si="71"/>
        <v/>
      </c>
      <c r="BB96" s="56"/>
      <c r="BC96" s="31"/>
      <c r="BD96" s="31"/>
      <c r="BE96" s="66" t="str">
        <f t="shared" ca="1" si="72"/>
        <v/>
      </c>
      <c r="BF96" s="56"/>
      <c r="BG96" s="31"/>
      <c r="BH96" s="31"/>
      <c r="BI96" s="66" t="str">
        <f t="shared" ca="1" si="73"/>
        <v/>
      </c>
      <c r="BJ96" s="56"/>
      <c r="BK96" s="31"/>
      <c r="BL96" s="31"/>
      <c r="BM96" s="66" t="str">
        <f t="shared" ca="1" si="74"/>
        <v/>
      </c>
      <c r="BN96" s="56"/>
      <c r="BO96" s="31"/>
      <c r="BP96" s="31"/>
      <c r="BQ96" s="66" t="str">
        <f t="shared" ca="1" si="75"/>
        <v/>
      </c>
      <c r="BR96" s="56"/>
      <c r="BS96" s="31"/>
      <c r="BT96" s="31"/>
      <c r="BU96" s="66" t="str">
        <f t="shared" ca="1" si="76"/>
        <v/>
      </c>
      <c r="BV96" s="56"/>
      <c r="BW96" s="31"/>
      <c r="BX96" s="31"/>
      <c r="BY96" s="66" t="str">
        <f t="shared" ca="1" si="77"/>
        <v/>
      </c>
      <c r="BZ96" s="56"/>
      <c r="CA96" s="31"/>
      <c r="CB96" s="31"/>
      <c r="CC96" s="66" t="str">
        <f t="shared" ca="1" si="78"/>
        <v/>
      </c>
      <c r="CD96" s="59"/>
      <c r="CE96" s="32"/>
      <c r="CF96" s="66" t="str">
        <f t="shared" ca="1" si="79"/>
        <v/>
      </c>
      <c r="CG96" s="56"/>
      <c r="CH96" s="31"/>
      <c r="CI96" s="31"/>
      <c r="CJ96" s="66" t="str">
        <f t="shared" ca="1" si="80"/>
        <v/>
      </c>
      <c r="CK96" s="59"/>
      <c r="CL96" s="32"/>
      <c r="CM96" s="32"/>
      <c r="CN96" s="66" t="str">
        <f t="shared" ca="1" si="81"/>
        <v/>
      </c>
      <c r="CO96" s="56"/>
      <c r="CP96" s="31"/>
      <c r="CQ96" s="31"/>
      <c r="CR96" s="66" t="str">
        <f t="shared" ca="1" si="82"/>
        <v/>
      </c>
      <c r="CS96" s="56"/>
      <c r="CT96" s="31"/>
      <c r="CU96" s="31"/>
      <c r="CV96" s="66" t="str">
        <f t="shared" ca="1" si="83"/>
        <v/>
      </c>
      <c r="CW96" s="56"/>
      <c r="CX96" s="31"/>
      <c r="CY96" s="31"/>
      <c r="CZ96" s="66" t="str">
        <f t="shared" ca="1" si="84"/>
        <v/>
      </c>
      <c r="DA96" s="150" t="str">
        <f t="shared" ca="1" si="85"/>
        <v/>
      </c>
      <c r="DB96" s="56"/>
      <c r="DC96" s="109"/>
      <c r="DD96" s="66" t="str">
        <f t="shared" ca="1" si="86"/>
        <v/>
      </c>
      <c r="DE96" s="56"/>
      <c r="DF96" s="59"/>
      <c r="DG96" s="59"/>
      <c r="DH96" s="66" t="str">
        <f t="shared" ca="1" si="87"/>
        <v/>
      </c>
      <c r="DI96" s="59"/>
      <c r="DJ96" s="59"/>
      <c r="DK96" s="59"/>
      <c r="DL96" s="66" t="str">
        <f t="shared" ca="1" si="88"/>
        <v/>
      </c>
      <c r="DM96" s="59"/>
      <c r="DN96" s="59"/>
      <c r="DO96" s="59"/>
      <c r="DP96" s="66" t="str">
        <f t="shared" ca="1" si="89"/>
        <v/>
      </c>
      <c r="DQ96" s="59"/>
      <c r="DR96" s="59"/>
      <c r="DS96" s="59"/>
      <c r="DT96" s="66" t="str">
        <f t="shared" ca="1" si="90"/>
        <v/>
      </c>
      <c r="DU96" s="59"/>
      <c r="DV96" s="59"/>
      <c r="DW96" s="59"/>
      <c r="DX96" s="66" t="str">
        <f t="shared" ca="1" si="91"/>
        <v/>
      </c>
      <c r="DY96" s="59"/>
      <c r="DZ96" s="59"/>
      <c r="EA96" s="59"/>
      <c r="EB96" s="66" t="str">
        <f t="shared" ca="1" si="92"/>
        <v/>
      </c>
      <c r="EC96" s="59"/>
      <c r="ED96" s="59"/>
      <c r="EE96" s="59"/>
      <c r="EF96" s="66" t="str">
        <f t="shared" ca="1" si="93"/>
        <v/>
      </c>
      <c r="EG96" s="59"/>
      <c r="EH96" s="59"/>
      <c r="EI96" s="59"/>
      <c r="EJ96" s="66" t="str">
        <f t="shared" ca="1" si="94"/>
        <v/>
      </c>
      <c r="EK96" s="150" t="str">
        <f t="shared" si="95"/>
        <v/>
      </c>
      <c r="EL96" s="150" t="str">
        <f t="shared" si="96"/>
        <v/>
      </c>
      <c r="EM96" s="66" t="str">
        <f t="shared" ca="1" si="97"/>
        <v/>
      </c>
      <c r="EN96" s="59"/>
      <c r="EO96" s="59"/>
      <c r="EP96" s="59"/>
      <c r="EQ96" s="66" t="str">
        <f t="shared" ca="1" si="98"/>
        <v/>
      </c>
      <c r="ER96" s="59"/>
      <c r="ES96" s="59"/>
      <c r="ET96" s="66"/>
      <c r="EU96" s="59" t="str">
        <f t="shared" ca="1" si="99"/>
        <v/>
      </c>
      <c r="EV96" s="59"/>
      <c r="EW96" s="59"/>
      <c r="EX96" s="59"/>
      <c r="EY96" s="66" t="str">
        <f t="shared" ca="1" si="100"/>
        <v/>
      </c>
      <c r="EZ96" s="150"/>
      <c r="FA96" s="159"/>
      <c r="FB96" s="161"/>
      <c r="FC96" s="66" t="str">
        <f t="shared" ca="1" si="101"/>
        <v/>
      </c>
      <c r="FD96" s="59"/>
      <c r="FE96" s="109"/>
      <c r="FF96" s="109"/>
      <c r="FG96" s="66" t="str">
        <f t="shared" ca="1" si="102"/>
        <v/>
      </c>
      <c r="FH96" s="59"/>
      <c r="FI96" s="109"/>
      <c r="FJ96" s="109"/>
      <c r="FK96" s="66" t="str">
        <f t="shared" ca="1" si="103"/>
        <v/>
      </c>
      <c r="FL96" s="59"/>
      <c r="FM96" s="109"/>
      <c r="FN96" s="109"/>
      <c r="FO96" s="66" t="str">
        <f t="shared" ca="1" si="104"/>
        <v/>
      </c>
      <c r="FP96" s="13"/>
      <c r="FQ96" s="17"/>
      <c r="FR96" s="13"/>
      <c r="FS96" s="1"/>
      <c r="FT96" s="112"/>
      <c r="FU96" s="1"/>
      <c r="FV96" s="1"/>
      <c r="FW96" s="1"/>
      <c r="FX96" s="1"/>
      <c r="FY96" s="1"/>
      <c r="FZ96" s="1"/>
      <c r="GA96" s="1"/>
      <c r="GB96" s="1"/>
      <c r="GC96" s="4"/>
      <c r="GD96" s="4"/>
      <c r="GE96" s="125"/>
      <c r="GF96" s="125"/>
      <c r="GG96" s="4"/>
      <c r="GH96" s="4"/>
      <c r="GI96" s="4"/>
      <c r="GJ96" s="30"/>
      <c r="GK96" s="96"/>
      <c r="GL96" s="96"/>
      <c r="GM96" s="96"/>
      <c r="GN96" s="96"/>
      <c r="GO96" s="96"/>
      <c r="GP96" s="96"/>
      <c r="GQ96" s="96"/>
      <c r="GR96" s="96"/>
      <c r="GS96" s="96"/>
      <c r="GT96" s="96"/>
      <c r="GU96" s="96"/>
      <c r="GV96" s="96"/>
      <c r="GW96" s="96"/>
      <c r="GX96" s="96"/>
      <c r="GY96" s="96"/>
      <c r="GZ96" s="96"/>
      <c r="HA96" s="96"/>
      <c r="HB96" s="96"/>
      <c r="HC96" s="96"/>
      <c r="HD96" s="96"/>
      <c r="HE96" s="96"/>
    </row>
    <row r="97" spans="1:213">
      <c r="A97" s="1"/>
      <c r="B97" s="1"/>
      <c r="C97" s="4"/>
      <c r="D97" s="4"/>
      <c r="E97" s="28"/>
      <c r="F97" s="28"/>
      <c r="G97" s="28"/>
      <c r="H97" s="28"/>
      <c r="I97" s="28"/>
      <c r="J97" s="29"/>
      <c r="K97" s="29"/>
      <c r="L97" s="1"/>
      <c r="M97" s="52"/>
      <c r="N97" s="4"/>
      <c r="O97" s="4"/>
      <c r="P97" s="4"/>
      <c r="Q97" s="4"/>
      <c r="R97" s="4"/>
      <c r="S97" s="4"/>
      <c r="T97" s="4"/>
      <c r="U97" s="1"/>
      <c r="V97" s="1"/>
      <c r="W97" s="1"/>
      <c r="X97" s="1"/>
      <c r="Y97" s="1"/>
      <c r="Z97" s="27"/>
      <c r="AA97" s="27"/>
      <c r="AB97" s="27"/>
      <c r="AC97" s="12"/>
      <c r="AD97" s="12"/>
      <c r="AE97" s="125"/>
      <c r="AF97" s="119"/>
      <c r="AG97" s="119"/>
      <c r="AH97" s="119"/>
      <c r="AI97" s="119"/>
      <c r="AJ97" s="63"/>
      <c r="AK97" s="63"/>
      <c r="AL97" s="63"/>
      <c r="AM97" s="28"/>
      <c r="AN97" s="131"/>
      <c r="AO97" s="138"/>
      <c r="AP97" s="116"/>
      <c r="AQ97" s="56"/>
      <c r="AR97" s="134" t="str">
        <f ca="1">IF(AP97="","",IF(AP97="Cost",AQ97, AQ97*AE97/VLOOKUP(L97,OFFSET(Lists!$A$1,0,0,COUNTA(Lists!$A:$A),22),22,FALSE)))</f>
        <v/>
      </c>
      <c r="AS97" s="56"/>
      <c r="AT97" s="135" t="str">
        <f ca="1">IF(AO97="",IF(AP97="","",IF(AP97="Cost",AS97,AS97*(AE97/VLOOKUP(L97,OFFSET(Lists!$A$1,0,0,COUNTA(Lists!$A:$A),22),22,FALSE)))),IF(AP97="","",IF(AP97="Cost",ROUND(AS97*IF(AO97=0,1,AO97),2),ROUND(ROUND(AS97*IF(AO97=0,1,AO97),5)*(AE97/VLOOKUP(L97,OFFSET(Lists!$A$1,0,0,COUNTA(Lists!$A:$A),22),22,FALSE)),2))))</f>
        <v/>
      </c>
      <c r="AU97" s="56"/>
      <c r="AV97" s="31"/>
      <c r="AW97" s="66" t="str">
        <f t="shared" ca="1" si="70"/>
        <v/>
      </c>
      <c r="AX97" s="56"/>
      <c r="AY97" s="31"/>
      <c r="AZ97" s="31"/>
      <c r="BA97" s="66" t="str">
        <f t="shared" ca="1" si="71"/>
        <v/>
      </c>
      <c r="BB97" s="56"/>
      <c r="BC97" s="31"/>
      <c r="BD97" s="31"/>
      <c r="BE97" s="66" t="str">
        <f t="shared" ca="1" si="72"/>
        <v/>
      </c>
      <c r="BF97" s="56"/>
      <c r="BG97" s="31"/>
      <c r="BH97" s="31"/>
      <c r="BI97" s="66" t="str">
        <f t="shared" ca="1" si="73"/>
        <v/>
      </c>
      <c r="BJ97" s="56"/>
      <c r="BK97" s="31"/>
      <c r="BL97" s="31"/>
      <c r="BM97" s="66" t="str">
        <f t="shared" ca="1" si="74"/>
        <v/>
      </c>
      <c r="BN97" s="56"/>
      <c r="BO97" s="31"/>
      <c r="BP97" s="31"/>
      <c r="BQ97" s="66" t="str">
        <f t="shared" ca="1" si="75"/>
        <v/>
      </c>
      <c r="BR97" s="56"/>
      <c r="BS97" s="31"/>
      <c r="BT97" s="31"/>
      <c r="BU97" s="66" t="str">
        <f t="shared" ca="1" si="76"/>
        <v/>
      </c>
      <c r="BV97" s="56"/>
      <c r="BW97" s="31"/>
      <c r="BX97" s="31"/>
      <c r="BY97" s="66" t="str">
        <f t="shared" ca="1" si="77"/>
        <v/>
      </c>
      <c r="BZ97" s="56"/>
      <c r="CA97" s="31"/>
      <c r="CB97" s="31"/>
      <c r="CC97" s="66" t="str">
        <f t="shared" ca="1" si="78"/>
        <v/>
      </c>
      <c r="CD97" s="59"/>
      <c r="CE97" s="32"/>
      <c r="CF97" s="66" t="str">
        <f t="shared" ca="1" si="79"/>
        <v/>
      </c>
      <c r="CG97" s="56"/>
      <c r="CH97" s="31"/>
      <c r="CI97" s="31"/>
      <c r="CJ97" s="66" t="str">
        <f t="shared" ca="1" si="80"/>
        <v/>
      </c>
      <c r="CK97" s="59"/>
      <c r="CL97" s="32"/>
      <c r="CM97" s="32"/>
      <c r="CN97" s="66" t="str">
        <f t="shared" ca="1" si="81"/>
        <v/>
      </c>
      <c r="CO97" s="56"/>
      <c r="CP97" s="31"/>
      <c r="CQ97" s="31"/>
      <c r="CR97" s="66" t="str">
        <f t="shared" ca="1" si="82"/>
        <v/>
      </c>
      <c r="CS97" s="56"/>
      <c r="CT97" s="31"/>
      <c r="CU97" s="31"/>
      <c r="CV97" s="66" t="str">
        <f t="shared" ca="1" si="83"/>
        <v/>
      </c>
      <c r="CW97" s="56"/>
      <c r="CX97" s="31"/>
      <c r="CY97" s="31"/>
      <c r="CZ97" s="66" t="str">
        <f t="shared" ca="1" si="84"/>
        <v/>
      </c>
      <c r="DA97" s="150" t="str">
        <f t="shared" ca="1" si="85"/>
        <v/>
      </c>
      <c r="DB97" s="56"/>
      <c r="DC97" s="109"/>
      <c r="DD97" s="66" t="str">
        <f t="shared" ca="1" si="86"/>
        <v/>
      </c>
      <c r="DE97" s="56"/>
      <c r="DF97" s="59"/>
      <c r="DG97" s="59"/>
      <c r="DH97" s="66" t="str">
        <f t="shared" ca="1" si="87"/>
        <v/>
      </c>
      <c r="DI97" s="59"/>
      <c r="DJ97" s="59"/>
      <c r="DK97" s="59"/>
      <c r="DL97" s="66" t="str">
        <f t="shared" ca="1" si="88"/>
        <v/>
      </c>
      <c r="DM97" s="59"/>
      <c r="DN97" s="59"/>
      <c r="DO97" s="59"/>
      <c r="DP97" s="66" t="str">
        <f t="shared" ca="1" si="89"/>
        <v/>
      </c>
      <c r="DQ97" s="59"/>
      <c r="DR97" s="59"/>
      <c r="DS97" s="59"/>
      <c r="DT97" s="66" t="str">
        <f t="shared" ca="1" si="90"/>
        <v/>
      </c>
      <c r="DU97" s="59"/>
      <c r="DV97" s="59"/>
      <c r="DW97" s="59"/>
      <c r="DX97" s="66" t="str">
        <f t="shared" ca="1" si="91"/>
        <v/>
      </c>
      <c r="DY97" s="59"/>
      <c r="DZ97" s="59"/>
      <c r="EA97" s="59"/>
      <c r="EB97" s="66" t="str">
        <f t="shared" ca="1" si="92"/>
        <v/>
      </c>
      <c r="EC97" s="59"/>
      <c r="ED97" s="59"/>
      <c r="EE97" s="59"/>
      <c r="EF97" s="66" t="str">
        <f t="shared" ca="1" si="93"/>
        <v/>
      </c>
      <c r="EG97" s="59"/>
      <c r="EH97" s="59"/>
      <c r="EI97" s="59"/>
      <c r="EJ97" s="66" t="str">
        <f t="shared" ca="1" si="94"/>
        <v/>
      </c>
      <c r="EK97" s="150" t="str">
        <f t="shared" si="95"/>
        <v/>
      </c>
      <c r="EL97" s="150" t="str">
        <f t="shared" si="96"/>
        <v/>
      </c>
      <c r="EM97" s="66" t="str">
        <f t="shared" ca="1" si="97"/>
        <v/>
      </c>
      <c r="EN97" s="59"/>
      <c r="EO97" s="59"/>
      <c r="EP97" s="59"/>
      <c r="EQ97" s="66" t="str">
        <f t="shared" ca="1" si="98"/>
        <v/>
      </c>
      <c r="ER97" s="59"/>
      <c r="ES97" s="59"/>
      <c r="ET97" s="66"/>
      <c r="EU97" s="59" t="str">
        <f t="shared" ca="1" si="99"/>
        <v/>
      </c>
      <c r="EV97" s="59"/>
      <c r="EW97" s="59"/>
      <c r="EX97" s="59"/>
      <c r="EY97" s="66" t="str">
        <f t="shared" ca="1" si="100"/>
        <v/>
      </c>
      <c r="EZ97" s="150"/>
      <c r="FA97" s="159"/>
      <c r="FB97" s="161"/>
      <c r="FC97" s="66" t="str">
        <f t="shared" ca="1" si="101"/>
        <v/>
      </c>
      <c r="FD97" s="59"/>
      <c r="FE97" s="109"/>
      <c r="FF97" s="109"/>
      <c r="FG97" s="66" t="str">
        <f t="shared" ca="1" si="102"/>
        <v/>
      </c>
      <c r="FH97" s="59"/>
      <c r="FI97" s="109"/>
      <c r="FJ97" s="109"/>
      <c r="FK97" s="66" t="str">
        <f t="shared" ca="1" si="103"/>
        <v/>
      </c>
      <c r="FL97" s="59"/>
      <c r="FM97" s="109"/>
      <c r="FN97" s="109"/>
      <c r="FO97" s="66" t="str">
        <f t="shared" ca="1" si="104"/>
        <v/>
      </c>
      <c r="FP97" s="13"/>
      <c r="FQ97" s="17"/>
      <c r="FR97" s="13"/>
      <c r="FS97" s="1"/>
      <c r="FT97" s="112"/>
      <c r="FU97" s="1"/>
      <c r="FV97" s="1"/>
      <c r="FW97" s="1"/>
      <c r="FX97" s="1"/>
      <c r="FY97" s="1"/>
      <c r="FZ97" s="1"/>
      <c r="GA97" s="1"/>
      <c r="GB97" s="1"/>
      <c r="GC97" s="4"/>
      <c r="GD97" s="4"/>
      <c r="GE97" s="125"/>
      <c r="GF97" s="125"/>
      <c r="GG97" s="4"/>
      <c r="GH97" s="4"/>
      <c r="GI97" s="4"/>
      <c r="GJ97" s="30"/>
      <c r="GK97" s="96"/>
      <c r="GL97" s="96"/>
      <c r="GM97" s="96"/>
      <c r="GN97" s="96"/>
      <c r="GO97" s="96"/>
      <c r="GP97" s="96"/>
      <c r="GQ97" s="96"/>
      <c r="GR97" s="96"/>
      <c r="GS97" s="96"/>
      <c r="GT97" s="96"/>
      <c r="GU97" s="96"/>
      <c r="GV97" s="96"/>
      <c r="GW97" s="96"/>
      <c r="GX97" s="96"/>
      <c r="GY97" s="96"/>
      <c r="GZ97" s="96"/>
      <c r="HA97" s="96"/>
      <c r="HB97" s="96"/>
      <c r="HC97" s="96"/>
      <c r="HD97" s="96"/>
      <c r="HE97" s="96"/>
    </row>
    <row r="98" spans="1:213">
      <c r="A98" s="1"/>
      <c r="B98" s="1"/>
      <c r="C98" s="4"/>
      <c r="D98" s="4"/>
      <c r="E98" s="28"/>
      <c r="F98" s="28"/>
      <c r="G98" s="28"/>
      <c r="H98" s="28"/>
      <c r="I98" s="28"/>
      <c r="J98" s="29"/>
      <c r="K98" s="29"/>
      <c r="L98" s="1"/>
      <c r="M98" s="52"/>
      <c r="N98" s="4"/>
      <c r="O98" s="4"/>
      <c r="P98" s="4"/>
      <c r="Q98" s="4"/>
      <c r="R98" s="4"/>
      <c r="S98" s="4"/>
      <c r="T98" s="4"/>
      <c r="U98" s="1"/>
      <c r="V98" s="1"/>
      <c r="W98" s="1"/>
      <c r="X98" s="1"/>
      <c r="Y98" s="1"/>
      <c r="Z98" s="27"/>
      <c r="AA98" s="27"/>
      <c r="AB98" s="27"/>
      <c r="AC98" s="12"/>
      <c r="AD98" s="12"/>
      <c r="AE98" s="125"/>
      <c r="AF98" s="119"/>
      <c r="AG98" s="119"/>
      <c r="AH98" s="119"/>
      <c r="AI98" s="119"/>
      <c r="AJ98" s="63"/>
      <c r="AK98" s="63"/>
      <c r="AL98" s="63"/>
      <c r="AM98" s="28"/>
      <c r="AN98" s="131"/>
      <c r="AO98" s="138"/>
      <c r="AP98" s="116"/>
      <c r="AQ98" s="56"/>
      <c r="AR98" s="134" t="str">
        <f ca="1">IF(AP98="","",IF(AP98="Cost",AQ98, AQ98*AE98/VLOOKUP(L98,OFFSET(Lists!$A$1,0,0,COUNTA(Lists!$A:$A),22),22,FALSE)))</f>
        <v/>
      </c>
      <c r="AS98" s="56"/>
      <c r="AT98" s="135" t="str">
        <f ca="1">IF(AO98="",IF(AP98="","",IF(AP98="Cost",AS98,AS98*(AE98/VLOOKUP(L98,OFFSET(Lists!$A$1,0,0,COUNTA(Lists!$A:$A),22),22,FALSE)))),IF(AP98="","",IF(AP98="Cost",ROUND(AS98*IF(AO98=0,1,AO98),2),ROUND(ROUND(AS98*IF(AO98=0,1,AO98),5)*(AE98/VLOOKUP(L98,OFFSET(Lists!$A$1,0,0,COUNTA(Lists!$A:$A),22),22,FALSE)),2))))</f>
        <v/>
      </c>
      <c r="AU98" s="56"/>
      <c r="AV98" s="31"/>
      <c r="AW98" s="66" t="str">
        <f t="shared" ca="1" si="70"/>
        <v/>
      </c>
      <c r="AX98" s="56"/>
      <c r="AY98" s="31"/>
      <c r="AZ98" s="31"/>
      <c r="BA98" s="66" t="str">
        <f t="shared" ca="1" si="71"/>
        <v/>
      </c>
      <c r="BB98" s="56"/>
      <c r="BC98" s="31"/>
      <c r="BD98" s="31"/>
      <c r="BE98" s="66" t="str">
        <f t="shared" ca="1" si="72"/>
        <v/>
      </c>
      <c r="BF98" s="56"/>
      <c r="BG98" s="31"/>
      <c r="BH98" s="31"/>
      <c r="BI98" s="66" t="str">
        <f t="shared" ca="1" si="73"/>
        <v/>
      </c>
      <c r="BJ98" s="56"/>
      <c r="BK98" s="31"/>
      <c r="BL98" s="31"/>
      <c r="BM98" s="66" t="str">
        <f t="shared" ca="1" si="74"/>
        <v/>
      </c>
      <c r="BN98" s="56"/>
      <c r="BO98" s="31"/>
      <c r="BP98" s="31"/>
      <c r="BQ98" s="66" t="str">
        <f t="shared" ca="1" si="75"/>
        <v/>
      </c>
      <c r="BR98" s="56"/>
      <c r="BS98" s="31"/>
      <c r="BT98" s="31"/>
      <c r="BU98" s="66" t="str">
        <f t="shared" ca="1" si="76"/>
        <v/>
      </c>
      <c r="BV98" s="56"/>
      <c r="BW98" s="31"/>
      <c r="BX98" s="31"/>
      <c r="BY98" s="66" t="str">
        <f t="shared" ca="1" si="77"/>
        <v/>
      </c>
      <c r="BZ98" s="56"/>
      <c r="CA98" s="31"/>
      <c r="CB98" s="31"/>
      <c r="CC98" s="66" t="str">
        <f t="shared" ca="1" si="78"/>
        <v/>
      </c>
      <c r="CD98" s="59"/>
      <c r="CE98" s="32"/>
      <c r="CF98" s="66" t="str">
        <f t="shared" ca="1" si="79"/>
        <v/>
      </c>
      <c r="CG98" s="56"/>
      <c r="CH98" s="31"/>
      <c r="CI98" s="31"/>
      <c r="CJ98" s="66" t="str">
        <f t="shared" ca="1" si="80"/>
        <v/>
      </c>
      <c r="CK98" s="59"/>
      <c r="CL98" s="32"/>
      <c r="CM98" s="32"/>
      <c r="CN98" s="66" t="str">
        <f t="shared" ca="1" si="81"/>
        <v/>
      </c>
      <c r="CO98" s="56"/>
      <c r="CP98" s="31"/>
      <c r="CQ98" s="31"/>
      <c r="CR98" s="66" t="str">
        <f t="shared" ca="1" si="82"/>
        <v/>
      </c>
      <c r="CS98" s="56"/>
      <c r="CT98" s="31"/>
      <c r="CU98" s="31"/>
      <c r="CV98" s="66" t="str">
        <f t="shared" ca="1" si="83"/>
        <v/>
      </c>
      <c r="CW98" s="56"/>
      <c r="CX98" s="31"/>
      <c r="CY98" s="31"/>
      <c r="CZ98" s="66" t="str">
        <f t="shared" ca="1" si="84"/>
        <v/>
      </c>
      <c r="DA98" s="150" t="str">
        <f t="shared" ca="1" si="85"/>
        <v/>
      </c>
      <c r="DB98" s="56"/>
      <c r="DC98" s="109"/>
      <c r="DD98" s="66" t="str">
        <f t="shared" ca="1" si="86"/>
        <v/>
      </c>
      <c r="DE98" s="56"/>
      <c r="DF98" s="59"/>
      <c r="DG98" s="59"/>
      <c r="DH98" s="66" t="str">
        <f t="shared" ca="1" si="87"/>
        <v/>
      </c>
      <c r="DI98" s="59"/>
      <c r="DJ98" s="59"/>
      <c r="DK98" s="59"/>
      <c r="DL98" s="66" t="str">
        <f t="shared" ca="1" si="88"/>
        <v/>
      </c>
      <c r="DM98" s="59"/>
      <c r="DN98" s="59"/>
      <c r="DO98" s="59"/>
      <c r="DP98" s="66" t="str">
        <f t="shared" ca="1" si="89"/>
        <v/>
      </c>
      <c r="DQ98" s="59"/>
      <c r="DR98" s="59"/>
      <c r="DS98" s="59"/>
      <c r="DT98" s="66" t="str">
        <f t="shared" ca="1" si="90"/>
        <v/>
      </c>
      <c r="DU98" s="59"/>
      <c r="DV98" s="59"/>
      <c r="DW98" s="59"/>
      <c r="DX98" s="66" t="str">
        <f t="shared" ca="1" si="91"/>
        <v/>
      </c>
      <c r="DY98" s="59"/>
      <c r="DZ98" s="59"/>
      <c r="EA98" s="59"/>
      <c r="EB98" s="66" t="str">
        <f t="shared" ca="1" si="92"/>
        <v/>
      </c>
      <c r="EC98" s="59"/>
      <c r="ED98" s="59"/>
      <c r="EE98" s="59"/>
      <c r="EF98" s="66" t="str">
        <f t="shared" ca="1" si="93"/>
        <v/>
      </c>
      <c r="EG98" s="59"/>
      <c r="EH98" s="59"/>
      <c r="EI98" s="59"/>
      <c r="EJ98" s="66" t="str">
        <f t="shared" ca="1" si="94"/>
        <v/>
      </c>
      <c r="EK98" s="150" t="str">
        <f t="shared" si="95"/>
        <v/>
      </c>
      <c r="EL98" s="150" t="str">
        <f t="shared" si="96"/>
        <v/>
      </c>
      <c r="EM98" s="66" t="str">
        <f t="shared" ca="1" si="97"/>
        <v/>
      </c>
      <c r="EN98" s="59"/>
      <c r="EO98" s="59"/>
      <c r="EP98" s="59"/>
      <c r="EQ98" s="66" t="str">
        <f t="shared" ca="1" si="98"/>
        <v/>
      </c>
      <c r="ER98" s="59"/>
      <c r="ES98" s="59"/>
      <c r="ET98" s="66"/>
      <c r="EU98" s="59" t="str">
        <f t="shared" ca="1" si="99"/>
        <v/>
      </c>
      <c r="EV98" s="59"/>
      <c r="EW98" s="59"/>
      <c r="EX98" s="59"/>
      <c r="EY98" s="66" t="str">
        <f t="shared" ca="1" si="100"/>
        <v/>
      </c>
      <c r="EZ98" s="150"/>
      <c r="FA98" s="159"/>
      <c r="FB98" s="161"/>
      <c r="FC98" s="66" t="str">
        <f t="shared" ca="1" si="101"/>
        <v/>
      </c>
      <c r="FD98" s="59"/>
      <c r="FE98" s="109"/>
      <c r="FF98" s="109"/>
      <c r="FG98" s="66" t="str">
        <f t="shared" ca="1" si="102"/>
        <v/>
      </c>
      <c r="FH98" s="59"/>
      <c r="FI98" s="109"/>
      <c r="FJ98" s="109"/>
      <c r="FK98" s="66" t="str">
        <f t="shared" ca="1" si="103"/>
        <v/>
      </c>
      <c r="FL98" s="59"/>
      <c r="FM98" s="109"/>
      <c r="FN98" s="109"/>
      <c r="FO98" s="66" t="str">
        <f t="shared" ca="1" si="104"/>
        <v/>
      </c>
      <c r="FP98" s="13"/>
      <c r="FQ98" s="17"/>
      <c r="FR98" s="13"/>
      <c r="FS98" s="1"/>
      <c r="FT98" s="112"/>
      <c r="FU98" s="1"/>
      <c r="FV98" s="1"/>
      <c r="FW98" s="1"/>
      <c r="FX98" s="1"/>
      <c r="FY98" s="1"/>
      <c r="FZ98" s="1"/>
      <c r="GA98" s="1"/>
      <c r="GB98" s="1"/>
      <c r="GC98" s="4"/>
      <c r="GD98" s="4"/>
      <c r="GE98" s="125"/>
      <c r="GF98" s="125"/>
      <c r="GG98" s="4"/>
      <c r="GH98" s="4"/>
      <c r="GI98" s="4"/>
      <c r="GJ98" s="30"/>
      <c r="GK98" s="96"/>
      <c r="GL98" s="96"/>
      <c r="GM98" s="96"/>
      <c r="GN98" s="96"/>
      <c r="GO98" s="96"/>
      <c r="GP98" s="96"/>
      <c r="GQ98" s="96"/>
      <c r="GR98" s="96"/>
      <c r="GS98" s="96"/>
      <c r="GT98" s="96"/>
      <c r="GU98" s="96"/>
      <c r="GV98" s="96"/>
      <c r="GW98" s="96"/>
      <c r="GX98" s="96"/>
      <c r="GY98" s="96"/>
      <c r="GZ98" s="96"/>
      <c r="HA98" s="96"/>
      <c r="HB98" s="96"/>
      <c r="HC98" s="96"/>
      <c r="HD98" s="96"/>
      <c r="HE98" s="96"/>
    </row>
    <row r="99" spans="1:213">
      <c r="A99" s="1"/>
      <c r="B99" s="1"/>
      <c r="C99" s="4"/>
      <c r="D99" s="4"/>
      <c r="E99" s="28"/>
      <c r="F99" s="28"/>
      <c r="G99" s="28"/>
      <c r="H99" s="28"/>
      <c r="I99" s="28"/>
      <c r="J99" s="29"/>
      <c r="K99" s="29"/>
      <c r="L99" s="1"/>
      <c r="M99" s="52"/>
      <c r="N99" s="4"/>
      <c r="O99" s="4"/>
      <c r="P99" s="4"/>
      <c r="Q99" s="4"/>
      <c r="R99" s="4"/>
      <c r="S99" s="4"/>
      <c r="T99" s="4"/>
      <c r="U99" s="1"/>
      <c r="V99" s="1"/>
      <c r="W99" s="1"/>
      <c r="X99" s="1"/>
      <c r="Y99" s="1"/>
      <c r="Z99" s="27"/>
      <c r="AA99" s="27"/>
      <c r="AB99" s="27"/>
      <c r="AC99" s="12"/>
      <c r="AD99" s="12"/>
      <c r="AE99" s="125"/>
      <c r="AF99" s="119"/>
      <c r="AG99" s="119"/>
      <c r="AH99" s="119"/>
      <c r="AI99" s="119"/>
      <c r="AJ99" s="63"/>
      <c r="AK99" s="63"/>
      <c r="AL99" s="63"/>
      <c r="AM99" s="28"/>
      <c r="AN99" s="131"/>
      <c r="AO99" s="138"/>
      <c r="AP99" s="116"/>
      <c r="AQ99" s="56"/>
      <c r="AR99" s="134" t="str">
        <f ca="1">IF(AP99="","",IF(AP99="Cost",AQ99, AQ99*AE99/VLOOKUP(L99,OFFSET(Lists!$A$1,0,0,COUNTA(Lists!$A:$A),22),22,FALSE)))</f>
        <v/>
      </c>
      <c r="AS99" s="56"/>
      <c r="AT99" s="135" t="str">
        <f ca="1">IF(AO99="",IF(AP99="","",IF(AP99="Cost",AS99,AS99*(AE99/VLOOKUP(L99,OFFSET(Lists!$A$1,0,0,COUNTA(Lists!$A:$A),22),22,FALSE)))),IF(AP99="","",IF(AP99="Cost",ROUND(AS99*IF(AO99=0,1,AO99),2),ROUND(ROUND(AS99*IF(AO99=0,1,AO99),5)*(AE99/VLOOKUP(L99,OFFSET(Lists!$A$1,0,0,COUNTA(Lists!$A:$A),22),22,FALSE)),2))))</f>
        <v/>
      </c>
      <c r="AU99" s="56"/>
      <c r="AV99" s="31"/>
      <c r="AW99" s="66" t="str">
        <f t="shared" ca="1" si="70"/>
        <v/>
      </c>
      <c r="AX99" s="56"/>
      <c r="AY99" s="31"/>
      <c r="AZ99" s="31"/>
      <c r="BA99" s="66" t="str">
        <f t="shared" ca="1" si="71"/>
        <v/>
      </c>
      <c r="BB99" s="56"/>
      <c r="BC99" s="31"/>
      <c r="BD99" s="31"/>
      <c r="BE99" s="66" t="str">
        <f t="shared" ca="1" si="72"/>
        <v/>
      </c>
      <c r="BF99" s="56"/>
      <c r="BG99" s="31"/>
      <c r="BH99" s="31"/>
      <c r="BI99" s="66" t="str">
        <f t="shared" ca="1" si="73"/>
        <v/>
      </c>
      <c r="BJ99" s="56"/>
      <c r="BK99" s="31"/>
      <c r="BL99" s="31"/>
      <c r="BM99" s="66" t="str">
        <f t="shared" ca="1" si="74"/>
        <v/>
      </c>
      <c r="BN99" s="56"/>
      <c r="BO99" s="31"/>
      <c r="BP99" s="31"/>
      <c r="BQ99" s="66" t="str">
        <f t="shared" ca="1" si="75"/>
        <v/>
      </c>
      <c r="BR99" s="56"/>
      <c r="BS99" s="31"/>
      <c r="BT99" s="31"/>
      <c r="BU99" s="66" t="str">
        <f t="shared" ca="1" si="76"/>
        <v/>
      </c>
      <c r="BV99" s="56"/>
      <c r="BW99" s="31"/>
      <c r="BX99" s="31"/>
      <c r="BY99" s="66" t="str">
        <f t="shared" ca="1" si="77"/>
        <v/>
      </c>
      <c r="BZ99" s="56"/>
      <c r="CA99" s="31"/>
      <c r="CB99" s="31"/>
      <c r="CC99" s="66" t="str">
        <f t="shared" ca="1" si="78"/>
        <v/>
      </c>
      <c r="CD99" s="59"/>
      <c r="CE99" s="32"/>
      <c r="CF99" s="66" t="str">
        <f t="shared" ca="1" si="79"/>
        <v/>
      </c>
      <c r="CG99" s="56"/>
      <c r="CH99" s="31"/>
      <c r="CI99" s="31"/>
      <c r="CJ99" s="66" t="str">
        <f t="shared" ca="1" si="80"/>
        <v/>
      </c>
      <c r="CK99" s="59"/>
      <c r="CL99" s="32"/>
      <c r="CM99" s="32"/>
      <c r="CN99" s="66" t="str">
        <f t="shared" ca="1" si="81"/>
        <v/>
      </c>
      <c r="CO99" s="56"/>
      <c r="CP99" s="31"/>
      <c r="CQ99" s="31"/>
      <c r="CR99" s="66" t="str">
        <f t="shared" ca="1" si="82"/>
        <v/>
      </c>
      <c r="CS99" s="56"/>
      <c r="CT99" s="31"/>
      <c r="CU99" s="31"/>
      <c r="CV99" s="66" t="str">
        <f t="shared" ca="1" si="83"/>
        <v/>
      </c>
      <c r="CW99" s="56"/>
      <c r="CX99" s="31"/>
      <c r="CY99" s="31"/>
      <c r="CZ99" s="66" t="str">
        <f t="shared" ca="1" si="84"/>
        <v/>
      </c>
      <c r="DA99" s="150" t="str">
        <f t="shared" ca="1" si="85"/>
        <v/>
      </c>
      <c r="DB99" s="56"/>
      <c r="DC99" s="109"/>
      <c r="DD99" s="66" t="str">
        <f t="shared" ca="1" si="86"/>
        <v/>
      </c>
      <c r="DE99" s="56"/>
      <c r="DF99" s="59"/>
      <c r="DG99" s="59"/>
      <c r="DH99" s="66" t="str">
        <f t="shared" ca="1" si="87"/>
        <v/>
      </c>
      <c r="DI99" s="59"/>
      <c r="DJ99" s="59"/>
      <c r="DK99" s="59"/>
      <c r="DL99" s="66" t="str">
        <f t="shared" ca="1" si="88"/>
        <v/>
      </c>
      <c r="DM99" s="59"/>
      <c r="DN99" s="59"/>
      <c r="DO99" s="59"/>
      <c r="DP99" s="66" t="str">
        <f t="shared" ca="1" si="89"/>
        <v/>
      </c>
      <c r="DQ99" s="59"/>
      <c r="DR99" s="59"/>
      <c r="DS99" s="59"/>
      <c r="DT99" s="66" t="str">
        <f t="shared" ca="1" si="90"/>
        <v/>
      </c>
      <c r="DU99" s="59"/>
      <c r="DV99" s="59"/>
      <c r="DW99" s="59"/>
      <c r="DX99" s="66" t="str">
        <f t="shared" ca="1" si="91"/>
        <v/>
      </c>
      <c r="DY99" s="59"/>
      <c r="DZ99" s="59"/>
      <c r="EA99" s="59"/>
      <c r="EB99" s="66" t="str">
        <f t="shared" ca="1" si="92"/>
        <v/>
      </c>
      <c r="EC99" s="59"/>
      <c r="ED99" s="59"/>
      <c r="EE99" s="59"/>
      <c r="EF99" s="66" t="str">
        <f t="shared" ca="1" si="93"/>
        <v/>
      </c>
      <c r="EG99" s="59"/>
      <c r="EH99" s="59"/>
      <c r="EI99" s="59"/>
      <c r="EJ99" s="66" t="str">
        <f t="shared" ca="1" si="94"/>
        <v/>
      </c>
      <c r="EK99" s="150" t="str">
        <f t="shared" si="95"/>
        <v/>
      </c>
      <c r="EL99" s="150" t="str">
        <f t="shared" si="96"/>
        <v/>
      </c>
      <c r="EM99" s="66" t="str">
        <f t="shared" ca="1" si="97"/>
        <v/>
      </c>
      <c r="EN99" s="59"/>
      <c r="EO99" s="59"/>
      <c r="EP99" s="59"/>
      <c r="EQ99" s="66" t="str">
        <f t="shared" ca="1" si="98"/>
        <v/>
      </c>
      <c r="ER99" s="59"/>
      <c r="ES99" s="59"/>
      <c r="ET99" s="66"/>
      <c r="EU99" s="59" t="str">
        <f t="shared" ca="1" si="99"/>
        <v/>
      </c>
      <c r="EV99" s="59"/>
      <c r="EW99" s="59"/>
      <c r="EX99" s="59"/>
      <c r="EY99" s="66" t="str">
        <f t="shared" ca="1" si="100"/>
        <v/>
      </c>
      <c r="EZ99" s="150"/>
      <c r="FA99" s="159"/>
      <c r="FB99" s="161"/>
      <c r="FC99" s="66" t="str">
        <f t="shared" ca="1" si="101"/>
        <v/>
      </c>
      <c r="FD99" s="59"/>
      <c r="FE99" s="109"/>
      <c r="FF99" s="109"/>
      <c r="FG99" s="66" t="str">
        <f t="shared" ca="1" si="102"/>
        <v/>
      </c>
      <c r="FH99" s="59"/>
      <c r="FI99" s="109"/>
      <c r="FJ99" s="109"/>
      <c r="FK99" s="66" t="str">
        <f t="shared" ca="1" si="103"/>
        <v/>
      </c>
      <c r="FL99" s="59"/>
      <c r="FM99" s="109"/>
      <c r="FN99" s="109"/>
      <c r="FO99" s="66" t="str">
        <f t="shared" ca="1" si="104"/>
        <v/>
      </c>
      <c r="FP99" s="13"/>
      <c r="FQ99" s="17"/>
      <c r="FR99" s="13"/>
      <c r="FS99" s="1"/>
      <c r="FT99" s="112"/>
      <c r="FU99" s="1"/>
      <c r="FV99" s="1"/>
      <c r="FW99" s="1"/>
      <c r="FX99" s="1"/>
      <c r="FY99" s="1"/>
      <c r="FZ99" s="1"/>
      <c r="GA99" s="1"/>
      <c r="GB99" s="1"/>
      <c r="GC99" s="4"/>
      <c r="GD99" s="4"/>
      <c r="GE99" s="125"/>
      <c r="GF99" s="125"/>
      <c r="GG99" s="4"/>
      <c r="GH99" s="4"/>
      <c r="GI99" s="4"/>
      <c r="GJ99" s="30"/>
      <c r="GK99" s="96"/>
      <c r="GL99" s="96"/>
      <c r="GM99" s="96"/>
      <c r="GN99" s="96"/>
      <c r="GO99" s="96"/>
      <c r="GP99" s="96"/>
      <c r="GQ99" s="96"/>
      <c r="GR99" s="96"/>
      <c r="GS99" s="96"/>
      <c r="GT99" s="96"/>
      <c r="GU99" s="96"/>
      <c r="GV99" s="96"/>
      <c r="GW99" s="96"/>
      <c r="GX99" s="96"/>
      <c r="GY99" s="96"/>
      <c r="GZ99" s="96"/>
      <c r="HA99" s="96"/>
      <c r="HB99" s="96"/>
      <c r="HC99" s="96"/>
      <c r="HD99" s="96"/>
      <c r="HE99" s="96"/>
    </row>
    <row r="100" spans="1:213">
      <c r="A100" s="1"/>
      <c r="B100" s="1"/>
      <c r="C100" s="4"/>
      <c r="D100" s="4"/>
      <c r="E100" s="28"/>
      <c r="F100" s="28"/>
      <c r="G100" s="28"/>
      <c r="H100" s="28"/>
      <c r="I100" s="28"/>
      <c r="J100" s="29"/>
      <c r="K100" s="29"/>
      <c r="L100" s="1"/>
      <c r="M100" s="52"/>
      <c r="N100" s="4"/>
      <c r="O100" s="4"/>
      <c r="P100" s="4"/>
      <c r="Q100" s="4"/>
      <c r="R100" s="4"/>
      <c r="S100" s="4"/>
      <c r="T100" s="4"/>
      <c r="U100" s="1"/>
      <c r="V100" s="1"/>
      <c r="W100" s="1"/>
      <c r="X100" s="1"/>
      <c r="Y100" s="1"/>
      <c r="Z100" s="27"/>
      <c r="AA100" s="27"/>
      <c r="AB100" s="27"/>
      <c r="AC100" s="12"/>
      <c r="AD100" s="12"/>
      <c r="AE100" s="125"/>
      <c r="AF100" s="119"/>
      <c r="AG100" s="119"/>
      <c r="AH100" s="119"/>
      <c r="AI100" s="119"/>
      <c r="AJ100" s="63"/>
      <c r="AK100" s="63"/>
      <c r="AL100" s="63"/>
      <c r="AM100" s="28"/>
      <c r="AN100" s="131"/>
      <c r="AO100" s="138"/>
      <c r="AP100" s="116"/>
      <c r="AQ100" s="56"/>
      <c r="AR100" s="134" t="str">
        <f ca="1">IF(AP100="","",IF(AP100="Cost",AQ100, AQ100*AE100/VLOOKUP(L100,OFFSET(Lists!$A$1,0,0,COUNTA(Lists!$A:$A),22),22,FALSE)))</f>
        <v/>
      </c>
      <c r="AS100" s="56"/>
      <c r="AT100" s="135" t="str">
        <f ca="1">IF(AO100="",IF(AP100="","",IF(AP100="Cost",AS100,AS100*(AE100/VLOOKUP(L100,OFFSET(Lists!$A$1,0,0,COUNTA(Lists!$A:$A),22),22,FALSE)))),IF(AP100="","",IF(AP100="Cost",ROUND(AS100*IF(AO100=0,1,AO100),2),ROUND(ROUND(AS100*IF(AO100=0,1,AO100),5)*(AE100/VLOOKUP(L100,OFFSET(Lists!$A$1,0,0,COUNTA(Lists!$A:$A),22),22,FALSE)),2))))</f>
        <v/>
      </c>
      <c r="AU100" s="56"/>
      <c r="AV100" s="31"/>
      <c r="AW100" s="66" t="str">
        <f t="shared" ca="1" si="70"/>
        <v/>
      </c>
      <c r="AX100" s="56"/>
      <c r="AY100" s="31"/>
      <c r="AZ100" s="31"/>
      <c r="BA100" s="66" t="str">
        <f t="shared" ca="1" si="71"/>
        <v/>
      </c>
      <c r="BB100" s="56"/>
      <c r="BC100" s="31"/>
      <c r="BD100" s="31"/>
      <c r="BE100" s="66" t="str">
        <f t="shared" ca="1" si="72"/>
        <v/>
      </c>
      <c r="BF100" s="56"/>
      <c r="BG100" s="31"/>
      <c r="BH100" s="31"/>
      <c r="BI100" s="66" t="str">
        <f t="shared" ca="1" si="73"/>
        <v/>
      </c>
      <c r="BJ100" s="56"/>
      <c r="BK100" s="31"/>
      <c r="BL100" s="31"/>
      <c r="BM100" s="66" t="str">
        <f t="shared" ca="1" si="74"/>
        <v/>
      </c>
      <c r="BN100" s="56"/>
      <c r="BO100" s="31"/>
      <c r="BP100" s="31"/>
      <c r="BQ100" s="66" t="str">
        <f t="shared" ca="1" si="75"/>
        <v/>
      </c>
      <c r="BR100" s="56"/>
      <c r="BS100" s="31"/>
      <c r="BT100" s="31"/>
      <c r="BU100" s="66" t="str">
        <f t="shared" ca="1" si="76"/>
        <v/>
      </c>
      <c r="BV100" s="56"/>
      <c r="BW100" s="31"/>
      <c r="BX100" s="31"/>
      <c r="BY100" s="66" t="str">
        <f t="shared" ca="1" si="77"/>
        <v/>
      </c>
      <c r="BZ100" s="56"/>
      <c r="CA100" s="31"/>
      <c r="CB100" s="31"/>
      <c r="CC100" s="66" t="str">
        <f t="shared" ca="1" si="78"/>
        <v/>
      </c>
      <c r="CD100" s="59"/>
      <c r="CE100" s="32"/>
      <c r="CF100" s="66" t="str">
        <f t="shared" ca="1" si="79"/>
        <v/>
      </c>
      <c r="CG100" s="56"/>
      <c r="CH100" s="31"/>
      <c r="CI100" s="31"/>
      <c r="CJ100" s="66" t="str">
        <f t="shared" ca="1" si="80"/>
        <v/>
      </c>
      <c r="CK100" s="59"/>
      <c r="CL100" s="32"/>
      <c r="CM100" s="32"/>
      <c r="CN100" s="66" t="str">
        <f t="shared" ca="1" si="81"/>
        <v/>
      </c>
      <c r="CO100" s="56"/>
      <c r="CP100" s="31"/>
      <c r="CQ100" s="31"/>
      <c r="CR100" s="66" t="str">
        <f t="shared" ca="1" si="82"/>
        <v/>
      </c>
      <c r="CS100" s="56"/>
      <c r="CT100" s="31"/>
      <c r="CU100" s="31"/>
      <c r="CV100" s="66" t="str">
        <f t="shared" ca="1" si="83"/>
        <v/>
      </c>
      <c r="CW100" s="56"/>
      <c r="CX100" s="31"/>
      <c r="CY100" s="31"/>
      <c r="CZ100" s="66" t="str">
        <f t="shared" ca="1" si="84"/>
        <v/>
      </c>
      <c r="DA100" s="150" t="str">
        <f t="shared" ca="1" si="85"/>
        <v/>
      </c>
      <c r="DB100" s="56"/>
      <c r="DC100" s="109"/>
      <c r="DD100" s="66" t="str">
        <f t="shared" ca="1" si="86"/>
        <v/>
      </c>
      <c r="DE100" s="56"/>
      <c r="DF100" s="59"/>
      <c r="DG100" s="59"/>
      <c r="DH100" s="66" t="str">
        <f t="shared" ca="1" si="87"/>
        <v/>
      </c>
      <c r="DI100" s="59"/>
      <c r="DJ100" s="59"/>
      <c r="DK100" s="59"/>
      <c r="DL100" s="66" t="str">
        <f t="shared" ca="1" si="88"/>
        <v/>
      </c>
      <c r="DM100" s="59"/>
      <c r="DN100" s="59"/>
      <c r="DO100" s="59"/>
      <c r="DP100" s="66" t="str">
        <f t="shared" ca="1" si="89"/>
        <v/>
      </c>
      <c r="DQ100" s="59"/>
      <c r="DR100" s="59"/>
      <c r="DS100" s="59"/>
      <c r="DT100" s="66" t="str">
        <f t="shared" ca="1" si="90"/>
        <v/>
      </c>
      <c r="DU100" s="59"/>
      <c r="DV100" s="59"/>
      <c r="DW100" s="59"/>
      <c r="DX100" s="66" t="str">
        <f t="shared" ca="1" si="91"/>
        <v/>
      </c>
      <c r="DY100" s="59"/>
      <c r="DZ100" s="59"/>
      <c r="EA100" s="59"/>
      <c r="EB100" s="66" t="str">
        <f t="shared" ca="1" si="92"/>
        <v/>
      </c>
      <c r="EC100" s="59"/>
      <c r="ED100" s="59"/>
      <c r="EE100" s="59"/>
      <c r="EF100" s="66" t="str">
        <f t="shared" ca="1" si="93"/>
        <v/>
      </c>
      <c r="EG100" s="59"/>
      <c r="EH100" s="59"/>
      <c r="EI100" s="59"/>
      <c r="EJ100" s="66" t="str">
        <f t="shared" ca="1" si="94"/>
        <v/>
      </c>
      <c r="EK100" s="150" t="str">
        <f t="shared" si="95"/>
        <v/>
      </c>
      <c r="EL100" s="150" t="str">
        <f t="shared" si="96"/>
        <v/>
      </c>
      <c r="EM100" s="66" t="str">
        <f t="shared" ca="1" si="97"/>
        <v/>
      </c>
      <c r="EN100" s="59"/>
      <c r="EO100" s="59"/>
      <c r="EP100" s="59"/>
      <c r="EQ100" s="66" t="str">
        <f t="shared" ca="1" si="98"/>
        <v/>
      </c>
      <c r="ER100" s="59"/>
      <c r="ES100" s="59"/>
      <c r="ET100" s="66"/>
      <c r="EU100" s="59" t="str">
        <f t="shared" ca="1" si="99"/>
        <v/>
      </c>
      <c r="EV100" s="59"/>
      <c r="EW100" s="59"/>
      <c r="EX100" s="59"/>
      <c r="EY100" s="66" t="str">
        <f t="shared" ca="1" si="100"/>
        <v/>
      </c>
      <c r="EZ100" s="150"/>
      <c r="FA100" s="159"/>
      <c r="FB100" s="161"/>
      <c r="FC100" s="66" t="str">
        <f t="shared" ca="1" si="101"/>
        <v/>
      </c>
      <c r="FD100" s="59"/>
      <c r="FE100" s="109"/>
      <c r="FF100" s="109"/>
      <c r="FG100" s="66" t="str">
        <f t="shared" ca="1" si="102"/>
        <v/>
      </c>
      <c r="FH100" s="59"/>
      <c r="FI100" s="109"/>
      <c r="FJ100" s="109"/>
      <c r="FK100" s="66" t="str">
        <f t="shared" ca="1" si="103"/>
        <v/>
      </c>
      <c r="FL100" s="59"/>
      <c r="FM100" s="109"/>
      <c r="FN100" s="109"/>
      <c r="FO100" s="66" t="str">
        <f t="shared" ca="1" si="104"/>
        <v/>
      </c>
      <c r="FP100" s="13"/>
      <c r="FQ100" s="17"/>
      <c r="FR100" s="13"/>
      <c r="FS100" s="1"/>
      <c r="FT100" s="112"/>
      <c r="FU100" s="1"/>
      <c r="FV100" s="1"/>
      <c r="FW100" s="1"/>
      <c r="FX100" s="1"/>
      <c r="FY100" s="1"/>
      <c r="FZ100" s="1"/>
      <c r="GA100" s="1"/>
      <c r="GB100" s="1"/>
      <c r="GC100" s="4"/>
      <c r="GD100" s="4"/>
      <c r="GE100" s="125"/>
      <c r="GF100" s="125"/>
      <c r="GG100" s="4"/>
      <c r="GH100" s="4"/>
      <c r="GI100" s="4"/>
      <c r="GJ100" s="30"/>
      <c r="GK100" s="96"/>
      <c r="GL100" s="96"/>
      <c r="GM100" s="96"/>
      <c r="GN100" s="96"/>
      <c r="GO100" s="96"/>
      <c r="GP100" s="96"/>
      <c r="GQ100" s="96"/>
      <c r="GR100" s="96"/>
      <c r="GS100" s="96"/>
      <c r="GT100" s="96"/>
      <c r="GU100" s="96"/>
      <c r="GV100" s="96"/>
      <c r="GW100" s="96"/>
      <c r="GX100" s="96"/>
      <c r="GY100" s="96"/>
      <c r="GZ100" s="96"/>
      <c r="HA100" s="96"/>
      <c r="HB100" s="96"/>
      <c r="HC100" s="96"/>
      <c r="HD100" s="96"/>
      <c r="HE100" s="96"/>
    </row>
    <row r="101" spans="1:213">
      <c r="A101" s="1"/>
      <c r="B101" s="1"/>
      <c r="C101" s="4"/>
      <c r="D101" s="4"/>
      <c r="E101" s="28"/>
      <c r="F101" s="28"/>
      <c r="G101" s="28"/>
      <c r="H101" s="28"/>
      <c r="I101" s="28"/>
      <c r="J101" s="29"/>
      <c r="K101" s="29"/>
      <c r="L101" s="1"/>
      <c r="M101" s="52"/>
      <c r="N101" s="4"/>
      <c r="O101" s="4"/>
      <c r="P101" s="4"/>
      <c r="Q101" s="4"/>
      <c r="R101" s="4"/>
      <c r="S101" s="4"/>
      <c r="T101" s="4"/>
      <c r="U101" s="1"/>
      <c r="V101" s="1"/>
      <c r="W101" s="1"/>
      <c r="X101" s="1"/>
      <c r="Y101" s="1"/>
      <c r="Z101" s="27"/>
      <c r="AA101" s="27"/>
      <c r="AB101" s="27"/>
      <c r="AC101" s="12"/>
      <c r="AD101" s="12"/>
      <c r="AE101" s="125"/>
      <c r="AF101" s="119"/>
      <c r="AG101" s="119"/>
      <c r="AH101" s="119"/>
      <c r="AI101" s="119"/>
      <c r="AJ101" s="63"/>
      <c r="AK101" s="63"/>
      <c r="AL101" s="63"/>
      <c r="AM101" s="28"/>
      <c r="AN101" s="131"/>
      <c r="AO101" s="138"/>
      <c r="AP101" s="116"/>
      <c r="AQ101" s="56"/>
      <c r="AR101" s="134" t="str">
        <f ca="1">IF(AP101="","",IF(AP101="Cost",AQ101, AQ101*AE101/VLOOKUP(L101,OFFSET(Lists!$A$1,0,0,COUNTA(Lists!$A:$A),22),22,FALSE)))</f>
        <v/>
      </c>
      <c r="AS101" s="56"/>
      <c r="AT101" s="135" t="str">
        <f ca="1">IF(AO101="",IF(AP101="","",IF(AP101="Cost",AS101,AS101*(AE101/VLOOKUP(L101,OFFSET(Lists!$A$1,0,0,COUNTA(Lists!$A:$A),22),22,FALSE)))),IF(AP101="","",IF(AP101="Cost",ROUND(AS101*IF(AO101=0,1,AO101),2),ROUND(ROUND(AS101*IF(AO101=0,1,AO101),5)*(AE101/VLOOKUP(L101,OFFSET(Lists!$A$1,0,0,COUNTA(Lists!$A:$A),22),22,FALSE)),2))))</f>
        <v/>
      </c>
      <c r="AU101" s="56"/>
      <c r="AV101" s="31"/>
      <c r="AW101" s="66" t="str">
        <f t="shared" ca="1" si="70"/>
        <v/>
      </c>
      <c r="AX101" s="56"/>
      <c r="AY101" s="31"/>
      <c r="AZ101" s="31"/>
      <c r="BA101" s="66" t="str">
        <f t="shared" ca="1" si="71"/>
        <v/>
      </c>
      <c r="BB101" s="56"/>
      <c r="BC101" s="31"/>
      <c r="BD101" s="31"/>
      <c r="BE101" s="66" t="str">
        <f t="shared" ca="1" si="72"/>
        <v/>
      </c>
      <c r="BF101" s="56"/>
      <c r="BG101" s="31"/>
      <c r="BH101" s="31"/>
      <c r="BI101" s="66" t="str">
        <f t="shared" ca="1" si="73"/>
        <v/>
      </c>
      <c r="BJ101" s="56"/>
      <c r="BK101" s="31"/>
      <c r="BL101" s="31"/>
      <c r="BM101" s="66" t="str">
        <f t="shared" ca="1" si="74"/>
        <v/>
      </c>
      <c r="BN101" s="56"/>
      <c r="BO101" s="31"/>
      <c r="BP101" s="31"/>
      <c r="BQ101" s="66" t="str">
        <f t="shared" ca="1" si="75"/>
        <v/>
      </c>
      <c r="BR101" s="56"/>
      <c r="BS101" s="31"/>
      <c r="BT101" s="31"/>
      <c r="BU101" s="66" t="str">
        <f t="shared" ca="1" si="76"/>
        <v/>
      </c>
      <c r="BV101" s="56"/>
      <c r="BW101" s="31"/>
      <c r="BX101" s="31"/>
      <c r="BY101" s="66" t="str">
        <f t="shared" ca="1" si="77"/>
        <v/>
      </c>
      <c r="BZ101" s="56"/>
      <c r="CA101" s="31"/>
      <c r="CB101" s="31"/>
      <c r="CC101" s="66" t="str">
        <f t="shared" ca="1" si="78"/>
        <v/>
      </c>
      <c r="CD101" s="59"/>
      <c r="CE101" s="32"/>
      <c r="CF101" s="66" t="str">
        <f t="shared" ca="1" si="79"/>
        <v/>
      </c>
      <c r="CG101" s="56"/>
      <c r="CH101" s="31"/>
      <c r="CI101" s="31"/>
      <c r="CJ101" s="66" t="str">
        <f t="shared" ca="1" si="80"/>
        <v/>
      </c>
      <c r="CK101" s="59"/>
      <c r="CL101" s="32"/>
      <c r="CM101" s="32"/>
      <c r="CN101" s="66" t="str">
        <f t="shared" ca="1" si="81"/>
        <v/>
      </c>
      <c r="CO101" s="56"/>
      <c r="CP101" s="31"/>
      <c r="CQ101" s="31"/>
      <c r="CR101" s="66" t="str">
        <f t="shared" ca="1" si="82"/>
        <v/>
      </c>
      <c r="CS101" s="56"/>
      <c r="CT101" s="31"/>
      <c r="CU101" s="31"/>
      <c r="CV101" s="66" t="str">
        <f t="shared" ca="1" si="83"/>
        <v/>
      </c>
      <c r="CW101" s="56"/>
      <c r="CX101" s="31"/>
      <c r="CY101" s="31"/>
      <c r="CZ101" s="66" t="str">
        <f t="shared" ca="1" si="84"/>
        <v/>
      </c>
      <c r="DA101" s="150" t="str">
        <f t="shared" ca="1" si="85"/>
        <v/>
      </c>
      <c r="DB101" s="56"/>
      <c r="DC101" s="109"/>
      <c r="DD101" s="66" t="str">
        <f t="shared" ca="1" si="86"/>
        <v/>
      </c>
      <c r="DE101" s="56"/>
      <c r="DF101" s="59"/>
      <c r="DG101" s="59"/>
      <c r="DH101" s="66" t="str">
        <f t="shared" ca="1" si="87"/>
        <v/>
      </c>
      <c r="DI101" s="59"/>
      <c r="DJ101" s="59"/>
      <c r="DK101" s="59"/>
      <c r="DL101" s="66" t="str">
        <f t="shared" ca="1" si="88"/>
        <v/>
      </c>
      <c r="DM101" s="59"/>
      <c r="DN101" s="59"/>
      <c r="DO101" s="59"/>
      <c r="DP101" s="66" t="str">
        <f t="shared" ca="1" si="89"/>
        <v/>
      </c>
      <c r="DQ101" s="59"/>
      <c r="DR101" s="59"/>
      <c r="DS101" s="59"/>
      <c r="DT101" s="66" t="str">
        <f t="shared" ca="1" si="90"/>
        <v/>
      </c>
      <c r="DU101" s="59"/>
      <c r="DV101" s="59"/>
      <c r="DW101" s="59"/>
      <c r="DX101" s="66" t="str">
        <f t="shared" ca="1" si="91"/>
        <v/>
      </c>
      <c r="DY101" s="59"/>
      <c r="DZ101" s="59"/>
      <c r="EA101" s="59"/>
      <c r="EB101" s="66" t="str">
        <f t="shared" ca="1" si="92"/>
        <v/>
      </c>
      <c r="EC101" s="59"/>
      <c r="ED101" s="59"/>
      <c r="EE101" s="59"/>
      <c r="EF101" s="66" t="str">
        <f t="shared" ca="1" si="93"/>
        <v/>
      </c>
      <c r="EG101" s="59"/>
      <c r="EH101" s="59"/>
      <c r="EI101" s="59"/>
      <c r="EJ101" s="66" t="str">
        <f t="shared" ca="1" si="94"/>
        <v/>
      </c>
      <c r="EK101" s="150" t="str">
        <f t="shared" si="95"/>
        <v/>
      </c>
      <c r="EL101" s="150" t="str">
        <f t="shared" si="96"/>
        <v/>
      </c>
      <c r="EM101" s="66" t="str">
        <f t="shared" ca="1" si="97"/>
        <v/>
      </c>
      <c r="EN101" s="59"/>
      <c r="EO101" s="59"/>
      <c r="EP101" s="59"/>
      <c r="EQ101" s="66" t="str">
        <f t="shared" ca="1" si="98"/>
        <v/>
      </c>
      <c r="ER101" s="59"/>
      <c r="ES101" s="59"/>
      <c r="ET101" s="66"/>
      <c r="EU101" s="59" t="str">
        <f t="shared" ca="1" si="99"/>
        <v/>
      </c>
      <c r="EV101" s="59"/>
      <c r="EW101" s="59"/>
      <c r="EX101" s="59"/>
      <c r="EY101" s="66" t="str">
        <f t="shared" ca="1" si="100"/>
        <v/>
      </c>
      <c r="EZ101" s="150"/>
      <c r="FA101" s="159"/>
      <c r="FB101" s="161"/>
      <c r="FC101" s="66" t="str">
        <f t="shared" ca="1" si="101"/>
        <v/>
      </c>
      <c r="FD101" s="59"/>
      <c r="FE101" s="109"/>
      <c r="FF101" s="109"/>
      <c r="FG101" s="66" t="str">
        <f t="shared" ca="1" si="102"/>
        <v/>
      </c>
      <c r="FH101" s="59"/>
      <c r="FI101" s="109"/>
      <c r="FJ101" s="109"/>
      <c r="FK101" s="66" t="str">
        <f t="shared" ca="1" si="103"/>
        <v/>
      </c>
      <c r="FL101" s="59"/>
      <c r="FM101" s="109"/>
      <c r="FN101" s="109"/>
      <c r="FO101" s="66" t="str">
        <f t="shared" ca="1" si="104"/>
        <v/>
      </c>
      <c r="FP101" s="13"/>
      <c r="FQ101" s="17"/>
      <c r="FR101" s="13"/>
      <c r="FS101" s="1"/>
      <c r="FT101" s="112"/>
      <c r="FU101" s="1"/>
      <c r="FV101" s="1"/>
      <c r="FW101" s="1"/>
      <c r="FX101" s="1"/>
      <c r="FY101" s="1"/>
      <c r="FZ101" s="1"/>
      <c r="GA101" s="1"/>
      <c r="GB101" s="1"/>
      <c r="GC101" s="4"/>
      <c r="GD101" s="4"/>
      <c r="GE101" s="125"/>
      <c r="GF101" s="125"/>
      <c r="GG101" s="4"/>
      <c r="GH101" s="4"/>
      <c r="GI101" s="4"/>
      <c r="GJ101" s="30"/>
      <c r="GK101" s="96"/>
      <c r="GL101" s="96"/>
      <c r="GM101" s="96"/>
      <c r="GN101" s="96"/>
      <c r="GO101" s="96"/>
      <c r="GP101" s="96"/>
      <c r="GQ101" s="96"/>
      <c r="GR101" s="96"/>
      <c r="GS101" s="96"/>
      <c r="GT101" s="96"/>
      <c r="GU101" s="96"/>
      <c r="GV101" s="96"/>
      <c r="GW101" s="96"/>
      <c r="GX101" s="96"/>
      <c r="GY101" s="96"/>
      <c r="GZ101" s="96"/>
      <c r="HA101" s="96"/>
      <c r="HB101" s="96"/>
      <c r="HC101" s="96"/>
      <c r="HD101" s="96"/>
      <c r="HE101" s="96"/>
    </row>
    <row r="102" spans="1:213">
      <c r="A102" s="1"/>
      <c r="B102" s="1"/>
      <c r="C102" s="4"/>
      <c r="D102" s="4"/>
      <c r="E102" s="28"/>
      <c r="F102" s="28"/>
      <c r="G102" s="28"/>
      <c r="H102" s="28"/>
      <c r="I102" s="28"/>
      <c r="J102" s="29"/>
      <c r="K102" s="29"/>
      <c r="L102" s="1"/>
      <c r="M102" s="52"/>
      <c r="N102" s="4"/>
      <c r="O102" s="4"/>
      <c r="P102" s="4"/>
      <c r="Q102" s="4"/>
      <c r="R102" s="4"/>
      <c r="S102" s="4"/>
      <c r="T102" s="4"/>
      <c r="U102" s="1"/>
      <c r="V102" s="1"/>
      <c r="W102" s="1"/>
      <c r="X102" s="1"/>
      <c r="Y102" s="1"/>
      <c r="Z102" s="27"/>
      <c r="AA102" s="27"/>
      <c r="AB102" s="27"/>
      <c r="AC102" s="12"/>
      <c r="AD102" s="12"/>
      <c r="AE102" s="125"/>
      <c r="AF102" s="119"/>
      <c r="AG102" s="119"/>
      <c r="AH102" s="119"/>
      <c r="AI102" s="119"/>
      <c r="AJ102" s="63"/>
      <c r="AK102" s="63"/>
      <c r="AL102" s="63"/>
      <c r="AM102" s="28"/>
      <c r="AN102" s="131"/>
      <c r="AO102" s="138"/>
      <c r="AP102" s="116"/>
      <c r="AQ102" s="56"/>
      <c r="AR102" s="134" t="str">
        <f ca="1">IF(AP102="","",IF(AP102="Cost",AQ102, AQ102*AE102/VLOOKUP(L102,OFFSET(Lists!$A$1,0,0,COUNTA(Lists!$A:$A),22),22,FALSE)))</f>
        <v/>
      </c>
      <c r="AS102" s="56"/>
      <c r="AT102" s="135" t="str">
        <f ca="1">IF(AO102="",IF(AP102="","",IF(AP102="Cost",AS102,AS102*(AE102/VLOOKUP(L102,OFFSET(Lists!$A$1,0,0,COUNTA(Lists!$A:$A),22),22,FALSE)))),IF(AP102="","",IF(AP102="Cost",ROUND(AS102*IF(AO102=0,1,AO102),2),ROUND(ROUND(AS102*IF(AO102=0,1,AO102),5)*(AE102/VLOOKUP(L102,OFFSET(Lists!$A$1,0,0,COUNTA(Lists!$A:$A),22),22,FALSE)),2))))</f>
        <v/>
      </c>
      <c r="AU102" s="56"/>
      <c r="AV102" s="31"/>
      <c r="AW102" s="66" t="str">
        <f t="shared" ca="1" si="70"/>
        <v/>
      </c>
      <c r="AX102" s="56"/>
      <c r="AY102" s="31"/>
      <c r="AZ102" s="31"/>
      <c r="BA102" s="66" t="str">
        <f t="shared" ca="1" si="71"/>
        <v/>
      </c>
      <c r="BB102" s="56"/>
      <c r="BC102" s="31"/>
      <c r="BD102" s="31"/>
      <c r="BE102" s="66" t="str">
        <f t="shared" ca="1" si="72"/>
        <v/>
      </c>
      <c r="BF102" s="56"/>
      <c r="BG102" s="31"/>
      <c r="BH102" s="31"/>
      <c r="BI102" s="66" t="str">
        <f t="shared" ca="1" si="73"/>
        <v/>
      </c>
      <c r="BJ102" s="56"/>
      <c r="BK102" s="31"/>
      <c r="BL102" s="31"/>
      <c r="BM102" s="66" t="str">
        <f t="shared" ca="1" si="74"/>
        <v/>
      </c>
      <c r="BN102" s="56"/>
      <c r="BO102" s="31"/>
      <c r="BP102" s="31"/>
      <c r="BQ102" s="66" t="str">
        <f t="shared" ca="1" si="75"/>
        <v/>
      </c>
      <c r="BR102" s="56"/>
      <c r="BS102" s="31"/>
      <c r="BT102" s="31"/>
      <c r="BU102" s="66" t="str">
        <f t="shared" ca="1" si="76"/>
        <v/>
      </c>
      <c r="BV102" s="56"/>
      <c r="BW102" s="31"/>
      <c r="BX102" s="31"/>
      <c r="BY102" s="66" t="str">
        <f t="shared" ca="1" si="77"/>
        <v/>
      </c>
      <c r="BZ102" s="56"/>
      <c r="CA102" s="31"/>
      <c r="CB102" s="31"/>
      <c r="CC102" s="66" t="str">
        <f t="shared" ca="1" si="78"/>
        <v/>
      </c>
      <c r="CD102" s="59"/>
      <c r="CE102" s="32"/>
      <c r="CF102" s="66" t="str">
        <f t="shared" ca="1" si="79"/>
        <v/>
      </c>
      <c r="CG102" s="56"/>
      <c r="CH102" s="31"/>
      <c r="CI102" s="31"/>
      <c r="CJ102" s="66" t="str">
        <f t="shared" ca="1" si="80"/>
        <v/>
      </c>
      <c r="CK102" s="59"/>
      <c r="CL102" s="32"/>
      <c r="CM102" s="32"/>
      <c r="CN102" s="66" t="str">
        <f t="shared" ca="1" si="81"/>
        <v/>
      </c>
      <c r="CO102" s="56"/>
      <c r="CP102" s="31"/>
      <c r="CQ102" s="31"/>
      <c r="CR102" s="66" t="str">
        <f t="shared" ca="1" si="82"/>
        <v/>
      </c>
      <c r="CS102" s="56"/>
      <c r="CT102" s="31"/>
      <c r="CU102" s="31"/>
      <c r="CV102" s="66" t="str">
        <f t="shared" ca="1" si="83"/>
        <v/>
      </c>
      <c r="CW102" s="56"/>
      <c r="CX102" s="31"/>
      <c r="CY102" s="31"/>
      <c r="CZ102" s="66" t="str">
        <f t="shared" ca="1" si="84"/>
        <v/>
      </c>
      <c r="DA102" s="150" t="str">
        <f t="shared" ca="1" si="85"/>
        <v/>
      </c>
      <c r="DB102" s="56"/>
      <c r="DC102" s="109"/>
      <c r="DD102" s="66" t="str">
        <f t="shared" ca="1" si="86"/>
        <v/>
      </c>
      <c r="DE102" s="56"/>
      <c r="DF102" s="59"/>
      <c r="DG102" s="59"/>
      <c r="DH102" s="66" t="str">
        <f t="shared" ca="1" si="87"/>
        <v/>
      </c>
      <c r="DI102" s="59"/>
      <c r="DJ102" s="59"/>
      <c r="DK102" s="59"/>
      <c r="DL102" s="66" t="str">
        <f t="shared" ca="1" si="88"/>
        <v/>
      </c>
      <c r="DM102" s="59"/>
      <c r="DN102" s="59"/>
      <c r="DO102" s="59"/>
      <c r="DP102" s="66" t="str">
        <f t="shared" ca="1" si="89"/>
        <v/>
      </c>
      <c r="DQ102" s="59"/>
      <c r="DR102" s="59"/>
      <c r="DS102" s="59"/>
      <c r="DT102" s="66" t="str">
        <f t="shared" ca="1" si="90"/>
        <v/>
      </c>
      <c r="DU102" s="59"/>
      <c r="DV102" s="59"/>
      <c r="DW102" s="59"/>
      <c r="DX102" s="66" t="str">
        <f t="shared" ca="1" si="91"/>
        <v/>
      </c>
      <c r="DY102" s="59"/>
      <c r="DZ102" s="59"/>
      <c r="EA102" s="59"/>
      <c r="EB102" s="66" t="str">
        <f t="shared" ca="1" si="92"/>
        <v/>
      </c>
      <c r="EC102" s="59"/>
      <c r="ED102" s="59"/>
      <c r="EE102" s="59"/>
      <c r="EF102" s="66" t="str">
        <f t="shared" ca="1" si="93"/>
        <v/>
      </c>
      <c r="EG102" s="59"/>
      <c r="EH102" s="59"/>
      <c r="EI102" s="59"/>
      <c r="EJ102" s="66" t="str">
        <f t="shared" ca="1" si="94"/>
        <v/>
      </c>
      <c r="EK102" s="150" t="str">
        <f t="shared" si="95"/>
        <v/>
      </c>
      <c r="EL102" s="150" t="str">
        <f t="shared" si="96"/>
        <v/>
      </c>
      <c r="EM102" s="66" t="str">
        <f t="shared" ca="1" si="97"/>
        <v/>
      </c>
      <c r="EN102" s="59"/>
      <c r="EO102" s="59"/>
      <c r="EP102" s="59"/>
      <c r="EQ102" s="66" t="str">
        <f t="shared" ca="1" si="98"/>
        <v/>
      </c>
      <c r="ER102" s="59"/>
      <c r="ES102" s="59"/>
      <c r="ET102" s="66"/>
      <c r="EU102" s="59" t="str">
        <f t="shared" ca="1" si="99"/>
        <v/>
      </c>
      <c r="EV102" s="59"/>
      <c r="EW102" s="59"/>
      <c r="EX102" s="59"/>
      <c r="EY102" s="66" t="str">
        <f t="shared" ca="1" si="100"/>
        <v/>
      </c>
      <c r="EZ102" s="150"/>
      <c r="FA102" s="159"/>
      <c r="FB102" s="161"/>
      <c r="FC102" s="66" t="str">
        <f t="shared" ca="1" si="101"/>
        <v/>
      </c>
      <c r="FD102" s="59"/>
      <c r="FE102" s="109"/>
      <c r="FF102" s="109"/>
      <c r="FG102" s="66" t="str">
        <f t="shared" ca="1" si="102"/>
        <v/>
      </c>
      <c r="FH102" s="59"/>
      <c r="FI102" s="109"/>
      <c r="FJ102" s="109"/>
      <c r="FK102" s="66" t="str">
        <f t="shared" ca="1" si="103"/>
        <v/>
      </c>
      <c r="FL102" s="59"/>
      <c r="FM102" s="109"/>
      <c r="FN102" s="109"/>
      <c r="FO102" s="66" t="str">
        <f t="shared" ca="1" si="104"/>
        <v/>
      </c>
      <c r="FP102" s="13"/>
      <c r="FQ102" s="17"/>
      <c r="FR102" s="13"/>
      <c r="FS102" s="1"/>
      <c r="FT102" s="112"/>
      <c r="FU102" s="1"/>
      <c r="FV102" s="1"/>
      <c r="FW102" s="1"/>
      <c r="FX102" s="1"/>
      <c r="FY102" s="1"/>
      <c r="FZ102" s="1"/>
      <c r="GA102" s="1"/>
      <c r="GB102" s="1"/>
      <c r="GC102" s="4"/>
      <c r="GD102" s="4"/>
      <c r="GE102" s="125"/>
      <c r="GF102" s="125"/>
      <c r="GG102" s="4"/>
      <c r="GH102" s="4"/>
      <c r="GI102" s="4"/>
      <c r="GJ102" s="30"/>
      <c r="GK102" s="96"/>
      <c r="GL102" s="96"/>
      <c r="GM102" s="96"/>
      <c r="GN102" s="96"/>
      <c r="GO102" s="96"/>
      <c r="GP102" s="96"/>
      <c r="GQ102" s="96"/>
      <c r="GR102" s="96"/>
      <c r="GS102" s="96"/>
      <c r="GT102" s="96"/>
      <c r="GU102" s="96"/>
      <c r="GV102" s="96"/>
      <c r="GW102" s="96"/>
      <c r="GX102" s="96"/>
      <c r="GY102" s="96"/>
      <c r="GZ102" s="96"/>
      <c r="HA102" s="96"/>
      <c r="HB102" s="96"/>
      <c r="HC102" s="96"/>
      <c r="HD102" s="96"/>
      <c r="HE102" s="96"/>
    </row>
    <row r="103" spans="1:213">
      <c r="A103" s="1"/>
      <c r="B103" s="1"/>
      <c r="C103" s="4"/>
      <c r="D103" s="4"/>
      <c r="E103" s="28"/>
      <c r="F103" s="28"/>
      <c r="G103" s="28"/>
      <c r="H103" s="28"/>
      <c r="I103" s="28"/>
      <c r="J103" s="29"/>
      <c r="K103" s="29"/>
      <c r="L103" s="1"/>
      <c r="M103" s="52"/>
      <c r="N103" s="4"/>
      <c r="O103" s="4"/>
      <c r="P103" s="4"/>
      <c r="Q103" s="4"/>
      <c r="R103" s="4"/>
      <c r="S103" s="4"/>
      <c r="T103" s="4"/>
      <c r="U103" s="1"/>
      <c r="V103" s="1"/>
      <c r="W103" s="1"/>
      <c r="X103" s="1"/>
      <c r="Y103" s="1"/>
      <c r="Z103" s="27"/>
      <c r="AA103" s="27"/>
      <c r="AB103" s="27"/>
      <c r="AC103" s="12"/>
      <c r="AD103" s="12"/>
      <c r="AE103" s="125"/>
      <c r="AF103" s="119"/>
      <c r="AG103" s="119"/>
      <c r="AH103" s="119"/>
      <c r="AI103" s="119"/>
      <c r="AJ103" s="63"/>
      <c r="AK103" s="63"/>
      <c r="AL103" s="63"/>
      <c r="AM103" s="28"/>
      <c r="AN103" s="131"/>
      <c r="AO103" s="138"/>
      <c r="AP103" s="116"/>
      <c r="AQ103" s="56"/>
      <c r="AR103" s="134" t="str">
        <f ca="1">IF(AP103="","",IF(AP103="Cost",AQ103, AQ103*AE103/VLOOKUP(L103,OFFSET(Lists!$A$1,0,0,COUNTA(Lists!$A:$A),22),22,FALSE)))</f>
        <v/>
      </c>
      <c r="AS103" s="56"/>
      <c r="AT103" s="135" t="str">
        <f ca="1">IF(AO103="",IF(AP103="","",IF(AP103="Cost",AS103,AS103*(AE103/VLOOKUP(L103,OFFSET(Lists!$A$1,0,0,COUNTA(Lists!$A:$A),22),22,FALSE)))),IF(AP103="","",IF(AP103="Cost",ROUND(AS103*IF(AO103=0,1,AO103),2),ROUND(ROUND(AS103*IF(AO103=0,1,AO103),5)*(AE103/VLOOKUP(L103,OFFSET(Lists!$A$1,0,0,COUNTA(Lists!$A:$A),22),22,FALSE)),2))))</f>
        <v/>
      </c>
      <c r="AU103" s="56"/>
      <c r="AV103" s="31"/>
      <c r="AW103" s="66" t="str">
        <f t="shared" ca="1" si="70"/>
        <v/>
      </c>
      <c r="AX103" s="56"/>
      <c r="AY103" s="31"/>
      <c r="AZ103" s="31"/>
      <c r="BA103" s="66" t="str">
        <f t="shared" ca="1" si="71"/>
        <v/>
      </c>
      <c r="BB103" s="56"/>
      <c r="BC103" s="31"/>
      <c r="BD103" s="31"/>
      <c r="BE103" s="66" t="str">
        <f t="shared" ca="1" si="72"/>
        <v/>
      </c>
      <c r="BF103" s="56"/>
      <c r="BG103" s="31"/>
      <c r="BH103" s="31"/>
      <c r="BI103" s="66" t="str">
        <f t="shared" ca="1" si="73"/>
        <v/>
      </c>
      <c r="BJ103" s="56"/>
      <c r="BK103" s="31"/>
      <c r="BL103" s="31"/>
      <c r="BM103" s="66" t="str">
        <f t="shared" ca="1" si="74"/>
        <v/>
      </c>
      <c r="BN103" s="56"/>
      <c r="BO103" s="31"/>
      <c r="BP103" s="31"/>
      <c r="BQ103" s="66" t="str">
        <f t="shared" ca="1" si="75"/>
        <v/>
      </c>
      <c r="BR103" s="56"/>
      <c r="BS103" s="31"/>
      <c r="BT103" s="31"/>
      <c r="BU103" s="66" t="str">
        <f t="shared" ca="1" si="76"/>
        <v/>
      </c>
      <c r="BV103" s="56"/>
      <c r="BW103" s="31"/>
      <c r="BX103" s="31"/>
      <c r="BY103" s="66" t="str">
        <f t="shared" ca="1" si="77"/>
        <v/>
      </c>
      <c r="BZ103" s="56"/>
      <c r="CA103" s="31"/>
      <c r="CB103" s="31"/>
      <c r="CC103" s="66" t="str">
        <f t="shared" ca="1" si="78"/>
        <v/>
      </c>
      <c r="CD103" s="59"/>
      <c r="CE103" s="32"/>
      <c r="CF103" s="66" t="str">
        <f t="shared" ca="1" si="79"/>
        <v/>
      </c>
      <c r="CG103" s="56"/>
      <c r="CH103" s="31"/>
      <c r="CI103" s="31"/>
      <c r="CJ103" s="66" t="str">
        <f t="shared" ca="1" si="80"/>
        <v/>
      </c>
      <c r="CK103" s="59"/>
      <c r="CL103" s="32"/>
      <c r="CM103" s="32"/>
      <c r="CN103" s="66" t="str">
        <f t="shared" ca="1" si="81"/>
        <v/>
      </c>
      <c r="CO103" s="56"/>
      <c r="CP103" s="31"/>
      <c r="CQ103" s="31"/>
      <c r="CR103" s="66" t="str">
        <f t="shared" ca="1" si="82"/>
        <v/>
      </c>
      <c r="CS103" s="56"/>
      <c r="CT103" s="31"/>
      <c r="CU103" s="31"/>
      <c r="CV103" s="66" t="str">
        <f t="shared" ca="1" si="83"/>
        <v/>
      </c>
      <c r="CW103" s="56"/>
      <c r="CX103" s="31"/>
      <c r="CY103" s="31"/>
      <c r="CZ103" s="66" t="str">
        <f t="shared" ca="1" si="84"/>
        <v/>
      </c>
      <c r="DA103" s="150" t="str">
        <f t="shared" ca="1" si="85"/>
        <v/>
      </c>
      <c r="DB103" s="56"/>
      <c r="DC103" s="109"/>
      <c r="DD103" s="66" t="str">
        <f t="shared" ca="1" si="86"/>
        <v/>
      </c>
      <c r="DE103" s="56"/>
      <c r="DF103" s="59"/>
      <c r="DG103" s="59"/>
      <c r="DH103" s="66" t="str">
        <f t="shared" ca="1" si="87"/>
        <v/>
      </c>
      <c r="DI103" s="59"/>
      <c r="DJ103" s="59"/>
      <c r="DK103" s="59"/>
      <c r="DL103" s="66" t="str">
        <f t="shared" ca="1" si="88"/>
        <v/>
      </c>
      <c r="DM103" s="59"/>
      <c r="DN103" s="59"/>
      <c r="DO103" s="59"/>
      <c r="DP103" s="66" t="str">
        <f t="shared" ca="1" si="89"/>
        <v/>
      </c>
      <c r="DQ103" s="59"/>
      <c r="DR103" s="59"/>
      <c r="DS103" s="59"/>
      <c r="DT103" s="66" t="str">
        <f t="shared" ca="1" si="90"/>
        <v/>
      </c>
      <c r="DU103" s="59"/>
      <c r="DV103" s="59"/>
      <c r="DW103" s="59"/>
      <c r="DX103" s="66" t="str">
        <f t="shared" ca="1" si="91"/>
        <v/>
      </c>
      <c r="DY103" s="59"/>
      <c r="DZ103" s="59"/>
      <c r="EA103" s="59"/>
      <c r="EB103" s="66" t="str">
        <f t="shared" ca="1" si="92"/>
        <v/>
      </c>
      <c r="EC103" s="59"/>
      <c r="ED103" s="59"/>
      <c r="EE103" s="59"/>
      <c r="EF103" s="66" t="str">
        <f t="shared" ca="1" si="93"/>
        <v/>
      </c>
      <c r="EG103" s="59"/>
      <c r="EH103" s="59"/>
      <c r="EI103" s="59"/>
      <c r="EJ103" s="66" t="str">
        <f t="shared" ca="1" si="94"/>
        <v/>
      </c>
      <c r="EK103" s="150" t="str">
        <f t="shared" si="95"/>
        <v/>
      </c>
      <c r="EL103" s="150" t="str">
        <f t="shared" si="96"/>
        <v/>
      </c>
      <c r="EM103" s="66" t="str">
        <f t="shared" ca="1" si="97"/>
        <v/>
      </c>
      <c r="EN103" s="59"/>
      <c r="EO103" s="59"/>
      <c r="EP103" s="59"/>
      <c r="EQ103" s="66" t="str">
        <f t="shared" ca="1" si="98"/>
        <v/>
      </c>
      <c r="ER103" s="59"/>
      <c r="ES103" s="59"/>
      <c r="ET103" s="66"/>
      <c r="EU103" s="59" t="str">
        <f t="shared" ca="1" si="99"/>
        <v/>
      </c>
      <c r="EV103" s="59"/>
      <c r="EW103" s="59"/>
      <c r="EX103" s="59"/>
      <c r="EY103" s="66" t="str">
        <f t="shared" ca="1" si="100"/>
        <v/>
      </c>
      <c r="EZ103" s="150"/>
      <c r="FA103" s="159"/>
      <c r="FB103" s="161"/>
      <c r="FC103" s="66" t="str">
        <f t="shared" ca="1" si="101"/>
        <v/>
      </c>
      <c r="FD103" s="59"/>
      <c r="FE103" s="109"/>
      <c r="FF103" s="109"/>
      <c r="FG103" s="66" t="str">
        <f t="shared" ca="1" si="102"/>
        <v/>
      </c>
      <c r="FH103" s="59"/>
      <c r="FI103" s="109"/>
      <c r="FJ103" s="109"/>
      <c r="FK103" s="66" t="str">
        <f t="shared" ca="1" si="103"/>
        <v/>
      </c>
      <c r="FL103" s="59"/>
      <c r="FM103" s="109"/>
      <c r="FN103" s="109"/>
      <c r="FO103" s="66" t="str">
        <f t="shared" ca="1" si="104"/>
        <v/>
      </c>
      <c r="FP103" s="13"/>
      <c r="FQ103" s="17"/>
      <c r="FR103" s="13"/>
      <c r="FS103" s="1"/>
      <c r="FT103" s="112"/>
      <c r="FU103" s="1"/>
      <c r="FV103" s="1"/>
      <c r="FW103" s="1"/>
      <c r="FX103" s="1"/>
      <c r="FY103" s="1"/>
      <c r="FZ103" s="1"/>
      <c r="GA103" s="1"/>
      <c r="GB103" s="1"/>
      <c r="GC103" s="4"/>
      <c r="GD103" s="4"/>
      <c r="GE103" s="125"/>
      <c r="GF103" s="125"/>
      <c r="GG103" s="4"/>
      <c r="GH103" s="4"/>
      <c r="GI103" s="4"/>
      <c r="GJ103" s="30"/>
      <c r="GK103" s="96"/>
      <c r="GL103" s="96"/>
      <c r="GM103" s="96"/>
      <c r="GN103" s="96"/>
      <c r="GO103" s="96"/>
      <c r="GP103" s="96"/>
      <c r="GQ103" s="96"/>
      <c r="GR103" s="96"/>
      <c r="GS103" s="96"/>
      <c r="GT103" s="96"/>
      <c r="GU103" s="96"/>
      <c r="GV103" s="96"/>
      <c r="GW103" s="96"/>
      <c r="GX103" s="96"/>
      <c r="GY103" s="96"/>
      <c r="GZ103" s="96"/>
      <c r="HA103" s="96"/>
      <c r="HB103" s="96"/>
      <c r="HC103" s="96"/>
      <c r="HD103" s="96"/>
      <c r="HE103" s="96"/>
    </row>
    <row r="104" spans="1:213">
      <c r="A104" s="1"/>
      <c r="B104" s="1"/>
      <c r="C104" s="4"/>
      <c r="D104" s="4"/>
      <c r="E104" s="28"/>
      <c r="F104" s="28"/>
      <c r="G104" s="28"/>
      <c r="H104" s="28"/>
      <c r="I104" s="28"/>
      <c r="J104" s="29"/>
      <c r="K104" s="29"/>
      <c r="L104" s="1"/>
      <c r="M104" s="52"/>
      <c r="N104" s="4"/>
      <c r="O104" s="4"/>
      <c r="P104" s="4"/>
      <c r="Q104" s="4"/>
      <c r="R104" s="4"/>
      <c r="S104" s="4"/>
      <c r="T104" s="4"/>
      <c r="U104" s="1"/>
      <c r="V104" s="1"/>
      <c r="W104" s="1"/>
      <c r="X104" s="1"/>
      <c r="Y104" s="1"/>
      <c r="Z104" s="27"/>
      <c r="AA104" s="27"/>
      <c r="AB104" s="27"/>
      <c r="AC104" s="12"/>
      <c r="AD104" s="12"/>
      <c r="AE104" s="125"/>
      <c r="AF104" s="119"/>
      <c r="AG104" s="119"/>
      <c r="AH104" s="119"/>
      <c r="AI104" s="119"/>
      <c r="AJ104" s="63"/>
      <c r="AK104" s="63"/>
      <c r="AL104" s="63"/>
      <c r="AM104" s="28"/>
      <c r="AN104" s="131"/>
      <c r="AO104" s="138"/>
      <c r="AP104" s="116"/>
      <c r="AQ104" s="56"/>
      <c r="AR104" s="134" t="str">
        <f ca="1">IF(AP104="","",IF(AP104="Cost",AQ104, AQ104*AE104/VLOOKUP(L104,OFFSET(Lists!$A$1,0,0,COUNTA(Lists!$A:$A),22),22,FALSE)))</f>
        <v/>
      </c>
      <c r="AS104" s="56"/>
      <c r="AT104" s="135" t="str">
        <f ca="1">IF(AO104="",IF(AP104="","",IF(AP104="Cost",AS104,AS104*(AE104/VLOOKUP(L104,OFFSET(Lists!$A$1,0,0,COUNTA(Lists!$A:$A),22),22,FALSE)))),IF(AP104="","",IF(AP104="Cost",ROUND(AS104*IF(AO104=0,1,AO104),2),ROUND(ROUND(AS104*IF(AO104=0,1,AO104),5)*(AE104/VLOOKUP(L104,OFFSET(Lists!$A$1,0,0,COUNTA(Lists!$A:$A),22),22,FALSE)),2))))</f>
        <v/>
      </c>
      <c r="AU104" s="56"/>
      <c r="AV104" s="31"/>
      <c r="AW104" s="66" t="str">
        <f t="shared" ca="1" si="70"/>
        <v/>
      </c>
      <c r="AX104" s="56"/>
      <c r="AY104" s="31"/>
      <c r="AZ104" s="31"/>
      <c r="BA104" s="66" t="str">
        <f t="shared" ca="1" si="71"/>
        <v/>
      </c>
      <c r="BB104" s="56"/>
      <c r="BC104" s="31"/>
      <c r="BD104" s="31"/>
      <c r="BE104" s="66" t="str">
        <f t="shared" ca="1" si="72"/>
        <v/>
      </c>
      <c r="BF104" s="56"/>
      <c r="BG104" s="31"/>
      <c r="BH104" s="31"/>
      <c r="BI104" s="66" t="str">
        <f t="shared" ca="1" si="73"/>
        <v/>
      </c>
      <c r="BJ104" s="56"/>
      <c r="BK104" s="31"/>
      <c r="BL104" s="31"/>
      <c r="BM104" s="66" t="str">
        <f t="shared" ca="1" si="74"/>
        <v/>
      </c>
      <c r="BN104" s="56"/>
      <c r="BO104" s="31"/>
      <c r="BP104" s="31"/>
      <c r="BQ104" s="66" t="str">
        <f t="shared" ca="1" si="75"/>
        <v/>
      </c>
      <c r="BR104" s="56"/>
      <c r="BS104" s="31"/>
      <c r="BT104" s="31"/>
      <c r="BU104" s="66" t="str">
        <f t="shared" ca="1" si="76"/>
        <v/>
      </c>
      <c r="BV104" s="56"/>
      <c r="BW104" s="31"/>
      <c r="BX104" s="31"/>
      <c r="BY104" s="66" t="str">
        <f t="shared" ca="1" si="77"/>
        <v/>
      </c>
      <c r="BZ104" s="56"/>
      <c r="CA104" s="31"/>
      <c r="CB104" s="31"/>
      <c r="CC104" s="66" t="str">
        <f t="shared" ca="1" si="78"/>
        <v/>
      </c>
      <c r="CD104" s="59"/>
      <c r="CE104" s="32"/>
      <c r="CF104" s="66" t="str">
        <f t="shared" ca="1" si="79"/>
        <v/>
      </c>
      <c r="CG104" s="56"/>
      <c r="CH104" s="31"/>
      <c r="CI104" s="31"/>
      <c r="CJ104" s="66" t="str">
        <f t="shared" ca="1" si="80"/>
        <v/>
      </c>
      <c r="CK104" s="59"/>
      <c r="CL104" s="32"/>
      <c r="CM104" s="32"/>
      <c r="CN104" s="66" t="str">
        <f t="shared" ca="1" si="81"/>
        <v/>
      </c>
      <c r="CO104" s="56"/>
      <c r="CP104" s="31"/>
      <c r="CQ104" s="31"/>
      <c r="CR104" s="66" t="str">
        <f t="shared" ca="1" si="82"/>
        <v/>
      </c>
      <c r="CS104" s="56"/>
      <c r="CT104" s="31"/>
      <c r="CU104" s="31"/>
      <c r="CV104" s="66" t="str">
        <f t="shared" ca="1" si="83"/>
        <v/>
      </c>
      <c r="CW104" s="56"/>
      <c r="CX104" s="31"/>
      <c r="CY104" s="31"/>
      <c r="CZ104" s="66" t="str">
        <f t="shared" ca="1" si="84"/>
        <v/>
      </c>
      <c r="DA104" s="150" t="str">
        <f t="shared" ca="1" si="85"/>
        <v/>
      </c>
      <c r="DB104" s="56"/>
      <c r="DC104" s="109"/>
      <c r="DD104" s="66" t="str">
        <f t="shared" ca="1" si="86"/>
        <v/>
      </c>
      <c r="DE104" s="56"/>
      <c r="DF104" s="59"/>
      <c r="DG104" s="59"/>
      <c r="DH104" s="66" t="str">
        <f t="shared" ca="1" si="87"/>
        <v/>
      </c>
      <c r="DI104" s="59"/>
      <c r="DJ104" s="59"/>
      <c r="DK104" s="59"/>
      <c r="DL104" s="66" t="str">
        <f t="shared" ca="1" si="88"/>
        <v/>
      </c>
      <c r="DM104" s="59"/>
      <c r="DN104" s="59"/>
      <c r="DO104" s="59"/>
      <c r="DP104" s="66" t="str">
        <f t="shared" ca="1" si="89"/>
        <v/>
      </c>
      <c r="DQ104" s="59"/>
      <c r="DR104" s="59"/>
      <c r="DS104" s="59"/>
      <c r="DT104" s="66" t="str">
        <f t="shared" ca="1" si="90"/>
        <v/>
      </c>
      <c r="DU104" s="59"/>
      <c r="DV104" s="59"/>
      <c r="DW104" s="59"/>
      <c r="DX104" s="66" t="str">
        <f t="shared" ca="1" si="91"/>
        <v/>
      </c>
      <c r="DY104" s="59"/>
      <c r="DZ104" s="59"/>
      <c r="EA104" s="59"/>
      <c r="EB104" s="66" t="str">
        <f t="shared" ca="1" si="92"/>
        <v/>
      </c>
      <c r="EC104" s="59"/>
      <c r="ED104" s="59"/>
      <c r="EE104" s="59"/>
      <c r="EF104" s="66" t="str">
        <f t="shared" ca="1" si="93"/>
        <v/>
      </c>
      <c r="EG104" s="59"/>
      <c r="EH104" s="59"/>
      <c r="EI104" s="59"/>
      <c r="EJ104" s="66" t="str">
        <f t="shared" ca="1" si="94"/>
        <v/>
      </c>
      <c r="EK104" s="150" t="str">
        <f t="shared" si="95"/>
        <v/>
      </c>
      <c r="EL104" s="150" t="str">
        <f t="shared" si="96"/>
        <v/>
      </c>
      <c r="EM104" s="66" t="str">
        <f t="shared" ca="1" si="97"/>
        <v/>
      </c>
      <c r="EN104" s="59"/>
      <c r="EO104" s="59"/>
      <c r="EP104" s="59"/>
      <c r="EQ104" s="66" t="str">
        <f t="shared" ca="1" si="98"/>
        <v/>
      </c>
      <c r="ER104" s="59"/>
      <c r="ES104" s="59"/>
      <c r="ET104" s="66"/>
      <c r="EU104" s="59" t="str">
        <f t="shared" ca="1" si="99"/>
        <v/>
      </c>
      <c r="EV104" s="59"/>
      <c r="EW104" s="59"/>
      <c r="EX104" s="59"/>
      <c r="EY104" s="66" t="str">
        <f t="shared" ca="1" si="100"/>
        <v/>
      </c>
      <c r="EZ104" s="150"/>
      <c r="FA104" s="159"/>
      <c r="FB104" s="161"/>
      <c r="FC104" s="66" t="str">
        <f t="shared" ca="1" si="101"/>
        <v/>
      </c>
      <c r="FD104" s="59"/>
      <c r="FE104" s="109"/>
      <c r="FF104" s="109"/>
      <c r="FG104" s="66" t="str">
        <f t="shared" ca="1" si="102"/>
        <v/>
      </c>
      <c r="FH104" s="59"/>
      <c r="FI104" s="109"/>
      <c r="FJ104" s="109"/>
      <c r="FK104" s="66" t="str">
        <f t="shared" ca="1" si="103"/>
        <v/>
      </c>
      <c r="FL104" s="59"/>
      <c r="FM104" s="109"/>
      <c r="FN104" s="109"/>
      <c r="FO104" s="66" t="str">
        <f t="shared" ca="1" si="104"/>
        <v/>
      </c>
      <c r="FP104" s="13"/>
      <c r="FQ104" s="17"/>
      <c r="FR104" s="13"/>
      <c r="FS104" s="1"/>
      <c r="FT104" s="112"/>
      <c r="FU104" s="1"/>
      <c r="FV104" s="1"/>
      <c r="FW104" s="1"/>
      <c r="FX104" s="1"/>
      <c r="FY104" s="1"/>
      <c r="FZ104" s="1"/>
      <c r="GA104" s="1"/>
      <c r="GB104" s="1"/>
      <c r="GC104" s="4"/>
      <c r="GD104" s="4"/>
      <c r="GE104" s="125"/>
      <c r="GF104" s="125"/>
      <c r="GG104" s="4"/>
      <c r="GH104" s="4"/>
      <c r="GI104" s="4"/>
      <c r="GJ104" s="30"/>
      <c r="GK104" s="96"/>
      <c r="GL104" s="96"/>
      <c r="GM104" s="96"/>
      <c r="GN104" s="96"/>
      <c r="GO104" s="96"/>
      <c r="GP104" s="96"/>
      <c r="GQ104" s="96"/>
      <c r="GR104" s="96"/>
      <c r="GS104" s="96"/>
      <c r="GT104" s="96"/>
      <c r="GU104" s="96"/>
      <c r="GV104" s="96"/>
      <c r="GW104" s="96"/>
      <c r="GX104" s="96"/>
      <c r="GY104" s="96"/>
      <c r="GZ104" s="96"/>
      <c r="HA104" s="96"/>
      <c r="HB104" s="96"/>
      <c r="HC104" s="96"/>
      <c r="HD104" s="96"/>
      <c r="HE104" s="96"/>
    </row>
    <row r="105" spans="1:213">
      <c r="A105" s="1"/>
      <c r="B105" s="1"/>
      <c r="C105" s="4"/>
      <c r="D105" s="4"/>
      <c r="E105" s="28"/>
      <c r="F105" s="28"/>
      <c r="G105" s="28"/>
      <c r="H105" s="28"/>
      <c r="I105" s="28"/>
      <c r="J105" s="29"/>
      <c r="K105" s="29"/>
      <c r="L105" s="1"/>
      <c r="M105" s="52"/>
      <c r="N105" s="4"/>
      <c r="O105" s="4"/>
      <c r="P105" s="4"/>
      <c r="Q105" s="4"/>
      <c r="R105" s="4"/>
      <c r="S105" s="4"/>
      <c r="T105" s="4"/>
      <c r="U105" s="1"/>
      <c r="V105" s="1"/>
      <c r="W105" s="1"/>
      <c r="X105" s="1"/>
      <c r="Y105" s="1"/>
      <c r="Z105" s="27"/>
      <c r="AA105" s="27"/>
      <c r="AB105" s="27"/>
      <c r="AC105" s="12"/>
      <c r="AD105" s="12"/>
      <c r="AE105" s="125"/>
      <c r="AF105" s="119"/>
      <c r="AG105" s="119"/>
      <c r="AH105" s="119"/>
      <c r="AI105" s="119"/>
      <c r="AJ105" s="63"/>
      <c r="AK105" s="63"/>
      <c r="AL105" s="63"/>
      <c r="AM105" s="28"/>
      <c r="AN105" s="131"/>
      <c r="AO105" s="138"/>
      <c r="AP105" s="116"/>
      <c r="AQ105" s="56"/>
      <c r="AR105" s="134" t="str">
        <f ca="1">IF(AP105="","",IF(AP105="Cost",AQ105, AQ105*AE105/VLOOKUP(L105,OFFSET(Lists!$A$1,0,0,COUNTA(Lists!$A:$A),22),22,FALSE)))</f>
        <v/>
      </c>
      <c r="AS105" s="56"/>
      <c r="AT105" s="135" t="str">
        <f ca="1">IF(AO105="",IF(AP105="","",IF(AP105="Cost",AS105,AS105*(AE105/VLOOKUP(L105,OFFSET(Lists!$A$1,0,0,COUNTA(Lists!$A:$A),22),22,FALSE)))),IF(AP105="","",IF(AP105="Cost",ROUND(AS105*IF(AO105=0,1,AO105),2),ROUND(ROUND(AS105*IF(AO105=0,1,AO105),5)*(AE105/VLOOKUP(L105,OFFSET(Lists!$A$1,0,0,COUNTA(Lists!$A:$A),22),22,FALSE)),2))))</f>
        <v/>
      </c>
      <c r="AU105" s="56"/>
      <c r="AV105" s="31"/>
      <c r="AW105" s="66" t="str">
        <f t="shared" ca="1" si="70"/>
        <v/>
      </c>
      <c r="AX105" s="56"/>
      <c r="AY105" s="31"/>
      <c r="AZ105" s="31"/>
      <c r="BA105" s="66" t="str">
        <f t="shared" ca="1" si="71"/>
        <v/>
      </c>
      <c r="BB105" s="56"/>
      <c r="BC105" s="31"/>
      <c r="BD105" s="31"/>
      <c r="BE105" s="66" t="str">
        <f t="shared" ca="1" si="72"/>
        <v/>
      </c>
      <c r="BF105" s="56"/>
      <c r="BG105" s="31"/>
      <c r="BH105" s="31"/>
      <c r="BI105" s="66" t="str">
        <f t="shared" ca="1" si="73"/>
        <v/>
      </c>
      <c r="BJ105" s="56"/>
      <c r="BK105" s="31"/>
      <c r="BL105" s="31"/>
      <c r="BM105" s="66" t="str">
        <f t="shared" ca="1" si="74"/>
        <v/>
      </c>
      <c r="BN105" s="56"/>
      <c r="BO105" s="31"/>
      <c r="BP105" s="31"/>
      <c r="BQ105" s="66" t="str">
        <f t="shared" ca="1" si="75"/>
        <v/>
      </c>
      <c r="BR105" s="56"/>
      <c r="BS105" s="31"/>
      <c r="BT105" s="31"/>
      <c r="BU105" s="66" t="str">
        <f t="shared" ca="1" si="76"/>
        <v/>
      </c>
      <c r="BV105" s="56"/>
      <c r="BW105" s="31"/>
      <c r="BX105" s="31"/>
      <c r="BY105" s="66" t="str">
        <f t="shared" ca="1" si="77"/>
        <v/>
      </c>
      <c r="BZ105" s="56"/>
      <c r="CA105" s="31"/>
      <c r="CB105" s="31"/>
      <c r="CC105" s="66" t="str">
        <f t="shared" ca="1" si="78"/>
        <v/>
      </c>
      <c r="CD105" s="59"/>
      <c r="CE105" s="32"/>
      <c r="CF105" s="66" t="str">
        <f t="shared" ca="1" si="79"/>
        <v/>
      </c>
      <c r="CG105" s="56"/>
      <c r="CH105" s="31"/>
      <c r="CI105" s="31"/>
      <c r="CJ105" s="66" t="str">
        <f t="shared" ca="1" si="80"/>
        <v/>
      </c>
      <c r="CK105" s="59"/>
      <c r="CL105" s="32"/>
      <c r="CM105" s="32"/>
      <c r="CN105" s="66" t="str">
        <f t="shared" ca="1" si="81"/>
        <v/>
      </c>
      <c r="CO105" s="56"/>
      <c r="CP105" s="31"/>
      <c r="CQ105" s="31"/>
      <c r="CR105" s="66" t="str">
        <f t="shared" ca="1" si="82"/>
        <v/>
      </c>
      <c r="CS105" s="56"/>
      <c r="CT105" s="31"/>
      <c r="CU105" s="31"/>
      <c r="CV105" s="66" t="str">
        <f t="shared" ca="1" si="83"/>
        <v/>
      </c>
      <c r="CW105" s="56"/>
      <c r="CX105" s="31"/>
      <c r="CY105" s="31"/>
      <c r="CZ105" s="66" t="str">
        <f t="shared" ca="1" si="84"/>
        <v/>
      </c>
      <c r="DA105" s="150" t="str">
        <f t="shared" ca="1" si="85"/>
        <v/>
      </c>
      <c r="DB105" s="56"/>
      <c r="DC105" s="109"/>
      <c r="DD105" s="66" t="str">
        <f t="shared" ca="1" si="86"/>
        <v/>
      </c>
      <c r="DE105" s="56"/>
      <c r="DF105" s="59"/>
      <c r="DG105" s="59"/>
      <c r="DH105" s="66" t="str">
        <f t="shared" ca="1" si="87"/>
        <v/>
      </c>
      <c r="DI105" s="59"/>
      <c r="DJ105" s="59"/>
      <c r="DK105" s="59"/>
      <c r="DL105" s="66" t="str">
        <f t="shared" ca="1" si="88"/>
        <v/>
      </c>
      <c r="DM105" s="59"/>
      <c r="DN105" s="59"/>
      <c r="DO105" s="59"/>
      <c r="DP105" s="66" t="str">
        <f t="shared" ca="1" si="89"/>
        <v/>
      </c>
      <c r="DQ105" s="59"/>
      <c r="DR105" s="59"/>
      <c r="DS105" s="59"/>
      <c r="DT105" s="66" t="str">
        <f t="shared" ca="1" si="90"/>
        <v/>
      </c>
      <c r="DU105" s="59"/>
      <c r="DV105" s="59"/>
      <c r="DW105" s="59"/>
      <c r="DX105" s="66" t="str">
        <f t="shared" ca="1" si="91"/>
        <v/>
      </c>
      <c r="DY105" s="59"/>
      <c r="DZ105" s="59"/>
      <c r="EA105" s="59"/>
      <c r="EB105" s="66" t="str">
        <f t="shared" ca="1" si="92"/>
        <v/>
      </c>
      <c r="EC105" s="59"/>
      <c r="ED105" s="59"/>
      <c r="EE105" s="59"/>
      <c r="EF105" s="66" t="str">
        <f t="shared" ca="1" si="93"/>
        <v/>
      </c>
      <c r="EG105" s="59"/>
      <c r="EH105" s="59"/>
      <c r="EI105" s="59"/>
      <c r="EJ105" s="66" t="str">
        <f t="shared" ca="1" si="94"/>
        <v/>
      </c>
      <c r="EK105" s="150" t="str">
        <f t="shared" si="95"/>
        <v/>
      </c>
      <c r="EL105" s="150" t="str">
        <f t="shared" si="96"/>
        <v/>
      </c>
      <c r="EM105" s="66" t="str">
        <f t="shared" ca="1" si="97"/>
        <v/>
      </c>
      <c r="EN105" s="59"/>
      <c r="EO105" s="59"/>
      <c r="EP105" s="59"/>
      <c r="EQ105" s="66" t="str">
        <f t="shared" ca="1" si="98"/>
        <v/>
      </c>
      <c r="ER105" s="59"/>
      <c r="ES105" s="59"/>
      <c r="ET105" s="66"/>
      <c r="EU105" s="59" t="str">
        <f t="shared" ca="1" si="99"/>
        <v/>
      </c>
      <c r="EV105" s="59"/>
      <c r="EW105" s="59"/>
      <c r="EX105" s="59"/>
      <c r="EY105" s="66" t="str">
        <f t="shared" ca="1" si="100"/>
        <v/>
      </c>
      <c r="EZ105" s="150"/>
      <c r="FA105" s="159"/>
      <c r="FB105" s="161"/>
      <c r="FC105" s="66" t="str">
        <f t="shared" ca="1" si="101"/>
        <v/>
      </c>
      <c r="FD105" s="59"/>
      <c r="FE105" s="109"/>
      <c r="FF105" s="109"/>
      <c r="FG105" s="66" t="str">
        <f t="shared" ca="1" si="102"/>
        <v/>
      </c>
      <c r="FH105" s="59"/>
      <c r="FI105" s="109"/>
      <c r="FJ105" s="109"/>
      <c r="FK105" s="66" t="str">
        <f t="shared" ca="1" si="103"/>
        <v/>
      </c>
      <c r="FL105" s="59"/>
      <c r="FM105" s="109"/>
      <c r="FN105" s="109"/>
      <c r="FO105" s="66" t="str">
        <f t="shared" ca="1" si="104"/>
        <v/>
      </c>
      <c r="FP105" s="13"/>
      <c r="FQ105" s="17"/>
      <c r="FR105" s="13"/>
      <c r="FS105" s="1"/>
      <c r="FT105" s="112"/>
      <c r="FU105" s="1"/>
      <c r="FV105" s="1"/>
      <c r="FW105" s="1"/>
      <c r="FX105" s="1"/>
      <c r="FY105" s="1"/>
      <c r="FZ105" s="1"/>
      <c r="GA105" s="1"/>
      <c r="GB105" s="1"/>
      <c r="GC105" s="4"/>
      <c r="GD105" s="4"/>
      <c r="GE105" s="125"/>
      <c r="GF105" s="125"/>
      <c r="GG105" s="4"/>
      <c r="GH105" s="4"/>
      <c r="GI105" s="4"/>
      <c r="GJ105" s="30"/>
      <c r="GK105" s="96"/>
      <c r="GL105" s="96"/>
      <c r="GM105" s="96"/>
      <c r="GN105" s="96"/>
      <c r="GO105" s="96"/>
      <c r="GP105" s="96"/>
      <c r="GQ105" s="96"/>
      <c r="GR105" s="96"/>
      <c r="GS105" s="96"/>
      <c r="GT105" s="96"/>
      <c r="GU105" s="96"/>
      <c r="GV105" s="96"/>
      <c r="GW105" s="96"/>
      <c r="GX105" s="96"/>
      <c r="GY105" s="96"/>
      <c r="GZ105" s="96"/>
      <c r="HA105" s="96"/>
      <c r="HB105" s="96"/>
      <c r="HC105" s="96"/>
      <c r="HD105" s="96"/>
      <c r="HE105" s="96"/>
    </row>
    <row r="106" spans="1:213">
      <c r="A106" s="1"/>
      <c r="B106" s="1"/>
      <c r="C106" s="4"/>
      <c r="D106" s="4"/>
      <c r="E106" s="28"/>
      <c r="F106" s="28"/>
      <c r="G106" s="28"/>
      <c r="H106" s="28"/>
      <c r="I106" s="28"/>
      <c r="J106" s="29"/>
      <c r="K106" s="29"/>
      <c r="L106" s="1"/>
      <c r="M106" s="52"/>
      <c r="N106" s="4"/>
      <c r="O106" s="4"/>
      <c r="P106" s="4"/>
      <c r="Q106" s="4"/>
      <c r="R106" s="4"/>
      <c r="S106" s="4"/>
      <c r="T106" s="4"/>
      <c r="U106" s="1"/>
      <c r="V106" s="1"/>
      <c r="W106" s="1"/>
      <c r="X106" s="1"/>
      <c r="Y106" s="1"/>
      <c r="Z106" s="27"/>
      <c r="AA106" s="27"/>
      <c r="AB106" s="27"/>
      <c r="AC106" s="12"/>
      <c r="AD106" s="12"/>
      <c r="AE106" s="125"/>
      <c r="AF106" s="119"/>
      <c r="AG106" s="119"/>
      <c r="AH106" s="119"/>
      <c r="AI106" s="119"/>
      <c r="AJ106" s="63"/>
      <c r="AK106" s="63"/>
      <c r="AL106" s="63"/>
      <c r="AM106" s="28"/>
      <c r="AN106" s="131"/>
      <c r="AO106" s="138"/>
      <c r="AP106" s="116"/>
      <c r="AQ106" s="56"/>
      <c r="AR106" s="134" t="str">
        <f ca="1">IF(AP106="","",IF(AP106="Cost",AQ106, AQ106*AE106/VLOOKUP(L106,OFFSET(Lists!$A$1,0,0,COUNTA(Lists!$A:$A),22),22,FALSE)))</f>
        <v/>
      </c>
      <c r="AS106" s="56"/>
      <c r="AT106" s="135" t="str">
        <f ca="1">IF(AO106="",IF(AP106="","",IF(AP106="Cost",AS106,AS106*(AE106/VLOOKUP(L106,OFFSET(Lists!$A$1,0,0,COUNTA(Lists!$A:$A),22),22,FALSE)))),IF(AP106="","",IF(AP106="Cost",ROUND(AS106*IF(AO106=0,1,AO106),2),ROUND(ROUND(AS106*IF(AO106=0,1,AO106),5)*(AE106/VLOOKUP(L106,OFFSET(Lists!$A$1,0,0,COUNTA(Lists!$A:$A),22),22,FALSE)),2))))</f>
        <v/>
      </c>
      <c r="AU106" s="56"/>
      <c r="AV106" s="31"/>
      <c r="AW106" s="66" t="str">
        <f t="shared" ca="1" si="70"/>
        <v/>
      </c>
      <c r="AX106" s="56"/>
      <c r="AY106" s="31"/>
      <c r="AZ106" s="31"/>
      <c r="BA106" s="66" t="str">
        <f t="shared" ca="1" si="71"/>
        <v/>
      </c>
      <c r="BB106" s="56"/>
      <c r="BC106" s="31"/>
      <c r="BD106" s="31"/>
      <c r="BE106" s="66" t="str">
        <f t="shared" ca="1" si="72"/>
        <v/>
      </c>
      <c r="BF106" s="56"/>
      <c r="BG106" s="31"/>
      <c r="BH106" s="31"/>
      <c r="BI106" s="66" t="str">
        <f t="shared" ca="1" si="73"/>
        <v/>
      </c>
      <c r="BJ106" s="56"/>
      <c r="BK106" s="31"/>
      <c r="BL106" s="31"/>
      <c r="BM106" s="66" t="str">
        <f t="shared" ca="1" si="74"/>
        <v/>
      </c>
      <c r="BN106" s="56"/>
      <c r="BO106" s="31"/>
      <c r="BP106" s="31"/>
      <c r="BQ106" s="66" t="str">
        <f t="shared" ca="1" si="75"/>
        <v/>
      </c>
      <c r="BR106" s="56"/>
      <c r="BS106" s="31"/>
      <c r="BT106" s="31"/>
      <c r="BU106" s="66" t="str">
        <f t="shared" ca="1" si="76"/>
        <v/>
      </c>
      <c r="BV106" s="56"/>
      <c r="BW106" s="31"/>
      <c r="BX106" s="31"/>
      <c r="BY106" s="66" t="str">
        <f t="shared" ca="1" si="77"/>
        <v/>
      </c>
      <c r="BZ106" s="56"/>
      <c r="CA106" s="31"/>
      <c r="CB106" s="31"/>
      <c r="CC106" s="66" t="str">
        <f t="shared" ca="1" si="78"/>
        <v/>
      </c>
      <c r="CD106" s="59"/>
      <c r="CE106" s="32"/>
      <c r="CF106" s="66" t="str">
        <f t="shared" ca="1" si="79"/>
        <v/>
      </c>
      <c r="CG106" s="56"/>
      <c r="CH106" s="31"/>
      <c r="CI106" s="31"/>
      <c r="CJ106" s="66" t="str">
        <f t="shared" ca="1" si="80"/>
        <v/>
      </c>
      <c r="CK106" s="59"/>
      <c r="CL106" s="32"/>
      <c r="CM106" s="32"/>
      <c r="CN106" s="66" t="str">
        <f t="shared" ca="1" si="81"/>
        <v/>
      </c>
      <c r="CO106" s="56"/>
      <c r="CP106" s="31"/>
      <c r="CQ106" s="31"/>
      <c r="CR106" s="66" t="str">
        <f t="shared" ca="1" si="82"/>
        <v/>
      </c>
      <c r="CS106" s="56"/>
      <c r="CT106" s="31"/>
      <c r="CU106" s="31"/>
      <c r="CV106" s="66" t="str">
        <f t="shared" ca="1" si="83"/>
        <v/>
      </c>
      <c r="CW106" s="56"/>
      <c r="CX106" s="31"/>
      <c r="CY106" s="31"/>
      <c r="CZ106" s="66" t="str">
        <f t="shared" ca="1" si="84"/>
        <v/>
      </c>
      <c r="DA106" s="150" t="str">
        <f t="shared" ca="1" si="85"/>
        <v/>
      </c>
      <c r="DB106" s="56"/>
      <c r="DC106" s="109"/>
      <c r="DD106" s="66" t="str">
        <f t="shared" ca="1" si="86"/>
        <v/>
      </c>
      <c r="DE106" s="56"/>
      <c r="DF106" s="59"/>
      <c r="DG106" s="59"/>
      <c r="DH106" s="66" t="str">
        <f t="shared" ca="1" si="87"/>
        <v/>
      </c>
      <c r="DI106" s="59"/>
      <c r="DJ106" s="59"/>
      <c r="DK106" s="59"/>
      <c r="DL106" s="66" t="str">
        <f t="shared" ca="1" si="88"/>
        <v/>
      </c>
      <c r="DM106" s="59"/>
      <c r="DN106" s="59"/>
      <c r="DO106" s="59"/>
      <c r="DP106" s="66" t="str">
        <f t="shared" ca="1" si="89"/>
        <v/>
      </c>
      <c r="DQ106" s="59"/>
      <c r="DR106" s="59"/>
      <c r="DS106" s="59"/>
      <c r="DT106" s="66" t="str">
        <f t="shared" ca="1" si="90"/>
        <v/>
      </c>
      <c r="DU106" s="59"/>
      <c r="DV106" s="59"/>
      <c r="DW106" s="59"/>
      <c r="DX106" s="66" t="str">
        <f t="shared" ca="1" si="91"/>
        <v/>
      </c>
      <c r="DY106" s="59"/>
      <c r="DZ106" s="59"/>
      <c r="EA106" s="59"/>
      <c r="EB106" s="66" t="str">
        <f t="shared" ca="1" si="92"/>
        <v/>
      </c>
      <c r="EC106" s="59"/>
      <c r="ED106" s="59"/>
      <c r="EE106" s="59"/>
      <c r="EF106" s="66" t="str">
        <f t="shared" ca="1" si="93"/>
        <v/>
      </c>
      <c r="EG106" s="59"/>
      <c r="EH106" s="59"/>
      <c r="EI106" s="59"/>
      <c r="EJ106" s="66" t="str">
        <f t="shared" ca="1" si="94"/>
        <v/>
      </c>
      <c r="EK106" s="150" t="str">
        <f t="shared" si="95"/>
        <v/>
      </c>
      <c r="EL106" s="150" t="str">
        <f t="shared" si="96"/>
        <v/>
      </c>
      <c r="EM106" s="66" t="str">
        <f t="shared" ca="1" si="97"/>
        <v/>
      </c>
      <c r="EN106" s="59"/>
      <c r="EO106" s="59"/>
      <c r="EP106" s="59"/>
      <c r="EQ106" s="66" t="str">
        <f t="shared" ca="1" si="98"/>
        <v/>
      </c>
      <c r="ER106" s="59"/>
      <c r="ES106" s="59"/>
      <c r="ET106" s="66"/>
      <c r="EU106" s="59" t="str">
        <f t="shared" ca="1" si="99"/>
        <v/>
      </c>
      <c r="EV106" s="59"/>
      <c r="EW106" s="59"/>
      <c r="EX106" s="59"/>
      <c r="EY106" s="66" t="str">
        <f t="shared" ca="1" si="100"/>
        <v/>
      </c>
      <c r="EZ106" s="150"/>
      <c r="FA106" s="159"/>
      <c r="FB106" s="161"/>
      <c r="FC106" s="66" t="str">
        <f t="shared" ca="1" si="101"/>
        <v/>
      </c>
      <c r="FD106" s="59"/>
      <c r="FE106" s="109"/>
      <c r="FF106" s="109"/>
      <c r="FG106" s="66" t="str">
        <f t="shared" ca="1" si="102"/>
        <v/>
      </c>
      <c r="FH106" s="59"/>
      <c r="FI106" s="109"/>
      <c r="FJ106" s="109"/>
      <c r="FK106" s="66" t="str">
        <f t="shared" ca="1" si="103"/>
        <v/>
      </c>
      <c r="FL106" s="59"/>
      <c r="FM106" s="109"/>
      <c r="FN106" s="109"/>
      <c r="FO106" s="66" t="str">
        <f t="shared" ca="1" si="104"/>
        <v/>
      </c>
      <c r="FP106" s="13"/>
      <c r="FQ106" s="17"/>
      <c r="FR106" s="13"/>
      <c r="FS106" s="1"/>
      <c r="FT106" s="112"/>
      <c r="FU106" s="1"/>
      <c r="FV106" s="1"/>
      <c r="FW106" s="1"/>
      <c r="FX106" s="1"/>
      <c r="FY106" s="1"/>
      <c r="FZ106" s="1"/>
      <c r="GA106" s="1"/>
      <c r="GB106" s="1"/>
      <c r="GC106" s="4"/>
      <c r="GD106" s="4"/>
      <c r="GE106" s="125"/>
      <c r="GF106" s="125"/>
      <c r="GG106" s="4"/>
      <c r="GH106" s="4"/>
      <c r="GI106" s="4"/>
      <c r="GJ106" s="30"/>
      <c r="GK106" s="96"/>
      <c r="GL106" s="96"/>
      <c r="GM106" s="96"/>
      <c r="GN106" s="96"/>
      <c r="GO106" s="96"/>
      <c r="GP106" s="96"/>
      <c r="GQ106" s="96"/>
      <c r="GR106" s="96"/>
      <c r="GS106" s="96"/>
      <c r="GT106" s="96"/>
      <c r="GU106" s="96"/>
      <c r="GV106" s="96"/>
      <c r="GW106" s="96"/>
      <c r="GX106" s="96"/>
      <c r="GY106" s="96"/>
      <c r="GZ106" s="96"/>
      <c r="HA106" s="96"/>
      <c r="HB106" s="96"/>
      <c r="HC106" s="96"/>
      <c r="HD106" s="96"/>
      <c r="HE106" s="96"/>
    </row>
    <row r="107" spans="1:213">
      <c r="A107" s="1"/>
      <c r="B107" s="1"/>
      <c r="C107" s="4"/>
      <c r="D107" s="4"/>
      <c r="E107" s="28"/>
      <c r="F107" s="28"/>
      <c r="G107" s="28"/>
      <c r="H107" s="28"/>
      <c r="I107" s="28"/>
      <c r="J107" s="29"/>
      <c r="K107" s="29"/>
      <c r="L107" s="1"/>
      <c r="M107" s="52"/>
      <c r="N107" s="4"/>
      <c r="O107" s="4"/>
      <c r="P107" s="4"/>
      <c r="Q107" s="4"/>
      <c r="R107" s="4"/>
      <c r="S107" s="4"/>
      <c r="T107" s="4"/>
      <c r="U107" s="1"/>
      <c r="V107" s="1"/>
      <c r="W107" s="1"/>
      <c r="X107" s="1"/>
      <c r="Y107" s="1"/>
      <c r="Z107" s="27"/>
      <c r="AA107" s="27"/>
      <c r="AB107" s="27"/>
      <c r="AC107" s="12"/>
      <c r="AD107" s="12"/>
      <c r="AE107" s="125"/>
      <c r="AF107" s="119"/>
      <c r="AG107" s="119"/>
      <c r="AH107" s="119"/>
      <c r="AI107" s="119"/>
      <c r="AJ107" s="63"/>
      <c r="AK107" s="63"/>
      <c r="AL107" s="63"/>
      <c r="AM107" s="28"/>
      <c r="AN107" s="131"/>
      <c r="AO107" s="138"/>
      <c r="AP107" s="116"/>
      <c r="AQ107" s="56"/>
      <c r="AR107" s="134" t="str">
        <f ca="1">IF(AP107="","",IF(AP107="Cost",AQ107, AQ107*AE107/VLOOKUP(L107,OFFSET(Lists!$A$1,0,0,COUNTA(Lists!$A:$A),22),22,FALSE)))</f>
        <v/>
      </c>
      <c r="AS107" s="56"/>
      <c r="AT107" s="135" t="str">
        <f ca="1">IF(AO107="",IF(AP107="","",IF(AP107="Cost",AS107,AS107*(AE107/VLOOKUP(L107,OFFSET(Lists!$A$1,0,0,COUNTA(Lists!$A:$A),22),22,FALSE)))),IF(AP107="","",IF(AP107="Cost",ROUND(AS107*IF(AO107=0,1,AO107),2),ROUND(ROUND(AS107*IF(AO107=0,1,AO107),5)*(AE107/VLOOKUP(L107,OFFSET(Lists!$A$1,0,0,COUNTA(Lists!$A:$A),22),22,FALSE)),2))))</f>
        <v/>
      </c>
      <c r="AU107" s="56"/>
      <c r="AV107" s="31"/>
      <c r="AW107" s="66" t="str">
        <f t="shared" ca="1" si="70"/>
        <v/>
      </c>
      <c r="AX107" s="56"/>
      <c r="AY107" s="31"/>
      <c r="AZ107" s="31"/>
      <c r="BA107" s="66" t="str">
        <f t="shared" ca="1" si="71"/>
        <v/>
      </c>
      <c r="BB107" s="56"/>
      <c r="BC107" s="31"/>
      <c r="BD107" s="31"/>
      <c r="BE107" s="66" t="str">
        <f t="shared" ca="1" si="72"/>
        <v/>
      </c>
      <c r="BF107" s="56"/>
      <c r="BG107" s="31"/>
      <c r="BH107" s="31"/>
      <c r="BI107" s="66" t="str">
        <f t="shared" ca="1" si="73"/>
        <v/>
      </c>
      <c r="BJ107" s="56"/>
      <c r="BK107" s="31"/>
      <c r="BL107" s="31"/>
      <c r="BM107" s="66" t="str">
        <f t="shared" ca="1" si="74"/>
        <v/>
      </c>
      <c r="BN107" s="56"/>
      <c r="BO107" s="31"/>
      <c r="BP107" s="31"/>
      <c r="BQ107" s="66" t="str">
        <f t="shared" ca="1" si="75"/>
        <v/>
      </c>
      <c r="BR107" s="56"/>
      <c r="BS107" s="31"/>
      <c r="BT107" s="31"/>
      <c r="BU107" s="66" t="str">
        <f t="shared" ca="1" si="76"/>
        <v/>
      </c>
      <c r="BV107" s="56"/>
      <c r="BW107" s="31"/>
      <c r="BX107" s="31"/>
      <c r="BY107" s="66" t="str">
        <f t="shared" ca="1" si="77"/>
        <v/>
      </c>
      <c r="BZ107" s="56"/>
      <c r="CA107" s="31"/>
      <c r="CB107" s="31"/>
      <c r="CC107" s="66" t="str">
        <f t="shared" ca="1" si="78"/>
        <v/>
      </c>
      <c r="CD107" s="59"/>
      <c r="CE107" s="32"/>
      <c r="CF107" s="66" t="str">
        <f t="shared" ca="1" si="79"/>
        <v/>
      </c>
      <c r="CG107" s="56"/>
      <c r="CH107" s="31"/>
      <c r="CI107" s="31"/>
      <c r="CJ107" s="66" t="str">
        <f t="shared" ca="1" si="80"/>
        <v/>
      </c>
      <c r="CK107" s="59"/>
      <c r="CL107" s="32"/>
      <c r="CM107" s="32"/>
      <c r="CN107" s="66" t="str">
        <f t="shared" ca="1" si="81"/>
        <v/>
      </c>
      <c r="CO107" s="56"/>
      <c r="CP107" s="31"/>
      <c r="CQ107" s="31"/>
      <c r="CR107" s="66" t="str">
        <f t="shared" ca="1" si="82"/>
        <v/>
      </c>
      <c r="CS107" s="56"/>
      <c r="CT107" s="31"/>
      <c r="CU107" s="31"/>
      <c r="CV107" s="66" t="str">
        <f t="shared" ca="1" si="83"/>
        <v/>
      </c>
      <c r="CW107" s="56"/>
      <c r="CX107" s="31"/>
      <c r="CY107" s="31"/>
      <c r="CZ107" s="66" t="str">
        <f t="shared" ca="1" si="84"/>
        <v/>
      </c>
      <c r="DA107" s="150" t="str">
        <f t="shared" ca="1" si="85"/>
        <v/>
      </c>
      <c r="DB107" s="56"/>
      <c r="DC107" s="109"/>
      <c r="DD107" s="66" t="str">
        <f t="shared" ca="1" si="86"/>
        <v/>
      </c>
      <c r="DE107" s="56"/>
      <c r="DF107" s="59"/>
      <c r="DG107" s="59"/>
      <c r="DH107" s="66" t="str">
        <f t="shared" ca="1" si="87"/>
        <v/>
      </c>
      <c r="DI107" s="59"/>
      <c r="DJ107" s="59"/>
      <c r="DK107" s="59"/>
      <c r="DL107" s="66" t="str">
        <f t="shared" ca="1" si="88"/>
        <v/>
      </c>
      <c r="DM107" s="59"/>
      <c r="DN107" s="59"/>
      <c r="DO107" s="59"/>
      <c r="DP107" s="66" t="str">
        <f t="shared" ca="1" si="89"/>
        <v/>
      </c>
      <c r="DQ107" s="59"/>
      <c r="DR107" s="59"/>
      <c r="DS107" s="59"/>
      <c r="DT107" s="66" t="str">
        <f t="shared" ca="1" si="90"/>
        <v/>
      </c>
      <c r="DU107" s="59"/>
      <c r="DV107" s="59"/>
      <c r="DW107" s="59"/>
      <c r="DX107" s="66" t="str">
        <f t="shared" ca="1" si="91"/>
        <v/>
      </c>
      <c r="DY107" s="59"/>
      <c r="DZ107" s="59"/>
      <c r="EA107" s="59"/>
      <c r="EB107" s="66" t="str">
        <f t="shared" ca="1" si="92"/>
        <v/>
      </c>
      <c r="EC107" s="59"/>
      <c r="ED107" s="59"/>
      <c r="EE107" s="59"/>
      <c r="EF107" s="66" t="str">
        <f t="shared" ca="1" si="93"/>
        <v/>
      </c>
      <c r="EG107" s="59"/>
      <c r="EH107" s="59"/>
      <c r="EI107" s="59"/>
      <c r="EJ107" s="66" t="str">
        <f t="shared" ca="1" si="94"/>
        <v/>
      </c>
      <c r="EK107" s="150" t="str">
        <f t="shared" si="95"/>
        <v/>
      </c>
      <c r="EL107" s="150" t="str">
        <f t="shared" si="96"/>
        <v/>
      </c>
      <c r="EM107" s="66" t="str">
        <f t="shared" ca="1" si="97"/>
        <v/>
      </c>
      <c r="EN107" s="59"/>
      <c r="EO107" s="59"/>
      <c r="EP107" s="59"/>
      <c r="EQ107" s="66" t="str">
        <f t="shared" ca="1" si="98"/>
        <v/>
      </c>
      <c r="ER107" s="59"/>
      <c r="ES107" s="59"/>
      <c r="ET107" s="66"/>
      <c r="EU107" s="59" t="str">
        <f t="shared" ca="1" si="99"/>
        <v/>
      </c>
      <c r="EV107" s="59"/>
      <c r="EW107" s="59"/>
      <c r="EX107" s="59"/>
      <c r="EY107" s="66" t="str">
        <f t="shared" ca="1" si="100"/>
        <v/>
      </c>
      <c r="EZ107" s="150"/>
      <c r="FA107" s="159"/>
      <c r="FB107" s="161"/>
      <c r="FC107" s="66" t="str">
        <f t="shared" ca="1" si="101"/>
        <v/>
      </c>
      <c r="FD107" s="59"/>
      <c r="FE107" s="109"/>
      <c r="FF107" s="109"/>
      <c r="FG107" s="66" t="str">
        <f t="shared" ca="1" si="102"/>
        <v/>
      </c>
      <c r="FH107" s="59"/>
      <c r="FI107" s="109"/>
      <c r="FJ107" s="109"/>
      <c r="FK107" s="66" t="str">
        <f t="shared" ca="1" si="103"/>
        <v/>
      </c>
      <c r="FL107" s="59"/>
      <c r="FM107" s="109"/>
      <c r="FN107" s="109"/>
      <c r="FO107" s="66" t="str">
        <f t="shared" ca="1" si="104"/>
        <v/>
      </c>
      <c r="FP107" s="13"/>
      <c r="FQ107" s="17"/>
      <c r="FR107" s="13"/>
      <c r="FS107" s="1"/>
      <c r="FT107" s="112"/>
      <c r="FU107" s="1"/>
      <c r="FV107" s="1"/>
      <c r="FW107" s="1"/>
      <c r="FX107" s="1"/>
      <c r="FY107" s="1"/>
      <c r="FZ107" s="1"/>
      <c r="GA107" s="1"/>
      <c r="GB107" s="1"/>
      <c r="GC107" s="4"/>
      <c r="GD107" s="4"/>
      <c r="GE107" s="125"/>
      <c r="GF107" s="125"/>
      <c r="GG107" s="4"/>
      <c r="GH107" s="4"/>
      <c r="GI107" s="4"/>
      <c r="GJ107" s="30"/>
      <c r="GK107" s="96"/>
      <c r="GL107" s="96"/>
      <c r="GM107" s="96"/>
      <c r="GN107" s="96"/>
      <c r="GO107" s="96"/>
      <c r="GP107" s="96"/>
      <c r="GQ107" s="96"/>
      <c r="GR107" s="96"/>
      <c r="GS107" s="96"/>
      <c r="GT107" s="96"/>
      <c r="GU107" s="96"/>
      <c r="GV107" s="96"/>
      <c r="GW107" s="96"/>
      <c r="GX107" s="96"/>
      <c r="GY107" s="96"/>
      <c r="GZ107" s="96"/>
      <c r="HA107" s="96"/>
      <c r="HB107" s="96"/>
      <c r="HC107" s="96"/>
      <c r="HD107" s="96"/>
      <c r="HE107" s="96"/>
    </row>
    <row r="108" spans="1:213">
      <c r="A108" s="1"/>
      <c r="B108" s="1"/>
      <c r="C108" s="4"/>
      <c r="D108" s="4"/>
      <c r="E108" s="28"/>
      <c r="F108" s="28"/>
      <c r="G108" s="28"/>
      <c r="H108" s="28"/>
      <c r="I108" s="28"/>
      <c r="J108" s="29"/>
      <c r="K108" s="29"/>
      <c r="L108" s="1"/>
      <c r="M108" s="52"/>
      <c r="N108" s="4"/>
      <c r="O108" s="4"/>
      <c r="P108" s="4"/>
      <c r="Q108" s="4"/>
      <c r="R108" s="4"/>
      <c r="S108" s="4"/>
      <c r="T108" s="4"/>
      <c r="U108" s="1"/>
      <c r="V108" s="1"/>
      <c r="W108" s="1"/>
      <c r="X108" s="1"/>
      <c r="Y108" s="1"/>
      <c r="Z108" s="27"/>
      <c r="AA108" s="27"/>
      <c r="AB108" s="27"/>
      <c r="AC108" s="12"/>
      <c r="AD108" s="12"/>
      <c r="AE108" s="125"/>
      <c r="AF108" s="119"/>
      <c r="AG108" s="119"/>
      <c r="AH108" s="119"/>
      <c r="AI108" s="119"/>
      <c r="AJ108" s="63"/>
      <c r="AK108" s="63"/>
      <c r="AL108" s="63"/>
      <c r="AM108" s="28"/>
      <c r="AN108" s="131"/>
      <c r="AO108" s="138"/>
      <c r="AP108" s="116"/>
      <c r="AQ108" s="56"/>
      <c r="AR108" s="134" t="str">
        <f ca="1">IF(AP108="","",IF(AP108="Cost",AQ108, AQ108*AE108/VLOOKUP(L108,OFFSET(Lists!$A$1,0,0,COUNTA(Lists!$A:$A),22),22,FALSE)))</f>
        <v/>
      </c>
      <c r="AS108" s="56"/>
      <c r="AT108" s="135" t="str">
        <f ca="1">IF(AO108="",IF(AP108="","",IF(AP108="Cost",AS108,AS108*(AE108/VLOOKUP(L108,OFFSET(Lists!$A$1,0,0,COUNTA(Lists!$A:$A),22),22,FALSE)))),IF(AP108="","",IF(AP108="Cost",ROUND(AS108*IF(AO108=0,1,AO108),2),ROUND(ROUND(AS108*IF(AO108=0,1,AO108),5)*(AE108/VLOOKUP(L108,OFFSET(Lists!$A$1,0,0,COUNTA(Lists!$A:$A),22),22,FALSE)),2))))</f>
        <v/>
      </c>
      <c r="AU108" s="56"/>
      <c r="AV108" s="31"/>
      <c r="AW108" s="66" t="str">
        <f t="shared" ca="1" si="70"/>
        <v/>
      </c>
      <c r="AX108" s="56"/>
      <c r="AY108" s="31"/>
      <c r="AZ108" s="31"/>
      <c r="BA108" s="66" t="str">
        <f t="shared" ca="1" si="71"/>
        <v/>
      </c>
      <c r="BB108" s="56"/>
      <c r="BC108" s="31"/>
      <c r="BD108" s="31"/>
      <c r="BE108" s="66" t="str">
        <f t="shared" ca="1" si="72"/>
        <v/>
      </c>
      <c r="BF108" s="56"/>
      <c r="BG108" s="31"/>
      <c r="BH108" s="31"/>
      <c r="BI108" s="66" t="str">
        <f t="shared" ca="1" si="73"/>
        <v/>
      </c>
      <c r="BJ108" s="56"/>
      <c r="BK108" s="31"/>
      <c r="BL108" s="31"/>
      <c r="BM108" s="66" t="str">
        <f t="shared" ca="1" si="74"/>
        <v/>
      </c>
      <c r="BN108" s="56"/>
      <c r="BO108" s="31"/>
      <c r="BP108" s="31"/>
      <c r="BQ108" s="66" t="str">
        <f t="shared" ca="1" si="75"/>
        <v/>
      </c>
      <c r="BR108" s="56"/>
      <c r="BS108" s="31"/>
      <c r="BT108" s="31"/>
      <c r="BU108" s="66" t="str">
        <f t="shared" ca="1" si="76"/>
        <v/>
      </c>
      <c r="BV108" s="56"/>
      <c r="BW108" s="31"/>
      <c r="BX108" s="31"/>
      <c r="BY108" s="66" t="str">
        <f t="shared" ca="1" si="77"/>
        <v/>
      </c>
      <c r="BZ108" s="56"/>
      <c r="CA108" s="31"/>
      <c r="CB108" s="31"/>
      <c r="CC108" s="66" t="str">
        <f t="shared" ca="1" si="78"/>
        <v/>
      </c>
      <c r="CD108" s="59"/>
      <c r="CE108" s="32"/>
      <c r="CF108" s="66" t="str">
        <f t="shared" ca="1" si="79"/>
        <v/>
      </c>
      <c r="CG108" s="56"/>
      <c r="CH108" s="31"/>
      <c r="CI108" s="31"/>
      <c r="CJ108" s="66" t="str">
        <f t="shared" ca="1" si="80"/>
        <v/>
      </c>
      <c r="CK108" s="59"/>
      <c r="CL108" s="32"/>
      <c r="CM108" s="32"/>
      <c r="CN108" s="66" t="str">
        <f t="shared" ca="1" si="81"/>
        <v/>
      </c>
      <c r="CO108" s="56"/>
      <c r="CP108" s="31"/>
      <c r="CQ108" s="31"/>
      <c r="CR108" s="66" t="str">
        <f t="shared" ca="1" si="82"/>
        <v/>
      </c>
      <c r="CS108" s="56"/>
      <c r="CT108" s="31"/>
      <c r="CU108" s="31"/>
      <c r="CV108" s="66" t="str">
        <f t="shared" ca="1" si="83"/>
        <v/>
      </c>
      <c r="CW108" s="56"/>
      <c r="CX108" s="31"/>
      <c r="CY108" s="31"/>
      <c r="CZ108" s="66" t="str">
        <f t="shared" ca="1" si="84"/>
        <v/>
      </c>
      <c r="DA108" s="150" t="str">
        <f t="shared" ca="1" si="85"/>
        <v/>
      </c>
      <c r="DB108" s="56"/>
      <c r="DC108" s="109"/>
      <c r="DD108" s="66" t="str">
        <f t="shared" ca="1" si="86"/>
        <v/>
      </c>
      <c r="DE108" s="56"/>
      <c r="DF108" s="59"/>
      <c r="DG108" s="59"/>
      <c r="DH108" s="66" t="str">
        <f t="shared" ca="1" si="87"/>
        <v/>
      </c>
      <c r="DI108" s="59"/>
      <c r="DJ108" s="59"/>
      <c r="DK108" s="59"/>
      <c r="DL108" s="66" t="str">
        <f t="shared" ca="1" si="88"/>
        <v/>
      </c>
      <c r="DM108" s="59"/>
      <c r="DN108" s="59"/>
      <c r="DO108" s="59"/>
      <c r="DP108" s="66" t="str">
        <f t="shared" ca="1" si="89"/>
        <v/>
      </c>
      <c r="DQ108" s="59"/>
      <c r="DR108" s="59"/>
      <c r="DS108" s="59"/>
      <c r="DT108" s="66" t="str">
        <f t="shared" ca="1" si="90"/>
        <v/>
      </c>
      <c r="DU108" s="59"/>
      <c r="DV108" s="59"/>
      <c r="DW108" s="59"/>
      <c r="DX108" s="66" t="str">
        <f t="shared" ca="1" si="91"/>
        <v/>
      </c>
      <c r="DY108" s="59"/>
      <c r="DZ108" s="59"/>
      <c r="EA108" s="59"/>
      <c r="EB108" s="66" t="str">
        <f t="shared" ca="1" si="92"/>
        <v/>
      </c>
      <c r="EC108" s="59"/>
      <c r="ED108" s="59"/>
      <c r="EE108" s="59"/>
      <c r="EF108" s="66" t="str">
        <f t="shared" ca="1" si="93"/>
        <v/>
      </c>
      <c r="EG108" s="59"/>
      <c r="EH108" s="59"/>
      <c r="EI108" s="59"/>
      <c r="EJ108" s="66" t="str">
        <f t="shared" ca="1" si="94"/>
        <v/>
      </c>
      <c r="EK108" s="150" t="str">
        <f t="shared" si="95"/>
        <v/>
      </c>
      <c r="EL108" s="150" t="str">
        <f t="shared" si="96"/>
        <v/>
      </c>
      <c r="EM108" s="66" t="str">
        <f t="shared" ca="1" si="97"/>
        <v/>
      </c>
      <c r="EN108" s="59"/>
      <c r="EO108" s="59"/>
      <c r="EP108" s="59"/>
      <c r="EQ108" s="66" t="str">
        <f t="shared" ca="1" si="98"/>
        <v/>
      </c>
      <c r="ER108" s="59"/>
      <c r="ES108" s="59"/>
      <c r="ET108" s="66"/>
      <c r="EU108" s="59" t="str">
        <f t="shared" ca="1" si="99"/>
        <v/>
      </c>
      <c r="EV108" s="59"/>
      <c r="EW108" s="59"/>
      <c r="EX108" s="59"/>
      <c r="EY108" s="66" t="str">
        <f t="shared" ca="1" si="100"/>
        <v/>
      </c>
      <c r="EZ108" s="150"/>
      <c r="FA108" s="159"/>
      <c r="FB108" s="161"/>
      <c r="FC108" s="66" t="str">
        <f t="shared" ca="1" si="101"/>
        <v/>
      </c>
      <c r="FD108" s="59"/>
      <c r="FE108" s="109"/>
      <c r="FF108" s="109"/>
      <c r="FG108" s="66" t="str">
        <f t="shared" ca="1" si="102"/>
        <v/>
      </c>
      <c r="FH108" s="59"/>
      <c r="FI108" s="109"/>
      <c r="FJ108" s="109"/>
      <c r="FK108" s="66" t="str">
        <f t="shared" ca="1" si="103"/>
        <v/>
      </c>
      <c r="FL108" s="59"/>
      <c r="FM108" s="109"/>
      <c r="FN108" s="109"/>
      <c r="FO108" s="66" t="str">
        <f t="shared" ca="1" si="104"/>
        <v/>
      </c>
      <c r="FP108" s="13"/>
      <c r="FQ108" s="17"/>
      <c r="FR108" s="13"/>
      <c r="FS108" s="1"/>
      <c r="FT108" s="112"/>
      <c r="FU108" s="1"/>
      <c r="FV108" s="1"/>
      <c r="FW108" s="1"/>
      <c r="FX108" s="1"/>
      <c r="FY108" s="1"/>
      <c r="FZ108" s="1"/>
      <c r="GA108" s="1"/>
      <c r="GB108" s="1"/>
      <c r="GC108" s="4"/>
      <c r="GD108" s="4"/>
      <c r="GE108" s="125"/>
      <c r="GF108" s="125"/>
      <c r="GG108" s="4"/>
      <c r="GH108" s="4"/>
      <c r="GI108" s="4"/>
      <c r="GJ108" s="30"/>
      <c r="GK108" s="96"/>
      <c r="GL108" s="96"/>
      <c r="GM108" s="96"/>
      <c r="GN108" s="96"/>
      <c r="GO108" s="96"/>
      <c r="GP108" s="96"/>
      <c r="GQ108" s="96"/>
      <c r="GR108" s="96"/>
      <c r="GS108" s="96"/>
      <c r="GT108" s="96"/>
      <c r="GU108" s="96"/>
      <c r="GV108" s="96"/>
      <c r="GW108" s="96"/>
      <c r="GX108" s="96"/>
      <c r="GY108" s="96"/>
      <c r="GZ108" s="96"/>
      <c r="HA108" s="96"/>
      <c r="HB108" s="96"/>
      <c r="HC108" s="96"/>
      <c r="HD108" s="96"/>
      <c r="HE108" s="96"/>
    </row>
    <row r="109" spans="1:213">
      <c r="A109" s="1"/>
      <c r="B109" s="1"/>
      <c r="C109" s="4"/>
      <c r="D109" s="4"/>
      <c r="E109" s="28"/>
      <c r="F109" s="28"/>
      <c r="G109" s="28"/>
      <c r="H109" s="28"/>
      <c r="I109" s="28"/>
      <c r="J109" s="29"/>
      <c r="K109" s="29"/>
      <c r="L109" s="1"/>
      <c r="M109" s="52"/>
      <c r="N109" s="4"/>
      <c r="O109" s="4"/>
      <c r="P109" s="4"/>
      <c r="Q109" s="4"/>
      <c r="R109" s="4"/>
      <c r="S109" s="4"/>
      <c r="T109" s="4"/>
      <c r="U109" s="1"/>
      <c r="V109" s="1"/>
      <c r="W109" s="1"/>
      <c r="X109" s="1"/>
      <c r="Y109" s="1"/>
      <c r="Z109" s="27"/>
      <c r="AA109" s="27"/>
      <c r="AB109" s="27"/>
      <c r="AC109" s="12"/>
      <c r="AD109" s="12"/>
      <c r="AE109" s="125"/>
      <c r="AF109" s="119"/>
      <c r="AG109" s="119"/>
      <c r="AH109" s="119"/>
      <c r="AI109" s="119"/>
      <c r="AJ109" s="63"/>
      <c r="AK109" s="63"/>
      <c r="AL109" s="63"/>
      <c r="AM109" s="28"/>
      <c r="AN109" s="131"/>
      <c r="AO109" s="138"/>
      <c r="AP109" s="116"/>
      <c r="AQ109" s="56"/>
      <c r="AR109" s="134" t="str">
        <f ca="1">IF(AP109="","",IF(AP109="Cost",AQ109, AQ109*AE109/VLOOKUP(L109,OFFSET(Lists!$A$1,0,0,COUNTA(Lists!$A:$A),22),22,FALSE)))</f>
        <v/>
      </c>
      <c r="AS109" s="56"/>
      <c r="AT109" s="135" t="str">
        <f ca="1">IF(AO109="",IF(AP109="","",IF(AP109="Cost",AS109,AS109*(AE109/VLOOKUP(L109,OFFSET(Lists!$A$1,0,0,COUNTA(Lists!$A:$A),22),22,FALSE)))),IF(AP109="","",IF(AP109="Cost",ROUND(AS109*IF(AO109=0,1,AO109),2),ROUND(ROUND(AS109*IF(AO109=0,1,AO109),5)*(AE109/VLOOKUP(L109,OFFSET(Lists!$A$1,0,0,COUNTA(Lists!$A:$A),22),22,FALSE)),2))))</f>
        <v/>
      </c>
      <c r="AU109" s="56"/>
      <c r="AV109" s="31"/>
      <c r="AW109" s="66" t="str">
        <f t="shared" ca="1" si="70"/>
        <v/>
      </c>
      <c r="AX109" s="56"/>
      <c r="AY109" s="31"/>
      <c r="AZ109" s="31"/>
      <c r="BA109" s="66" t="str">
        <f t="shared" ca="1" si="71"/>
        <v/>
      </c>
      <c r="BB109" s="56"/>
      <c r="BC109" s="31"/>
      <c r="BD109" s="31"/>
      <c r="BE109" s="66" t="str">
        <f t="shared" ca="1" si="72"/>
        <v/>
      </c>
      <c r="BF109" s="56"/>
      <c r="BG109" s="31"/>
      <c r="BH109" s="31"/>
      <c r="BI109" s="66" t="str">
        <f t="shared" ca="1" si="73"/>
        <v/>
      </c>
      <c r="BJ109" s="56"/>
      <c r="BK109" s="31"/>
      <c r="BL109" s="31"/>
      <c r="BM109" s="66" t="str">
        <f t="shared" ca="1" si="74"/>
        <v/>
      </c>
      <c r="BN109" s="56"/>
      <c r="BO109" s="31"/>
      <c r="BP109" s="31"/>
      <c r="BQ109" s="66" t="str">
        <f t="shared" ca="1" si="75"/>
        <v/>
      </c>
      <c r="BR109" s="56"/>
      <c r="BS109" s="31"/>
      <c r="BT109" s="31"/>
      <c r="BU109" s="66" t="str">
        <f t="shared" ca="1" si="76"/>
        <v/>
      </c>
      <c r="BV109" s="56"/>
      <c r="BW109" s="31"/>
      <c r="BX109" s="31"/>
      <c r="BY109" s="66" t="str">
        <f t="shared" ca="1" si="77"/>
        <v/>
      </c>
      <c r="BZ109" s="56"/>
      <c r="CA109" s="31"/>
      <c r="CB109" s="31"/>
      <c r="CC109" s="66" t="str">
        <f t="shared" ca="1" si="78"/>
        <v/>
      </c>
      <c r="CD109" s="59"/>
      <c r="CE109" s="32"/>
      <c r="CF109" s="66" t="str">
        <f t="shared" ca="1" si="79"/>
        <v/>
      </c>
      <c r="CG109" s="56"/>
      <c r="CH109" s="31"/>
      <c r="CI109" s="31"/>
      <c r="CJ109" s="66" t="str">
        <f t="shared" ca="1" si="80"/>
        <v/>
      </c>
      <c r="CK109" s="59"/>
      <c r="CL109" s="32"/>
      <c r="CM109" s="32"/>
      <c r="CN109" s="66" t="str">
        <f t="shared" ca="1" si="81"/>
        <v/>
      </c>
      <c r="CO109" s="56"/>
      <c r="CP109" s="31"/>
      <c r="CQ109" s="31"/>
      <c r="CR109" s="66" t="str">
        <f t="shared" ca="1" si="82"/>
        <v/>
      </c>
      <c r="CS109" s="56"/>
      <c r="CT109" s="31"/>
      <c r="CU109" s="31"/>
      <c r="CV109" s="66" t="str">
        <f t="shared" ca="1" si="83"/>
        <v/>
      </c>
      <c r="CW109" s="56"/>
      <c r="CX109" s="31"/>
      <c r="CY109" s="31"/>
      <c r="CZ109" s="66" t="str">
        <f t="shared" ca="1" si="84"/>
        <v/>
      </c>
      <c r="DA109" s="150" t="str">
        <f t="shared" ca="1" si="85"/>
        <v/>
      </c>
      <c r="DB109" s="56"/>
      <c r="DC109" s="109"/>
      <c r="DD109" s="66" t="str">
        <f t="shared" ca="1" si="86"/>
        <v/>
      </c>
      <c r="DE109" s="56"/>
      <c r="DF109" s="59"/>
      <c r="DG109" s="59"/>
      <c r="DH109" s="66" t="str">
        <f t="shared" ca="1" si="87"/>
        <v/>
      </c>
      <c r="DI109" s="59"/>
      <c r="DJ109" s="59"/>
      <c r="DK109" s="59"/>
      <c r="DL109" s="66" t="str">
        <f t="shared" ca="1" si="88"/>
        <v/>
      </c>
      <c r="DM109" s="59"/>
      <c r="DN109" s="59"/>
      <c r="DO109" s="59"/>
      <c r="DP109" s="66" t="str">
        <f t="shared" ca="1" si="89"/>
        <v/>
      </c>
      <c r="DQ109" s="59"/>
      <c r="DR109" s="59"/>
      <c r="DS109" s="59"/>
      <c r="DT109" s="66" t="str">
        <f t="shared" ca="1" si="90"/>
        <v/>
      </c>
      <c r="DU109" s="59"/>
      <c r="DV109" s="59"/>
      <c r="DW109" s="59"/>
      <c r="DX109" s="66" t="str">
        <f t="shared" ca="1" si="91"/>
        <v/>
      </c>
      <c r="DY109" s="59"/>
      <c r="DZ109" s="59"/>
      <c r="EA109" s="59"/>
      <c r="EB109" s="66" t="str">
        <f t="shared" ca="1" si="92"/>
        <v/>
      </c>
      <c r="EC109" s="59"/>
      <c r="ED109" s="59"/>
      <c r="EE109" s="59"/>
      <c r="EF109" s="66" t="str">
        <f t="shared" ca="1" si="93"/>
        <v/>
      </c>
      <c r="EG109" s="59"/>
      <c r="EH109" s="59"/>
      <c r="EI109" s="59"/>
      <c r="EJ109" s="66" t="str">
        <f t="shared" ca="1" si="94"/>
        <v/>
      </c>
      <c r="EK109" s="150" t="str">
        <f t="shared" si="95"/>
        <v/>
      </c>
      <c r="EL109" s="150" t="str">
        <f t="shared" si="96"/>
        <v/>
      </c>
      <c r="EM109" s="66" t="str">
        <f t="shared" ca="1" si="97"/>
        <v/>
      </c>
      <c r="EN109" s="59"/>
      <c r="EO109" s="59"/>
      <c r="EP109" s="59"/>
      <c r="EQ109" s="66" t="str">
        <f t="shared" ca="1" si="98"/>
        <v/>
      </c>
      <c r="ER109" s="59"/>
      <c r="ES109" s="59"/>
      <c r="ET109" s="66"/>
      <c r="EU109" s="59" t="str">
        <f t="shared" ca="1" si="99"/>
        <v/>
      </c>
      <c r="EV109" s="59"/>
      <c r="EW109" s="59"/>
      <c r="EX109" s="59"/>
      <c r="EY109" s="66" t="str">
        <f t="shared" ca="1" si="100"/>
        <v/>
      </c>
      <c r="EZ109" s="150"/>
      <c r="FA109" s="159"/>
      <c r="FB109" s="161"/>
      <c r="FC109" s="66" t="str">
        <f t="shared" ca="1" si="101"/>
        <v/>
      </c>
      <c r="FD109" s="59"/>
      <c r="FE109" s="109"/>
      <c r="FF109" s="109"/>
      <c r="FG109" s="66" t="str">
        <f t="shared" ca="1" si="102"/>
        <v/>
      </c>
      <c r="FH109" s="59"/>
      <c r="FI109" s="109"/>
      <c r="FJ109" s="109"/>
      <c r="FK109" s="66" t="str">
        <f t="shared" ca="1" si="103"/>
        <v/>
      </c>
      <c r="FL109" s="59"/>
      <c r="FM109" s="109"/>
      <c r="FN109" s="109"/>
      <c r="FO109" s="66" t="str">
        <f t="shared" ca="1" si="104"/>
        <v/>
      </c>
      <c r="FP109" s="13"/>
      <c r="FQ109" s="17"/>
      <c r="FR109" s="13"/>
      <c r="FS109" s="1"/>
      <c r="FT109" s="112"/>
      <c r="FU109" s="1"/>
      <c r="FV109" s="1"/>
      <c r="FW109" s="1"/>
      <c r="FX109" s="1"/>
      <c r="FY109" s="1"/>
      <c r="FZ109" s="1"/>
      <c r="GA109" s="1"/>
      <c r="GB109" s="1"/>
      <c r="GC109" s="4"/>
      <c r="GD109" s="4"/>
      <c r="GE109" s="125"/>
      <c r="GF109" s="125"/>
      <c r="GG109" s="4"/>
      <c r="GH109" s="4"/>
      <c r="GI109" s="4"/>
      <c r="GJ109" s="30"/>
      <c r="GK109" s="96"/>
      <c r="GL109" s="96"/>
      <c r="GM109" s="96"/>
      <c r="GN109" s="96"/>
      <c r="GO109" s="96"/>
      <c r="GP109" s="96"/>
      <c r="GQ109" s="96"/>
      <c r="GR109" s="96"/>
      <c r="GS109" s="96"/>
      <c r="GT109" s="96"/>
      <c r="GU109" s="96"/>
      <c r="GV109" s="96"/>
      <c r="GW109" s="96"/>
      <c r="GX109" s="96"/>
      <c r="GY109" s="96"/>
      <c r="GZ109" s="96"/>
      <c r="HA109" s="96"/>
      <c r="HB109" s="96"/>
      <c r="HC109" s="96"/>
      <c r="HD109" s="96"/>
      <c r="HE109" s="96"/>
    </row>
    <row r="110" spans="1:213">
      <c r="A110" s="1"/>
      <c r="B110" s="1"/>
      <c r="C110" s="4"/>
      <c r="D110" s="4"/>
      <c r="E110" s="28"/>
      <c r="F110" s="28"/>
      <c r="G110" s="28"/>
      <c r="H110" s="28"/>
      <c r="I110" s="28"/>
      <c r="J110" s="29"/>
      <c r="K110" s="29"/>
      <c r="L110" s="1"/>
      <c r="M110" s="52"/>
      <c r="N110" s="4"/>
      <c r="O110" s="4"/>
      <c r="P110" s="4"/>
      <c r="Q110" s="4"/>
      <c r="R110" s="4"/>
      <c r="S110" s="4"/>
      <c r="T110" s="4"/>
      <c r="U110" s="1"/>
      <c r="V110" s="1"/>
      <c r="W110" s="1"/>
      <c r="X110" s="1"/>
      <c r="Y110" s="1"/>
      <c r="Z110" s="27"/>
      <c r="AA110" s="27"/>
      <c r="AB110" s="27"/>
      <c r="AC110" s="12"/>
      <c r="AD110" s="12"/>
      <c r="AE110" s="125"/>
      <c r="AF110" s="119"/>
      <c r="AG110" s="119"/>
      <c r="AH110" s="119"/>
      <c r="AI110" s="119"/>
      <c r="AJ110" s="63"/>
      <c r="AK110" s="63"/>
      <c r="AL110" s="63"/>
      <c r="AM110" s="28"/>
      <c r="AN110" s="131"/>
      <c r="AO110" s="138"/>
      <c r="AP110" s="116"/>
      <c r="AQ110" s="56"/>
      <c r="AR110" s="134" t="str">
        <f ca="1">IF(AP110="","",IF(AP110="Cost",AQ110, AQ110*AE110/VLOOKUP(L110,OFFSET(Lists!$A$1,0,0,COUNTA(Lists!$A:$A),22),22,FALSE)))</f>
        <v/>
      </c>
      <c r="AS110" s="56"/>
      <c r="AT110" s="135" t="str">
        <f ca="1">IF(AO110="",IF(AP110="","",IF(AP110="Cost",AS110,AS110*(AE110/VLOOKUP(L110,OFFSET(Lists!$A$1,0,0,COUNTA(Lists!$A:$A),22),22,FALSE)))),IF(AP110="","",IF(AP110="Cost",ROUND(AS110*IF(AO110=0,1,AO110),2),ROUND(ROUND(AS110*IF(AO110=0,1,AO110),5)*(AE110/VLOOKUP(L110,OFFSET(Lists!$A$1,0,0,COUNTA(Lists!$A:$A),22),22,FALSE)),2))))</f>
        <v/>
      </c>
      <c r="AU110" s="56"/>
      <c r="AV110" s="31"/>
      <c r="AW110" s="66" t="str">
        <f t="shared" ca="1" si="70"/>
        <v/>
      </c>
      <c r="AX110" s="56"/>
      <c r="AY110" s="31"/>
      <c r="AZ110" s="31"/>
      <c r="BA110" s="66" t="str">
        <f t="shared" ca="1" si="71"/>
        <v/>
      </c>
      <c r="BB110" s="56"/>
      <c r="BC110" s="31"/>
      <c r="BD110" s="31"/>
      <c r="BE110" s="66" t="str">
        <f t="shared" ca="1" si="72"/>
        <v/>
      </c>
      <c r="BF110" s="56"/>
      <c r="BG110" s="31"/>
      <c r="BH110" s="31"/>
      <c r="BI110" s="66" t="str">
        <f t="shared" ca="1" si="73"/>
        <v/>
      </c>
      <c r="BJ110" s="56"/>
      <c r="BK110" s="31"/>
      <c r="BL110" s="31"/>
      <c r="BM110" s="66" t="str">
        <f t="shared" ca="1" si="74"/>
        <v/>
      </c>
      <c r="BN110" s="56"/>
      <c r="BO110" s="31"/>
      <c r="BP110" s="31"/>
      <c r="BQ110" s="66" t="str">
        <f t="shared" ca="1" si="75"/>
        <v/>
      </c>
      <c r="BR110" s="56"/>
      <c r="BS110" s="31"/>
      <c r="BT110" s="31"/>
      <c r="BU110" s="66" t="str">
        <f t="shared" ca="1" si="76"/>
        <v/>
      </c>
      <c r="BV110" s="56"/>
      <c r="BW110" s="31"/>
      <c r="BX110" s="31"/>
      <c r="BY110" s="66" t="str">
        <f t="shared" ca="1" si="77"/>
        <v/>
      </c>
      <c r="BZ110" s="56"/>
      <c r="CA110" s="31"/>
      <c r="CB110" s="31"/>
      <c r="CC110" s="66" t="str">
        <f t="shared" ca="1" si="78"/>
        <v/>
      </c>
      <c r="CD110" s="59"/>
      <c r="CE110" s="32"/>
      <c r="CF110" s="66" t="str">
        <f t="shared" ca="1" si="79"/>
        <v/>
      </c>
      <c r="CG110" s="56"/>
      <c r="CH110" s="31"/>
      <c r="CI110" s="31"/>
      <c r="CJ110" s="66" t="str">
        <f t="shared" ca="1" si="80"/>
        <v/>
      </c>
      <c r="CK110" s="59"/>
      <c r="CL110" s="32"/>
      <c r="CM110" s="32"/>
      <c r="CN110" s="66" t="str">
        <f t="shared" ca="1" si="81"/>
        <v/>
      </c>
      <c r="CO110" s="56"/>
      <c r="CP110" s="31"/>
      <c r="CQ110" s="31"/>
      <c r="CR110" s="66" t="str">
        <f t="shared" ca="1" si="82"/>
        <v/>
      </c>
      <c r="CS110" s="56"/>
      <c r="CT110" s="31"/>
      <c r="CU110" s="31"/>
      <c r="CV110" s="66" t="str">
        <f t="shared" ca="1" si="83"/>
        <v/>
      </c>
      <c r="CW110" s="56"/>
      <c r="CX110" s="31"/>
      <c r="CY110" s="31"/>
      <c r="CZ110" s="66" t="str">
        <f t="shared" ca="1" si="84"/>
        <v/>
      </c>
      <c r="DA110" s="150" t="str">
        <f t="shared" ca="1" si="85"/>
        <v/>
      </c>
      <c r="DB110" s="56"/>
      <c r="DC110" s="109"/>
      <c r="DD110" s="66" t="str">
        <f t="shared" ca="1" si="86"/>
        <v/>
      </c>
      <c r="DE110" s="56"/>
      <c r="DF110" s="59"/>
      <c r="DG110" s="59"/>
      <c r="DH110" s="66" t="str">
        <f t="shared" ca="1" si="87"/>
        <v/>
      </c>
      <c r="DI110" s="59"/>
      <c r="DJ110" s="59"/>
      <c r="DK110" s="59"/>
      <c r="DL110" s="66" t="str">
        <f t="shared" ca="1" si="88"/>
        <v/>
      </c>
      <c r="DM110" s="59"/>
      <c r="DN110" s="59"/>
      <c r="DO110" s="59"/>
      <c r="DP110" s="66" t="str">
        <f t="shared" ca="1" si="89"/>
        <v/>
      </c>
      <c r="DQ110" s="59"/>
      <c r="DR110" s="59"/>
      <c r="DS110" s="59"/>
      <c r="DT110" s="66" t="str">
        <f t="shared" ca="1" si="90"/>
        <v/>
      </c>
      <c r="DU110" s="59"/>
      <c r="DV110" s="59"/>
      <c r="DW110" s="59"/>
      <c r="DX110" s="66" t="str">
        <f t="shared" ca="1" si="91"/>
        <v/>
      </c>
      <c r="DY110" s="59"/>
      <c r="DZ110" s="59"/>
      <c r="EA110" s="59"/>
      <c r="EB110" s="66" t="str">
        <f t="shared" ca="1" si="92"/>
        <v/>
      </c>
      <c r="EC110" s="59"/>
      <c r="ED110" s="59"/>
      <c r="EE110" s="59"/>
      <c r="EF110" s="66" t="str">
        <f t="shared" ca="1" si="93"/>
        <v/>
      </c>
      <c r="EG110" s="59"/>
      <c r="EH110" s="59"/>
      <c r="EI110" s="59"/>
      <c r="EJ110" s="66" t="str">
        <f t="shared" ca="1" si="94"/>
        <v/>
      </c>
      <c r="EK110" s="150" t="str">
        <f t="shared" si="95"/>
        <v/>
      </c>
      <c r="EL110" s="150" t="str">
        <f t="shared" si="96"/>
        <v/>
      </c>
      <c r="EM110" s="66" t="str">
        <f t="shared" ca="1" si="97"/>
        <v/>
      </c>
      <c r="EN110" s="59"/>
      <c r="EO110" s="59"/>
      <c r="EP110" s="59"/>
      <c r="EQ110" s="66" t="str">
        <f t="shared" ca="1" si="98"/>
        <v/>
      </c>
      <c r="ER110" s="59"/>
      <c r="ES110" s="59"/>
      <c r="ET110" s="66"/>
      <c r="EU110" s="59" t="str">
        <f t="shared" ca="1" si="99"/>
        <v/>
      </c>
      <c r="EV110" s="59"/>
      <c r="EW110" s="59"/>
      <c r="EX110" s="59"/>
      <c r="EY110" s="66" t="str">
        <f t="shared" ca="1" si="100"/>
        <v/>
      </c>
      <c r="EZ110" s="150"/>
      <c r="FA110" s="159"/>
      <c r="FB110" s="161"/>
      <c r="FC110" s="66" t="str">
        <f t="shared" ca="1" si="101"/>
        <v/>
      </c>
      <c r="FD110" s="59"/>
      <c r="FE110" s="109"/>
      <c r="FF110" s="109"/>
      <c r="FG110" s="66" t="str">
        <f t="shared" ca="1" si="102"/>
        <v/>
      </c>
      <c r="FH110" s="59"/>
      <c r="FI110" s="109"/>
      <c r="FJ110" s="109"/>
      <c r="FK110" s="66" t="str">
        <f t="shared" ca="1" si="103"/>
        <v/>
      </c>
      <c r="FL110" s="59"/>
      <c r="FM110" s="109"/>
      <c r="FN110" s="109"/>
      <c r="FO110" s="66" t="str">
        <f t="shared" ca="1" si="104"/>
        <v/>
      </c>
      <c r="FP110" s="13"/>
      <c r="FQ110" s="17"/>
      <c r="FR110" s="13"/>
      <c r="FS110" s="1"/>
      <c r="FT110" s="112"/>
      <c r="FU110" s="1"/>
      <c r="FV110" s="1"/>
      <c r="FW110" s="1"/>
      <c r="FX110" s="1"/>
      <c r="FY110" s="1"/>
      <c r="FZ110" s="1"/>
      <c r="GA110" s="1"/>
      <c r="GB110" s="1"/>
      <c r="GC110" s="4"/>
      <c r="GD110" s="4"/>
      <c r="GE110" s="125"/>
      <c r="GF110" s="125"/>
      <c r="GG110" s="4"/>
      <c r="GH110" s="4"/>
      <c r="GI110" s="4"/>
      <c r="GJ110" s="30"/>
      <c r="GK110" s="96"/>
      <c r="GL110" s="96"/>
      <c r="GM110" s="96"/>
      <c r="GN110" s="96"/>
      <c r="GO110" s="96"/>
      <c r="GP110" s="96"/>
      <c r="GQ110" s="96"/>
      <c r="GR110" s="96"/>
      <c r="GS110" s="96"/>
      <c r="GT110" s="96"/>
      <c r="GU110" s="96"/>
      <c r="GV110" s="96"/>
      <c r="GW110" s="96"/>
      <c r="GX110" s="96"/>
      <c r="GY110" s="96"/>
      <c r="GZ110" s="96"/>
      <c r="HA110" s="96"/>
      <c r="HB110" s="96"/>
      <c r="HC110" s="96"/>
      <c r="HD110" s="96"/>
      <c r="HE110" s="96"/>
    </row>
    <row r="111" spans="1:213">
      <c r="A111" s="1"/>
      <c r="B111" s="1"/>
      <c r="C111" s="4"/>
      <c r="D111" s="4"/>
      <c r="E111" s="28"/>
      <c r="F111" s="28"/>
      <c r="G111" s="28"/>
      <c r="H111" s="28"/>
      <c r="I111" s="28"/>
      <c r="J111" s="29"/>
      <c r="K111" s="29"/>
      <c r="L111" s="1"/>
      <c r="M111" s="52"/>
      <c r="N111" s="4"/>
      <c r="O111" s="4"/>
      <c r="P111" s="4"/>
      <c r="Q111" s="4"/>
      <c r="R111" s="4"/>
      <c r="S111" s="4"/>
      <c r="T111" s="4"/>
      <c r="U111" s="1"/>
      <c r="V111" s="1"/>
      <c r="W111" s="1"/>
      <c r="X111" s="1"/>
      <c r="Y111" s="1"/>
      <c r="Z111" s="27"/>
      <c r="AA111" s="27"/>
      <c r="AB111" s="27"/>
      <c r="AC111" s="12"/>
      <c r="AD111" s="12"/>
      <c r="AE111" s="125"/>
      <c r="AF111" s="119"/>
      <c r="AG111" s="119"/>
      <c r="AH111" s="119"/>
      <c r="AI111" s="119"/>
      <c r="AJ111" s="63"/>
      <c r="AK111" s="63"/>
      <c r="AL111" s="63"/>
      <c r="AM111" s="28"/>
      <c r="AN111" s="131"/>
      <c r="AO111" s="138"/>
      <c r="AP111" s="116"/>
      <c r="AQ111" s="56"/>
      <c r="AR111" s="134" t="str">
        <f ca="1">IF(AP111="","",IF(AP111="Cost",AQ111, AQ111*AE111/VLOOKUP(L111,OFFSET(Lists!$A$1,0,0,COUNTA(Lists!$A:$A),22),22,FALSE)))</f>
        <v/>
      </c>
      <c r="AS111" s="56"/>
      <c r="AT111" s="135" t="str">
        <f ca="1">IF(AO111="",IF(AP111="","",IF(AP111="Cost",AS111,AS111*(AE111/VLOOKUP(L111,OFFSET(Lists!$A$1,0,0,COUNTA(Lists!$A:$A),22),22,FALSE)))),IF(AP111="","",IF(AP111="Cost",ROUND(AS111*IF(AO111=0,1,AO111),2),ROUND(ROUND(AS111*IF(AO111=0,1,AO111),5)*(AE111/VLOOKUP(L111,OFFSET(Lists!$A$1,0,0,COUNTA(Lists!$A:$A),22),22,FALSE)),2))))</f>
        <v/>
      </c>
      <c r="AU111" s="56"/>
      <c r="AV111" s="31"/>
      <c r="AW111" s="66" t="str">
        <f t="shared" ca="1" si="70"/>
        <v/>
      </c>
      <c r="AX111" s="56"/>
      <c r="AY111" s="31"/>
      <c r="AZ111" s="31"/>
      <c r="BA111" s="66" t="str">
        <f t="shared" ca="1" si="71"/>
        <v/>
      </c>
      <c r="BB111" s="56"/>
      <c r="BC111" s="31"/>
      <c r="BD111" s="31"/>
      <c r="BE111" s="66" t="str">
        <f t="shared" ca="1" si="72"/>
        <v/>
      </c>
      <c r="BF111" s="56"/>
      <c r="BG111" s="31"/>
      <c r="BH111" s="31"/>
      <c r="BI111" s="66" t="str">
        <f t="shared" ca="1" si="73"/>
        <v/>
      </c>
      <c r="BJ111" s="56"/>
      <c r="BK111" s="31"/>
      <c r="BL111" s="31"/>
      <c r="BM111" s="66" t="str">
        <f t="shared" ca="1" si="74"/>
        <v/>
      </c>
      <c r="BN111" s="56"/>
      <c r="BO111" s="31"/>
      <c r="BP111" s="31"/>
      <c r="BQ111" s="66" t="str">
        <f t="shared" ca="1" si="75"/>
        <v/>
      </c>
      <c r="BR111" s="56"/>
      <c r="BS111" s="31"/>
      <c r="BT111" s="31"/>
      <c r="BU111" s="66" t="str">
        <f t="shared" ca="1" si="76"/>
        <v/>
      </c>
      <c r="BV111" s="56"/>
      <c r="BW111" s="31"/>
      <c r="BX111" s="31"/>
      <c r="BY111" s="66" t="str">
        <f t="shared" ca="1" si="77"/>
        <v/>
      </c>
      <c r="BZ111" s="56"/>
      <c r="CA111" s="31"/>
      <c r="CB111" s="31"/>
      <c r="CC111" s="66" t="str">
        <f t="shared" ca="1" si="78"/>
        <v/>
      </c>
      <c r="CD111" s="59"/>
      <c r="CE111" s="32"/>
      <c r="CF111" s="66" t="str">
        <f t="shared" ca="1" si="79"/>
        <v/>
      </c>
      <c r="CG111" s="56"/>
      <c r="CH111" s="31"/>
      <c r="CI111" s="31"/>
      <c r="CJ111" s="66" t="str">
        <f t="shared" ca="1" si="80"/>
        <v/>
      </c>
      <c r="CK111" s="59"/>
      <c r="CL111" s="32"/>
      <c r="CM111" s="32"/>
      <c r="CN111" s="66" t="str">
        <f t="shared" ca="1" si="81"/>
        <v/>
      </c>
      <c r="CO111" s="56"/>
      <c r="CP111" s="31"/>
      <c r="CQ111" s="31"/>
      <c r="CR111" s="66" t="str">
        <f t="shared" ca="1" si="82"/>
        <v/>
      </c>
      <c r="CS111" s="56"/>
      <c r="CT111" s="31"/>
      <c r="CU111" s="31"/>
      <c r="CV111" s="66" t="str">
        <f t="shared" ca="1" si="83"/>
        <v/>
      </c>
      <c r="CW111" s="56"/>
      <c r="CX111" s="31"/>
      <c r="CY111" s="31"/>
      <c r="CZ111" s="66" t="str">
        <f t="shared" ca="1" si="84"/>
        <v/>
      </c>
      <c r="DA111" s="150" t="str">
        <f t="shared" ca="1" si="85"/>
        <v/>
      </c>
      <c r="DB111" s="56"/>
      <c r="DC111" s="109"/>
      <c r="DD111" s="66" t="str">
        <f t="shared" ca="1" si="86"/>
        <v/>
      </c>
      <c r="DE111" s="56"/>
      <c r="DF111" s="59"/>
      <c r="DG111" s="59"/>
      <c r="DH111" s="66" t="str">
        <f t="shared" ca="1" si="87"/>
        <v/>
      </c>
      <c r="DI111" s="59"/>
      <c r="DJ111" s="59"/>
      <c r="DK111" s="59"/>
      <c r="DL111" s="66" t="str">
        <f t="shared" ca="1" si="88"/>
        <v/>
      </c>
      <c r="DM111" s="59"/>
      <c r="DN111" s="59"/>
      <c r="DO111" s="59"/>
      <c r="DP111" s="66" t="str">
        <f t="shared" ca="1" si="89"/>
        <v/>
      </c>
      <c r="DQ111" s="59"/>
      <c r="DR111" s="59"/>
      <c r="DS111" s="59"/>
      <c r="DT111" s="66" t="str">
        <f t="shared" ca="1" si="90"/>
        <v/>
      </c>
      <c r="DU111" s="59"/>
      <c r="DV111" s="59"/>
      <c r="DW111" s="59"/>
      <c r="DX111" s="66" t="str">
        <f t="shared" ca="1" si="91"/>
        <v/>
      </c>
      <c r="DY111" s="59"/>
      <c r="DZ111" s="59"/>
      <c r="EA111" s="59"/>
      <c r="EB111" s="66" t="str">
        <f t="shared" ca="1" si="92"/>
        <v/>
      </c>
      <c r="EC111" s="59"/>
      <c r="ED111" s="59"/>
      <c r="EE111" s="59"/>
      <c r="EF111" s="66" t="str">
        <f t="shared" ca="1" si="93"/>
        <v/>
      </c>
      <c r="EG111" s="59"/>
      <c r="EH111" s="59"/>
      <c r="EI111" s="59"/>
      <c r="EJ111" s="66" t="str">
        <f t="shared" ca="1" si="94"/>
        <v/>
      </c>
      <c r="EK111" s="150" t="str">
        <f t="shared" si="95"/>
        <v/>
      </c>
      <c r="EL111" s="150" t="str">
        <f t="shared" si="96"/>
        <v/>
      </c>
      <c r="EM111" s="66" t="str">
        <f t="shared" ca="1" si="97"/>
        <v/>
      </c>
      <c r="EN111" s="59"/>
      <c r="EO111" s="59"/>
      <c r="EP111" s="59"/>
      <c r="EQ111" s="66" t="str">
        <f t="shared" ca="1" si="98"/>
        <v/>
      </c>
      <c r="ER111" s="59"/>
      <c r="ES111" s="59"/>
      <c r="ET111" s="66"/>
      <c r="EU111" s="59" t="str">
        <f t="shared" ca="1" si="99"/>
        <v/>
      </c>
      <c r="EV111" s="59"/>
      <c r="EW111" s="59"/>
      <c r="EX111" s="59"/>
      <c r="EY111" s="66" t="str">
        <f t="shared" ca="1" si="100"/>
        <v/>
      </c>
      <c r="EZ111" s="150"/>
      <c r="FA111" s="159"/>
      <c r="FB111" s="161"/>
      <c r="FC111" s="66" t="str">
        <f t="shared" ca="1" si="101"/>
        <v/>
      </c>
      <c r="FD111" s="59"/>
      <c r="FE111" s="109"/>
      <c r="FF111" s="109"/>
      <c r="FG111" s="66" t="str">
        <f t="shared" ca="1" si="102"/>
        <v/>
      </c>
      <c r="FH111" s="59"/>
      <c r="FI111" s="109"/>
      <c r="FJ111" s="109"/>
      <c r="FK111" s="66" t="str">
        <f t="shared" ca="1" si="103"/>
        <v/>
      </c>
      <c r="FL111" s="59"/>
      <c r="FM111" s="109"/>
      <c r="FN111" s="109"/>
      <c r="FO111" s="66" t="str">
        <f t="shared" ca="1" si="104"/>
        <v/>
      </c>
      <c r="FP111" s="13"/>
      <c r="FQ111" s="17"/>
      <c r="FR111" s="13"/>
      <c r="FS111" s="1"/>
      <c r="FT111" s="112"/>
      <c r="FU111" s="1"/>
      <c r="FV111" s="1"/>
      <c r="FW111" s="1"/>
      <c r="FX111" s="1"/>
      <c r="FY111" s="1"/>
      <c r="FZ111" s="1"/>
      <c r="GA111" s="1"/>
      <c r="GB111" s="1"/>
      <c r="GC111" s="4"/>
      <c r="GD111" s="4"/>
      <c r="GE111" s="125"/>
      <c r="GF111" s="125"/>
      <c r="GG111" s="4"/>
      <c r="GH111" s="4"/>
      <c r="GI111" s="4"/>
      <c r="GJ111" s="30"/>
      <c r="GK111" s="96"/>
      <c r="GL111" s="96"/>
      <c r="GM111" s="96"/>
      <c r="GN111" s="96"/>
      <c r="GO111" s="96"/>
      <c r="GP111" s="96"/>
      <c r="GQ111" s="96"/>
      <c r="GR111" s="96"/>
      <c r="GS111" s="96"/>
      <c r="GT111" s="96"/>
      <c r="GU111" s="96"/>
      <c r="GV111" s="96"/>
      <c r="GW111" s="96"/>
      <c r="GX111" s="96"/>
      <c r="GY111" s="96"/>
      <c r="GZ111" s="96"/>
      <c r="HA111" s="96"/>
      <c r="HB111" s="96"/>
      <c r="HC111" s="96"/>
      <c r="HD111" s="96"/>
      <c r="HE111" s="96"/>
    </row>
    <row r="112" spans="1:213">
      <c r="A112" s="1"/>
      <c r="B112" s="1"/>
      <c r="C112" s="4"/>
      <c r="D112" s="4"/>
      <c r="E112" s="28"/>
      <c r="F112" s="28"/>
      <c r="G112" s="28"/>
      <c r="H112" s="28"/>
      <c r="I112" s="28"/>
      <c r="J112" s="29"/>
      <c r="K112" s="29"/>
      <c r="L112" s="1"/>
      <c r="M112" s="52"/>
      <c r="N112" s="4"/>
      <c r="O112" s="4"/>
      <c r="P112" s="4"/>
      <c r="Q112" s="4"/>
      <c r="R112" s="4"/>
      <c r="S112" s="4"/>
      <c r="T112" s="4"/>
      <c r="U112" s="1"/>
      <c r="V112" s="1"/>
      <c r="W112" s="1"/>
      <c r="X112" s="1"/>
      <c r="Y112" s="1"/>
      <c r="Z112" s="27"/>
      <c r="AA112" s="27"/>
      <c r="AB112" s="27"/>
      <c r="AC112" s="12"/>
      <c r="AD112" s="12"/>
      <c r="AE112" s="125"/>
      <c r="AF112" s="119"/>
      <c r="AG112" s="119"/>
      <c r="AH112" s="119"/>
      <c r="AI112" s="119"/>
      <c r="AJ112" s="63"/>
      <c r="AK112" s="63"/>
      <c r="AL112" s="63"/>
      <c r="AM112" s="28"/>
      <c r="AN112" s="131"/>
      <c r="AO112" s="138"/>
      <c r="AP112" s="116"/>
      <c r="AQ112" s="56"/>
      <c r="AR112" s="134" t="str">
        <f ca="1">IF(AP112="","",IF(AP112="Cost",AQ112, AQ112*AE112/VLOOKUP(L112,OFFSET(Lists!$A$1,0,0,COUNTA(Lists!$A:$A),22),22,FALSE)))</f>
        <v/>
      </c>
      <c r="AS112" s="56"/>
      <c r="AT112" s="135" t="str">
        <f ca="1">IF(AO112="",IF(AP112="","",IF(AP112="Cost",AS112,AS112*(AE112/VLOOKUP(L112,OFFSET(Lists!$A$1,0,0,COUNTA(Lists!$A:$A),22),22,FALSE)))),IF(AP112="","",IF(AP112="Cost",ROUND(AS112*IF(AO112=0,1,AO112),2),ROUND(ROUND(AS112*IF(AO112=0,1,AO112),5)*(AE112/VLOOKUP(L112,OFFSET(Lists!$A$1,0,0,COUNTA(Lists!$A:$A),22),22,FALSE)),2))))</f>
        <v/>
      </c>
      <c r="AU112" s="56"/>
      <c r="AV112" s="31"/>
      <c r="AW112" s="66" t="str">
        <f t="shared" ca="1" si="70"/>
        <v/>
      </c>
      <c r="AX112" s="56"/>
      <c r="AY112" s="31"/>
      <c r="AZ112" s="31"/>
      <c r="BA112" s="66" t="str">
        <f t="shared" ca="1" si="71"/>
        <v/>
      </c>
      <c r="BB112" s="56"/>
      <c r="BC112" s="31"/>
      <c r="BD112" s="31"/>
      <c r="BE112" s="66" t="str">
        <f t="shared" ca="1" si="72"/>
        <v/>
      </c>
      <c r="BF112" s="56"/>
      <c r="BG112" s="31"/>
      <c r="BH112" s="31"/>
      <c r="BI112" s="66" t="str">
        <f t="shared" ca="1" si="73"/>
        <v/>
      </c>
      <c r="BJ112" s="56"/>
      <c r="BK112" s="31"/>
      <c r="BL112" s="31"/>
      <c r="BM112" s="66" t="str">
        <f t="shared" ca="1" si="74"/>
        <v/>
      </c>
      <c r="BN112" s="56"/>
      <c r="BO112" s="31"/>
      <c r="BP112" s="31"/>
      <c r="BQ112" s="66" t="str">
        <f t="shared" ca="1" si="75"/>
        <v/>
      </c>
      <c r="BR112" s="56"/>
      <c r="BS112" s="31"/>
      <c r="BT112" s="31"/>
      <c r="BU112" s="66" t="str">
        <f t="shared" ca="1" si="76"/>
        <v/>
      </c>
      <c r="BV112" s="56"/>
      <c r="BW112" s="31"/>
      <c r="BX112" s="31"/>
      <c r="BY112" s="66" t="str">
        <f t="shared" ca="1" si="77"/>
        <v/>
      </c>
      <c r="BZ112" s="56"/>
      <c r="CA112" s="31"/>
      <c r="CB112" s="31"/>
      <c r="CC112" s="66" t="str">
        <f t="shared" ca="1" si="78"/>
        <v/>
      </c>
      <c r="CD112" s="59"/>
      <c r="CE112" s="32"/>
      <c r="CF112" s="66" t="str">
        <f t="shared" ca="1" si="79"/>
        <v/>
      </c>
      <c r="CG112" s="56"/>
      <c r="CH112" s="31"/>
      <c r="CI112" s="31"/>
      <c r="CJ112" s="66" t="str">
        <f t="shared" ca="1" si="80"/>
        <v/>
      </c>
      <c r="CK112" s="59"/>
      <c r="CL112" s="32"/>
      <c r="CM112" s="32"/>
      <c r="CN112" s="66" t="str">
        <f t="shared" ca="1" si="81"/>
        <v/>
      </c>
      <c r="CO112" s="56"/>
      <c r="CP112" s="31"/>
      <c r="CQ112" s="31"/>
      <c r="CR112" s="66" t="str">
        <f t="shared" ca="1" si="82"/>
        <v/>
      </c>
      <c r="CS112" s="56"/>
      <c r="CT112" s="31"/>
      <c r="CU112" s="31"/>
      <c r="CV112" s="66" t="str">
        <f t="shared" ca="1" si="83"/>
        <v/>
      </c>
      <c r="CW112" s="56"/>
      <c r="CX112" s="31"/>
      <c r="CY112" s="31"/>
      <c r="CZ112" s="66" t="str">
        <f t="shared" ca="1" si="84"/>
        <v/>
      </c>
      <c r="DA112" s="150" t="str">
        <f t="shared" ca="1" si="85"/>
        <v/>
      </c>
      <c r="DB112" s="56"/>
      <c r="DC112" s="109"/>
      <c r="DD112" s="66" t="str">
        <f t="shared" ca="1" si="86"/>
        <v/>
      </c>
      <c r="DE112" s="56"/>
      <c r="DF112" s="59"/>
      <c r="DG112" s="59"/>
      <c r="DH112" s="66" t="str">
        <f t="shared" ca="1" si="87"/>
        <v/>
      </c>
      <c r="DI112" s="59"/>
      <c r="DJ112" s="59"/>
      <c r="DK112" s="59"/>
      <c r="DL112" s="66" t="str">
        <f t="shared" ca="1" si="88"/>
        <v/>
      </c>
      <c r="DM112" s="59"/>
      <c r="DN112" s="59"/>
      <c r="DO112" s="59"/>
      <c r="DP112" s="66" t="str">
        <f t="shared" ca="1" si="89"/>
        <v/>
      </c>
      <c r="DQ112" s="59"/>
      <c r="DR112" s="59"/>
      <c r="DS112" s="59"/>
      <c r="DT112" s="66" t="str">
        <f t="shared" ca="1" si="90"/>
        <v/>
      </c>
      <c r="DU112" s="59"/>
      <c r="DV112" s="59"/>
      <c r="DW112" s="59"/>
      <c r="DX112" s="66" t="str">
        <f t="shared" ca="1" si="91"/>
        <v/>
      </c>
      <c r="DY112" s="59"/>
      <c r="DZ112" s="59"/>
      <c r="EA112" s="59"/>
      <c r="EB112" s="66" t="str">
        <f t="shared" ca="1" si="92"/>
        <v/>
      </c>
      <c r="EC112" s="59"/>
      <c r="ED112" s="59"/>
      <c r="EE112" s="59"/>
      <c r="EF112" s="66" t="str">
        <f t="shared" ca="1" si="93"/>
        <v/>
      </c>
      <c r="EG112" s="59"/>
      <c r="EH112" s="59"/>
      <c r="EI112" s="59"/>
      <c r="EJ112" s="66" t="str">
        <f t="shared" ca="1" si="94"/>
        <v/>
      </c>
      <c r="EK112" s="150" t="str">
        <f t="shared" si="95"/>
        <v/>
      </c>
      <c r="EL112" s="150" t="str">
        <f t="shared" si="96"/>
        <v/>
      </c>
      <c r="EM112" s="66" t="str">
        <f t="shared" ca="1" si="97"/>
        <v/>
      </c>
      <c r="EN112" s="59"/>
      <c r="EO112" s="59"/>
      <c r="EP112" s="59"/>
      <c r="EQ112" s="66" t="str">
        <f t="shared" ca="1" si="98"/>
        <v/>
      </c>
      <c r="ER112" s="59"/>
      <c r="ES112" s="59"/>
      <c r="ET112" s="66"/>
      <c r="EU112" s="59" t="str">
        <f t="shared" ca="1" si="99"/>
        <v/>
      </c>
      <c r="EV112" s="59"/>
      <c r="EW112" s="59"/>
      <c r="EX112" s="59"/>
      <c r="EY112" s="66" t="str">
        <f t="shared" ca="1" si="100"/>
        <v/>
      </c>
      <c r="EZ112" s="150"/>
      <c r="FA112" s="159"/>
      <c r="FB112" s="161"/>
      <c r="FC112" s="66" t="str">
        <f t="shared" ca="1" si="101"/>
        <v/>
      </c>
      <c r="FD112" s="59"/>
      <c r="FE112" s="109"/>
      <c r="FF112" s="109"/>
      <c r="FG112" s="66" t="str">
        <f t="shared" ca="1" si="102"/>
        <v/>
      </c>
      <c r="FH112" s="59"/>
      <c r="FI112" s="109"/>
      <c r="FJ112" s="109"/>
      <c r="FK112" s="66" t="str">
        <f t="shared" ca="1" si="103"/>
        <v/>
      </c>
      <c r="FL112" s="59"/>
      <c r="FM112" s="109"/>
      <c r="FN112" s="109"/>
      <c r="FO112" s="66" t="str">
        <f t="shared" ca="1" si="104"/>
        <v/>
      </c>
      <c r="FP112" s="13"/>
      <c r="FQ112" s="17"/>
      <c r="FR112" s="13"/>
      <c r="FS112" s="1"/>
      <c r="FT112" s="112"/>
      <c r="FU112" s="1"/>
      <c r="FV112" s="1"/>
      <c r="FW112" s="1"/>
      <c r="FX112" s="1"/>
      <c r="FY112" s="1"/>
      <c r="FZ112" s="1"/>
      <c r="GA112" s="1"/>
      <c r="GB112" s="1"/>
      <c r="GC112" s="4"/>
      <c r="GD112" s="4"/>
      <c r="GE112" s="125"/>
      <c r="GF112" s="125"/>
      <c r="GG112" s="4"/>
      <c r="GH112" s="4"/>
      <c r="GI112" s="4"/>
      <c r="GJ112" s="30"/>
      <c r="GK112" s="96"/>
      <c r="GL112" s="96"/>
      <c r="GM112" s="96"/>
      <c r="GN112" s="96"/>
      <c r="GO112" s="96"/>
      <c r="GP112" s="96"/>
      <c r="GQ112" s="96"/>
      <c r="GR112" s="96"/>
      <c r="GS112" s="96"/>
      <c r="GT112" s="96"/>
      <c r="GU112" s="96"/>
      <c r="GV112" s="96"/>
      <c r="GW112" s="96"/>
      <c r="GX112" s="96"/>
      <c r="GY112" s="96"/>
      <c r="GZ112" s="96"/>
      <c r="HA112" s="96"/>
      <c r="HB112" s="96"/>
      <c r="HC112" s="96"/>
      <c r="HD112" s="96"/>
      <c r="HE112" s="96"/>
    </row>
    <row r="113" spans="1:213">
      <c r="A113" s="1"/>
      <c r="B113" s="1"/>
      <c r="C113" s="4"/>
      <c r="D113" s="4"/>
      <c r="E113" s="28"/>
      <c r="F113" s="28"/>
      <c r="G113" s="28"/>
      <c r="H113" s="28"/>
      <c r="I113" s="28"/>
      <c r="J113" s="29"/>
      <c r="K113" s="29"/>
      <c r="L113" s="1"/>
      <c r="M113" s="52"/>
      <c r="N113" s="4"/>
      <c r="O113" s="4"/>
      <c r="P113" s="4"/>
      <c r="Q113" s="4"/>
      <c r="R113" s="4"/>
      <c r="S113" s="4"/>
      <c r="T113" s="4"/>
      <c r="U113" s="1"/>
      <c r="V113" s="1"/>
      <c r="W113" s="1"/>
      <c r="X113" s="1"/>
      <c r="Y113" s="1"/>
      <c r="Z113" s="27"/>
      <c r="AA113" s="27"/>
      <c r="AB113" s="27"/>
      <c r="AC113" s="12"/>
      <c r="AD113" s="12"/>
      <c r="AE113" s="125"/>
      <c r="AF113" s="119"/>
      <c r="AG113" s="119"/>
      <c r="AH113" s="119"/>
      <c r="AI113" s="119"/>
      <c r="AJ113" s="63"/>
      <c r="AK113" s="63"/>
      <c r="AL113" s="63"/>
      <c r="AM113" s="28"/>
      <c r="AN113" s="131"/>
      <c r="AO113" s="138"/>
      <c r="AP113" s="116"/>
      <c r="AQ113" s="56"/>
      <c r="AR113" s="134" t="str">
        <f ca="1">IF(AP113="","",IF(AP113="Cost",AQ113, AQ113*AE113/VLOOKUP(L113,OFFSET(Lists!$A$1,0,0,COUNTA(Lists!$A:$A),22),22,FALSE)))</f>
        <v/>
      </c>
      <c r="AS113" s="56"/>
      <c r="AT113" s="135" t="str">
        <f ca="1">IF(AO113="",IF(AP113="","",IF(AP113="Cost",AS113,AS113*(AE113/VLOOKUP(L113,OFFSET(Lists!$A$1,0,0,COUNTA(Lists!$A:$A),22),22,FALSE)))),IF(AP113="","",IF(AP113="Cost",ROUND(AS113*IF(AO113=0,1,AO113),2),ROUND(ROUND(AS113*IF(AO113=0,1,AO113),5)*(AE113/VLOOKUP(L113,OFFSET(Lists!$A$1,0,0,COUNTA(Lists!$A:$A),22),22,FALSE)),2))))</f>
        <v/>
      </c>
      <c r="AU113" s="56"/>
      <c r="AV113" s="31"/>
      <c r="AW113" s="66" t="str">
        <f t="shared" ca="1" si="70"/>
        <v/>
      </c>
      <c r="AX113" s="56"/>
      <c r="AY113" s="31"/>
      <c r="AZ113" s="31"/>
      <c r="BA113" s="66" t="str">
        <f t="shared" ca="1" si="71"/>
        <v/>
      </c>
      <c r="BB113" s="56"/>
      <c r="BC113" s="31"/>
      <c r="BD113" s="31"/>
      <c r="BE113" s="66" t="str">
        <f t="shared" ca="1" si="72"/>
        <v/>
      </c>
      <c r="BF113" s="56"/>
      <c r="BG113" s="31"/>
      <c r="BH113" s="31"/>
      <c r="BI113" s="66" t="str">
        <f t="shared" ca="1" si="73"/>
        <v/>
      </c>
      <c r="BJ113" s="56"/>
      <c r="BK113" s="31"/>
      <c r="BL113" s="31"/>
      <c r="BM113" s="66" t="str">
        <f t="shared" ca="1" si="74"/>
        <v/>
      </c>
      <c r="BN113" s="56"/>
      <c r="BO113" s="31"/>
      <c r="BP113" s="31"/>
      <c r="BQ113" s="66" t="str">
        <f t="shared" ca="1" si="75"/>
        <v/>
      </c>
      <c r="BR113" s="56"/>
      <c r="BS113" s="31"/>
      <c r="BT113" s="31"/>
      <c r="BU113" s="66" t="str">
        <f t="shared" ca="1" si="76"/>
        <v/>
      </c>
      <c r="BV113" s="56"/>
      <c r="BW113" s="31"/>
      <c r="BX113" s="31"/>
      <c r="BY113" s="66" t="str">
        <f t="shared" ca="1" si="77"/>
        <v/>
      </c>
      <c r="BZ113" s="56"/>
      <c r="CA113" s="31"/>
      <c r="CB113" s="31"/>
      <c r="CC113" s="66" t="str">
        <f t="shared" ca="1" si="78"/>
        <v/>
      </c>
      <c r="CD113" s="59"/>
      <c r="CE113" s="32"/>
      <c r="CF113" s="66" t="str">
        <f t="shared" ca="1" si="79"/>
        <v/>
      </c>
      <c r="CG113" s="56"/>
      <c r="CH113" s="31"/>
      <c r="CI113" s="31"/>
      <c r="CJ113" s="66" t="str">
        <f t="shared" ca="1" si="80"/>
        <v/>
      </c>
      <c r="CK113" s="59"/>
      <c r="CL113" s="32"/>
      <c r="CM113" s="32"/>
      <c r="CN113" s="66" t="str">
        <f t="shared" ca="1" si="81"/>
        <v/>
      </c>
      <c r="CO113" s="56"/>
      <c r="CP113" s="31"/>
      <c r="CQ113" s="31"/>
      <c r="CR113" s="66" t="str">
        <f t="shared" ca="1" si="82"/>
        <v/>
      </c>
      <c r="CS113" s="56"/>
      <c r="CT113" s="31"/>
      <c r="CU113" s="31"/>
      <c r="CV113" s="66" t="str">
        <f t="shared" ca="1" si="83"/>
        <v/>
      </c>
      <c r="CW113" s="56"/>
      <c r="CX113" s="31"/>
      <c r="CY113" s="31"/>
      <c r="CZ113" s="66" t="str">
        <f t="shared" ca="1" si="84"/>
        <v/>
      </c>
      <c r="DA113" s="150" t="str">
        <f t="shared" ca="1" si="85"/>
        <v/>
      </c>
      <c r="DB113" s="56"/>
      <c r="DC113" s="109"/>
      <c r="DD113" s="66" t="str">
        <f t="shared" ca="1" si="86"/>
        <v/>
      </c>
      <c r="DE113" s="56"/>
      <c r="DF113" s="59"/>
      <c r="DG113" s="59"/>
      <c r="DH113" s="66" t="str">
        <f t="shared" ca="1" si="87"/>
        <v/>
      </c>
      <c r="DI113" s="59"/>
      <c r="DJ113" s="59"/>
      <c r="DK113" s="59"/>
      <c r="DL113" s="66" t="str">
        <f t="shared" ca="1" si="88"/>
        <v/>
      </c>
      <c r="DM113" s="59"/>
      <c r="DN113" s="59"/>
      <c r="DO113" s="59"/>
      <c r="DP113" s="66" t="str">
        <f t="shared" ca="1" si="89"/>
        <v/>
      </c>
      <c r="DQ113" s="59"/>
      <c r="DR113" s="59"/>
      <c r="DS113" s="59"/>
      <c r="DT113" s="66" t="str">
        <f t="shared" ca="1" si="90"/>
        <v/>
      </c>
      <c r="DU113" s="59"/>
      <c r="DV113" s="59"/>
      <c r="DW113" s="59"/>
      <c r="DX113" s="66" t="str">
        <f t="shared" ca="1" si="91"/>
        <v/>
      </c>
      <c r="DY113" s="59"/>
      <c r="DZ113" s="59"/>
      <c r="EA113" s="59"/>
      <c r="EB113" s="66" t="str">
        <f t="shared" ca="1" si="92"/>
        <v/>
      </c>
      <c r="EC113" s="59"/>
      <c r="ED113" s="59"/>
      <c r="EE113" s="59"/>
      <c r="EF113" s="66" t="str">
        <f t="shared" ca="1" si="93"/>
        <v/>
      </c>
      <c r="EG113" s="59"/>
      <c r="EH113" s="59"/>
      <c r="EI113" s="59"/>
      <c r="EJ113" s="66" t="str">
        <f t="shared" ca="1" si="94"/>
        <v/>
      </c>
      <c r="EK113" s="150" t="str">
        <f t="shared" si="95"/>
        <v/>
      </c>
      <c r="EL113" s="150" t="str">
        <f t="shared" si="96"/>
        <v/>
      </c>
      <c r="EM113" s="66" t="str">
        <f t="shared" ca="1" si="97"/>
        <v/>
      </c>
      <c r="EN113" s="59"/>
      <c r="EO113" s="59"/>
      <c r="EP113" s="59"/>
      <c r="EQ113" s="66" t="str">
        <f t="shared" ca="1" si="98"/>
        <v/>
      </c>
      <c r="ER113" s="59"/>
      <c r="ES113" s="59"/>
      <c r="ET113" s="66"/>
      <c r="EU113" s="59" t="str">
        <f t="shared" ca="1" si="99"/>
        <v/>
      </c>
      <c r="EV113" s="59"/>
      <c r="EW113" s="59"/>
      <c r="EX113" s="59"/>
      <c r="EY113" s="66" t="str">
        <f t="shared" ca="1" si="100"/>
        <v/>
      </c>
      <c r="EZ113" s="150"/>
      <c r="FA113" s="159"/>
      <c r="FB113" s="161"/>
      <c r="FC113" s="66" t="str">
        <f t="shared" ca="1" si="101"/>
        <v/>
      </c>
      <c r="FD113" s="59"/>
      <c r="FE113" s="109"/>
      <c r="FF113" s="109"/>
      <c r="FG113" s="66" t="str">
        <f t="shared" ca="1" si="102"/>
        <v/>
      </c>
      <c r="FH113" s="59"/>
      <c r="FI113" s="109"/>
      <c r="FJ113" s="109"/>
      <c r="FK113" s="66" t="str">
        <f t="shared" ca="1" si="103"/>
        <v/>
      </c>
      <c r="FL113" s="59"/>
      <c r="FM113" s="109"/>
      <c r="FN113" s="109"/>
      <c r="FO113" s="66" t="str">
        <f t="shared" ca="1" si="104"/>
        <v/>
      </c>
      <c r="FP113" s="13"/>
      <c r="FQ113" s="17"/>
      <c r="FR113" s="13"/>
      <c r="FS113" s="1"/>
      <c r="FT113" s="112"/>
      <c r="FU113" s="1"/>
      <c r="FV113" s="1"/>
      <c r="FW113" s="1"/>
      <c r="FX113" s="1"/>
      <c r="FY113" s="1"/>
      <c r="FZ113" s="1"/>
      <c r="GA113" s="1"/>
      <c r="GB113" s="1"/>
      <c r="GC113" s="4"/>
      <c r="GD113" s="4"/>
      <c r="GE113" s="125"/>
      <c r="GF113" s="125"/>
      <c r="GG113" s="4"/>
      <c r="GH113" s="4"/>
      <c r="GI113" s="4"/>
      <c r="GJ113" s="30"/>
      <c r="GK113" s="96"/>
      <c r="GL113" s="96"/>
      <c r="GM113" s="96"/>
      <c r="GN113" s="96"/>
      <c r="GO113" s="96"/>
      <c r="GP113" s="96"/>
      <c r="GQ113" s="96"/>
      <c r="GR113" s="96"/>
      <c r="GS113" s="96"/>
      <c r="GT113" s="96"/>
      <c r="GU113" s="96"/>
      <c r="GV113" s="96"/>
      <c r="GW113" s="96"/>
      <c r="GX113" s="96"/>
      <c r="GY113" s="96"/>
      <c r="GZ113" s="96"/>
      <c r="HA113" s="96"/>
      <c r="HB113" s="96"/>
      <c r="HC113" s="96"/>
      <c r="HD113" s="96"/>
      <c r="HE113" s="96"/>
    </row>
    <row r="114" spans="1:213">
      <c r="A114" s="1"/>
      <c r="B114" s="1"/>
      <c r="C114" s="4"/>
      <c r="D114" s="4"/>
      <c r="E114" s="28"/>
      <c r="F114" s="28"/>
      <c r="G114" s="28"/>
      <c r="H114" s="28"/>
      <c r="I114" s="28"/>
      <c r="J114" s="29"/>
      <c r="K114" s="29"/>
      <c r="L114" s="1"/>
      <c r="M114" s="52"/>
      <c r="N114" s="4"/>
      <c r="O114" s="4"/>
      <c r="P114" s="4"/>
      <c r="Q114" s="4"/>
      <c r="R114" s="4"/>
      <c r="S114" s="4"/>
      <c r="T114" s="4"/>
      <c r="U114" s="1"/>
      <c r="V114" s="1"/>
      <c r="W114" s="1"/>
      <c r="X114" s="1"/>
      <c r="Y114" s="1"/>
      <c r="Z114" s="27"/>
      <c r="AA114" s="27"/>
      <c r="AB114" s="27"/>
      <c r="AC114" s="12"/>
      <c r="AD114" s="12"/>
      <c r="AE114" s="125"/>
      <c r="AF114" s="119"/>
      <c r="AG114" s="119"/>
      <c r="AH114" s="119"/>
      <c r="AI114" s="119"/>
      <c r="AJ114" s="63"/>
      <c r="AK114" s="63"/>
      <c r="AL114" s="63"/>
      <c r="AM114" s="28"/>
      <c r="AN114" s="131"/>
      <c r="AO114" s="138"/>
      <c r="AP114" s="116"/>
      <c r="AQ114" s="56"/>
      <c r="AR114" s="134" t="str">
        <f ca="1">IF(AP114="","",IF(AP114="Cost",AQ114, AQ114*AE114/VLOOKUP(L114,OFFSET(Lists!$A$1,0,0,COUNTA(Lists!$A:$A),22),22,FALSE)))</f>
        <v/>
      </c>
      <c r="AS114" s="56"/>
      <c r="AT114" s="135" t="str">
        <f ca="1">IF(AO114="",IF(AP114="","",IF(AP114="Cost",AS114,AS114*(AE114/VLOOKUP(L114,OFFSET(Lists!$A$1,0,0,COUNTA(Lists!$A:$A),22),22,FALSE)))),IF(AP114="","",IF(AP114="Cost",ROUND(AS114*IF(AO114=0,1,AO114),2),ROUND(ROUND(AS114*IF(AO114=0,1,AO114),5)*(AE114/VLOOKUP(L114,OFFSET(Lists!$A$1,0,0,COUNTA(Lists!$A:$A),22),22,FALSE)),2))))</f>
        <v/>
      </c>
      <c r="AU114" s="56"/>
      <c r="AV114" s="31"/>
      <c r="AW114" s="66" t="str">
        <f t="shared" ca="1" si="70"/>
        <v/>
      </c>
      <c r="AX114" s="56"/>
      <c r="AY114" s="31"/>
      <c r="AZ114" s="31"/>
      <c r="BA114" s="66" t="str">
        <f t="shared" ca="1" si="71"/>
        <v/>
      </c>
      <c r="BB114" s="56"/>
      <c r="BC114" s="31"/>
      <c r="BD114" s="31"/>
      <c r="BE114" s="66" t="str">
        <f t="shared" ca="1" si="72"/>
        <v/>
      </c>
      <c r="BF114" s="56"/>
      <c r="BG114" s="31"/>
      <c r="BH114" s="31"/>
      <c r="BI114" s="66" t="str">
        <f t="shared" ca="1" si="73"/>
        <v/>
      </c>
      <c r="BJ114" s="56"/>
      <c r="BK114" s="31"/>
      <c r="BL114" s="31"/>
      <c r="BM114" s="66" t="str">
        <f t="shared" ca="1" si="74"/>
        <v/>
      </c>
      <c r="BN114" s="56"/>
      <c r="BO114" s="31"/>
      <c r="BP114" s="31"/>
      <c r="BQ114" s="66" t="str">
        <f t="shared" ca="1" si="75"/>
        <v/>
      </c>
      <c r="BR114" s="56"/>
      <c r="BS114" s="31"/>
      <c r="BT114" s="31"/>
      <c r="BU114" s="66" t="str">
        <f t="shared" ca="1" si="76"/>
        <v/>
      </c>
      <c r="BV114" s="56"/>
      <c r="BW114" s="31"/>
      <c r="BX114" s="31"/>
      <c r="BY114" s="66" t="str">
        <f t="shared" ca="1" si="77"/>
        <v/>
      </c>
      <c r="BZ114" s="56"/>
      <c r="CA114" s="31"/>
      <c r="CB114" s="31"/>
      <c r="CC114" s="66" t="str">
        <f t="shared" ca="1" si="78"/>
        <v/>
      </c>
      <c r="CD114" s="59"/>
      <c r="CE114" s="32"/>
      <c r="CF114" s="66" t="str">
        <f t="shared" ca="1" si="79"/>
        <v/>
      </c>
      <c r="CG114" s="56"/>
      <c r="CH114" s="31"/>
      <c r="CI114" s="31"/>
      <c r="CJ114" s="66" t="str">
        <f t="shared" ca="1" si="80"/>
        <v/>
      </c>
      <c r="CK114" s="59"/>
      <c r="CL114" s="32"/>
      <c r="CM114" s="32"/>
      <c r="CN114" s="66" t="str">
        <f t="shared" ca="1" si="81"/>
        <v/>
      </c>
      <c r="CO114" s="56"/>
      <c r="CP114" s="31"/>
      <c r="CQ114" s="31"/>
      <c r="CR114" s="66" t="str">
        <f t="shared" ca="1" si="82"/>
        <v/>
      </c>
      <c r="CS114" s="56"/>
      <c r="CT114" s="31"/>
      <c r="CU114" s="31"/>
      <c r="CV114" s="66" t="str">
        <f t="shared" ca="1" si="83"/>
        <v/>
      </c>
      <c r="CW114" s="56"/>
      <c r="CX114" s="31"/>
      <c r="CY114" s="31"/>
      <c r="CZ114" s="66" t="str">
        <f t="shared" ca="1" si="84"/>
        <v/>
      </c>
      <c r="DA114" s="150" t="str">
        <f t="shared" ca="1" si="85"/>
        <v/>
      </c>
      <c r="DB114" s="56"/>
      <c r="DC114" s="109"/>
      <c r="DD114" s="66" t="str">
        <f t="shared" ca="1" si="86"/>
        <v/>
      </c>
      <c r="DE114" s="56"/>
      <c r="DF114" s="59"/>
      <c r="DG114" s="59"/>
      <c r="DH114" s="66" t="str">
        <f t="shared" ca="1" si="87"/>
        <v/>
      </c>
      <c r="DI114" s="59"/>
      <c r="DJ114" s="59"/>
      <c r="DK114" s="59"/>
      <c r="DL114" s="66" t="str">
        <f t="shared" ca="1" si="88"/>
        <v/>
      </c>
      <c r="DM114" s="59"/>
      <c r="DN114" s="59"/>
      <c r="DO114" s="59"/>
      <c r="DP114" s="66" t="str">
        <f t="shared" ca="1" si="89"/>
        <v/>
      </c>
      <c r="DQ114" s="59"/>
      <c r="DR114" s="59"/>
      <c r="DS114" s="59"/>
      <c r="DT114" s="66" t="str">
        <f t="shared" ca="1" si="90"/>
        <v/>
      </c>
      <c r="DU114" s="59"/>
      <c r="DV114" s="59"/>
      <c r="DW114" s="59"/>
      <c r="DX114" s="66" t="str">
        <f t="shared" ca="1" si="91"/>
        <v/>
      </c>
      <c r="DY114" s="59"/>
      <c r="DZ114" s="59"/>
      <c r="EA114" s="59"/>
      <c r="EB114" s="66" t="str">
        <f t="shared" ca="1" si="92"/>
        <v/>
      </c>
      <c r="EC114" s="59"/>
      <c r="ED114" s="59"/>
      <c r="EE114" s="59"/>
      <c r="EF114" s="66" t="str">
        <f t="shared" ca="1" si="93"/>
        <v/>
      </c>
      <c r="EG114" s="59"/>
      <c r="EH114" s="59"/>
      <c r="EI114" s="59"/>
      <c r="EJ114" s="66" t="str">
        <f t="shared" ca="1" si="94"/>
        <v/>
      </c>
      <c r="EK114" s="150" t="str">
        <f t="shared" si="95"/>
        <v/>
      </c>
      <c r="EL114" s="150" t="str">
        <f t="shared" si="96"/>
        <v/>
      </c>
      <c r="EM114" s="66" t="str">
        <f t="shared" ca="1" si="97"/>
        <v/>
      </c>
      <c r="EN114" s="59"/>
      <c r="EO114" s="59"/>
      <c r="EP114" s="59"/>
      <c r="EQ114" s="66" t="str">
        <f t="shared" ca="1" si="98"/>
        <v/>
      </c>
      <c r="ER114" s="59"/>
      <c r="ES114" s="59"/>
      <c r="ET114" s="66"/>
      <c r="EU114" s="59" t="str">
        <f t="shared" ca="1" si="99"/>
        <v/>
      </c>
      <c r="EV114" s="59"/>
      <c r="EW114" s="59"/>
      <c r="EX114" s="59"/>
      <c r="EY114" s="66" t="str">
        <f t="shared" ca="1" si="100"/>
        <v/>
      </c>
      <c r="EZ114" s="150"/>
      <c r="FA114" s="159"/>
      <c r="FB114" s="161"/>
      <c r="FC114" s="66" t="str">
        <f t="shared" ca="1" si="101"/>
        <v/>
      </c>
      <c r="FD114" s="59"/>
      <c r="FE114" s="109"/>
      <c r="FF114" s="109"/>
      <c r="FG114" s="66" t="str">
        <f t="shared" ca="1" si="102"/>
        <v/>
      </c>
      <c r="FH114" s="59"/>
      <c r="FI114" s="109"/>
      <c r="FJ114" s="109"/>
      <c r="FK114" s="66" t="str">
        <f t="shared" ca="1" si="103"/>
        <v/>
      </c>
      <c r="FL114" s="59"/>
      <c r="FM114" s="109"/>
      <c r="FN114" s="109"/>
      <c r="FO114" s="66" t="str">
        <f t="shared" ca="1" si="104"/>
        <v/>
      </c>
      <c r="FP114" s="13"/>
      <c r="FQ114" s="17"/>
      <c r="FR114" s="13"/>
      <c r="FS114" s="1"/>
      <c r="FT114" s="112"/>
      <c r="FU114" s="1"/>
      <c r="FV114" s="1"/>
      <c r="FW114" s="1"/>
      <c r="FX114" s="1"/>
      <c r="FY114" s="1"/>
      <c r="FZ114" s="1"/>
      <c r="GA114" s="1"/>
      <c r="GB114" s="1"/>
      <c r="GC114" s="4"/>
      <c r="GD114" s="4"/>
      <c r="GE114" s="125"/>
      <c r="GF114" s="125"/>
      <c r="GG114" s="4"/>
      <c r="GH114" s="4"/>
      <c r="GI114" s="4"/>
      <c r="GJ114" s="30"/>
      <c r="GK114" s="96"/>
      <c r="GL114" s="96"/>
      <c r="GM114" s="96"/>
      <c r="GN114" s="96"/>
      <c r="GO114" s="96"/>
      <c r="GP114" s="96"/>
      <c r="GQ114" s="96"/>
      <c r="GR114" s="96"/>
      <c r="GS114" s="96"/>
      <c r="GT114" s="96"/>
      <c r="GU114" s="96"/>
      <c r="GV114" s="96"/>
      <c r="GW114" s="96"/>
      <c r="GX114" s="96"/>
      <c r="GY114" s="96"/>
      <c r="GZ114" s="96"/>
      <c r="HA114" s="96"/>
      <c r="HB114" s="96"/>
      <c r="HC114" s="96"/>
      <c r="HD114" s="96"/>
      <c r="HE114" s="96"/>
    </row>
    <row r="115" spans="1:213">
      <c r="A115" s="1"/>
      <c r="B115" s="1"/>
      <c r="C115" s="4"/>
      <c r="D115" s="4"/>
      <c r="E115" s="28"/>
      <c r="F115" s="28"/>
      <c r="G115" s="28"/>
      <c r="H115" s="28"/>
      <c r="I115" s="28"/>
      <c r="J115" s="29"/>
      <c r="K115" s="29"/>
      <c r="L115" s="1"/>
      <c r="M115" s="52"/>
      <c r="N115" s="4"/>
      <c r="O115" s="4"/>
      <c r="P115" s="4"/>
      <c r="Q115" s="4"/>
      <c r="R115" s="4"/>
      <c r="S115" s="4"/>
      <c r="T115" s="4"/>
      <c r="U115" s="1"/>
      <c r="V115" s="1"/>
      <c r="W115" s="1"/>
      <c r="X115" s="1"/>
      <c r="Y115" s="1"/>
      <c r="Z115" s="27"/>
      <c r="AA115" s="27"/>
      <c r="AB115" s="27"/>
      <c r="AC115" s="12"/>
      <c r="AD115" s="12"/>
      <c r="AE115" s="125"/>
      <c r="AF115" s="119"/>
      <c r="AG115" s="119"/>
      <c r="AH115" s="119"/>
      <c r="AI115" s="119"/>
      <c r="AJ115" s="63"/>
      <c r="AK115" s="63"/>
      <c r="AL115" s="63"/>
      <c r="AM115" s="28"/>
      <c r="AN115" s="131"/>
      <c r="AO115" s="138"/>
      <c r="AP115" s="116"/>
      <c r="AQ115" s="56"/>
      <c r="AR115" s="134" t="str">
        <f ca="1">IF(AP115="","",IF(AP115="Cost",AQ115, AQ115*AE115/VLOOKUP(L115,OFFSET(Lists!$A$1,0,0,COUNTA(Lists!$A:$A),22),22,FALSE)))</f>
        <v/>
      </c>
      <c r="AS115" s="56"/>
      <c r="AT115" s="135" t="str">
        <f ca="1">IF(AO115="",IF(AP115="","",IF(AP115="Cost",AS115,AS115*(AE115/VLOOKUP(L115,OFFSET(Lists!$A$1,0,0,COUNTA(Lists!$A:$A),22),22,FALSE)))),IF(AP115="","",IF(AP115="Cost",ROUND(AS115*IF(AO115=0,1,AO115),2),ROUND(ROUND(AS115*IF(AO115=0,1,AO115),5)*(AE115/VLOOKUP(L115,OFFSET(Lists!$A$1,0,0,COUNTA(Lists!$A:$A),22),22,FALSE)),2))))</f>
        <v/>
      </c>
      <c r="AU115" s="56"/>
      <c r="AV115" s="31"/>
      <c r="AW115" s="66" t="str">
        <f t="shared" ca="1" si="70"/>
        <v/>
      </c>
      <c r="AX115" s="56"/>
      <c r="AY115" s="31"/>
      <c r="AZ115" s="31"/>
      <c r="BA115" s="66" t="str">
        <f t="shared" ca="1" si="71"/>
        <v/>
      </c>
      <c r="BB115" s="56"/>
      <c r="BC115" s="31"/>
      <c r="BD115" s="31"/>
      <c r="BE115" s="66" t="str">
        <f t="shared" ca="1" si="72"/>
        <v/>
      </c>
      <c r="BF115" s="56"/>
      <c r="BG115" s="31"/>
      <c r="BH115" s="31"/>
      <c r="BI115" s="66" t="str">
        <f t="shared" ca="1" si="73"/>
        <v/>
      </c>
      <c r="BJ115" s="56"/>
      <c r="BK115" s="31"/>
      <c r="BL115" s="31"/>
      <c r="BM115" s="66" t="str">
        <f t="shared" ca="1" si="74"/>
        <v/>
      </c>
      <c r="BN115" s="56"/>
      <c r="BO115" s="31"/>
      <c r="BP115" s="31"/>
      <c r="BQ115" s="66" t="str">
        <f t="shared" ca="1" si="75"/>
        <v/>
      </c>
      <c r="BR115" s="56"/>
      <c r="BS115" s="31"/>
      <c r="BT115" s="31"/>
      <c r="BU115" s="66" t="str">
        <f t="shared" ca="1" si="76"/>
        <v/>
      </c>
      <c r="BV115" s="56"/>
      <c r="BW115" s="31"/>
      <c r="BX115" s="31"/>
      <c r="BY115" s="66" t="str">
        <f t="shared" ca="1" si="77"/>
        <v/>
      </c>
      <c r="BZ115" s="56"/>
      <c r="CA115" s="31"/>
      <c r="CB115" s="31"/>
      <c r="CC115" s="66" t="str">
        <f t="shared" ca="1" si="78"/>
        <v/>
      </c>
      <c r="CD115" s="59"/>
      <c r="CE115" s="32"/>
      <c r="CF115" s="66" t="str">
        <f t="shared" ca="1" si="79"/>
        <v/>
      </c>
      <c r="CG115" s="56"/>
      <c r="CH115" s="31"/>
      <c r="CI115" s="31"/>
      <c r="CJ115" s="66" t="str">
        <f t="shared" ca="1" si="80"/>
        <v/>
      </c>
      <c r="CK115" s="59"/>
      <c r="CL115" s="32"/>
      <c r="CM115" s="32"/>
      <c r="CN115" s="66" t="str">
        <f t="shared" ca="1" si="81"/>
        <v/>
      </c>
      <c r="CO115" s="56"/>
      <c r="CP115" s="31"/>
      <c r="CQ115" s="31"/>
      <c r="CR115" s="66" t="str">
        <f t="shared" ca="1" si="82"/>
        <v/>
      </c>
      <c r="CS115" s="56"/>
      <c r="CT115" s="31"/>
      <c r="CU115" s="31"/>
      <c r="CV115" s="66" t="str">
        <f t="shared" ca="1" si="83"/>
        <v/>
      </c>
      <c r="CW115" s="56"/>
      <c r="CX115" s="31"/>
      <c r="CY115" s="31"/>
      <c r="CZ115" s="66" t="str">
        <f t="shared" ca="1" si="84"/>
        <v/>
      </c>
      <c r="DA115" s="150" t="str">
        <f t="shared" ca="1" si="85"/>
        <v/>
      </c>
      <c r="DB115" s="56"/>
      <c r="DC115" s="109"/>
      <c r="DD115" s="66" t="str">
        <f t="shared" ca="1" si="86"/>
        <v/>
      </c>
      <c r="DE115" s="56"/>
      <c r="DF115" s="59"/>
      <c r="DG115" s="59"/>
      <c r="DH115" s="66" t="str">
        <f t="shared" ca="1" si="87"/>
        <v/>
      </c>
      <c r="DI115" s="59"/>
      <c r="DJ115" s="59"/>
      <c r="DK115" s="59"/>
      <c r="DL115" s="66" t="str">
        <f t="shared" ca="1" si="88"/>
        <v/>
      </c>
      <c r="DM115" s="59"/>
      <c r="DN115" s="59"/>
      <c r="DO115" s="59"/>
      <c r="DP115" s="66" t="str">
        <f t="shared" ca="1" si="89"/>
        <v/>
      </c>
      <c r="DQ115" s="59"/>
      <c r="DR115" s="59"/>
      <c r="DS115" s="59"/>
      <c r="DT115" s="66" t="str">
        <f t="shared" ca="1" si="90"/>
        <v/>
      </c>
      <c r="DU115" s="59"/>
      <c r="DV115" s="59"/>
      <c r="DW115" s="59"/>
      <c r="DX115" s="66" t="str">
        <f t="shared" ca="1" si="91"/>
        <v/>
      </c>
      <c r="DY115" s="59"/>
      <c r="DZ115" s="59"/>
      <c r="EA115" s="59"/>
      <c r="EB115" s="66" t="str">
        <f t="shared" ca="1" si="92"/>
        <v/>
      </c>
      <c r="EC115" s="59"/>
      <c r="ED115" s="59"/>
      <c r="EE115" s="59"/>
      <c r="EF115" s="66" t="str">
        <f t="shared" ca="1" si="93"/>
        <v/>
      </c>
      <c r="EG115" s="59"/>
      <c r="EH115" s="59"/>
      <c r="EI115" s="59"/>
      <c r="EJ115" s="66" t="str">
        <f t="shared" ca="1" si="94"/>
        <v/>
      </c>
      <c r="EK115" s="150" t="str">
        <f t="shared" si="95"/>
        <v/>
      </c>
      <c r="EL115" s="150" t="str">
        <f t="shared" si="96"/>
        <v/>
      </c>
      <c r="EM115" s="66" t="str">
        <f t="shared" ca="1" si="97"/>
        <v/>
      </c>
      <c r="EN115" s="59"/>
      <c r="EO115" s="59"/>
      <c r="EP115" s="59"/>
      <c r="EQ115" s="66" t="str">
        <f t="shared" ca="1" si="98"/>
        <v/>
      </c>
      <c r="ER115" s="59"/>
      <c r="ES115" s="59"/>
      <c r="ET115" s="66"/>
      <c r="EU115" s="59" t="str">
        <f t="shared" ca="1" si="99"/>
        <v/>
      </c>
      <c r="EV115" s="59"/>
      <c r="EW115" s="59"/>
      <c r="EX115" s="59"/>
      <c r="EY115" s="66" t="str">
        <f t="shared" ca="1" si="100"/>
        <v/>
      </c>
      <c r="EZ115" s="150"/>
      <c r="FA115" s="159"/>
      <c r="FB115" s="161"/>
      <c r="FC115" s="66" t="str">
        <f t="shared" ca="1" si="101"/>
        <v/>
      </c>
      <c r="FD115" s="59"/>
      <c r="FE115" s="109"/>
      <c r="FF115" s="109"/>
      <c r="FG115" s="66" t="str">
        <f t="shared" ca="1" si="102"/>
        <v/>
      </c>
      <c r="FH115" s="59"/>
      <c r="FI115" s="109"/>
      <c r="FJ115" s="109"/>
      <c r="FK115" s="66" t="str">
        <f t="shared" ca="1" si="103"/>
        <v/>
      </c>
      <c r="FL115" s="59"/>
      <c r="FM115" s="109"/>
      <c r="FN115" s="109"/>
      <c r="FO115" s="66" t="str">
        <f t="shared" ca="1" si="104"/>
        <v/>
      </c>
      <c r="FP115" s="13"/>
      <c r="FQ115" s="17"/>
      <c r="FR115" s="13"/>
      <c r="FS115" s="1"/>
      <c r="FT115" s="112"/>
      <c r="FU115" s="1"/>
      <c r="FV115" s="1"/>
      <c r="FW115" s="1"/>
      <c r="FX115" s="1"/>
      <c r="FY115" s="1"/>
      <c r="FZ115" s="1"/>
      <c r="GA115" s="1"/>
      <c r="GB115" s="1"/>
      <c r="GC115" s="4"/>
      <c r="GD115" s="4"/>
      <c r="GE115" s="125"/>
      <c r="GF115" s="125"/>
      <c r="GG115" s="4"/>
      <c r="GH115" s="4"/>
      <c r="GI115" s="4"/>
      <c r="GJ115" s="30"/>
      <c r="GK115" s="96"/>
      <c r="GL115" s="96"/>
      <c r="GM115" s="96"/>
      <c r="GN115" s="96"/>
      <c r="GO115" s="96"/>
      <c r="GP115" s="96"/>
      <c r="GQ115" s="96"/>
      <c r="GR115" s="96"/>
      <c r="GS115" s="96"/>
      <c r="GT115" s="96"/>
      <c r="GU115" s="96"/>
      <c r="GV115" s="96"/>
      <c r="GW115" s="96"/>
      <c r="GX115" s="96"/>
      <c r="GY115" s="96"/>
      <c r="GZ115" s="96"/>
      <c r="HA115" s="96"/>
      <c r="HB115" s="96"/>
      <c r="HC115" s="96"/>
      <c r="HD115" s="96"/>
      <c r="HE115" s="96"/>
    </row>
    <row r="116" spans="1:213">
      <c r="A116" s="1"/>
      <c r="B116" s="1"/>
      <c r="C116" s="4"/>
      <c r="D116" s="4"/>
      <c r="E116" s="28"/>
      <c r="F116" s="28"/>
      <c r="G116" s="28"/>
      <c r="H116" s="28"/>
      <c r="I116" s="28"/>
      <c r="J116" s="29"/>
      <c r="K116" s="29"/>
      <c r="L116" s="1"/>
      <c r="M116" s="52"/>
      <c r="N116" s="4"/>
      <c r="O116" s="4"/>
      <c r="P116" s="4"/>
      <c r="Q116" s="4"/>
      <c r="R116" s="4"/>
      <c r="S116" s="4"/>
      <c r="T116" s="4"/>
      <c r="U116" s="1"/>
      <c r="V116" s="1"/>
      <c r="W116" s="1"/>
      <c r="X116" s="1"/>
      <c r="Y116" s="1"/>
      <c r="Z116" s="27"/>
      <c r="AA116" s="27"/>
      <c r="AB116" s="27"/>
      <c r="AC116" s="12"/>
      <c r="AD116" s="12"/>
      <c r="AE116" s="125"/>
      <c r="AF116" s="119"/>
      <c r="AG116" s="119"/>
      <c r="AH116" s="119"/>
      <c r="AI116" s="119"/>
      <c r="AJ116" s="63"/>
      <c r="AK116" s="63"/>
      <c r="AL116" s="63"/>
      <c r="AM116" s="28"/>
      <c r="AN116" s="131"/>
      <c r="AO116" s="138"/>
      <c r="AP116" s="116"/>
      <c r="AQ116" s="56"/>
      <c r="AR116" s="134" t="str">
        <f ca="1">IF(AP116="","",IF(AP116="Cost",AQ116, AQ116*AE116/VLOOKUP(L116,OFFSET(Lists!$A$1,0,0,COUNTA(Lists!$A:$A),22),22,FALSE)))</f>
        <v/>
      </c>
      <c r="AS116" s="56"/>
      <c r="AT116" s="135" t="str">
        <f ca="1">IF(AO116="",IF(AP116="","",IF(AP116="Cost",AS116,AS116*(AE116/VLOOKUP(L116,OFFSET(Lists!$A$1,0,0,COUNTA(Lists!$A:$A),22),22,FALSE)))),IF(AP116="","",IF(AP116="Cost",ROUND(AS116*IF(AO116=0,1,AO116),2),ROUND(ROUND(AS116*IF(AO116=0,1,AO116),5)*(AE116/VLOOKUP(L116,OFFSET(Lists!$A$1,0,0,COUNTA(Lists!$A:$A),22),22,FALSE)),2))))</f>
        <v/>
      </c>
      <c r="AU116" s="56"/>
      <c r="AV116" s="31"/>
      <c r="AW116" s="66" t="str">
        <f t="shared" ca="1" si="70"/>
        <v/>
      </c>
      <c r="AX116" s="56"/>
      <c r="AY116" s="31"/>
      <c r="AZ116" s="31"/>
      <c r="BA116" s="66" t="str">
        <f t="shared" ca="1" si="71"/>
        <v/>
      </c>
      <c r="BB116" s="56"/>
      <c r="BC116" s="31"/>
      <c r="BD116" s="31"/>
      <c r="BE116" s="66" t="str">
        <f t="shared" ca="1" si="72"/>
        <v/>
      </c>
      <c r="BF116" s="56"/>
      <c r="BG116" s="31"/>
      <c r="BH116" s="31"/>
      <c r="BI116" s="66" t="str">
        <f t="shared" ca="1" si="73"/>
        <v/>
      </c>
      <c r="BJ116" s="56"/>
      <c r="BK116" s="31"/>
      <c r="BL116" s="31"/>
      <c r="BM116" s="66" t="str">
        <f t="shared" ca="1" si="74"/>
        <v/>
      </c>
      <c r="BN116" s="56"/>
      <c r="BO116" s="31"/>
      <c r="BP116" s="31"/>
      <c r="BQ116" s="66" t="str">
        <f t="shared" ca="1" si="75"/>
        <v/>
      </c>
      <c r="BR116" s="56"/>
      <c r="BS116" s="31"/>
      <c r="BT116" s="31"/>
      <c r="BU116" s="66" t="str">
        <f t="shared" ca="1" si="76"/>
        <v/>
      </c>
      <c r="BV116" s="56"/>
      <c r="BW116" s="31"/>
      <c r="BX116" s="31"/>
      <c r="BY116" s="66" t="str">
        <f t="shared" ca="1" si="77"/>
        <v/>
      </c>
      <c r="BZ116" s="56"/>
      <c r="CA116" s="31"/>
      <c r="CB116" s="31"/>
      <c r="CC116" s="66" t="str">
        <f t="shared" ca="1" si="78"/>
        <v/>
      </c>
      <c r="CD116" s="59"/>
      <c r="CE116" s="32"/>
      <c r="CF116" s="66" t="str">
        <f t="shared" ca="1" si="79"/>
        <v/>
      </c>
      <c r="CG116" s="56"/>
      <c r="CH116" s="31"/>
      <c r="CI116" s="31"/>
      <c r="CJ116" s="66" t="str">
        <f t="shared" ca="1" si="80"/>
        <v/>
      </c>
      <c r="CK116" s="59"/>
      <c r="CL116" s="32"/>
      <c r="CM116" s="32"/>
      <c r="CN116" s="66" t="str">
        <f t="shared" ca="1" si="81"/>
        <v/>
      </c>
      <c r="CO116" s="56"/>
      <c r="CP116" s="31"/>
      <c r="CQ116" s="31"/>
      <c r="CR116" s="66" t="str">
        <f t="shared" ca="1" si="82"/>
        <v/>
      </c>
      <c r="CS116" s="56"/>
      <c r="CT116" s="31"/>
      <c r="CU116" s="31"/>
      <c r="CV116" s="66" t="str">
        <f t="shared" ca="1" si="83"/>
        <v/>
      </c>
      <c r="CW116" s="56"/>
      <c r="CX116" s="31"/>
      <c r="CY116" s="31"/>
      <c r="CZ116" s="66" t="str">
        <f t="shared" ca="1" si="84"/>
        <v/>
      </c>
      <c r="DA116" s="150" t="str">
        <f t="shared" ca="1" si="85"/>
        <v/>
      </c>
      <c r="DB116" s="56"/>
      <c r="DC116" s="109"/>
      <c r="DD116" s="66" t="str">
        <f t="shared" ca="1" si="86"/>
        <v/>
      </c>
      <c r="DE116" s="56"/>
      <c r="DF116" s="59"/>
      <c r="DG116" s="59"/>
      <c r="DH116" s="66" t="str">
        <f t="shared" ca="1" si="87"/>
        <v/>
      </c>
      <c r="DI116" s="59"/>
      <c r="DJ116" s="59"/>
      <c r="DK116" s="59"/>
      <c r="DL116" s="66" t="str">
        <f t="shared" ca="1" si="88"/>
        <v/>
      </c>
      <c r="DM116" s="59"/>
      <c r="DN116" s="59"/>
      <c r="DO116" s="59"/>
      <c r="DP116" s="66" t="str">
        <f t="shared" ca="1" si="89"/>
        <v/>
      </c>
      <c r="DQ116" s="59"/>
      <c r="DR116" s="59"/>
      <c r="DS116" s="59"/>
      <c r="DT116" s="66" t="str">
        <f t="shared" ca="1" si="90"/>
        <v/>
      </c>
      <c r="DU116" s="59"/>
      <c r="DV116" s="59"/>
      <c r="DW116" s="59"/>
      <c r="DX116" s="66" t="str">
        <f t="shared" ca="1" si="91"/>
        <v/>
      </c>
      <c r="DY116" s="59"/>
      <c r="DZ116" s="59"/>
      <c r="EA116" s="59"/>
      <c r="EB116" s="66" t="str">
        <f t="shared" ca="1" si="92"/>
        <v/>
      </c>
      <c r="EC116" s="59"/>
      <c r="ED116" s="59"/>
      <c r="EE116" s="59"/>
      <c r="EF116" s="66" t="str">
        <f t="shared" ca="1" si="93"/>
        <v/>
      </c>
      <c r="EG116" s="59"/>
      <c r="EH116" s="59"/>
      <c r="EI116" s="59"/>
      <c r="EJ116" s="66" t="str">
        <f t="shared" ca="1" si="94"/>
        <v/>
      </c>
      <c r="EK116" s="150" t="str">
        <f t="shared" si="95"/>
        <v/>
      </c>
      <c r="EL116" s="150" t="str">
        <f t="shared" si="96"/>
        <v/>
      </c>
      <c r="EM116" s="66" t="str">
        <f t="shared" ca="1" si="97"/>
        <v/>
      </c>
      <c r="EN116" s="59"/>
      <c r="EO116" s="59"/>
      <c r="EP116" s="59"/>
      <c r="EQ116" s="66" t="str">
        <f t="shared" ca="1" si="98"/>
        <v/>
      </c>
      <c r="ER116" s="59"/>
      <c r="ES116" s="59"/>
      <c r="ET116" s="66"/>
      <c r="EU116" s="59" t="str">
        <f t="shared" ca="1" si="99"/>
        <v/>
      </c>
      <c r="EV116" s="59"/>
      <c r="EW116" s="59"/>
      <c r="EX116" s="59"/>
      <c r="EY116" s="66" t="str">
        <f t="shared" ca="1" si="100"/>
        <v/>
      </c>
      <c r="EZ116" s="150"/>
      <c r="FA116" s="159"/>
      <c r="FB116" s="161"/>
      <c r="FC116" s="66" t="str">
        <f t="shared" ca="1" si="101"/>
        <v/>
      </c>
      <c r="FD116" s="59"/>
      <c r="FE116" s="109"/>
      <c r="FF116" s="109"/>
      <c r="FG116" s="66" t="str">
        <f t="shared" ca="1" si="102"/>
        <v/>
      </c>
      <c r="FH116" s="59"/>
      <c r="FI116" s="109"/>
      <c r="FJ116" s="109"/>
      <c r="FK116" s="66" t="str">
        <f t="shared" ca="1" si="103"/>
        <v/>
      </c>
      <c r="FL116" s="59"/>
      <c r="FM116" s="109"/>
      <c r="FN116" s="109"/>
      <c r="FO116" s="66" t="str">
        <f t="shared" ca="1" si="104"/>
        <v/>
      </c>
      <c r="FP116" s="13"/>
      <c r="FQ116" s="17"/>
      <c r="FR116" s="13"/>
      <c r="FS116" s="1"/>
      <c r="FT116" s="112"/>
      <c r="FU116" s="1"/>
      <c r="FV116" s="1"/>
      <c r="FW116" s="1"/>
      <c r="FX116" s="1"/>
      <c r="FY116" s="1"/>
      <c r="FZ116" s="1"/>
      <c r="GA116" s="1"/>
      <c r="GB116" s="1"/>
      <c r="GC116" s="4"/>
      <c r="GD116" s="4"/>
      <c r="GE116" s="125"/>
      <c r="GF116" s="125"/>
      <c r="GG116" s="4"/>
      <c r="GH116" s="4"/>
      <c r="GI116" s="4"/>
      <c r="GJ116" s="30"/>
      <c r="GK116" s="96"/>
      <c r="GL116" s="96"/>
      <c r="GM116" s="96"/>
      <c r="GN116" s="96"/>
      <c r="GO116" s="96"/>
      <c r="GP116" s="96"/>
      <c r="GQ116" s="96"/>
      <c r="GR116" s="96"/>
      <c r="GS116" s="96"/>
      <c r="GT116" s="96"/>
      <c r="GU116" s="96"/>
      <c r="GV116" s="96"/>
      <c r="GW116" s="96"/>
      <c r="GX116" s="96"/>
      <c r="GY116" s="96"/>
      <c r="GZ116" s="96"/>
      <c r="HA116" s="96"/>
      <c r="HB116" s="96"/>
      <c r="HC116" s="96"/>
      <c r="HD116" s="96"/>
      <c r="HE116" s="96"/>
    </row>
    <row r="117" spans="1:213">
      <c r="A117" s="1"/>
      <c r="B117" s="1"/>
      <c r="C117" s="4"/>
      <c r="D117" s="4"/>
      <c r="E117" s="28"/>
      <c r="F117" s="28"/>
      <c r="G117" s="28"/>
      <c r="H117" s="28"/>
      <c r="I117" s="28"/>
      <c r="J117" s="29"/>
      <c r="K117" s="29"/>
      <c r="L117" s="1"/>
      <c r="M117" s="52"/>
      <c r="N117" s="4"/>
      <c r="O117" s="4"/>
      <c r="P117" s="4"/>
      <c r="Q117" s="4"/>
      <c r="R117" s="4"/>
      <c r="S117" s="4"/>
      <c r="T117" s="4"/>
      <c r="U117" s="1"/>
      <c r="V117" s="1"/>
      <c r="W117" s="1"/>
      <c r="X117" s="1"/>
      <c r="Y117" s="1"/>
      <c r="Z117" s="27"/>
      <c r="AA117" s="27"/>
      <c r="AB117" s="27"/>
      <c r="AC117" s="12"/>
      <c r="AD117" s="12"/>
      <c r="AE117" s="125"/>
      <c r="AF117" s="119"/>
      <c r="AG117" s="119"/>
      <c r="AH117" s="119"/>
      <c r="AI117" s="119"/>
      <c r="AJ117" s="63"/>
      <c r="AK117" s="63"/>
      <c r="AL117" s="63"/>
      <c r="AM117" s="28"/>
      <c r="AN117" s="131"/>
      <c r="AO117" s="138"/>
      <c r="AP117" s="116"/>
      <c r="AQ117" s="56"/>
      <c r="AR117" s="134" t="str">
        <f ca="1">IF(AP117="","",IF(AP117="Cost",AQ117, AQ117*AE117/VLOOKUP(L117,OFFSET(Lists!$A$1,0,0,COUNTA(Lists!$A:$A),22),22,FALSE)))</f>
        <v/>
      </c>
      <c r="AS117" s="56"/>
      <c r="AT117" s="135" t="str">
        <f ca="1">IF(AO117="",IF(AP117="","",IF(AP117="Cost",AS117,AS117*(AE117/VLOOKUP(L117,OFFSET(Lists!$A$1,0,0,COUNTA(Lists!$A:$A),22),22,FALSE)))),IF(AP117="","",IF(AP117="Cost",ROUND(AS117*IF(AO117=0,1,AO117),2),ROUND(ROUND(AS117*IF(AO117=0,1,AO117),5)*(AE117/VLOOKUP(L117,OFFSET(Lists!$A$1,0,0,COUNTA(Lists!$A:$A),22),22,FALSE)),2))))</f>
        <v/>
      </c>
      <c r="AU117" s="56"/>
      <c r="AV117" s="31"/>
      <c r="AW117" s="66" t="str">
        <f t="shared" ca="1" si="70"/>
        <v/>
      </c>
      <c r="AX117" s="56"/>
      <c r="AY117" s="31"/>
      <c r="AZ117" s="31"/>
      <c r="BA117" s="66" t="str">
        <f t="shared" ca="1" si="71"/>
        <v/>
      </c>
      <c r="BB117" s="56"/>
      <c r="BC117" s="31"/>
      <c r="BD117" s="31"/>
      <c r="BE117" s="66" t="str">
        <f t="shared" ca="1" si="72"/>
        <v/>
      </c>
      <c r="BF117" s="56"/>
      <c r="BG117" s="31"/>
      <c r="BH117" s="31"/>
      <c r="BI117" s="66" t="str">
        <f t="shared" ca="1" si="73"/>
        <v/>
      </c>
      <c r="BJ117" s="56"/>
      <c r="BK117" s="31"/>
      <c r="BL117" s="31"/>
      <c r="BM117" s="66" t="str">
        <f t="shared" ca="1" si="74"/>
        <v/>
      </c>
      <c r="BN117" s="56"/>
      <c r="BO117" s="31"/>
      <c r="BP117" s="31"/>
      <c r="BQ117" s="66" t="str">
        <f t="shared" ca="1" si="75"/>
        <v/>
      </c>
      <c r="BR117" s="56"/>
      <c r="BS117" s="31"/>
      <c r="BT117" s="31"/>
      <c r="BU117" s="66" t="str">
        <f t="shared" ca="1" si="76"/>
        <v/>
      </c>
      <c r="BV117" s="56"/>
      <c r="BW117" s="31"/>
      <c r="BX117" s="31"/>
      <c r="BY117" s="66" t="str">
        <f t="shared" ca="1" si="77"/>
        <v/>
      </c>
      <c r="BZ117" s="56"/>
      <c r="CA117" s="31"/>
      <c r="CB117" s="31"/>
      <c r="CC117" s="66" t="str">
        <f t="shared" ca="1" si="78"/>
        <v/>
      </c>
      <c r="CD117" s="59"/>
      <c r="CE117" s="32"/>
      <c r="CF117" s="66" t="str">
        <f t="shared" ca="1" si="79"/>
        <v/>
      </c>
      <c r="CG117" s="56"/>
      <c r="CH117" s="31"/>
      <c r="CI117" s="31"/>
      <c r="CJ117" s="66" t="str">
        <f t="shared" ca="1" si="80"/>
        <v/>
      </c>
      <c r="CK117" s="59"/>
      <c r="CL117" s="32"/>
      <c r="CM117" s="32"/>
      <c r="CN117" s="66" t="str">
        <f t="shared" ca="1" si="81"/>
        <v/>
      </c>
      <c r="CO117" s="56"/>
      <c r="CP117" s="31"/>
      <c r="CQ117" s="31"/>
      <c r="CR117" s="66" t="str">
        <f t="shared" ca="1" si="82"/>
        <v/>
      </c>
      <c r="CS117" s="56"/>
      <c r="CT117" s="31"/>
      <c r="CU117" s="31"/>
      <c r="CV117" s="66" t="str">
        <f t="shared" ca="1" si="83"/>
        <v/>
      </c>
      <c r="CW117" s="56"/>
      <c r="CX117" s="31"/>
      <c r="CY117" s="31"/>
      <c r="CZ117" s="66" t="str">
        <f t="shared" ca="1" si="84"/>
        <v/>
      </c>
      <c r="DA117" s="150" t="str">
        <f t="shared" ca="1" si="85"/>
        <v/>
      </c>
      <c r="DB117" s="56"/>
      <c r="DC117" s="109"/>
      <c r="DD117" s="66" t="str">
        <f t="shared" ca="1" si="86"/>
        <v/>
      </c>
      <c r="DE117" s="56"/>
      <c r="DF117" s="59"/>
      <c r="DG117" s="59"/>
      <c r="DH117" s="66" t="str">
        <f t="shared" ca="1" si="87"/>
        <v/>
      </c>
      <c r="DI117" s="59"/>
      <c r="DJ117" s="59"/>
      <c r="DK117" s="59"/>
      <c r="DL117" s="66" t="str">
        <f t="shared" ca="1" si="88"/>
        <v/>
      </c>
      <c r="DM117" s="59"/>
      <c r="DN117" s="59"/>
      <c r="DO117" s="59"/>
      <c r="DP117" s="66" t="str">
        <f t="shared" ca="1" si="89"/>
        <v/>
      </c>
      <c r="DQ117" s="59"/>
      <c r="DR117" s="59"/>
      <c r="DS117" s="59"/>
      <c r="DT117" s="66" t="str">
        <f t="shared" ca="1" si="90"/>
        <v/>
      </c>
      <c r="DU117" s="59"/>
      <c r="DV117" s="59"/>
      <c r="DW117" s="59"/>
      <c r="DX117" s="66" t="str">
        <f t="shared" ca="1" si="91"/>
        <v/>
      </c>
      <c r="DY117" s="59"/>
      <c r="DZ117" s="59"/>
      <c r="EA117" s="59"/>
      <c r="EB117" s="66" t="str">
        <f t="shared" ca="1" si="92"/>
        <v/>
      </c>
      <c r="EC117" s="59"/>
      <c r="ED117" s="59"/>
      <c r="EE117" s="59"/>
      <c r="EF117" s="66" t="str">
        <f t="shared" ca="1" si="93"/>
        <v/>
      </c>
      <c r="EG117" s="59"/>
      <c r="EH117" s="59"/>
      <c r="EI117" s="59"/>
      <c r="EJ117" s="66" t="str">
        <f t="shared" ca="1" si="94"/>
        <v/>
      </c>
      <c r="EK117" s="150" t="str">
        <f t="shared" si="95"/>
        <v/>
      </c>
      <c r="EL117" s="150" t="str">
        <f t="shared" si="96"/>
        <v/>
      </c>
      <c r="EM117" s="66" t="str">
        <f t="shared" ca="1" si="97"/>
        <v/>
      </c>
      <c r="EN117" s="59"/>
      <c r="EO117" s="59"/>
      <c r="EP117" s="59"/>
      <c r="EQ117" s="66" t="str">
        <f t="shared" ca="1" si="98"/>
        <v/>
      </c>
      <c r="ER117" s="59"/>
      <c r="ES117" s="59"/>
      <c r="ET117" s="66"/>
      <c r="EU117" s="59" t="str">
        <f t="shared" ca="1" si="99"/>
        <v/>
      </c>
      <c r="EV117" s="59"/>
      <c r="EW117" s="59"/>
      <c r="EX117" s="59"/>
      <c r="EY117" s="66" t="str">
        <f t="shared" ca="1" si="100"/>
        <v/>
      </c>
      <c r="EZ117" s="150"/>
      <c r="FA117" s="159"/>
      <c r="FB117" s="161"/>
      <c r="FC117" s="66" t="str">
        <f t="shared" ca="1" si="101"/>
        <v/>
      </c>
      <c r="FD117" s="59"/>
      <c r="FE117" s="109"/>
      <c r="FF117" s="109"/>
      <c r="FG117" s="66" t="str">
        <f t="shared" ca="1" si="102"/>
        <v/>
      </c>
      <c r="FH117" s="59"/>
      <c r="FI117" s="109"/>
      <c r="FJ117" s="109"/>
      <c r="FK117" s="66" t="str">
        <f t="shared" ca="1" si="103"/>
        <v/>
      </c>
      <c r="FL117" s="59"/>
      <c r="FM117" s="109"/>
      <c r="FN117" s="109"/>
      <c r="FO117" s="66" t="str">
        <f t="shared" ca="1" si="104"/>
        <v/>
      </c>
      <c r="FP117" s="13"/>
      <c r="FQ117" s="17"/>
      <c r="FR117" s="13"/>
      <c r="FS117" s="1"/>
      <c r="FT117" s="112"/>
      <c r="FU117" s="1"/>
      <c r="FV117" s="1"/>
      <c r="FW117" s="1"/>
      <c r="FX117" s="1"/>
      <c r="FY117" s="1"/>
      <c r="FZ117" s="1"/>
      <c r="GA117" s="1"/>
      <c r="GB117" s="1"/>
      <c r="GC117" s="4"/>
      <c r="GD117" s="4"/>
      <c r="GE117" s="125"/>
      <c r="GF117" s="125"/>
      <c r="GG117" s="4"/>
      <c r="GH117" s="4"/>
      <c r="GI117" s="4"/>
      <c r="GJ117" s="30"/>
      <c r="GK117" s="96"/>
      <c r="GL117" s="96"/>
      <c r="GM117" s="96"/>
      <c r="GN117" s="96"/>
      <c r="GO117" s="96"/>
      <c r="GP117" s="96"/>
      <c r="GQ117" s="96"/>
      <c r="GR117" s="96"/>
      <c r="GS117" s="96"/>
      <c r="GT117" s="96"/>
      <c r="GU117" s="96"/>
      <c r="GV117" s="96"/>
      <c r="GW117" s="96"/>
      <c r="GX117" s="96"/>
      <c r="GY117" s="96"/>
      <c r="GZ117" s="96"/>
      <c r="HA117" s="96"/>
      <c r="HB117" s="96"/>
      <c r="HC117" s="96"/>
      <c r="HD117" s="96"/>
      <c r="HE117" s="96"/>
    </row>
    <row r="118" spans="1:213">
      <c r="A118" s="1"/>
      <c r="B118" s="1"/>
      <c r="C118" s="4"/>
      <c r="D118" s="4"/>
      <c r="E118" s="28"/>
      <c r="F118" s="28"/>
      <c r="G118" s="28"/>
      <c r="H118" s="28"/>
      <c r="I118" s="28"/>
      <c r="J118" s="29"/>
      <c r="K118" s="29"/>
      <c r="L118" s="1"/>
      <c r="M118" s="52"/>
      <c r="N118" s="4"/>
      <c r="O118" s="4"/>
      <c r="P118" s="4"/>
      <c r="Q118" s="4"/>
      <c r="R118" s="4"/>
      <c r="S118" s="4"/>
      <c r="T118" s="4"/>
      <c r="U118" s="1"/>
      <c r="V118" s="1"/>
      <c r="W118" s="1"/>
      <c r="X118" s="1"/>
      <c r="Y118" s="1"/>
      <c r="Z118" s="27"/>
      <c r="AA118" s="27"/>
      <c r="AB118" s="27"/>
      <c r="AC118" s="12"/>
      <c r="AD118" s="12"/>
      <c r="AE118" s="125"/>
      <c r="AF118" s="119"/>
      <c r="AG118" s="119"/>
      <c r="AH118" s="119"/>
      <c r="AI118" s="119"/>
      <c r="AJ118" s="63"/>
      <c r="AK118" s="63"/>
      <c r="AL118" s="63"/>
      <c r="AM118" s="28"/>
      <c r="AN118" s="131"/>
      <c r="AO118" s="138"/>
      <c r="AP118" s="116"/>
      <c r="AQ118" s="56"/>
      <c r="AR118" s="134" t="str">
        <f ca="1">IF(AP118="","",IF(AP118="Cost",AQ118, AQ118*AE118/VLOOKUP(L118,OFFSET(Lists!$A$1,0,0,COUNTA(Lists!$A:$A),22),22,FALSE)))</f>
        <v/>
      </c>
      <c r="AS118" s="56"/>
      <c r="AT118" s="135" t="str">
        <f ca="1">IF(AO118="",IF(AP118="","",IF(AP118="Cost",AS118,AS118*(AE118/VLOOKUP(L118,OFFSET(Lists!$A$1,0,0,COUNTA(Lists!$A:$A),22),22,FALSE)))),IF(AP118="","",IF(AP118="Cost",ROUND(AS118*IF(AO118=0,1,AO118),2),ROUND(ROUND(AS118*IF(AO118=0,1,AO118),5)*(AE118/VLOOKUP(L118,OFFSET(Lists!$A$1,0,0,COUNTA(Lists!$A:$A),22),22,FALSE)),2))))</f>
        <v/>
      </c>
      <c r="AU118" s="56"/>
      <c r="AV118" s="31"/>
      <c r="AW118" s="66" t="str">
        <f t="shared" ca="1" si="70"/>
        <v/>
      </c>
      <c r="AX118" s="56"/>
      <c r="AY118" s="31"/>
      <c r="AZ118" s="31"/>
      <c r="BA118" s="66" t="str">
        <f t="shared" ca="1" si="71"/>
        <v/>
      </c>
      <c r="BB118" s="56"/>
      <c r="BC118" s="31"/>
      <c r="BD118" s="31"/>
      <c r="BE118" s="66" t="str">
        <f t="shared" ca="1" si="72"/>
        <v/>
      </c>
      <c r="BF118" s="56"/>
      <c r="BG118" s="31"/>
      <c r="BH118" s="31"/>
      <c r="BI118" s="66" t="str">
        <f t="shared" ca="1" si="73"/>
        <v/>
      </c>
      <c r="BJ118" s="56"/>
      <c r="BK118" s="31"/>
      <c r="BL118" s="31"/>
      <c r="BM118" s="66" t="str">
        <f t="shared" ca="1" si="74"/>
        <v/>
      </c>
      <c r="BN118" s="56"/>
      <c r="BO118" s="31"/>
      <c r="BP118" s="31"/>
      <c r="BQ118" s="66" t="str">
        <f t="shared" ca="1" si="75"/>
        <v/>
      </c>
      <c r="BR118" s="56"/>
      <c r="BS118" s="31"/>
      <c r="BT118" s="31"/>
      <c r="BU118" s="66" t="str">
        <f t="shared" ca="1" si="76"/>
        <v/>
      </c>
      <c r="BV118" s="56"/>
      <c r="BW118" s="31"/>
      <c r="BX118" s="31"/>
      <c r="BY118" s="66" t="str">
        <f t="shared" ca="1" si="77"/>
        <v/>
      </c>
      <c r="BZ118" s="56"/>
      <c r="CA118" s="31"/>
      <c r="CB118" s="31"/>
      <c r="CC118" s="66" t="str">
        <f t="shared" ca="1" si="78"/>
        <v/>
      </c>
      <c r="CD118" s="59"/>
      <c r="CE118" s="32"/>
      <c r="CF118" s="66" t="str">
        <f t="shared" ca="1" si="79"/>
        <v/>
      </c>
      <c r="CG118" s="56"/>
      <c r="CH118" s="31"/>
      <c r="CI118" s="31"/>
      <c r="CJ118" s="66" t="str">
        <f t="shared" ca="1" si="80"/>
        <v/>
      </c>
      <c r="CK118" s="59"/>
      <c r="CL118" s="32"/>
      <c r="CM118" s="32"/>
      <c r="CN118" s="66" t="str">
        <f t="shared" ca="1" si="81"/>
        <v/>
      </c>
      <c r="CO118" s="56"/>
      <c r="CP118" s="31"/>
      <c r="CQ118" s="31"/>
      <c r="CR118" s="66" t="str">
        <f t="shared" ca="1" si="82"/>
        <v/>
      </c>
      <c r="CS118" s="56"/>
      <c r="CT118" s="31"/>
      <c r="CU118" s="31"/>
      <c r="CV118" s="66" t="str">
        <f t="shared" ca="1" si="83"/>
        <v/>
      </c>
      <c r="CW118" s="56"/>
      <c r="CX118" s="31"/>
      <c r="CY118" s="31"/>
      <c r="CZ118" s="66" t="str">
        <f t="shared" ca="1" si="84"/>
        <v/>
      </c>
      <c r="DA118" s="150" t="str">
        <f t="shared" ca="1" si="85"/>
        <v/>
      </c>
      <c r="DB118" s="56"/>
      <c r="DC118" s="109"/>
      <c r="DD118" s="66" t="str">
        <f t="shared" ca="1" si="86"/>
        <v/>
      </c>
      <c r="DE118" s="56"/>
      <c r="DF118" s="59"/>
      <c r="DG118" s="59"/>
      <c r="DH118" s="66" t="str">
        <f t="shared" ca="1" si="87"/>
        <v/>
      </c>
      <c r="DI118" s="59"/>
      <c r="DJ118" s="59"/>
      <c r="DK118" s="59"/>
      <c r="DL118" s="66" t="str">
        <f t="shared" ca="1" si="88"/>
        <v/>
      </c>
      <c r="DM118" s="59"/>
      <c r="DN118" s="59"/>
      <c r="DO118" s="59"/>
      <c r="DP118" s="66" t="str">
        <f t="shared" ca="1" si="89"/>
        <v/>
      </c>
      <c r="DQ118" s="59"/>
      <c r="DR118" s="59"/>
      <c r="DS118" s="59"/>
      <c r="DT118" s="66" t="str">
        <f t="shared" ca="1" si="90"/>
        <v/>
      </c>
      <c r="DU118" s="59"/>
      <c r="DV118" s="59"/>
      <c r="DW118" s="59"/>
      <c r="DX118" s="66" t="str">
        <f t="shared" ca="1" si="91"/>
        <v/>
      </c>
      <c r="DY118" s="59"/>
      <c r="DZ118" s="59"/>
      <c r="EA118" s="59"/>
      <c r="EB118" s="66" t="str">
        <f t="shared" ca="1" si="92"/>
        <v/>
      </c>
      <c r="EC118" s="59"/>
      <c r="ED118" s="59"/>
      <c r="EE118" s="59"/>
      <c r="EF118" s="66" t="str">
        <f t="shared" ca="1" si="93"/>
        <v/>
      </c>
      <c r="EG118" s="59"/>
      <c r="EH118" s="59"/>
      <c r="EI118" s="59"/>
      <c r="EJ118" s="66" t="str">
        <f t="shared" ca="1" si="94"/>
        <v/>
      </c>
      <c r="EK118" s="150" t="str">
        <f t="shared" si="95"/>
        <v/>
      </c>
      <c r="EL118" s="150" t="str">
        <f t="shared" si="96"/>
        <v/>
      </c>
      <c r="EM118" s="66" t="str">
        <f t="shared" ca="1" si="97"/>
        <v/>
      </c>
      <c r="EN118" s="59"/>
      <c r="EO118" s="59"/>
      <c r="EP118" s="59"/>
      <c r="EQ118" s="66" t="str">
        <f t="shared" ca="1" si="98"/>
        <v/>
      </c>
      <c r="ER118" s="59"/>
      <c r="ES118" s="59"/>
      <c r="ET118" s="66"/>
      <c r="EU118" s="59" t="str">
        <f t="shared" ca="1" si="99"/>
        <v/>
      </c>
      <c r="EV118" s="59"/>
      <c r="EW118" s="59"/>
      <c r="EX118" s="59"/>
      <c r="EY118" s="66" t="str">
        <f t="shared" ca="1" si="100"/>
        <v/>
      </c>
      <c r="EZ118" s="150"/>
      <c r="FA118" s="159"/>
      <c r="FB118" s="161"/>
      <c r="FC118" s="66" t="str">
        <f t="shared" ca="1" si="101"/>
        <v/>
      </c>
      <c r="FD118" s="59"/>
      <c r="FE118" s="109"/>
      <c r="FF118" s="109"/>
      <c r="FG118" s="66" t="str">
        <f t="shared" ca="1" si="102"/>
        <v/>
      </c>
      <c r="FH118" s="59"/>
      <c r="FI118" s="109"/>
      <c r="FJ118" s="109"/>
      <c r="FK118" s="66" t="str">
        <f t="shared" ca="1" si="103"/>
        <v/>
      </c>
      <c r="FL118" s="59"/>
      <c r="FM118" s="109"/>
      <c r="FN118" s="109"/>
      <c r="FO118" s="66" t="str">
        <f t="shared" ca="1" si="104"/>
        <v/>
      </c>
      <c r="FP118" s="13"/>
      <c r="FQ118" s="17"/>
      <c r="FR118" s="13"/>
      <c r="FS118" s="1"/>
      <c r="FT118" s="112"/>
      <c r="FU118" s="1"/>
      <c r="FV118" s="1"/>
      <c r="FW118" s="1"/>
      <c r="FX118" s="1"/>
      <c r="FY118" s="1"/>
      <c r="FZ118" s="1"/>
      <c r="GA118" s="1"/>
      <c r="GB118" s="1"/>
      <c r="GC118" s="4"/>
      <c r="GD118" s="4"/>
      <c r="GE118" s="125"/>
      <c r="GF118" s="125"/>
      <c r="GG118" s="4"/>
      <c r="GH118" s="4"/>
      <c r="GI118" s="4"/>
      <c r="GJ118" s="30"/>
      <c r="GK118" s="96"/>
      <c r="GL118" s="96"/>
      <c r="GM118" s="96"/>
      <c r="GN118" s="96"/>
      <c r="GO118" s="96"/>
      <c r="GP118" s="96"/>
      <c r="GQ118" s="96"/>
      <c r="GR118" s="96"/>
      <c r="GS118" s="96"/>
      <c r="GT118" s="96"/>
      <c r="GU118" s="96"/>
      <c r="GV118" s="96"/>
      <c r="GW118" s="96"/>
      <c r="GX118" s="96"/>
      <c r="GY118" s="96"/>
      <c r="GZ118" s="96"/>
      <c r="HA118" s="96"/>
      <c r="HB118" s="96"/>
      <c r="HC118" s="96"/>
      <c r="HD118" s="96"/>
      <c r="HE118" s="96"/>
    </row>
    <row r="119" spans="1:213">
      <c r="A119" s="1"/>
      <c r="B119" s="1"/>
      <c r="C119" s="4"/>
      <c r="D119" s="4"/>
      <c r="E119" s="28"/>
      <c r="F119" s="28"/>
      <c r="G119" s="28"/>
      <c r="H119" s="28"/>
      <c r="I119" s="28"/>
      <c r="J119" s="29"/>
      <c r="K119" s="29"/>
      <c r="L119" s="1"/>
      <c r="M119" s="52"/>
      <c r="N119" s="4"/>
      <c r="O119" s="4"/>
      <c r="P119" s="4"/>
      <c r="Q119" s="4"/>
      <c r="R119" s="4"/>
      <c r="S119" s="4"/>
      <c r="T119" s="4"/>
      <c r="U119" s="1"/>
      <c r="V119" s="1"/>
      <c r="W119" s="1"/>
      <c r="X119" s="1"/>
      <c r="Y119" s="1"/>
      <c r="Z119" s="27"/>
      <c r="AA119" s="27"/>
      <c r="AB119" s="27"/>
      <c r="AC119" s="12"/>
      <c r="AD119" s="12"/>
      <c r="AE119" s="125"/>
      <c r="AF119" s="119"/>
      <c r="AG119" s="119"/>
      <c r="AH119" s="119"/>
      <c r="AI119" s="119"/>
      <c r="AJ119" s="63"/>
      <c r="AK119" s="63"/>
      <c r="AL119" s="63"/>
      <c r="AM119" s="28"/>
      <c r="AN119" s="131"/>
      <c r="AO119" s="138"/>
      <c r="AP119" s="116"/>
      <c r="AQ119" s="56"/>
      <c r="AR119" s="134" t="str">
        <f ca="1">IF(AP119="","",IF(AP119="Cost",AQ119, AQ119*AE119/VLOOKUP(L119,OFFSET(Lists!$A$1,0,0,COUNTA(Lists!$A:$A),22),22,FALSE)))</f>
        <v/>
      </c>
      <c r="AS119" s="56"/>
      <c r="AT119" s="135" t="str">
        <f ca="1">IF(AO119="",IF(AP119="","",IF(AP119="Cost",AS119,AS119*(AE119/VLOOKUP(L119,OFFSET(Lists!$A$1,0,0,COUNTA(Lists!$A:$A),22),22,FALSE)))),IF(AP119="","",IF(AP119="Cost",ROUND(AS119*IF(AO119=0,1,AO119),2),ROUND(ROUND(AS119*IF(AO119=0,1,AO119),5)*(AE119/VLOOKUP(L119,OFFSET(Lists!$A$1,0,0,COUNTA(Lists!$A:$A),22),22,FALSE)),2))))</f>
        <v/>
      </c>
      <c r="AU119" s="56"/>
      <c r="AV119" s="31"/>
      <c r="AW119" s="66" t="str">
        <f t="shared" ca="1" si="70"/>
        <v/>
      </c>
      <c r="AX119" s="56"/>
      <c r="AY119" s="31"/>
      <c r="AZ119" s="31"/>
      <c r="BA119" s="66" t="str">
        <f t="shared" ca="1" si="71"/>
        <v/>
      </c>
      <c r="BB119" s="56"/>
      <c r="BC119" s="31"/>
      <c r="BD119" s="31"/>
      <c r="BE119" s="66" t="str">
        <f t="shared" ca="1" si="72"/>
        <v/>
      </c>
      <c r="BF119" s="56"/>
      <c r="BG119" s="31"/>
      <c r="BH119" s="31"/>
      <c r="BI119" s="66" t="str">
        <f t="shared" ca="1" si="73"/>
        <v/>
      </c>
      <c r="BJ119" s="56"/>
      <c r="BK119" s="31"/>
      <c r="BL119" s="31"/>
      <c r="BM119" s="66" t="str">
        <f t="shared" ca="1" si="74"/>
        <v/>
      </c>
      <c r="BN119" s="56"/>
      <c r="BO119" s="31"/>
      <c r="BP119" s="31"/>
      <c r="BQ119" s="66" t="str">
        <f t="shared" ca="1" si="75"/>
        <v/>
      </c>
      <c r="BR119" s="56"/>
      <c r="BS119" s="31"/>
      <c r="BT119" s="31"/>
      <c r="BU119" s="66" t="str">
        <f t="shared" ca="1" si="76"/>
        <v/>
      </c>
      <c r="BV119" s="56"/>
      <c r="BW119" s="31"/>
      <c r="BX119" s="31"/>
      <c r="BY119" s="66" t="str">
        <f t="shared" ca="1" si="77"/>
        <v/>
      </c>
      <c r="BZ119" s="56"/>
      <c r="CA119" s="31"/>
      <c r="CB119" s="31"/>
      <c r="CC119" s="66" t="str">
        <f t="shared" ca="1" si="78"/>
        <v/>
      </c>
      <c r="CD119" s="59"/>
      <c r="CE119" s="32"/>
      <c r="CF119" s="66" t="str">
        <f t="shared" ca="1" si="79"/>
        <v/>
      </c>
      <c r="CG119" s="56"/>
      <c r="CH119" s="31"/>
      <c r="CI119" s="31"/>
      <c r="CJ119" s="66" t="str">
        <f t="shared" ca="1" si="80"/>
        <v/>
      </c>
      <c r="CK119" s="59"/>
      <c r="CL119" s="32"/>
      <c r="CM119" s="32"/>
      <c r="CN119" s="66" t="str">
        <f t="shared" ca="1" si="81"/>
        <v/>
      </c>
      <c r="CO119" s="56"/>
      <c r="CP119" s="31"/>
      <c r="CQ119" s="31"/>
      <c r="CR119" s="66" t="str">
        <f t="shared" ca="1" si="82"/>
        <v/>
      </c>
      <c r="CS119" s="56"/>
      <c r="CT119" s="31"/>
      <c r="CU119" s="31"/>
      <c r="CV119" s="66" t="str">
        <f t="shared" ca="1" si="83"/>
        <v/>
      </c>
      <c r="CW119" s="56"/>
      <c r="CX119" s="31"/>
      <c r="CY119" s="31"/>
      <c r="CZ119" s="66" t="str">
        <f t="shared" ca="1" si="84"/>
        <v/>
      </c>
      <c r="DA119" s="150" t="str">
        <f t="shared" ca="1" si="85"/>
        <v/>
      </c>
      <c r="DB119" s="56"/>
      <c r="DC119" s="109"/>
      <c r="DD119" s="66" t="str">
        <f t="shared" ca="1" si="86"/>
        <v/>
      </c>
      <c r="DE119" s="56"/>
      <c r="DF119" s="59"/>
      <c r="DG119" s="59"/>
      <c r="DH119" s="66" t="str">
        <f t="shared" ca="1" si="87"/>
        <v/>
      </c>
      <c r="DI119" s="59"/>
      <c r="DJ119" s="59"/>
      <c r="DK119" s="59"/>
      <c r="DL119" s="66" t="str">
        <f t="shared" ca="1" si="88"/>
        <v/>
      </c>
      <c r="DM119" s="59"/>
      <c r="DN119" s="59"/>
      <c r="DO119" s="59"/>
      <c r="DP119" s="66" t="str">
        <f t="shared" ca="1" si="89"/>
        <v/>
      </c>
      <c r="DQ119" s="59"/>
      <c r="DR119" s="59"/>
      <c r="DS119" s="59"/>
      <c r="DT119" s="66" t="str">
        <f t="shared" ca="1" si="90"/>
        <v/>
      </c>
      <c r="DU119" s="59"/>
      <c r="DV119" s="59"/>
      <c r="DW119" s="59"/>
      <c r="DX119" s="66" t="str">
        <f t="shared" ca="1" si="91"/>
        <v/>
      </c>
      <c r="DY119" s="59"/>
      <c r="DZ119" s="59"/>
      <c r="EA119" s="59"/>
      <c r="EB119" s="66" t="str">
        <f t="shared" ca="1" si="92"/>
        <v/>
      </c>
      <c r="EC119" s="59"/>
      <c r="ED119" s="59"/>
      <c r="EE119" s="59"/>
      <c r="EF119" s="66" t="str">
        <f t="shared" ca="1" si="93"/>
        <v/>
      </c>
      <c r="EG119" s="59"/>
      <c r="EH119" s="59"/>
      <c r="EI119" s="59"/>
      <c r="EJ119" s="66" t="str">
        <f t="shared" ca="1" si="94"/>
        <v/>
      </c>
      <c r="EK119" s="150" t="str">
        <f t="shared" si="95"/>
        <v/>
      </c>
      <c r="EL119" s="150" t="str">
        <f t="shared" si="96"/>
        <v/>
      </c>
      <c r="EM119" s="66" t="str">
        <f t="shared" ca="1" si="97"/>
        <v/>
      </c>
      <c r="EN119" s="59"/>
      <c r="EO119" s="59"/>
      <c r="EP119" s="59"/>
      <c r="EQ119" s="66" t="str">
        <f t="shared" ca="1" si="98"/>
        <v/>
      </c>
      <c r="ER119" s="59"/>
      <c r="ES119" s="59"/>
      <c r="ET119" s="66"/>
      <c r="EU119" s="59" t="str">
        <f t="shared" ca="1" si="99"/>
        <v/>
      </c>
      <c r="EV119" s="59"/>
      <c r="EW119" s="59"/>
      <c r="EX119" s="59"/>
      <c r="EY119" s="66" t="str">
        <f t="shared" ca="1" si="100"/>
        <v/>
      </c>
      <c r="EZ119" s="150"/>
      <c r="FA119" s="159"/>
      <c r="FB119" s="161"/>
      <c r="FC119" s="66" t="str">
        <f t="shared" ca="1" si="101"/>
        <v/>
      </c>
      <c r="FD119" s="59"/>
      <c r="FE119" s="109"/>
      <c r="FF119" s="109"/>
      <c r="FG119" s="66" t="str">
        <f t="shared" ca="1" si="102"/>
        <v/>
      </c>
      <c r="FH119" s="59"/>
      <c r="FI119" s="109"/>
      <c r="FJ119" s="109"/>
      <c r="FK119" s="66" t="str">
        <f t="shared" ca="1" si="103"/>
        <v/>
      </c>
      <c r="FL119" s="59"/>
      <c r="FM119" s="109"/>
      <c r="FN119" s="109"/>
      <c r="FO119" s="66" t="str">
        <f t="shared" ca="1" si="104"/>
        <v/>
      </c>
      <c r="FP119" s="13"/>
      <c r="FQ119" s="17"/>
      <c r="FR119" s="13"/>
      <c r="FS119" s="1"/>
      <c r="FT119" s="112"/>
      <c r="FU119" s="1"/>
      <c r="FV119" s="1"/>
      <c r="FW119" s="1"/>
      <c r="FX119" s="1"/>
      <c r="FY119" s="1"/>
      <c r="FZ119" s="1"/>
      <c r="GA119" s="1"/>
      <c r="GB119" s="1"/>
      <c r="GC119" s="4"/>
      <c r="GD119" s="4"/>
      <c r="GE119" s="125"/>
      <c r="GF119" s="125"/>
      <c r="GG119" s="4"/>
      <c r="GH119" s="4"/>
      <c r="GI119" s="4"/>
      <c r="GJ119" s="30"/>
      <c r="GK119" s="96"/>
      <c r="GL119" s="96"/>
      <c r="GM119" s="96"/>
      <c r="GN119" s="96"/>
      <c r="GO119" s="96"/>
      <c r="GP119" s="96"/>
      <c r="GQ119" s="96"/>
      <c r="GR119" s="96"/>
      <c r="GS119" s="96"/>
      <c r="GT119" s="96"/>
      <c r="GU119" s="96"/>
      <c r="GV119" s="96"/>
      <c r="GW119" s="96"/>
      <c r="GX119" s="96"/>
      <c r="GY119" s="96"/>
      <c r="GZ119" s="96"/>
      <c r="HA119" s="96"/>
      <c r="HB119" s="96"/>
      <c r="HC119" s="96"/>
      <c r="HD119" s="96"/>
      <c r="HE119" s="96"/>
    </row>
    <row r="120" spans="1:213">
      <c r="A120" s="1"/>
      <c r="B120" s="1"/>
      <c r="C120" s="4"/>
      <c r="D120" s="4"/>
      <c r="E120" s="28"/>
      <c r="F120" s="28"/>
      <c r="G120" s="28"/>
      <c r="H120" s="28"/>
      <c r="I120" s="28"/>
      <c r="J120" s="29"/>
      <c r="K120" s="29"/>
      <c r="L120" s="1"/>
      <c r="M120" s="52"/>
      <c r="N120" s="4"/>
      <c r="O120" s="4"/>
      <c r="P120" s="4"/>
      <c r="Q120" s="4"/>
      <c r="R120" s="4"/>
      <c r="S120" s="4"/>
      <c r="T120" s="4"/>
      <c r="U120" s="1"/>
      <c r="V120" s="1"/>
      <c r="W120" s="1"/>
      <c r="X120" s="1"/>
      <c r="Y120" s="1"/>
      <c r="Z120" s="27"/>
      <c r="AA120" s="27"/>
      <c r="AB120" s="27"/>
      <c r="AC120" s="12"/>
      <c r="AD120" s="12"/>
      <c r="AE120" s="125"/>
      <c r="AF120" s="119"/>
      <c r="AG120" s="119"/>
      <c r="AH120" s="119"/>
      <c r="AI120" s="119"/>
      <c r="AJ120" s="63"/>
      <c r="AK120" s="63"/>
      <c r="AL120" s="63"/>
      <c r="AM120" s="28"/>
      <c r="AN120" s="131"/>
      <c r="AO120" s="138"/>
      <c r="AP120" s="116"/>
      <c r="AQ120" s="56"/>
      <c r="AR120" s="134" t="str">
        <f ca="1">IF(AP120="","",IF(AP120="Cost",AQ120, AQ120*AE120/VLOOKUP(L120,OFFSET(Lists!$A$1,0,0,COUNTA(Lists!$A:$A),22),22,FALSE)))</f>
        <v/>
      </c>
      <c r="AS120" s="56"/>
      <c r="AT120" s="135" t="str">
        <f ca="1">IF(AO120="",IF(AP120="","",IF(AP120="Cost",AS120,AS120*(AE120/VLOOKUP(L120,OFFSET(Lists!$A$1,0,0,COUNTA(Lists!$A:$A),22),22,FALSE)))),IF(AP120="","",IF(AP120="Cost",ROUND(AS120*IF(AO120=0,1,AO120),2),ROUND(ROUND(AS120*IF(AO120=0,1,AO120),5)*(AE120/VLOOKUP(L120,OFFSET(Lists!$A$1,0,0,COUNTA(Lists!$A:$A),22),22,FALSE)),2))))</f>
        <v/>
      </c>
      <c r="AU120" s="56"/>
      <c r="AV120" s="31"/>
      <c r="AW120" s="66" t="str">
        <f t="shared" ca="1" si="70"/>
        <v/>
      </c>
      <c r="AX120" s="56"/>
      <c r="AY120" s="31"/>
      <c r="AZ120" s="31"/>
      <c r="BA120" s="66" t="str">
        <f t="shared" ca="1" si="71"/>
        <v/>
      </c>
      <c r="BB120" s="56"/>
      <c r="BC120" s="31"/>
      <c r="BD120" s="31"/>
      <c r="BE120" s="66" t="str">
        <f t="shared" ca="1" si="72"/>
        <v/>
      </c>
      <c r="BF120" s="56"/>
      <c r="BG120" s="31"/>
      <c r="BH120" s="31"/>
      <c r="BI120" s="66" t="str">
        <f t="shared" ca="1" si="73"/>
        <v/>
      </c>
      <c r="BJ120" s="56"/>
      <c r="BK120" s="31"/>
      <c r="BL120" s="31"/>
      <c r="BM120" s="66" t="str">
        <f t="shared" ca="1" si="74"/>
        <v/>
      </c>
      <c r="BN120" s="56"/>
      <c r="BO120" s="31"/>
      <c r="BP120" s="31"/>
      <c r="BQ120" s="66" t="str">
        <f t="shared" ca="1" si="75"/>
        <v/>
      </c>
      <c r="BR120" s="56"/>
      <c r="BS120" s="31"/>
      <c r="BT120" s="31"/>
      <c r="BU120" s="66" t="str">
        <f t="shared" ca="1" si="76"/>
        <v/>
      </c>
      <c r="BV120" s="56"/>
      <c r="BW120" s="31"/>
      <c r="BX120" s="31"/>
      <c r="BY120" s="66" t="str">
        <f t="shared" ca="1" si="77"/>
        <v/>
      </c>
      <c r="BZ120" s="56"/>
      <c r="CA120" s="31"/>
      <c r="CB120" s="31"/>
      <c r="CC120" s="66" t="str">
        <f t="shared" ca="1" si="78"/>
        <v/>
      </c>
      <c r="CD120" s="59"/>
      <c r="CE120" s="32"/>
      <c r="CF120" s="66" t="str">
        <f t="shared" ca="1" si="79"/>
        <v/>
      </c>
      <c r="CG120" s="56"/>
      <c r="CH120" s="31"/>
      <c r="CI120" s="31"/>
      <c r="CJ120" s="66" t="str">
        <f t="shared" ca="1" si="80"/>
        <v/>
      </c>
      <c r="CK120" s="59"/>
      <c r="CL120" s="32"/>
      <c r="CM120" s="32"/>
      <c r="CN120" s="66" t="str">
        <f t="shared" ca="1" si="81"/>
        <v/>
      </c>
      <c r="CO120" s="56"/>
      <c r="CP120" s="31"/>
      <c r="CQ120" s="31"/>
      <c r="CR120" s="66" t="str">
        <f t="shared" ca="1" si="82"/>
        <v/>
      </c>
      <c r="CS120" s="56"/>
      <c r="CT120" s="31"/>
      <c r="CU120" s="31"/>
      <c r="CV120" s="66" t="str">
        <f t="shared" ca="1" si="83"/>
        <v/>
      </c>
      <c r="CW120" s="56"/>
      <c r="CX120" s="31"/>
      <c r="CY120" s="31"/>
      <c r="CZ120" s="66" t="str">
        <f t="shared" ca="1" si="84"/>
        <v/>
      </c>
      <c r="DA120" s="150" t="str">
        <f t="shared" ca="1" si="85"/>
        <v/>
      </c>
      <c r="DB120" s="56"/>
      <c r="DC120" s="109"/>
      <c r="DD120" s="66" t="str">
        <f t="shared" ca="1" si="86"/>
        <v/>
      </c>
      <c r="DE120" s="56"/>
      <c r="DF120" s="59"/>
      <c r="DG120" s="59"/>
      <c r="DH120" s="66" t="str">
        <f t="shared" ca="1" si="87"/>
        <v/>
      </c>
      <c r="DI120" s="59"/>
      <c r="DJ120" s="59"/>
      <c r="DK120" s="59"/>
      <c r="DL120" s="66" t="str">
        <f t="shared" ca="1" si="88"/>
        <v/>
      </c>
      <c r="DM120" s="59"/>
      <c r="DN120" s="59"/>
      <c r="DO120" s="59"/>
      <c r="DP120" s="66" t="str">
        <f t="shared" ca="1" si="89"/>
        <v/>
      </c>
      <c r="DQ120" s="59"/>
      <c r="DR120" s="59"/>
      <c r="DS120" s="59"/>
      <c r="DT120" s="66" t="str">
        <f t="shared" ca="1" si="90"/>
        <v/>
      </c>
      <c r="DU120" s="59"/>
      <c r="DV120" s="59"/>
      <c r="DW120" s="59"/>
      <c r="DX120" s="66" t="str">
        <f t="shared" ca="1" si="91"/>
        <v/>
      </c>
      <c r="DY120" s="59"/>
      <c r="DZ120" s="59"/>
      <c r="EA120" s="59"/>
      <c r="EB120" s="66" t="str">
        <f t="shared" ca="1" si="92"/>
        <v/>
      </c>
      <c r="EC120" s="59"/>
      <c r="ED120" s="59"/>
      <c r="EE120" s="59"/>
      <c r="EF120" s="66" t="str">
        <f t="shared" ca="1" si="93"/>
        <v/>
      </c>
      <c r="EG120" s="59"/>
      <c r="EH120" s="59"/>
      <c r="EI120" s="59"/>
      <c r="EJ120" s="66" t="str">
        <f t="shared" ca="1" si="94"/>
        <v/>
      </c>
      <c r="EK120" s="150" t="str">
        <f t="shared" si="95"/>
        <v/>
      </c>
      <c r="EL120" s="150" t="str">
        <f t="shared" si="96"/>
        <v/>
      </c>
      <c r="EM120" s="66" t="str">
        <f t="shared" ca="1" si="97"/>
        <v/>
      </c>
      <c r="EN120" s="59"/>
      <c r="EO120" s="59"/>
      <c r="EP120" s="59"/>
      <c r="EQ120" s="66" t="str">
        <f t="shared" ca="1" si="98"/>
        <v/>
      </c>
      <c r="ER120" s="59"/>
      <c r="ES120" s="59"/>
      <c r="ET120" s="66"/>
      <c r="EU120" s="59" t="str">
        <f t="shared" ca="1" si="99"/>
        <v/>
      </c>
      <c r="EV120" s="59"/>
      <c r="EW120" s="59"/>
      <c r="EX120" s="59"/>
      <c r="EY120" s="66" t="str">
        <f t="shared" ca="1" si="100"/>
        <v/>
      </c>
      <c r="EZ120" s="150"/>
      <c r="FA120" s="159"/>
      <c r="FB120" s="161"/>
      <c r="FC120" s="66" t="str">
        <f t="shared" ca="1" si="101"/>
        <v/>
      </c>
      <c r="FD120" s="59"/>
      <c r="FE120" s="109"/>
      <c r="FF120" s="109"/>
      <c r="FG120" s="66" t="str">
        <f t="shared" ca="1" si="102"/>
        <v/>
      </c>
      <c r="FH120" s="59"/>
      <c r="FI120" s="109"/>
      <c r="FJ120" s="109"/>
      <c r="FK120" s="66" t="str">
        <f t="shared" ca="1" si="103"/>
        <v/>
      </c>
      <c r="FL120" s="59"/>
      <c r="FM120" s="109"/>
      <c r="FN120" s="109"/>
      <c r="FO120" s="66" t="str">
        <f t="shared" ca="1" si="104"/>
        <v/>
      </c>
      <c r="FP120" s="13"/>
      <c r="FQ120" s="17"/>
      <c r="FR120" s="13"/>
      <c r="FS120" s="1"/>
      <c r="FT120" s="112"/>
      <c r="FU120" s="1"/>
      <c r="FV120" s="1"/>
      <c r="FW120" s="1"/>
      <c r="FX120" s="1"/>
      <c r="FY120" s="1"/>
      <c r="FZ120" s="1"/>
      <c r="GA120" s="1"/>
      <c r="GB120" s="1"/>
      <c r="GC120" s="4"/>
      <c r="GD120" s="4"/>
      <c r="GE120" s="125"/>
      <c r="GF120" s="125"/>
      <c r="GG120" s="4"/>
      <c r="GH120" s="4"/>
      <c r="GI120" s="4"/>
      <c r="GJ120" s="30"/>
      <c r="GK120" s="96"/>
      <c r="GL120" s="96"/>
      <c r="GM120" s="96"/>
      <c r="GN120" s="96"/>
      <c r="GO120" s="96"/>
      <c r="GP120" s="96"/>
      <c r="GQ120" s="96"/>
      <c r="GR120" s="96"/>
      <c r="GS120" s="96"/>
      <c r="GT120" s="96"/>
      <c r="GU120" s="96"/>
      <c r="GV120" s="96"/>
      <c r="GW120" s="96"/>
      <c r="GX120" s="96"/>
      <c r="GY120" s="96"/>
      <c r="GZ120" s="96"/>
      <c r="HA120" s="96"/>
      <c r="HB120" s="96"/>
      <c r="HC120" s="96"/>
      <c r="HD120" s="96"/>
      <c r="HE120" s="96"/>
    </row>
    <row r="121" spans="1:213">
      <c r="A121" s="1"/>
      <c r="B121" s="1"/>
      <c r="C121" s="4"/>
      <c r="D121" s="4"/>
      <c r="E121" s="28"/>
      <c r="F121" s="28"/>
      <c r="G121" s="28"/>
      <c r="H121" s="28"/>
      <c r="I121" s="28"/>
      <c r="J121" s="29"/>
      <c r="K121" s="29"/>
      <c r="L121" s="1"/>
      <c r="M121" s="52"/>
      <c r="N121" s="4"/>
      <c r="O121" s="4"/>
      <c r="P121" s="4"/>
      <c r="Q121" s="4"/>
      <c r="R121" s="4"/>
      <c r="S121" s="4"/>
      <c r="T121" s="4"/>
      <c r="U121" s="1"/>
      <c r="V121" s="1"/>
      <c r="W121" s="1"/>
      <c r="X121" s="1"/>
      <c r="Y121" s="1"/>
      <c r="Z121" s="27"/>
      <c r="AA121" s="27"/>
      <c r="AB121" s="27"/>
      <c r="AC121" s="12"/>
      <c r="AD121" s="12"/>
      <c r="AE121" s="125"/>
      <c r="AF121" s="119"/>
      <c r="AG121" s="119"/>
      <c r="AH121" s="119"/>
      <c r="AI121" s="119"/>
      <c r="AJ121" s="63"/>
      <c r="AK121" s="63"/>
      <c r="AL121" s="63"/>
      <c r="AM121" s="28"/>
      <c r="AN121" s="131"/>
      <c r="AO121" s="138"/>
      <c r="AP121" s="116"/>
      <c r="AQ121" s="56"/>
      <c r="AR121" s="134" t="str">
        <f ca="1">IF(AP121="","",IF(AP121="Cost",AQ121, AQ121*AE121/VLOOKUP(L121,OFFSET(Lists!$A$1,0,0,COUNTA(Lists!$A:$A),22),22,FALSE)))</f>
        <v/>
      </c>
      <c r="AS121" s="56"/>
      <c r="AT121" s="135" t="str">
        <f ca="1">IF(AO121="",IF(AP121="","",IF(AP121="Cost",AS121,AS121*(AE121/VLOOKUP(L121,OFFSET(Lists!$A$1,0,0,COUNTA(Lists!$A:$A),22),22,FALSE)))),IF(AP121="","",IF(AP121="Cost",ROUND(AS121*IF(AO121=0,1,AO121),2),ROUND(ROUND(AS121*IF(AO121=0,1,AO121),5)*(AE121/VLOOKUP(L121,OFFSET(Lists!$A$1,0,0,COUNTA(Lists!$A:$A),22),22,FALSE)),2))))</f>
        <v/>
      </c>
      <c r="AU121" s="56"/>
      <c r="AV121" s="31"/>
      <c r="AW121" s="66" t="str">
        <f t="shared" ca="1" si="70"/>
        <v/>
      </c>
      <c r="AX121" s="56"/>
      <c r="AY121" s="31"/>
      <c r="AZ121" s="31"/>
      <c r="BA121" s="66" t="str">
        <f t="shared" ca="1" si="71"/>
        <v/>
      </c>
      <c r="BB121" s="56"/>
      <c r="BC121" s="31"/>
      <c r="BD121" s="31"/>
      <c r="BE121" s="66" t="str">
        <f t="shared" ca="1" si="72"/>
        <v/>
      </c>
      <c r="BF121" s="56"/>
      <c r="BG121" s="31"/>
      <c r="BH121" s="31"/>
      <c r="BI121" s="66" t="str">
        <f t="shared" ca="1" si="73"/>
        <v/>
      </c>
      <c r="BJ121" s="56"/>
      <c r="BK121" s="31"/>
      <c r="BL121" s="31"/>
      <c r="BM121" s="66" t="str">
        <f t="shared" ca="1" si="74"/>
        <v/>
      </c>
      <c r="BN121" s="56"/>
      <c r="BO121" s="31"/>
      <c r="BP121" s="31"/>
      <c r="BQ121" s="66" t="str">
        <f t="shared" ca="1" si="75"/>
        <v/>
      </c>
      <c r="BR121" s="56"/>
      <c r="BS121" s="31"/>
      <c r="BT121" s="31"/>
      <c r="BU121" s="66" t="str">
        <f t="shared" ca="1" si="76"/>
        <v/>
      </c>
      <c r="BV121" s="56"/>
      <c r="BW121" s="31"/>
      <c r="BX121" s="31"/>
      <c r="BY121" s="66" t="str">
        <f t="shared" ca="1" si="77"/>
        <v/>
      </c>
      <c r="BZ121" s="56"/>
      <c r="CA121" s="31"/>
      <c r="CB121" s="31"/>
      <c r="CC121" s="66" t="str">
        <f t="shared" ca="1" si="78"/>
        <v/>
      </c>
      <c r="CD121" s="59"/>
      <c r="CE121" s="32"/>
      <c r="CF121" s="66" t="str">
        <f t="shared" ca="1" si="79"/>
        <v/>
      </c>
      <c r="CG121" s="56"/>
      <c r="CH121" s="31"/>
      <c r="CI121" s="31"/>
      <c r="CJ121" s="66" t="str">
        <f t="shared" ca="1" si="80"/>
        <v/>
      </c>
      <c r="CK121" s="59"/>
      <c r="CL121" s="32"/>
      <c r="CM121" s="32"/>
      <c r="CN121" s="66" t="str">
        <f t="shared" ca="1" si="81"/>
        <v/>
      </c>
      <c r="CO121" s="56"/>
      <c r="CP121" s="31"/>
      <c r="CQ121" s="31"/>
      <c r="CR121" s="66" t="str">
        <f t="shared" ca="1" si="82"/>
        <v/>
      </c>
      <c r="CS121" s="56"/>
      <c r="CT121" s="31"/>
      <c r="CU121" s="31"/>
      <c r="CV121" s="66" t="str">
        <f t="shared" ca="1" si="83"/>
        <v/>
      </c>
      <c r="CW121" s="56"/>
      <c r="CX121" s="31"/>
      <c r="CY121" s="31"/>
      <c r="CZ121" s="66" t="str">
        <f t="shared" ca="1" si="84"/>
        <v/>
      </c>
      <c r="DA121" s="150" t="str">
        <f t="shared" ca="1" si="85"/>
        <v/>
      </c>
      <c r="DB121" s="56"/>
      <c r="DC121" s="109"/>
      <c r="DD121" s="66" t="str">
        <f t="shared" ca="1" si="86"/>
        <v/>
      </c>
      <c r="DE121" s="56"/>
      <c r="DF121" s="59"/>
      <c r="DG121" s="59"/>
      <c r="DH121" s="66" t="str">
        <f t="shared" ca="1" si="87"/>
        <v/>
      </c>
      <c r="DI121" s="59"/>
      <c r="DJ121" s="59"/>
      <c r="DK121" s="59"/>
      <c r="DL121" s="66" t="str">
        <f t="shared" ca="1" si="88"/>
        <v/>
      </c>
      <c r="DM121" s="59"/>
      <c r="DN121" s="59"/>
      <c r="DO121" s="59"/>
      <c r="DP121" s="66" t="str">
        <f t="shared" ca="1" si="89"/>
        <v/>
      </c>
      <c r="DQ121" s="59"/>
      <c r="DR121" s="59"/>
      <c r="DS121" s="59"/>
      <c r="DT121" s="66" t="str">
        <f t="shared" ca="1" si="90"/>
        <v/>
      </c>
      <c r="DU121" s="59"/>
      <c r="DV121" s="59"/>
      <c r="DW121" s="59"/>
      <c r="DX121" s="66" t="str">
        <f t="shared" ca="1" si="91"/>
        <v/>
      </c>
      <c r="DY121" s="59"/>
      <c r="DZ121" s="59"/>
      <c r="EA121" s="59"/>
      <c r="EB121" s="66" t="str">
        <f t="shared" ca="1" si="92"/>
        <v/>
      </c>
      <c r="EC121" s="59"/>
      <c r="ED121" s="59"/>
      <c r="EE121" s="59"/>
      <c r="EF121" s="66" t="str">
        <f t="shared" ca="1" si="93"/>
        <v/>
      </c>
      <c r="EG121" s="59"/>
      <c r="EH121" s="59"/>
      <c r="EI121" s="59"/>
      <c r="EJ121" s="66" t="str">
        <f t="shared" ca="1" si="94"/>
        <v/>
      </c>
      <c r="EK121" s="150" t="str">
        <f t="shared" si="95"/>
        <v/>
      </c>
      <c r="EL121" s="150" t="str">
        <f t="shared" si="96"/>
        <v/>
      </c>
      <c r="EM121" s="66" t="str">
        <f t="shared" ca="1" si="97"/>
        <v/>
      </c>
      <c r="EN121" s="59"/>
      <c r="EO121" s="59"/>
      <c r="EP121" s="59"/>
      <c r="EQ121" s="66" t="str">
        <f t="shared" ca="1" si="98"/>
        <v/>
      </c>
      <c r="ER121" s="59"/>
      <c r="ES121" s="59"/>
      <c r="ET121" s="66"/>
      <c r="EU121" s="59" t="str">
        <f t="shared" ca="1" si="99"/>
        <v/>
      </c>
      <c r="EV121" s="59"/>
      <c r="EW121" s="59"/>
      <c r="EX121" s="59"/>
      <c r="EY121" s="66" t="str">
        <f t="shared" ca="1" si="100"/>
        <v/>
      </c>
      <c r="EZ121" s="150"/>
      <c r="FA121" s="159"/>
      <c r="FB121" s="161"/>
      <c r="FC121" s="66" t="str">
        <f t="shared" ca="1" si="101"/>
        <v/>
      </c>
      <c r="FD121" s="59"/>
      <c r="FE121" s="109"/>
      <c r="FF121" s="109"/>
      <c r="FG121" s="66" t="str">
        <f t="shared" ca="1" si="102"/>
        <v/>
      </c>
      <c r="FH121" s="59"/>
      <c r="FI121" s="109"/>
      <c r="FJ121" s="109"/>
      <c r="FK121" s="66" t="str">
        <f t="shared" ca="1" si="103"/>
        <v/>
      </c>
      <c r="FL121" s="59"/>
      <c r="FM121" s="109"/>
      <c r="FN121" s="109"/>
      <c r="FO121" s="66" t="str">
        <f t="shared" ca="1" si="104"/>
        <v/>
      </c>
      <c r="FP121" s="13"/>
      <c r="FQ121" s="17"/>
      <c r="FR121" s="13"/>
      <c r="FS121" s="1"/>
      <c r="FT121" s="112"/>
      <c r="FU121" s="1"/>
      <c r="FV121" s="1"/>
      <c r="FW121" s="1"/>
      <c r="FX121" s="1"/>
      <c r="FY121" s="1"/>
      <c r="FZ121" s="1"/>
      <c r="GA121" s="1"/>
      <c r="GB121" s="1"/>
      <c r="GC121" s="4"/>
      <c r="GD121" s="4"/>
      <c r="GE121" s="125"/>
      <c r="GF121" s="125"/>
      <c r="GG121" s="4"/>
      <c r="GH121" s="4"/>
      <c r="GI121" s="4"/>
      <c r="GJ121" s="30"/>
      <c r="GK121" s="96"/>
      <c r="GL121" s="96"/>
      <c r="GM121" s="96"/>
      <c r="GN121" s="96"/>
      <c r="GO121" s="96"/>
      <c r="GP121" s="96"/>
      <c r="GQ121" s="96"/>
      <c r="GR121" s="96"/>
      <c r="GS121" s="96"/>
      <c r="GT121" s="96"/>
      <c r="GU121" s="96"/>
      <c r="GV121" s="96"/>
      <c r="GW121" s="96"/>
      <c r="GX121" s="96"/>
      <c r="GY121" s="96"/>
      <c r="GZ121" s="96"/>
      <c r="HA121" s="96"/>
      <c r="HB121" s="96"/>
      <c r="HC121" s="96"/>
      <c r="HD121" s="96"/>
      <c r="HE121" s="96"/>
    </row>
    <row r="122" spans="1:213">
      <c r="A122" s="1"/>
      <c r="B122" s="1"/>
      <c r="C122" s="4"/>
      <c r="D122" s="4"/>
      <c r="E122" s="28"/>
      <c r="F122" s="28"/>
      <c r="G122" s="28"/>
      <c r="H122" s="28"/>
      <c r="I122" s="28"/>
      <c r="J122" s="29"/>
      <c r="K122" s="29"/>
      <c r="L122" s="1"/>
      <c r="M122" s="52"/>
      <c r="N122" s="4"/>
      <c r="O122" s="4"/>
      <c r="P122" s="4"/>
      <c r="Q122" s="4"/>
      <c r="R122" s="4"/>
      <c r="S122" s="4"/>
      <c r="T122" s="4"/>
      <c r="U122" s="1"/>
      <c r="V122" s="1"/>
      <c r="W122" s="1"/>
      <c r="X122" s="1"/>
      <c r="Y122" s="1"/>
      <c r="Z122" s="27"/>
      <c r="AA122" s="27"/>
      <c r="AB122" s="27"/>
      <c r="AC122" s="12"/>
      <c r="AD122" s="12"/>
      <c r="AE122" s="125"/>
      <c r="AF122" s="119"/>
      <c r="AG122" s="119"/>
      <c r="AH122" s="119"/>
      <c r="AI122" s="119"/>
      <c r="AJ122" s="63"/>
      <c r="AK122" s="63"/>
      <c r="AL122" s="63"/>
      <c r="AM122" s="28"/>
      <c r="AN122" s="131"/>
      <c r="AO122" s="138"/>
      <c r="AP122" s="116"/>
      <c r="AQ122" s="56"/>
      <c r="AR122" s="134" t="str">
        <f ca="1">IF(AP122="","",IF(AP122="Cost",AQ122, AQ122*AE122/VLOOKUP(L122,OFFSET(Lists!$A$1,0,0,COUNTA(Lists!$A:$A),22),22,FALSE)))</f>
        <v/>
      </c>
      <c r="AS122" s="56"/>
      <c r="AT122" s="135" t="str">
        <f ca="1">IF(AO122="",IF(AP122="","",IF(AP122="Cost",AS122,AS122*(AE122/VLOOKUP(L122,OFFSET(Lists!$A$1,0,0,COUNTA(Lists!$A:$A),22),22,FALSE)))),IF(AP122="","",IF(AP122="Cost",ROUND(AS122*IF(AO122=0,1,AO122),2),ROUND(ROUND(AS122*IF(AO122=0,1,AO122),5)*(AE122/VLOOKUP(L122,OFFSET(Lists!$A$1,0,0,COUNTA(Lists!$A:$A),22),22,FALSE)),2))))</f>
        <v/>
      </c>
      <c r="AU122" s="56"/>
      <c r="AV122" s="31"/>
      <c r="AW122" s="66" t="str">
        <f t="shared" ca="1" si="70"/>
        <v/>
      </c>
      <c r="AX122" s="56"/>
      <c r="AY122" s="31"/>
      <c r="AZ122" s="31"/>
      <c r="BA122" s="66" t="str">
        <f t="shared" ca="1" si="71"/>
        <v/>
      </c>
      <c r="BB122" s="56"/>
      <c r="BC122" s="31"/>
      <c r="BD122" s="31"/>
      <c r="BE122" s="66" t="str">
        <f t="shared" ca="1" si="72"/>
        <v/>
      </c>
      <c r="BF122" s="56"/>
      <c r="BG122" s="31"/>
      <c r="BH122" s="31"/>
      <c r="BI122" s="66" t="str">
        <f t="shared" ca="1" si="73"/>
        <v/>
      </c>
      <c r="BJ122" s="56"/>
      <c r="BK122" s="31"/>
      <c r="BL122" s="31"/>
      <c r="BM122" s="66" t="str">
        <f t="shared" ca="1" si="74"/>
        <v/>
      </c>
      <c r="BN122" s="56"/>
      <c r="BO122" s="31"/>
      <c r="BP122" s="31"/>
      <c r="BQ122" s="66" t="str">
        <f t="shared" ca="1" si="75"/>
        <v/>
      </c>
      <c r="BR122" s="56"/>
      <c r="BS122" s="31"/>
      <c r="BT122" s="31"/>
      <c r="BU122" s="66" t="str">
        <f t="shared" ca="1" si="76"/>
        <v/>
      </c>
      <c r="BV122" s="56"/>
      <c r="BW122" s="31"/>
      <c r="BX122" s="31"/>
      <c r="BY122" s="66" t="str">
        <f t="shared" ca="1" si="77"/>
        <v/>
      </c>
      <c r="BZ122" s="56"/>
      <c r="CA122" s="31"/>
      <c r="CB122" s="31"/>
      <c r="CC122" s="66" t="str">
        <f t="shared" ca="1" si="78"/>
        <v/>
      </c>
      <c r="CD122" s="59"/>
      <c r="CE122" s="32"/>
      <c r="CF122" s="66" t="str">
        <f t="shared" ca="1" si="79"/>
        <v/>
      </c>
      <c r="CG122" s="56"/>
      <c r="CH122" s="31"/>
      <c r="CI122" s="31"/>
      <c r="CJ122" s="66" t="str">
        <f t="shared" ca="1" si="80"/>
        <v/>
      </c>
      <c r="CK122" s="59"/>
      <c r="CL122" s="32"/>
      <c r="CM122" s="32"/>
      <c r="CN122" s="66" t="str">
        <f t="shared" ca="1" si="81"/>
        <v/>
      </c>
      <c r="CO122" s="56"/>
      <c r="CP122" s="31"/>
      <c r="CQ122" s="31"/>
      <c r="CR122" s="66" t="str">
        <f t="shared" ca="1" si="82"/>
        <v/>
      </c>
      <c r="CS122" s="56"/>
      <c r="CT122" s="31"/>
      <c r="CU122" s="31"/>
      <c r="CV122" s="66" t="str">
        <f t="shared" ca="1" si="83"/>
        <v/>
      </c>
      <c r="CW122" s="56"/>
      <c r="CX122" s="31"/>
      <c r="CY122" s="31"/>
      <c r="CZ122" s="66" t="str">
        <f t="shared" ca="1" si="84"/>
        <v/>
      </c>
      <c r="DA122" s="150" t="str">
        <f t="shared" ca="1" si="85"/>
        <v/>
      </c>
      <c r="DB122" s="56"/>
      <c r="DC122" s="109"/>
      <c r="DD122" s="66" t="str">
        <f t="shared" ca="1" si="86"/>
        <v/>
      </c>
      <c r="DE122" s="56"/>
      <c r="DF122" s="59"/>
      <c r="DG122" s="59"/>
      <c r="DH122" s="66" t="str">
        <f t="shared" ca="1" si="87"/>
        <v/>
      </c>
      <c r="DI122" s="59"/>
      <c r="DJ122" s="59"/>
      <c r="DK122" s="59"/>
      <c r="DL122" s="66" t="str">
        <f t="shared" ca="1" si="88"/>
        <v/>
      </c>
      <c r="DM122" s="59"/>
      <c r="DN122" s="59"/>
      <c r="DO122" s="59"/>
      <c r="DP122" s="66" t="str">
        <f t="shared" ca="1" si="89"/>
        <v/>
      </c>
      <c r="DQ122" s="59"/>
      <c r="DR122" s="59"/>
      <c r="DS122" s="59"/>
      <c r="DT122" s="66" t="str">
        <f t="shared" ca="1" si="90"/>
        <v/>
      </c>
      <c r="DU122" s="59"/>
      <c r="DV122" s="59"/>
      <c r="DW122" s="59"/>
      <c r="DX122" s="66" t="str">
        <f t="shared" ca="1" si="91"/>
        <v/>
      </c>
      <c r="DY122" s="59"/>
      <c r="DZ122" s="59"/>
      <c r="EA122" s="59"/>
      <c r="EB122" s="66" t="str">
        <f t="shared" ca="1" si="92"/>
        <v/>
      </c>
      <c r="EC122" s="59"/>
      <c r="ED122" s="59"/>
      <c r="EE122" s="59"/>
      <c r="EF122" s="66" t="str">
        <f t="shared" ca="1" si="93"/>
        <v/>
      </c>
      <c r="EG122" s="59"/>
      <c r="EH122" s="59"/>
      <c r="EI122" s="59"/>
      <c r="EJ122" s="66" t="str">
        <f t="shared" ca="1" si="94"/>
        <v/>
      </c>
      <c r="EK122" s="150" t="str">
        <f t="shared" si="95"/>
        <v/>
      </c>
      <c r="EL122" s="150" t="str">
        <f t="shared" si="96"/>
        <v/>
      </c>
      <c r="EM122" s="66" t="str">
        <f t="shared" ca="1" si="97"/>
        <v/>
      </c>
      <c r="EN122" s="59"/>
      <c r="EO122" s="59"/>
      <c r="EP122" s="59"/>
      <c r="EQ122" s="66" t="str">
        <f t="shared" ca="1" si="98"/>
        <v/>
      </c>
      <c r="ER122" s="59"/>
      <c r="ES122" s="59"/>
      <c r="ET122" s="66"/>
      <c r="EU122" s="59" t="str">
        <f t="shared" ca="1" si="99"/>
        <v/>
      </c>
      <c r="EV122" s="59"/>
      <c r="EW122" s="59"/>
      <c r="EX122" s="59"/>
      <c r="EY122" s="66" t="str">
        <f t="shared" ca="1" si="100"/>
        <v/>
      </c>
      <c r="EZ122" s="150"/>
      <c r="FA122" s="159"/>
      <c r="FB122" s="161"/>
      <c r="FC122" s="66" t="str">
        <f t="shared" ca="1" si="101"/>
        <v/>
      </c>
      <c r="FD122" s="59"/>
      <c r="FE122" s="109"/>
      <c r="FF122" s="109"/>
      <c r="FG122" s="66" t="str">
        <f t="shared" ca="1" si="102"/>
        <v/>
      </c>
      <c r="FH122" s="59"/>
      <c r="FI122" s="109"/>
      <c r="FJ122" s="109"/>
      <c r="FK122" s="66" t="str">
        <f t="shared" ca="1" si="103"/>
        <v/>
      </c>
      <c r="FL122" s="59"/>
      <c r="FM122" s="109"/>
      <c r="FN122" s="109"/>
      <c r="FO122" s="66" t="str">
        <f t="shared" ca="1" si="104"/>
        <v/>
      </c>
      <c r="FP122" s="13"/>
      <c r="FQ122" s="17"/>
      <c r="FR122" s="13"/>
      <c r="FS122" s="1"/>
      <c r="FT122" s="112"/>
      <c r="FU122" s="1"/>
      <c r="FV122" s="1"/>
      <c r="FW122" s="1"/>
      <c r="FX122" s="1"/>
      <c r="FY122" s="1"/>
      <c r="FZ122" s="1"/>
      <c r="GA122" s="1"/>
      <c r="GB122" s="1"/>
      <c r="GC122" s="4"/>
      <c r="GD122" s="4"/>
      <c r="GE122" s="125"/>
      <c r="GF122" s="125"/>
      <c r="GG122" s="4"/>
      <c r="GH122" s="4"/>
      <c r="GI122" s="4"/>
      <c r="GJ122" s="30"/>
      <c r="GK122" s="96"/>
      <c r="GL122" s="96"/>
      <c r="GM122" s="96"/>
      <c r="GN122" s="96"/>
      <c r="GO122" s="96"/>
      <c r="GP122" s="96"/>
      <c r="GQ122" s="96"/>
      <c r="GR122" s="96"/>
      <c r="GS122" s="96"/>
      <c r="GT122" s="96"/>
      <c r="GU122" s="96"/>
      <c r="GV122" s="96"/>
      <c r="GW122" s="96"/>
      <c r="GX122" s="96"/>
      <c r="GY122" s="96"/>
      <c r="GZ122" s="96"/>
      <c r="HA122" s="96"/>
      <c r="HB122" s="96"/>
      <c r="HC122" s="96"/>
      <c r="HD122" s="96"/>
      <c r="HE122" s="96"/>
    </row>
    <row r="123" spans="1:213">
      <c r="A123" s="1"/>
      <c r="B123" s="1"/>
      <c r="C123" s="4"/>
      <c r="D123" s="4"/>
      <c r="E123" s="28"/>
      <c r="F123" s="28"/>
      <c r="G123" s="28"/>
      <c r="H123" s="28"/>
      <c r="I123" s="28"/>
      <c r="J123" s="29"/>
      <c r="K123" s="29"/>
      <c r="L123" s="1"/>
      <c r="M123" s="52"/>
      <c r="N123" s="4"/>
      <c r="O123" s="4"/>
      <c r="P123" s="4"/>
      <c r="Q123" s="4"/>
      <c r="R123" s="4"/>
      <c r="S123" s="4"/>
      <c r="T123" s="4"/>
      <c r="U123" s="1"/>
      <c r="V123" s="1"/>
      <c r="W123" s="1"/>
      <c r="X123" s="1"/>
      <c r="Y123" s="1"/>
      <c r="Z123" s="27"/>
      <c r="AA123" s="27"/>
      <c r="AB123" s="27"/>
      <c r="AC123" s="12"/>
      <c r="AD123" s="12"/>
      <c r="AE123" s="125"/>
      <c r="AF123" s="119"/>
      <c r="AG123" s="119"/>
      <c r="AH123" s="119"/>
      <c r="AI123" s="119"/>
      <c r="AJ123" s="63"/>
      <c r="AK123" s="63"/>
      <c r="AL123" s="63"/>
      <c r="AM123" s="28"/>
      <c r="AN123" s="131"/>
      <c r="AO123" s="138"/>
      <c r="AP123" s="116"/>
      <c r="AQ123" s="56"/>
      <c r="AR123" s="134" t="str">
        <f ca="1">IF(AP123="","",IF(AP123="Cost",AQ123, AQ123*AE123/VLOOKUP(L123,OFFSET(Lists!$A$1,0,0,COUNTA(Lists!$A:$A),22),22,FALSE)))</f>
        <v/>
      </c>
      <c r="AS123" s="56"/>
      <c r="AT123" s="135" t="str">
        <f ca="1">IF(AO123="",IF(AP123="","",IF(AP123="Cost",AS123,AS123*(AE123/VLOOKUP(L123,OFFSET(Lists!$A$1,0,0,COUNTA(Lists!$A:$A),22),22,FALSE)))),IF(AP123="","",IF(AP123="Cost",ROUND(AS123*IF(AO123=0,1,AO123),2),ROUND(ROUND(AS123*IF(AO123=0,1,AO123),5)*(AE123/VLOOKUP(L123,OFFSET(Lists!$A$1,0,0,COUNTA(Lists!$A:$A),22),22,FALSE)),2))))</f>
        <v/>
      </c>
      <c r="AU123" s="56"/>
      <c r="AV123" s="31"/>
      <c r="AW123" s="66" t="str">
        <f t="shared" ca="1" si="70"/>
        <v/>
      </c>
      <c r="AX123" s="56"/>
      <c r="AY123" s="31"/>
      <c r="AZ123" s="31"/>
      <c r="BA123" s="66" t="str">
        <f t="shared" ca="1" si="71"/>
        <v/>
      </c>
      <c r="BB123" s="56"/>
      <c r="BC123" s="31"/>
      <c r="BD123" s="31"/>
      <c r="BE123" s="66" t="str">
        <f t="shared" ca="1" si="72"/>
        <v/>
      </c>
      <c r="BF123" s="56"/>
      <c r="BG123" s="31"/>
      <c r="BH123" s="31"/>
      <c r="BI123" s="66" t="str">
        <f t="shared" ca="1" si="73"/>
        <v/>
      </c>
      <c r="BJ123" s="56"/>
      <c r="BK123" s="31"/>
      <c r="BL123" s="31"/>
      <c r="BM123" s="66" t="str">
        <f t="shared" ca="1" si="74"/>
        <v/>
      </c>
      <c r="BN123" s="56"/>
      <c r="BO123" s="31"/>
      <c r="BP123" s="31"/>
      <c r="BQ123" s="66" t="str">
        <f t="shared" ca="1" si="75"/>
        <v/>
      </c>
      <c r="BR123" s="56"/>
      <c r="BS123" s="31"/>
      <c r="BT123" s="31"/>
      <c r="BU123" s="66" t="str">
        <f t="shared" ca="1" si="76"/>
        <v/>
      </c>
      <c r="BV123" s="56"/>
      <c r="BW123" s="31"/>
      <c r="BX123" s="31"/>
      <c r="BY123" s="66" t="str">
        <f t="shared" ca="1" si="77"/>
        <v/>
      </c>
      <c r="BZ123" s="56"/>
      <c r="CA123" s="31"/>
      <c r="CB123" s="31"/>
      <c r="CC123" s="66" t="str">
        <f t="shared" ca="1" si="78"/>
        <v/>
      </c>
      <c r="CD123" s="59"/>
      <c r="CE123" s="32"/>
      <c r="CF123" s="66" t="str">
        <f t="shared" ca="1" si="79"/>
        <v/>
      </c>
      <c r="CG123" s="56"/>
      <c r="CH123" s="31"/>
      <c r="CI123" s="31"/>
      <c r="CJ123" s="66" t="str">
        <f t="shared" ca="1" si="80"/>
        <v/>
      </c>
      <c r="CK123" s="59"/>
      <c r="CL123" s="32"/>
      <c r="CM123" s="32"/>
      <c r="CN123" s="66" t="str">
        <f t="shared" ca="1" si="81"/>
        <v/>
      </c>
      <c r="CO123" s="56"/>
      <c r="CP123" s="31"/>
      <c r="CQ123" s="31"/>
      <c r="CR123" s="66" t="str">
        <f t="shared" ca="1" si="82"/>
        <v/>
      </c>
      <c r="CS123" s="56"/>
      <c r="CT123" s="31"/>
      <c r="CU123" s="31"/>
      <c r="CV123" s="66" t="str">
        <f t="shared" ca="1" si="83"/>
        <v/>
      </c>
      <c r="CW123" s="56"/>
      <c r="CX123" s="31"/>
      <c r="CY123" s="31"/>
      <c r="CZ123" s="66" t="str">
        <f t="shared" ca="1" si="84"/>
        <v/>
      </c>
      <c r="DA123" s="150" t="str">
        <f t="shared" ca="1" si="85"/>
        <v/>
      </c>
      <c r="DB123" s="56"/>
      <c r="DC123" s="109"/>
      <c r="DD123" s="66" t="str">
        <f t="shared" ca="1" si="86"/>
        <v/>
      </c>
      <c r="DE123" s="56"/>
      <c r="DF123" s="59"/>
      <c r="DG123" s="59"/>
      <c r="DH123" s="66" t="str">
        <f t="shared" ca="1" si="87"/>
        <v/>
      </c>
      <c r="DI123" s="59"/>
      <c r="DJ123" s="59"/>
      <c r="DK123" s="59"/>
      <c r="DL123" s="66" t="str">
        <f t="shared" ca="1" si="88"/>
        <v/>
      </c>
      <c r="DM123" s="59"/>
      <c r="DN123" s="59"/>
      <c r="DO123" s="59"/>
      <c r="DP123" s="66" t="str">
        <f t="shared" ca="1" si="89"/>
        <v/>
      </c>
      <c r="DQ123" s="59"/>
      <c r="DR123" s="59"/>
      <c r="DS123" s="59"/>
      <c r="DT123" s="66" t="str">
        <f t="shared" ca="1" si="90"/>
        <v/>
      </c>
      <c r="DU123" s="59"/>
      <c r="DV123" s="59"/>
      <c r="DW123" s="59"/>
      <c r="DX123" s="66" t="str">
        <f t="shared" ca="1" si="91"/>
        <v/>
      </c>
      <c r="DY123" s="59"/>
      <c r="DZ123" s="59"/>
      <c r="EA123" s="59"/>
      <c r="EB123" s="66" t="str">
        <f t="shared" ca="1" si="92"/>
        <v/>
      </c>
      <c r="EC123" s="59"/>
      <c r="ED123" s="59"/>
      <c r="EE123" s="59"/>
      <c r="EF123" s="66" t="str">
        <f t="shared" ca="1" si="93"/>
        <v/>
      </c>
      <c r="EG123" s="59"/>
      <c r="EH123" s="59"/>
      <c r="EI123" s="59"/>
      <c r="EJ123" s="66" t="str">
        <f t="shared" ca="1" si="94"/>
        <v/>
      </c>
      <c r="EK123" s="150" t="str">
        <f t="shared" si="95"/>
        <v/>
      </c>
      <c r="EL123" s="150" t="str">
        <f t="shared" si="96"/>
        <v/>
      </c>
      <c r="EM123" s="66" t="str">
        <f t="shared" ca="1" si="97"/>
        <v/>
      </c>
      <c r="EN123" s="59"/>
      <c r="EO123" s="59"/>
      <c r="EP123" s="59"/>
      <c r="EQ123" s="66" t="str">
        <f t="shared" ca="1" si="98"/>
        <v/>
      </c>
      <c r="ER123" s="59"/>
      <c r="ES123" s="59"/>
      <c r="ET123" s="66"/>
      <c r="EU123" s="59" t="str">
        <f t="shared" ca="1" si="99"/>
        <v/>
      </c>
      <c r="EV123" s="59"/>
      <c r="EW123" s="59"/>
      <c r="EX123" s="59"/>
      <c r="EY123" s="66" t="str">
        <f t="shared" ca="1" si="100"/>
        <v/>
      </c>
      <c r="EZ123" s="150"/>
      <c r="FA123" s="159"/>
      <c r="FB123" s="161"/>
      <c r="FC123" s="66" t="str">
        <f t="shared" ca="1" si="101"/>
        <v/>
      </c>
      <c r="FD123" s="59"/>
      <c r="FE123" s="109"/>
      <c r="FF123" s="109"/>
      <c r="FG123" s="66" t="str">
        <f t="shared" ca="1" si="102"/>
        <v/>
      </c>
      <c r="FH123" s="59"/>
      <c r="FI123" s="109"/>
      <c r="FJ123" s="109"/>
      <c r="FK123" s="66" t="str">
        <f t="shared" ca="1" si="103"/>
        <v/>
      </c>
      <c r="FL123" s="59"/>
      <c r="FM123" s="109"/>
      <c r="FN123" s="109"/>
      <c r="FO123" s="66" t="str">
        <f t="shared" ca="1" si="104"/>
        <v/>
      </c>
      <c r="FP123" s="13"/>
      <c r="FQ123" s="17"/>
      <c r="FR123" s="13"/>
      <c r="FS123" s="1"/>
      <c r="FT123" s="112"/>
      <c r="FU123" s="1"/>
      <c r="FV123" s="1"/>
      <c r="FW123" s="1"/>
      <c r="FX123" s="1"/>
      <c r="FY123" s="1"/>
      <c r="FZ123" s="1"/>
      <c r="GA123" s="1"/>
      <c r="GB123" s="1"/>
      <c r="GC123" s="4"/>
      <c r="GD123" s="4"/>
      <c r="GE123" s="125"/>
      <c r="GF123" s="125"/>
      <c r="GG123" s="4"/>
      <c r="GH123" s="4"/>
      <c r="GI123" s="4"/>
      <c r="GJ123" s="30"/>
      <c r="GK123" s="96"/>
      <c r="GL123" s="96"/>
      <c r="GM123" s="96"/>
      <c r="GN123" s="96"/>
      <c r="GO123" s="96"/>
      <c r="GP123" s="96"/>
      <c r="GQ123" s="96"/>
      <c r="GR123" s="96"/>
      <c r="GS123" s="96"/>
      <c r="GT123" s="96"/>
      <c r="GU123" s="96"/>
      <c r="GV123" s="96"/>
      <c r="GW123" s="96"/>
      <c r="GX123" s="96"/>
      <c r="GY123" s="96"/>
      <c r="GZ123" s="96"/>
      <c r="HA123" s="96"/>
      <c r="HB123" s="96"/>
      <c r="HC123" s="96"/>
      <c r="HD123" s="96"/>
      <c r="HE123" s="96"/>
    </row>
    <row r="124" spans="1:213">
      <c r="A124" s="1"/>
      <c r="B124" s="1"/>
      <c r="C124" s="4"/>
      <c r="D124" s="4"/>
      <c r="E124" s="28"/>
      <c r="F124" s="28"/>
      <c r="G124" s="28"/>
      <c r="H124" s="28"/>
      <c r="I124" s="28"/>
      <c r="J124" s="29"/>
      <c r="K124" s="29"/>
      <c r="L124" s="1"/>
      <c r="M124" s="52"/>
      <c r="N124" s="4"/>
      <c r="O124" s="4"/>
      <c r="P124" s="4"/>
      <c r="Q124" s="4"/>
      <c r="R124" s="4"/>
      <c r="S124" s="4"/>
      <c r="T124" s="4"/>
      <c r="U124" s="1"/>
      <c r="V124" s="1"/>
      <c r="W124" s="1"/>
      <c r="X124" s="1"/>
      <c r="Y124" s="1"/>
      <c r="Z124" s="27"/>
      <c r="AA124" s="27"/>
      <c r="AB124" s="27"/>
      <c r="AC124" s="12"/>
      <c r="AD124" s="12"/>
      <c r="AE124" s="125"/>
      <c r="AF124" s="119"/>
      <c r="AG124" s="119"/>
      <c r="AH124" s="119"/>
      <c r="AI124" s="119"/>
      <c r="AJ124" s="63"/>
      <c r="AK124" s="63"/>
      <c r="AL124" s="63"/>
      <c r="AM124" s="28"/>
      <c r="AN124" s="131"/>
      <c r="AO124" s="138"/>
      <c r="AP124" s="116"/>
      <c r="AQ124" s="56"/>
      <c r="AR124" s="134" t="str">
        <f ca="1">IF(AP124="","",IF(AP124="Cost",AQ124, AQ124*AE124/VLOOKUP(L124,OFFSET(Lists!$A$1,0,0,COUNTA(Lists!$A:$A),22),22,FALSE)))</f>
        <v/>
      </c>
      <c r="AS124" s="56"/>
      <c r="AT124" s="135" t="str">
        <f ca="1">IF(AO124="",IF(AP124="","",IF(AP124="Cost",AS124,AS124*(AE124/VLOOKUP(L124,OFFSET(Lists!$A$1,0,0,COUNTA(Lists!$A:$A),22),22,FALSE)))),IF(AP124="","",IF(AP124="Cost",ROUND(AS124*IF(AO124=0,1,AO124),2),ROUND(ROUND(AS124*IF(AO124=0,1,AO124),5)*(AE124/VLOOKUP(L124,OFFSET(Lists!$A$1,0,0,COUNTA(Lists!$A:$A),22),22,FALSE)),2))))</f>
        <v/>
      </c>
      <c r="AU124" s="56"/>
      <c r="AV124" s="31"/>
      <c r="AW124" s="66" t="str">
        <f t="shared" ca="1" si="70"/>
        <v/>
      </c>
      <c r="AX124" s="56"/>
      <c r="AY124" s="31"/>
      <c r="AZ124" s="31"/>
      <c r="BA124" s="66" t="str">
        <f t="shared" ca="1" si="71"/>
        <v/>
      </c>
      <c r="BB124" s="56"/>
      <c r="BC124" s="31"/>
      <c r="BD124" s="31"/>
      <c r="BE124" s="66" t="str">
        <f t="shared" ca="1" si="72"/>
        <v/>
      </c>
      <c r="BF124" s="56"/>
      <c r="BG124" s="31"/>
      <c r="BH124" s="31"/>
      <c r="BI124" s="66" t="str">
        <f t="shared" ca="1" si="73"/>
        <v/>
      </c>
      <c r="BJ124" s="56"/>
      <c r="BK124" s="31"/>
      <c r="BL124" s="31"/>
      <c r="BM124" s="66" t="str">
        <f t="shared" ca="1" si="74"/>
        <v/>
      </c>
      <c r="BN124" s="56"/>
      <c r="BO124" s="31"/>
      <c r="BP124" s="31"/>
      <c r="BQ124" s="66" t="str">
        <f t="shared" ca="1" si="75"/>
        <v/>
      </c>
      <c r="BR124" s="56"/>
      <c r="BS124" s="31"/>
      <c r="BT124" s="31"/>
      <c r="BU124" s="66" t="str">
        <f t="shared" ca="1" si="76"/>
        <v/>
      </c>
      <c r="BV124" s="56"/>
      <c r="BW124" s="31"/>
      <c r="BX124" s="31"/>
      <c r="BY124" s="66" t="str">
        <f t="shared" ca="1" si="77"/>
        <v/>
      </c>
      <c r="BZ124" s="56"/>
      <c r="CA124" s="31"/>
      <c r="CB124" s="31"/>
      <c r="CC124" s="66" t="str">
        <f t="shared" ca="1" si="78"/>
        <v/>
      </c>
      <c r="CD124" s="59"/>
      <c r="CE124" s="32"/>
      <c r="CF124" s="66" t="str">
        <f t="shared" ca="1" si="79"/>
        <v/>
      </c>
      <c r="CG124" s="56"/>
      <c r="CH124" s="31"/>
      <c r="CI124" s="31"/>
      <c r="CJ124" s="66" t="str">
        <f t="shared" ca="1" si="80"/>
        <v/>
      </c>
      <c r="CK124" s="59"/>
      <c r="CL124" s="32"/>
      <c r="CM124" s="32"/>
      <c r="CN124" s="66" t="str">
        <f t="shared" ca="1" si="81"/>
        <v/>
      </c>
      <c r="CO124" s="56"/>
      <c r="CP124" s="31"/>
      <c r="CQ124" s="31"/>
      <c r="CR124" s="66" t="str">
        <f t="shared" ca="1" si="82"/>
        <v/>
      </c>
      <c r="CS124" s="56"/>
      <c r="CT124" s="31"/>
      <c r="CU124" s="31"/>
      <c r="CV124" s="66" t="str">
        <f t="shared" ca="1" si="83"/>
        <v/>
      </c>
      <c r="CW124" s="56"/>
      <c r="CX124" s="31"/>
      <c r="CY124" s="31"/>
      <c r="CZ124" s="66" t="str">
        <f t="shared" ca="1" si="84"/>
        <v/>
      </c>
      <c r="DA124" s="150" t="str">
        <f t="shared" ca="1" si="85"/>
        <v/>
      </c>
      <c r="DB124" s="56"/>
      <c r="DC124" s="109"/>
      <c r="DD124" s="66" t="str">
        <f t="shared" ca="1" si="86"/>
        <v/>
      </c>
      <c r="DE124" s="56"/>
      <c r="DF124" s="59"/>
      <c r="DG124" s="59"/>
      <c r="DH124" s="66" t="str">
        <f t="shared" ca="1" si="87"/>
        <v/>
      </c>
      <c r="DI124" s="59"/>
      <c r="DJ124" s="59"/>
      <c r="DK124" s="59"/>
      <c r="DL124" s="66" t="str">
        <f t="shared" ca="1" si="88"/>
        <v/>
      </c>
      <c r="DM124" s="59"/>
      <c r="DN124" s="59"/>
      <c r="DO124" s="59"/>
      <c r="DP124" s="66" t="str">
        <f t="shared" ca="1" si="89"/>
        <v/>
      </c>
      <c r="DQ124" s="59"/>
      <c r="DR124" s="59"/>
      <c r="DS124" s="59"/>
      <c r="DT124" s="66" t="str">
        <f t="shared" ca="1" si="90"/>
        <v/>
      </c>
      <c r="DU124" s="59"/>
      <c r="DV124" s="59"/>
      <c r="DW124" s="59"/>
      <c r="DX124" s="66" t="str">
        <f t="shared" ca="1" si="91"/>
        <v/>
      </c>
      <c r="DY124" s="59"/>
      <c r="DZ124" s="59"/>
      <c r="EA124" s="59"/>
      <c r="EB124" s="66" t="str">
        <f t="shared" ca="1" si="92"/>
        <v/>
      </c>
      <c r="EC124" s="59"/>
      <c r="ED124" s="59"/>
      <c r="EE124" s="59"/>
      <c r="EF124" s="66" t="str">
        <f t="shared" ca="1" si="93"/>
        <v/>
      </c>
      <c r="EG124" s="59"/>
      <c r="EH124" s="59"/>
      <c r="EI124" s="59"/>
      <c r="EJ124" s="66" t="str">
        <f t="shared" ca="1" si="94"/>
        <v/>
      </c>
      <c r="EK124" s="150" t="str">
        <f t="shared" si="95"/>
        <v/>
      </c>
      <c r="EL124" s="150" t="str">
        <f t="shared" si="96"/>
        <v/>
      </c>
      <c r="EM124" s="66" t="str">
        <f t="shared" ca="1" si="97"/>
        <v/>
      </c>
      <c r="EN124" s="59"/>
      <c r="EO124" s="59"/>
      <c r="EP124" s="59"/>
      <c r="EQ124" s="66" t="str">
        <f t="shared" ca="1" si="98"/>
        <v/>
      </c>
      <c r="ER124" s="59"/>
      <c r="ES124" s="59"/>
      <c r="ET124" s="66"/>
      <c r="EU124" s="59" t="str">
        <f t="shared" ca="1" si="99"/>
        <v/>
      </c>
      <c r="EV124" s="59"/>
      <c r="EW124" s="59"/>
      <c r="EX124" s="59"/>
      <c r="EY124" s="66" t="str">
        <f t="shared" ca="1" si="100"/>
        <v/>
      </c>
      <c r="EZ124" s="150"/>
      <c r="FA124" s="159"/>
      <c r="FB124" s="161"/>
      <c r="FC124" s="66" t="str">
        <f t="shared" ca="1" si="101"/>
        <v/>
      </c>
      <c r="FD124" s="59"/>
      <c r="FE124" s="109"/>
      <c r="FF124" s="109"/>
      <c r="FG124" s="66" t="str">
        <f t="shared" ca="1" si="102"/>
        <v/>
      </c>
      <c r="FH124" s="59"/>
      <c r="FI124" s="109"/>
      <c r="FJ124" s="109"/>
      <c r="FK124" s="66" t="str">
        <f t="shared" ca="1" si="103"/>
        <v/>
      </c>
      <c r="FL124" s="59"/>
      <c r="FM124" s="109"/>
      <c r="FN124" s="109"/>
      <c r="FO124" s="66" t="str">
        <f t="shared" ca="1" si="104"/>
        <v/>
      </c>
      <c r="FP124" s="13"/>
      <c r="FQ124" s="17"/>
      <c r="FR124" s="13"/>
      <c r="FS124" s="1"/>
      <c r="FT124" s="112"/>
      <c r="FU124" s="1"/>
      <c r="FV124" s="1"/>
      <c r="FW124" s="1"/>
      <c r="FX124" s="1"/>
      <c r="FY124" s="1"/>
      <c r="FZ124" s="1"/>
      <c r="GA124" s="1"/>
      <c r="GB124" s="1"/>
      <c r="GC124" s="4"/>
      <c r="GD124" s="4"/>
      <c r="GE124" s="125"/>
      <c r="GF124" s="125"/>
      <c r="GG124" s="4"/>
      <c r="GH124" s="4"/>
      <c r="GI124" s="4"/>
      <c r="GJ124" s="30"/>
      <c r="GK124" s="96"/>
      <c r="GL124" s="96"/>
      <c r="GM124" s="96"/>
      <c r="GN124" s="96"/>
      <c r="GO124" s="96"/>
      <c r="GP124" s="96"/>
      <c r="GQ124" s="96"/>
      <c r="GR124" s="96"/>
      <c r="GS124" s="96"/>
      <c r="GT124" s="96"/>
      <c r="GU124" s="96"/>
      <c r="GV124" s="96"/>
      <c r="GW124" s="96"/>
      <c r="GX124" s="96"/>
      <c r="GY124" s="96"/>
      <c r="GZ124" s="96"/>
      <c r="HA124" s="96"/>
      <c r="HB124" s="96"/>
      <c r="HC124" s="96"/>
      <c r="HD124" s="96"/>
      <c r="HE124" s="96"/>
    </row>
    <row r="125" spans="1:213">
      <c r="A125" s="1"/>
      <c r="B125" s="1"/>
      <c r="C125" s="4"/>
      <c r="D125" s="4"/>
      <c r="E125" s="28"/>
      <c r="F125" s="28"/>
      <c r="G125" s="28"/>
      <c r="H125" s="28"/>
      <c r="I125" s="28"/>
      <c r="J125" s="29"/>
      <c r="K125" s="29"/>
      <c r="L125" s="1"/>
      <c r="M125" s="52"/>
      <c r="N125" s="4"/>
      <c r="O125" s="4"/>
      <c r="P125" s="4"/>
      <c r="Q125" s="4"/>
      <c r="R125" s="4"/>
      <c r="S125" s="4"/>
      <c r="T125" s="4"/>
      <c r="U125" s="1"/>
      <c r="V125" s="1"/>
      <c r="W125" s="1"/>
      <c r="X125" s="1"/>
      <c r="Y125" s="1"/>
      <c r="Z125" s="27"/>
      <c r="AA125" s="27"/>
      <c r="AB125" s="27"/>
      <c r="AC125" s="12"/>
      <c r="AD125" s="12"/>
      <c r="AE125" s="125"/>
      <c r="AF125" s="119"/>
      <c r="AG125" s="119"/>
      <c r="AH125" s="119"/>
      <c r="AI125" s="119"/>
      <c r="AJ125" s="63"/>
      <c r="AK125" s="63"/>
      <c r="AL125" s="63"/>
      <c r="AM125" s="28"/>
      <c r="AN125" s="131"/>
      <c r="AO125" s="138"/>
      <c r="AP125" s="116"/>
      <c r="AQ125" s="56"/>
      <c r="AR125" s="134" t="str">
        <f ca="1">IF(AP125="","",IF(AP125="Cost",AQ125, AQ125*AE125/VLOOKUP(L125,OFFSET(Lists!$A$1,0,0,COUNTA(Lists!$A:$A),22),22,FALSE)))</f>
        <v/>
      </c>
      <c r="AS125" s="56"/>
      <c r="AT125" s="135" t="str">
        <f ca="1">IF(AO125="",IF(AP125="","",IF(AP125="Cost",AS125,AS125*(AE125/VLOOKUP(L125,OFFSET(Lists!$A$1,0,0,COUNTA(Lists!$A:$A),22),22,FALSE)))),IF(AP125="","",IF(AP125="Cost",ROUND(AS125*IF(AO125=0,1,AO125),2),ROUND(ROUND(AS125*IF(AO125=0,1,AO125),5)*(AE125/VLOOKUP(L125,OFFSET(Lists!$A$1,0,0,COUNTA(Lists!$A:$A),22),22,FALSE)),2))))</f>
        <v/>
      </c>
      <c r="AU125" s="56"/>
      <c r="AV125" s="31"/>
      <c r="AW125" s="66" t="str">
        <f t="shared" ca="1" si="70"/>
        <v/>
      </c>
      <c r="AX125" s="56"/>
      <c r="AY125" s="31"/>
      <c r="AZ125" s="31"/>
      <c r="BA125" s="66" t="str">
        <f t="shared" ca="1" si="71"/>
        <v/>
      </c>
      <c r="BB125" s="56"/>
      <c r="BC125" s="31"/>
      <c r="BD125" s="31"/>
      <c r="BE125" s="66" t="str">
        <f t="shared" ca="1" si="72"/>
        <v/>
      </c>
      <c r="BF125" s="56"/>
      <c r="BG125" s="31"/>
      <c r="BH125" s="31"/>
      <c r="BI125" s="66" t="str">
        <f t="shared" ca="1" si="73"/>
        <v/>
      </c>
      <c r="BJ125" s="56"/>
      <c r="BK125" s="31"/>
      <c r="BL125" s="31"/>
      <c r="BM125" s="66" t="str">
        <f t="shared" ca="1" si="74"/>
        <v/>
      </c>
      <c r="BN125" s="56"/>
      <c r="BO125" s="31"/>
      <c r="BP125" s="31"/>
      <c r="BQ125" s="66" t="str">
        <f t="shared" ca="1" si="75"/>
        <v/>
      </c>
      <c r="BR125" s="56"/>
      <c r="BS125" s="31"/>
      <c r="BT125" s="31"/>
      <c r="BU125" s="66" t="str">
        <f t="shared" ca="1" si="76"/>
        <v/>
      </c>
      <c r="BV125" s="56"/>
      <c r="BW125" s="31"/>
      <c r="BX125" s="31"/>
      <c r="BY125" s="66" t="str">
        <f t="shared" ca="1" si="77"/>
        <v/>
      </c>
      <c r="BZ125" s="56"/>
      <c r="CA125" s="31"/>
      <c r="CB125" s="31"/>
      <c r="CC125" s="66" t="str">
        <f t="shared" ca="1" si="78"/>
        <v/>
      </c>
      <c r="CD125" s="59"/>
      <c r="CE125" s="32"/>
      <c r="CF125" s="66" t="str">
        <f t="shared" ca="1" si="79"/>
        <v/>
      </c>
      <c r="CG125" s="56"/>
      <c r="CH125" s="31"/>
      <c r="CI125" s="31"/>
      <c r="CJ125" s="66" t="str">
        <f t="shared" ca="1" si="80"/>
        <v/>
      </c>
      <c r="CK125" s="59"/>
      <c r="CL125" s="32"/>
      <c r="CM125" s="32"/>
      <c r="CN125" s="66" t="str">
        <f t="shared" ca="1" si="81"/>
        <v/>
      </c>
      <c r="CO125" s="56"/>
      <c r="CP125" s="31"/>
      <c r="CQ125" s="31"/>
      <c r="CR125" s="66" t="str">
        <f t="shared" ca="1" si="82"/>
        <v/>
      </c>
      <c r="CS125" s="56"/>
      <c r="CT125" s="31"/>
      <c r="CU125" s="31"/>
      <c r="CV125" s="66" t="str">
        <f t="shared" ca="1" si="83"/>
        <v/>
      </c>
      <c r="CW125" s="56"/>
      <c r="CX125" s="31"/>
      <c r="CY125" s="31"/>
      <c r="CZ125" s="66" t="str">
        <f t="shared" ca="1" si="84"/>
        <v/>
      </c>
      <c r="DA125" s="150" t="str">
        <f t="shared" ca="1" si="85"/>
        <v/>
      </c>
      <c r="DB125" s="56"/>
      <c r="DC125" s="109"/>
      <c r="DD125" s="66" t="str">
        <f t="shared" ca="1" si="86"/>
        <v/>
      </c>
      <c r="DE125" s="56"/>
      <c r="DF125" s="59"/>
      <c r="DG125" s="59"/>
      <c r="DH125" s="66" t="str">
        <f t="shared" ca="1" si="87"/>
        <v/>
      </c>
      <c r="DI125" s="59"/>
      <c r="DJ125" s="59"/>
      <c r="DK125" s="59"/>
      <c r="DL125" s="66" t="str">
        <f t="shared" ca="1" si="88"/>
        <v/>
      </c>
      <c r="DM125" s="59"/>
      <c r="DN125" s="59"/>
      <c r="DO125" s="59"/>
      <c r="DP125" s="66" t="str">
        <f t="shared" ca="1" si="89"/>
        <v/>
      </c>
      <c r="DQ125" s="59"/>
      <c r="DR125" s="59"/>
      <c r="DS125" s="59"/>
      <c r="DT125" s="66" t="str">
        <f t="shared" ca="1" si="90"/>
        <v/>
      </c>
      <c r="DU125" s="59"/>
      <c r="DV125" s="59"/>
      <c r="DW125" s="59"/>
      <c r="DX125" s="66" t="str">
        <f t="shared" ca="1" si="91"/>
        <v/>
      </c>
      <c r="DY125" s="59"/>
      <c r="DZ125" s="59"/>
      <c r="EA125" s="59"/>
      <c r="EB125" s="66" t="str">
        <f t="shared" ca="1" si="92"/>
        <v/>
      </c>
      <c r="EC125" s="59"/>
      <c r="ED125" s="59"/>
      <c r="EE125" s="59"/>
      <c r="EF125" s="66" t="str">
        <f t="shared" ca="1" si="93"/>
        <v/>
      </c>
      <c r="EG125" s="59"/>
      <c r="EH125" s="59"/>
      <c r="EI125" s="59"/>
      <c r="EJ125" s="66" t="str">
        <f t="shared" ca="1" si="94"/>
        <v/>
      </c>
      <c r="EK125" s="150" t="str">
        <f t="shared" si="95"/>
        <v/>
      </c>
      <c r="EL125" s="150" t="str">
        <f t="shared" si="96"/>
        <v/>
      </c>
      <c r="EM125" s="66" t="str">
        <f t="shared" ca="1" si="97"/>
        <v/>
      </c>
      <c r="EN125" s="59"/>
      <c r="EO125" s="59"/>
      <c r="EP125" s="59"/>
      <c r="EQ125" s="66" t="str">
        <f t="shared" ca="1" si="98"/>
        <v/>
      </c>
      <c r="ER125" s="59"/>
      <c r="ES125" s="59"/>
      <c r="ET125" s="66"/>
      <c r="EU125" s="59" t="str">
        <f t="shared" ca="1" si="99"/>
        <v/>
      </c>
      <c r="EV125" s="59"/>
      <c r="EW125" s="59"/>
      <c r="EX125" s="59"/>
      <c r="EY125" s="66" t="str">
        <f t="shared" ca="1" si="100"/>
        <v/>
      </c>
      <c r="EZ125" s="150"/>
      <c r="FA125" s="159"/>
      <c r="FB125" s="161"/>
      <c r="FC125" s="66" t="str">
        <f t="shared" ca="1" si="101"/>
        <v/>
      </c>
      <c r="FD125" s="59"/>
      <c r="FE125" s="109"/>
      <c r="FF125" s="109"/>
      <c r="FG125" s="66" t="str">
        <f t="shared" ca="1" si="102"/>
        <v/>
      </c>
      <c r="FH125" s="59"/>
      <c r="FI125" s="109"/>
      <c r="FJ125" s="109"/>
      <c r="FK125" s="66" t="str">
        <f t="shared" ca="1" si="103"/>
        <v/>
      </c>
      <c r="FL125" s="59"/>
      <c r="FM125" s="109"/>
      <c r="FN125" s="109"/>
      <c r="FO125" s="66" t="str">
        <f t="shared" ca="1" si="104"/>
        <v/>
      </c>
      <c r="FP125" s="13"/>
      <c r="FQ125" s="17"/>
      <c r="FR125" s="13"/>
      <c r="FS125" s="1"/>
      <c r="FT125" s="112"/>
      <c r="FU125" s="1"/>
      <c r="FV125" s="1"/>
      <c r="FW125" s="1"/>
      <c r="FX125" s="1"/>
      <c r="FY125" s="1"/>
      <c r="FZ125" s="1"/>
      <c r="GA125" s="1"/>
      <c r="GB125" s="1"/>
      <c r="GC125" s="4"/>
      <c r="GD125" s="4"/>
      <c r="GE125" s="125"/>
      <c r="GF125" s="125"/>
      <c r="GG125" s="4"/>
      <c r="GH125" s="4"/>
      <c r="GI125" s="4"/>
      <c r="GJ125" s="30"/>
      <c r="GK125" s="96"/>
      <c r="GL125" s="96"/>
      <c r="GM125" s="96"/>
      <c r="GN125" s="96"/>
      <c r="GO125" s="96"/>
      <c r="GP125" s="96"/>
      <c r="GQ125" s="96"/>
      <c r="GR125" s="96"/>
      <c r="GS125" s="96"/>
      <c r="GT125" s="96"/>
      <c r="GU125" s="96"/>
      <c r="GV125" s="96"/>
      <c r="GW125" s="96"/>
      <c r="GX125" s="96"/>
      <c r="GY125" s="96"/>
      <c r="GZ125" s="96"/>
      <c r="HA125" s="96"/>
      <c r="HB125" s="96"/>
      <c r="HC125" s="96"/>
      <c r="HD125" s="96"/>
      <c r="HE125" s="96"/>
    </row>
    <row r="126" spans="1:213">
      <c r="A126" s="1"/>
      <c r="B126" s="1"/>
      <c r="C126" s="4"/>
      <c r="D126" s="4"/>
      <c r="E126" s="28"/>
      <c r="F126" s="28"/>
      <c r="G126" s="28"/>
      <c r="H126" s="28"/>
      <c r="I126" s="28"/>
      <c r="J126" s="29"/>
      <c r="K126" s="29"/>
      <c r="L126" s="1"/>
      <c r="M126" s="52"/>
      <c r="N126" s="4"/>
      <c r="O126" s="4"/>
      <c r="P126" s="4"/>
      <c r="Q126" s="4"/>
      <c r="R126" s="4"/>
      <c r="S126" s="4"/>
      <c r="T126" s="4"/>
      <c r="U126" s="1"/>
      <c r="V126" s="1"/>
      <c r="W126" s="1"/>
      <c r="X126" s="1"/>
      <c r="Y126" s="1"/>
      <c r="Z126" s="27"/>
      <c r="AA126" s="27"/>
      <c r="AB126" s="27"/>
      <c r="AC126" s="12"/>
      <c r="AD126" s="12"/>
      <c r="AE126" s="125"/>
      <c r="AF126" s="119"/>
      <c r="AG126" s="119"/>
      <c r="AH126" s="119"/>
      <c r="AI126" s="119"/>
      <c r="AJ126" s="63"/>
      <c r="AK126" s="63"/>
      <c r="AL126" s="63"/>
      <c r="AM126" s="28"/>
      <c r="AN126" s="131"/>
      <c r="AO126" s="138"/>
      <c r="AP126" s="116"/>
      <c r="AQ126" s="56"/>
      <c r="AR126" s="134" t="str">
        <f ca="1">IF(AP126="","",IF(AP126="Cost",AQ126, AQ126*AE126/VLOOKUP(L126,OFFSET(Lists!$A$1,0,0,COUNTA(Lists!$A:$A),22),22,FALSE)))</f>
        <v/>
      </c>
      <c r="AS126" s="56"/>
      <c r="AT126" s="135" t="str">
        <f ca="1">IF(AO126="",IF(AP126="","",IF(AP126="Cost",AS126,AS126*(AE126/VLOOKUP(L126,OFFSET(Lists!$A$1,0,0,COUNTA(Lists!$A:$A),22),22,FALSE)))),IF(AP126="","",IF(AP126="Cost",ROUND(AS126*IF(AO126=0,1,AO126),2),ROUND(ROUND(AS126*IF(AO126=0,1,AO126),5)*(AE126/VLOOKUP(L126,OFFSET(Lists!$A$1,0,0,COUNTA(Lists!$A:$A),22),22,FALSE)),2))))</f>
        <v/>
      </c>
      <c r="AU126" s="56"/>
      <c r="AV126" s="31"/>
      <c r="AW126" s="66" t="str">
        <f t="shared" ca="1" si="70"/>
        <v/>
      </c>
      <c r="AX126" s="56"/>
      <c r="AY126" s="31"/>
      <c r="AZ126" s="31"/>
      <c r="BA126" s="66" t="str">
        <f t="shared" ca="1" si="71"/>
        <v/>
      </c>
      <c r="BB126" s="56"/>
      <c r="BC126" s="31"/>
      <c r="BD126" s="31"/>
      <c r="BE126" s="66" t="str">
        <f t="shared" ca="1" si="72"/>
        <v/>
      </c>
      <c r="BF126" s="56"/>
      <c r="BG126" s="31"/>
      <c r="BH126" s="31"/>
      <c r="BI126" s="66" t="str">
        <f t="shared" ca="1" si="73"/>
        <v/>
      </c>
      <c r="BJ126" s="56"/>
      <c r="BK126" s="31"/>
      <c r="BL126" s="31"/>
      <c r="BM126" s="66" t="str">
        <f t="shared" ca="1" si="74"/>
        <v/>
      </c>
      <c r="BN126" s="56"/>
      <c r="BO126" s="31"/>
      <c r="BP126" s="31"/>
      <c r="BQ126" s="66" t="str">
        <f t="shared" ca="1" si="75"/>
        <v/>
      </c>
      <c r="BR126" s="56"/>
      <c r="BS126" s="31"/>
      <c r="BT126" s="31"/>
      <c r="BU126" s="66" t="str">
        <f t="shared" ca="1" si="76"/>
        <v/>
      </c>
      <c r="BV126" s="56"/>
      <c r="BW126" s="31"/>
      <c r="BX126" s="31"/>
      <c r="BY126" s="66" t="str">
        <f t="shared" ca="1" si="77"/>
        <v/>
      </c>
      <c r="BZ126" s="56"/>
      <c r="CA126" s="31"/>
      <c r="CB126" s="31"/>
      <c r="CC126" s="66" t="str">
        <f t="shared" ca="1" si="78"/>
        <v/>
      </c>
      <c r="CD126" s="59"/>
      <c r="CE126" s="32"/>
      <c r="CF126" s="66" t="str">
        <f t="shared" ca="1" si="79"/>
        <v/>
      </c>
      <c r="CG126" s="56"/>
      <c r="CH126" s="31"/>
      <c r="CI126" s="31"/>
      <c r="CJ126" s="66" t="str">
        <f t="shared" ca="1" si="80"/>
        <v/>
      </c>
      <c r="CK126" s="59"/>
      <c r="CL126" s="32"/>
      <c r="CM126" s="32"/>
      <c r="CN126" s="66" t="str">
        <f t="shared" ca="1" si="81"/>
        <v/>
      </c>
      <c r="CO126" s="56"/>
      <c r="CP126" s="31"/>
      <c r="CQ126" s="31"/>
      <c r="CR126" s="66" t="str">
        <f t="shared" ca="1" si="82"/>
        <v/>
      </c>
      <c r="CS126" s="56"/>
      <c r="CT126" s="31"/>
      <c r="CU126" s="31"/>
      <c r="CV126" s="66" t="str">
        <f t="shared" ca="1" si="83"/>
        <v/>
      </c>
      <c r="CW126" s="56"/>
      <c r="CX126" s="31"/>
      <c r="CY126" s="31"/>
      <c r="CZ126" s="66" t="str">
        <f t="shared" ca="1" si="84"/>
        <v/>
      </c>
      <c r="DA126" s="150" t="str">
        <f t="shared" ca="1" si="85"/>
        <v/>
      </c>
      <c r="DB126" s="56"/>
      <c r="DC126" s="109"/>
      <c r="DD126" s="66" t="str">
        <f t="shared" ca="1" si="86"/>
        <v/>
      </c>
      <c r="DE126" s="56"/>
      <c r="DF126" s="59"/>
      <c r="DG126" s="59"/>
      <c r="DH126" s="66" t="str">
        <f t="shared" ca="1" si="87"/>
        <v/>
      </c>
      <c r="DI126" s="59"/>
      <c r="DJ126" s="59"/>
      <c r="DK126" s="59"/>
      <c r="DL126" s="66" t="str">
        <f t="shared" ca="1" si="88"/>
        <v/>
      </c>
      <c r="DM126" s="59"/>
      <c r="DN126" s="59"/>
      <c r="DO126" s="59"/>
      <c r="DP126" s="66" t="str">
        <f t="shared" ca="1" si="89"/>
        <v/>
      </c>
      <c r="DQ126" s="59"/>
      <c r="DR126" s="59"/>
      <c r="DS126" s="59"/>
      <c r="DT126" s="66" t="str">
        <f t="shared" ca="1" si="90"/>
        <v/>
      </c>
      <c r="DU126" s="59"/>
      <c r="DV126" s="59"/>
      <c r="DW126" s="59"/>
      <c r="DX126" s="66" t="str">
        <f t="shared" ca="1" si="91"/>
        <v/>
      </c>
      <c r="DY126" s="59"/>
      <c r="DZ126" s="59"/>
      <c r="EA126" s="59"/>
      <c r="EB126" s="66" t="str">
        <f t="shared" ca="1" si="92"/>
        <v/>
      </c>
      <c r="EC126" s="59"/>
      <c r="ED126" s="59"/>
      <c r="EE126" s="59"/>
      <c r="EF126" s="66" t="str">
        <f t="shared" ca="1" si="93"/>
        <v/>
      </c>
      <c r="EG126" s="59"/>
      <c r="EH126" s="59"/>
      <c r="EI126" s="59"/>
      <c r="EJ126" s="66" t="str">
        <f t="shared" ca="1" si="94"/>
        <v/>
      </c>
      <c r="EK126" s="150" t="str">
        <f t="shared" si="95"/>
        <v/>
      </c>
      <c r="EL126" s="150" t="str">
        <f t="shared" si="96"/>
        <v/>
      </c>
      <c r="EM126" s="66" t="str">
        <f t="shared" ca="1" si="97"/>
        <v/>
      </c>
      <c r="EN126" s="59"/>
      <c r="EO126" s="59"/>
      <c r="EP126" s="59"/>
      <c r="EQ126" s="66" t="str">
        <f t="shared" ca="1" si="98"/>
        <v/>
      </c>
      <c r="ER126" s="59"/>
      <c r="ES126" s="59"/>
      <c r="ET126" s="66"/>
      <c r="EU126" s="59" t="str">
        <f t="shared" ca="1" si="99"/>
        <v/>
      </c>
      <c r="EV126" s="59"/>
      <c r="EW126" s="59"/>
      <c r="EX126" s="59"/>
      <c r="EY126" s="66" t="str">
        <f t="shared" ca="1" si="100"/>
        <v/>
      </c>
      <c r="EZ126" s="150"/>
      <c r="FA126" s="159"/>
      <c r="FB126" s="161"/>
      <c r="FC126" s="66" t="str">
        <f t="shared" ca="1" si="101"/>
        <v/>
      </c>
      <c r="FD126" s="59"/>
      <c r="FE126" s="109"/>
      <c r="FF126" s="109"/>
      <c r="FG126" s="66" t="str">
        <f t="shared" ca="1" si="102"/>
        <v/>
      </c>
      <c r="FH126" s="59"/>
      <c r="FI126" s="109"/>
      <c r="FJ126" s="109"/>
      <c r="FK126" s="66" t="str">
        <f t="shared" ca="1" si="103"/>
        <v/>
      </c>
      <c r="FL126" s="59"/>
      <c r="FM126" s="109"/>
      <c r="FN126" s="109"/>
      <c r="FO126" s="66" t="str">
        <f t="shared" ca="1" si="104"/>
        <v/>
      </c>
      <c r="FP126" s="13"/>
      <c r="FQ126" s="17"/>
      <c r="FR126" s="13"/>
      <c r="FS126" s="1"/>
      <c r="FT126" s="112"/>
      <c r="FU126" s="1"/>
      <c r="FV126" s="1"/>
      <c r="FW126" s="1"/>
      <c r="FX126" s="1"/>
      <c r="FY126" s="1"/>
      <c r="FZ126" s="1"/>
      <c r="GA126" s="1"/>
      <c r="GB126" s="1"/>
      <c r="GC126" s="4"/>
      <c r="GD126" s="4"/>
      <c r="GE126" s="125"/>
      <c r="GF126" s="125"/>
      <c r="GG126" s="4"/>
      <c r="GH126" s="4"/>
      <c r="GI126" s="4"/>
      <c r="GJ126" s="30"/>
      <c r="GK126" s="96"/>
      <c r="GL126" s="96"/>
      <c r="GM126" s="96"/>
      <c r="GN126" s="96"/>
      <c r="GO126" s="96"/>
      <c r="GP126" s="96"/>
      <c r="GQ126" s="96"/>
      <c r="GR126" s="96"/>
      <c r="GS126" s="96"/>
      <c r="GT126" s="96"/>
      <c r="GU126" s="96"/>
      <c r="GV126" s="96"/>
      <c r="GW126" s="96"/>
      <c r="GX126" s="96"/>
      <c r="GY126" s="96"/>
      <c r="GZ126" s="96"/>
      <c r="HA126" s="96"/>
      <c r="HB126" s="96"/>
      <c r="HC126" s="96"/>
      <c r="HD126" s="96"/>
      <c r="HE126" s="96"/>
    </row>
    <row r="127" spans="1:213">
      <c r="A127" s="1"/>
      <c r="B127" s="1"/>
      <c r="C127" s="4"/>
      <c r="D127" s="4"/>
      <c r="E127" s="28"/>
      <c r="F127" s="28"/>
      <c r="G127" s="28"/>
      <c r="H127" s="28"/>
      <c r="I127" s="28"/>
      <c r="J127" s="29"/>
      <c r="K127" s="29"/>
      <c r="L127" s="1"/>
      <c r="M127" s="52"/>
      <c r="N127" s="4"/>
      <c r="O127" s="4"/>
      <c r="P127" s="4"/>
      <c r="Q127" s="4"/>
      <c r="R127" s="4"/>
      <c r="S127" s="4"/>
      <c r="T127" s="4"/>
      <c r="U127" s="1"/>
      <c r="V127" s="1"/>
      <c r="W127" s="1"/>
      <c r="X127" s="1"/>
      <c r="Y127" s="1"/>
      <c r="Z127" s="27"/>
      <c r="AA127" s="27"/>
      <c r="AB127" s="27"/>
      <c r="AC127" s="12"/>
      <c r="AD127" s="12"/>
      <c r="AE127" s="125"/>
      <c r="AF127" s="119"/>
      <c r="AG127" s="119"/>
      <c r="AH127" s="119"/>
      <c r="AI127" s="119"/>
      <c r="AJ127" s="63"/>
      <c r="AK127" s="63"/>
      <c r="AL127" s="63"/>
      <c r="AM127" s="28"/>
      <c r="AN127" s="131"/>
      <c r="AO127" s="138"/>
      <c r="AP127" s="116"/>
      <c r="AQ127" s="56"/>
      <c r="AR127" s="134" t="str">
        <f ca="1">IF(AP127="","",IF(AP127="Cost",AQ127, AQ127*AE127/VLOOKUP(L127,OFFSET(Lists!$A$1,0,0,COUNTA(Lists!$A:$A),22),22,FALSE)))</f>
        <v/>
      </c>
      <c r="AS127" s="56"/>
      <c r="AT127" s="135" t="str">
        <f ca="1">IF(AO127="",IF(AP127="","",IF(AP127="Cost",AS127,AS127*(AE127/VLOOKUP(L127,OFFSET(Lists!$A$1,0,0,COUNTA(Lists!$A:$A),22),22,FALSE)))),IF(AP127="","",IF(AP127="Cost",ROUND(AS127*IF(AO127=0,1,AO127),2),ROUND(ROUND(AS127*IF(AO127=0,1,AO127),5)*(AE127/VLOOKUP(L127,OFFSET(Lists!$A$1,0,0,COUNTA(Lists!$A:$A),22),22,FALSE)),2))))</f>
        <v/>
      </c>
      <c r="AU127" s="56"/>
      <c r="AV127" s="31"/>
      <c r="AW127" s="66" t="str">
        <f t="shared" ref="AW127:AW190" ca="1" si="105">IF(AT127="","",  AT127-IF(AV127="Cost",AU127,(AT127*AU127/100)))</f>
        <v/>
      </c>
      <c r="AX127" s="56"/>
      <c r="AY127" s="31"/>
      <c r="AZ127" s="31"/>
      <c r="BA127" s="66" t="str">
        <f t="shared" ref="BA127:BA190" ca="1" si="106">IF(AW127="","",AW127-IF(AY127="Cost",AX127,IF(AZ127="Base",AT127,AW127)*AX127/100))</f>
        <v/>
      </c>
      <c r="BB127" s="56"/>
      <c r="BC127" s="31"/>
      <c r="BD127" s="31"/>
      <c r="BE127" s="66" t="str">
        <f t="shared" ref="BE127:BE190" ca="1" si="107">IF(BA127="","",BA127-IF(BC127="Cost",BB127,IF(BD127="Base",AT127,BA127)*BB127/100))</f>
        <v/>
      </c>
      <c r="BF127" s="56"/>
      <c r="BG127" s="31"/>
      <c r="BH127" s="31"/>
      <c r="BI127" s="66" t="str">
        <f t="shared" ref="BI127:BI190" ca="1" si="108">IF(BE127="","",BE127+IF(BG127="Cost",BF127,IF(BH127="Base",AT127,BE127)*BF127/100))</f>
        <v/>
      </c>
      <c r="BJ127" s="56"/>
      <c r="BK127" s="31"/>
      <c r="BL127" s="31"/>
      <c r="BM127" s="66" t="str">
        <f t="shared" ref="BM127:BM190" ca="1" si="109">IF(BI127="","",BI127+IF(BK127="Cost",BJ127,IF(BL127="Base",AT127,BI127)*BJ127/100))</f>
        <v/>
      </c>
      <c r="BN127" s="56"/>
      <c r="BO127" s="31"/>
      <c r="BP127" s="31"/>
      <c r="BQ127" s="66" t="str">
        <f t="shared" ref="BQ127:BQ190" ca="1" si="110">IF(BM127="","",BM127+IF(BO127="Cost",BN127,IF(BP127="Base",AT127,BM127)*BN127/100))</f>
        <v/>
      </c>
      <c r="BR127" s="56"/>
      <c r="BS127" s="31"/>
      <c r="BT127" s="31"/>
      <c r="BU127" s="66" t="str">
        <f t="shared" ref="BU127:BU190" ca="1" si="111">IF(BQ127="","",BQ127-IF(BS127="Cost",BR127,IF(BT127="Base",AT127,BQ127)*BR127/100))</f>
        <v/>
      </c>
      <c r="BV127" s="56"/>
      <c r="BW127" s="31"/>
      <c r="BX127" s="31"/>
      <c r="BY127" s="66" t="str">
        <f t="shared" ref="BY127:BY190" ca="1" si="112">IF(BU127="","",BU127-IF(BW127="Cost",BV127,IF(BX127="Base",AT127,BU127)*BV127/100))</f>
        <v/>
      </c>
      <c r="BZ127" s="56"/>
      <c r="CA127" s="31"/>
      <c r="CB127" s="31"/>
      <c r="CC127" s="66" t="str">
        <f t="shared" ref="CC127:CC190" ca="1" si="113">IF(BY127="","",BY127-IF(CA127="Cost",BZ127,IF(CB127="Base",AT127,BY127)*BZ127/100))</f>
        <v/>
      </c>
      <c r="CD127" s="59"/>
      <c r="CE127" s="32"/>
      <c r="CF127" s="66" t="str">
        <f t="shared" ref="CF127:CF190" ca="1" si="114">IF(CC127="","",CC127-IF(CE127="Cost",CD127,CC127*CD127/100))</f>
        <v/>
      </c>
      <c r="CG127" s="56"/>
      <c r="CH127" s="31"/>
      <c r="CI127" s="31"/>
      <c r="CJ127" s="66" t="str">
        <f t="shared" ref="CJ127:CJ190" ca="1" si="115">IF(CF127="","",CF127-IF(CH127="Cost",CG127,IF(CI127="Base",CC127,CF127)*CG127/100))</f>
        <v/>
      </c>
      <c r="CK127" s="59"/>
      <c r="CL127" s="32"/>
      <c r="CM127" s="32"/>
      <c r="CN127" s="66" t="str">
        <f t="shared" ref="CN127:CN190" ca="1" si="116">IF(CJ127="","",CJ127-IF(CL127="Cost",CK127,IF(CM127="Purchase Cost",CC127,CJ127)*CK127/100))</f>
        <v/>
      </c>
      <c r="CO127" s="56"/>
      <c r="CP127" s="31"/>
      <c r="CQ127" s="31"/>
      <c r="CR127" s="66" t="str">
        <f t="shared" ref="CR127:CR190" ca="1" si="117">IF(CN127="","",CN127+IF(CP127="Cost",CO127,IF(CQ127="Net Media Cost",CJ127,IF(CQ127="Net Cost incl Prepay",CN127,CC127))*CO127/100))</f>
        <v/>
      </c>
      <c r="CS127" s="56"/>
      <c r="CT127" s="31"/>
      <c r="CU127" s="31"/>
      <c r="CV127" s="66" t="str">
        <f t="shared" ref="CV127:CV190" ca="1" si="118">IF(CR127="","",CR127+IF(CT127="Cost",CS127,(IF(CU127="Net Media Cost",CJ127,IF(CU127="Net Cost incl Prepay",CN127,CC127)))*CS127/100))</f>
        <v/>
      </c>
      <c r="CW127" s="56"/>
      <c r="CX127" s="31"/>
      <c r="CY127" s="31"/>
      <c r="CZ127" s="66" t="str">
        <f t="shared" ref="CZ127:CZ190" ca="1" si="119">IF(CV127="","",CV127+IF(CX127="Cost",CW127,IF(CY127="Net Media Cost",CJ127,IF(CY127="Net Cost incl Prepay",CN127,CC127))*CW127/100))</f>
        <v/>
      </c>
      <c r="DA127" s="150" t="str">
        <f t="shared" ref="DA127:DA190" ca="1" si="120">IF(AT127="","",AT127)</f>
        <v/>
      </c>
      <c r="DB127" s="56"/>
      <c r="DC127" s="109"/>
      <c r="DD127" s="66" t="str">
        <f t="shared" ref="DD127:DD190" ca="1" si="121">IF(DA127="","",DA127-IF(DC127="Cost",IF(DB127="",0,DB127),(DA127*IF(DB127="",0,DB127))/100))</f>
        <v/>
      </c>
      <c r="DE127" s="56"/>
      <c r="DF127" s="59"/>
      <c r="DG127" s="59"/>
      <c r="DH127" s="66" t="str">
        <f t="shared" ref="DH127:DH190" ca="1" si="122">IF(DD127="","",DD127-IF(DF127="Cost",IF(DE127="",0,DE127),IF(DG127="Base",DA127,DD127)*IF(DE127="",0,DE127)/100))</f>
        <v/>
      </c>
      <c r="DI127" s="59"/>
      <c r="DJ127" s="59"/>
      <c r="DK127" s="59"/>
      <c r="DL127" s="66" t="str">
        <f t="shared" ref="DL127:DL190" ca="1" si="123">IF(DH127="","",DH127-IF(DJ127="Cost",IF(DI127="",0,DI127),IF(DK127="Base",DA127,DH127)*IF(DI127="",0,DI127)/100))</f>
        <v/>
      </c>
      <c r="DM127" s="59"/>
      <c r="DN127" s="59"/>
      <c r="DO127" s="59"/>
      <c r="DP127" s="66" t="str">
        <f t="shared" ref="DP127:DP190" ca="1" si="124">IF(DL127="","",DL127+IF(DN127="Cost",IF(DM127="",0,DM127),IF(DO127="Base",DA127,DL127)*IF(DM127="",0,DM127)/100))</f>
        <v/>
      </c>
      <c r="DQ127" s="59"/>
      <c r="DR127" s="59"/>
      <c r="DS127" s="59"/>
      <c r="DT127" s="66" t="str">
        <f t="shared" ref="DT127:DT190" ca="1" si="125">IF(DP127="","",DP127+IF(DR127="Cost",IF(DQ127="",0,DQ127),IF(DS127="Base",DA127,DP127)*IF(DQ127="",0,DQ127)/100))</f>
        <v/>
      </c>
      <c r="DU127" s="59"/>
      <c r="DV127" s="59"/>
      <c r="DW127" s="59"/>
      <c r="DX127" s="66" t="str">
        <f t="shared" ref="DX127:DX190" ca="1" si="126">IF(DT127="","",DT127+IF(DV127="Cost",IF(DU127="",0,DU127),IF(DW127="Base",DA127,DT127)*IF(DU127="",0,DU127)/100))</f>
        <v/>
      </c>
      <c r="DY127" s="59"/>
      <c r="DZ127" s="59"/>
      <c r="EA127" s="59"/>
      <c r="EB127" s="66" t="str">
        <f t="shared" ref="EB127:EB190" ca="1" si="127">IF(DX127="","",DX127-IF(DZ127="Cost",IF(DY127="",0,DY127),IF(EA127="Base",DA127,DX127)*IF(DY127="",0,DY127)/100))</f>
        <v/>
      </c>
      <c r="EC127" s="59"/>
      <c r="ED127" s="59"/>
      <c r="EE127" s="59"/>
      <c r="EF127" s="66" t="str">
        <f t="shared" ref="EF127:EF190" ca="1" si="128">IF(EB127="","",EB127-IF(ED127="Cost",IF(EC127="",0,EC127),IF(EE127="Base",DA127,EB127)*IF(EC127="",0,EC127)/100))</f>
        <v/>
      </c>
      <c r="EG127" s="59"/>
      <c r="EH127" s="59"/>
      <c r="EI127" s="59"/>
      <c r="EJ127" s="66" t="str">
        <f t="shared" ref="EJ127:EJ190" ca="1" si="129">IF(EF127="","",EF127-IF(EH127="Cost",IF(EG127="",0,EG127),IF(EI127="Base",DA127,EF127)*IF(EG127="",0,EG127)/100))</f>
        <v/>
      </c>
      <c r="EK127" s="150" t="str">
        <f t="shared" ref="EK127:EK190" si="130">IF(CD127="","",CD127)</f>
        <v/>
      </c>
      <c r="EL127" s="150" t="str">
        <f t="shared" ref="EL127:EL190" si="131">IF(CE127="","",CE127)</f>
        <v/>
      </c>
      <c r="EM127" s="66" t="str">
        <f t="shared" ref="EM127:EM190" ca="1" si="132">IF(EJ127="","",EJ127-IF(EL127="Cost",EK127,EJ127*IF(EK127="",0,EK127)/100))</f>
        <v/>
      </c>
      <c r="EN127" s="59"/>
      <c r="EO127" s="59"/>
      <c r="EP127" s="59"/>
      <c r="EQ127" s="66" t="str">
        <f t="shared" ref="EQ127:EQ190" ca="1" si="133">IF(EM127="","",EM127+IFERROR(IF(EO127="Rate(%)",(EM127/IF(OR(EN127="",EN127=0), 0,((100/EN127)-1))),IF(EN127="",0,EN127)),0))</f>
        <v/>
      </c>
      <c r="ER127" s="59"/>
      <c r="ES127" s="59"/>
      <c r="ET127" s="66"/>
      <c r="EU127" s="59" t="str">
        <f t="shared" ref="EU127:EU190" ca="1" si="134">IF(EQ127="","",EQ127-IF(ES127="Cost",IF(ER127="",0,ER127),IF(ET127="Base",EJ127,EQ127)*IF(ER127="",0,ER127)/100))</f>
        <v/>
      </c>
      <c r="EV127" s="59"/>
      <c r="EW127" s="59"/>
      <c r="EX127" s="59"/>
      <c r="EY127" s="66" t="str">
        <f t="shared" ref="EY127:EY190" ca="1" si="135">IF(EU127="","",EU127-IF(EW127="Cost",IF(EV127="",0,EV127),IF(EX127="Purchase Cost",EJ127,EU127)*IF(EV127="",0,EV127)/100))</f>
        <v/>
      </c>
      <c r="EZ127" s="150"/>
      <c r="FA127" s="159"/>
      <c r="FB127" s="161"/>
      <c r="FC127" s="66" t="str">
        <f t="shared" ref="FC127:FC190" ca="1" si="136">IF(EY127="","",EY127+IF(FA127="Cost",EZ127,IF(FB127="Net Media Cost",EU127,IF(FB127="Net Cost incl Prepay",EY127,EJ127))*EZ127/100))</f>
        <v/>
      </c>
      <c r="FD127" s="59"/>
      <c r="FE127" s="109"/>
      <c r="FF127" s="109"/>
      <c r="FG127" s="66" t="str">
        <f t="shared" ref="FG127:FG190" ca="1" si="137">IF(FC127="","",FC127+IF(FE127="Cost",IF(FD127="",0,FD127),IF(FF127="Net Media Cost",EU127,IF(FF127="Net Cost incl Prepay",EY127,EJ127))*IF(FD127="",0,FD127)/100))</f>
        <v/>
      </c>
      <c r="FH127" s="59"/>
      <c r="FI127" s="109"/>
      <c r="FJ127" s="109"/>
      <c r="FK127" s="66" t="str">
        <f t="shared" ref="FK127:FK190" ca="1" si="138">IF(FG127="","",FG127+IF(FI127="Cost",IF(FH127="",0,FH127),IF(FJ127="Net Media Cost",EU127,IF(FJ127="Net Cost incl Prepay",EY127,EJ127))*IF(FH127="",0,FH127)/100))</f>
        <v/>
      </c>
      <c r="FL127" s="59"/>
      <c r="FM127" s="109"/>
      <c r="FN127" s="109"/>
      <c r="FO127" s="66" t="str">
        <f t="shared" ref="FO127:FO190" ca="1" si="139">IF(FK127="","",FK127+IF(FM127="Cost",IF(FL127="",0,FL127),IF(FN127="Net Media Cost",EU127,IF(FN127="Net Cost incl Prepay",EY127,EJ127))*IF(FL127="",0,FL127)/100))</f>
        <v/>
      </c>
      <c r="FP127" s="13"/>
      <c r="FQ127" s="17"/>
      <c r="FR127" s="13"/>
      <c r="FS127" s="1"/>
      <c r="FT127" s="112"/>
      <c r="FU127" s="1"/>
      <c r="FV127" s="1"/>
      <c r="FW127" s="1"/>
      <c r="FX127" s="1"/>
      <c r="FY127" s="1"/>
      <c r="FZ127" s="1"/>
      <c r="GA127" s="1"/>
      <c r="GB127" s="1"/>
      <c r="GC127" s="4"/>
      <c r="GD127" s="4"/>
      <c r="GE127" s="125"/>
      <c r="GF127" s="125"/>
      <c r="GG127" s="4"/>
      <c r="GH127" s="4"/>
      <c r="GI127" s="4"/>
      <c r="GJ127" s="30"/>
      <c r="GK127" s="96"/>
      <c r="GL127" s="96"/>
      <c r="GM127" s="96"/>
      <c r="GN127" s="96"/>
      <c r="GO127" s="96"/>
      <c r="GP127" s="96"/>
      <c r="GQ127" s="96"/>
      <c r="GR127" s="96"/>
      <c r="GS127" s="96"/>
      <c r="GT127" s="96"/>
      <c r="GU127" s="96"/>
      <c r="GV127" s="96"/>
      <c r="GW127" s="96"/>
      <c r="GX127" s="96"/>
      <c r="GY127" s="96"/>
      <c r="GZ127" s="96"/>
      <c r="HA127" s="96"/>
      <c r="HB127" s="96"/>
      <c r="HC127" s="96"/>
      <c r="HD127" s="96"/>
      <c r="HE127" s="96"/>
    </row>
    <row r="128" spans="1:213">
      <c r="A128" s="1"/>
      <c r="B128" s="1"/>
      <c r="C128" s="4"/>
      <c r="D128" s="4"/>
      <c r="E128" s="28"/>
      <c r="F128" s="28"/>
      <c r="G128" s="28"/>
      <c r="H128" s="28"/>
      <c r="I128" s="28"/>
      <c r="J128" s="29"/>
      <c r="K128" s="29"/>
      <c r="L128" s="1"/>
      <c r="M128" s="52"/>
      <c r="N128" s="4"/>
      <c r="O128" s="4"/>
      <c r="P128" s="4"/>
      <c r="Q128" s="4"/>
      <c r="R128" s="4"/>
      <c r="S128" s="4"/>
      <c r="T128" s="4"/>
      <c r="U128" s="1"/>
      <c r="V128" s="1"/>
      <c r="W128" s="1"/>
      <c r="X128" s="1"/>
      <c r="Y128" s="1"/>
      <c r="Z128" s="27"/>
      <c r="AA128" s="27"/>
      <c r="AB128" s="27"/>
      <c r="AC128" s="12"/>
      <c r="AD128" s="12"/>
      <c r="AE128" s="125"/>
      <c r="AF128" s="119"/>
      <c r="AG128" s="119"/>
      <c r="AH128" s="119"/>
      <c r="AI128" s="119"/>
      <c r="AJ128" s="63"/>
      <c r="AK128" s="63"/>
      <c r="AL128" s="63"/>
      <c r="AM128" s="28"/>
      <c r="AN128" s="131"/>
      <c r="AO128" s="138"/>
      <c r="AP128" s="116"/>
      <c r="AQ128" s="56"/>
      <c r="AR128" s="134" t="str">
        <f ca="1">IF(AP128="","",IF(AP128="Cost",AQ128, AQ128*AE128/VLOOKUP(L128,OFFSET(Lists!$A$1,0,0,COUNTA(Lists!$A:$A),22),22,FALSE)))</f>
        <v/>
      </c>
      <c r="AS128" s="56"/>
      <c r="AT128" s="135" t="str">
        <f ca="1">IF(AO128="",IF(AP128="","",IF(AP128="Cost",AS128,AS128*(AE128/VLOOKUP(L128,OFFSET(Lists!$A$1,0,0,COUNTA(Lists!$A:$A),22),22,FALSE)))),IF(AP128="","",IF(AP128="Cost",ROUND(AS128*IF(AO128=0,1,AO128),2),ROUND(ROUND(AS128*IF(AO128=0,1,AO128),5)*(AE128/VLOOKUP(L128,OFFSET(Lists!$A$1,0,0,COUNTA(Lists!$A:$A),22),22,FALSE)),2))))</f>
        <v/>
      </c>
      <c r="AU128" s="56"/>
      <c r="AV128" s="31"/>
      <c r="AW128" s="66" t="str">
        <f t="shared" ca="1" si="105"/>
        <v/>
      </c>
      <c r="AX128" s="56"/>
      <c r="AY128" s="31"/>
      <c r="AZ128" s="31"/>
      <c r="BA128" s="66" t="str">
        <f t="shared" ca="1" si="106"/>
        <v/>
      </c>
      <c r="BB128" s="56"/>
      <c r="BC128" s="31"/>
      <c r="BD128" s="31"/>
      <c r="BE128" s="66" t="str">
        <f t="shared" ca="1" si="107"/>
        <v/>
      </c>
      <c r="BF128" s="56"/>
      <c r="BG128" s="31"/>
      <c r="BH128" s="31"/>
      <c r="BI128" s="66" t="str">
        <f t="shared" ca="1" si="108"/>
        <v/>
      </c>
      <c r="BJ128" s="56"/>
      <c r="BK128" s="31"/>
      <c r="BL128" s="31"/>
      <c r="BM128" s="66" t="str">
        <f t="shared" ca="1" si="109"/>
        <v/>
      </c>
      <c r="BN128" s="56"/>
      <c r="BO128" s="31"/>
      <c r="BP128" s="31"/>
      <c r="BQ128" s="66" t="str">
        <f t="shared" ca="1" si="110"/>
        <v/>
      </c>
      <c r="BR128" s="56"/>
      <c r="BS128" s="31"/>
      <c r="BT128" s="31"/>
      <c r="BU128" s="66" t="str">
        <f t="shared" ca="1" si="111"/>
        <v/>
      </c>
      <c r="BV128" s="56"/>
      <c r="BW128" s="31"/>
      <c r="BX128" s="31"/>
      <c r="BY128" s="66" t="str">
        <f t="shared" ca="1" si="112"/>
        <v/>
      </c>
      <c r="BZ128" s="56"/>
      <c r="CA128" s="31"/>
      <c r="CB128" s="31"/>
      <c r="CC128" s="66" t="str">
        <f t="shared" ca="1" si="113"/>
        <v/>
      </c>
      <c r="CD128" s="59"/>
      <c r="CE128" s="32"/>
      <c r="CF128" s="66" t="str">
        <f t="shared" ca="1" si="114"/>
        <v/>
      </c>
      <c r="CG128" s="56"/>
      <c r="CH128" s="31"/>
      <c r="CI128" s="31"/>
      <c r="CJ128" s="66" t="str">
        <f t="shared" ca="1" si="115"/>
        <v/>
      </c>
      <c r="CK128" s="59"/>
      <c r="CL128" s="32"/>
      <c r="CM128" s="32"/>
      <c r="CN128" s="66" t="str">
        <f t="shared" ca="1" si="116"/>
        <v/>
      </c>
      <c r="CO128" s="56"/>
      <c r="CP128" s="31"/>
      <c r="CQ128" s="31"/>
      <c r="CR128" s="66" t="str">
        <f t="shared" ca="1" si="117"/>
        <v/>
      </c>
      <c r="CS128" s="56"/>
      <c r="CT128" s="31"/>
      <c r="CU128" s="31"/>
      <c r="CV128" s="66" t="str">
        <f t="shared" ca="1" si="118"/>
        <v/>
      </c>
      <c r="CW128" s="56"/>
      <c r="CX128" s="31"/>
      <c r="CY128" s="31"/>
      <c r="CZ128" s="66" t="str">
        <f t="shared" ca="1" si="119"/>
        <v/>
      </c>
      <c r="DA128" s="150" t="str">
        <f t="shared" ca="1" si="120"/>
        <v/>
      </c>
      <c r="DB128" s="56"/>
      <c r="DC128" s="109"/>
      <c r="DD128" s="66" t="str">
        <f t="shared" ca="1" si="121"/>
        <v/>
      </c>
      <c r="DE128" s="56"/>
      <c r="DF128" s="59"/>
      <c r="DG128" s="59"/>
      <c r="DH128" s="66" t="str">
        <f t="shared" ca="1" si="122"/>
        <v/>
      </c>
      <c r="DI128" s="59"/>
      <c r="DJ128" s="59"/>
      <c r="DK128" s="59"/>
      <c r="DL128" s="66" t="str">
        <f t="shared" ca="1" si="123"/>
        <v/>
      </c>
      <c r="DM128" s="59"/>
      <c r="DN128" s="59"/>
      <c r="DO128" s="59"/>
      <c r="DP128" s="66" t="str">
        <f t="shared" ca="1" si="124"/>
        <v/>
      </c>
      <c r="DQ128" s="59"/>
      <c r="DR128" s="59"/>
      <c r="DS128" s="59"/>
      <c r="DT128" s="66" t="str">
        <f t="shared" ca="1" si="125"/>
        <v/>
      </c>
      <c r="DU128" s="59"/>
      <c r="DV128" s="59"/>
      <c r="DW128" s="59"/>
      <c r="DX128" s="66" t="str">
        <f t="shared" ca="1" si="126"/>
        <v/>
      </c>
      <c r="DY128" s="59"/>
      <c r="DZ128" s="59"/>
      <c r="EA128" s="59"/>
      <c r="EB128" s="66" t="str">
        <f t="shared" ca="1" si="127"/>
        <v/>
      </c>
      <c r="EC128" s="59"/>
      <c r="ED128" s="59"/>
      <c r="EE128" s="59"/>
      <c r="EF128" s="66" t="str">
        <f t="shared" ca="1" si="128"/>
        <v/>
      </c>
      <c r="EG128" s="59"/>
      <c r="EH128" s="59"/>
      <c r="EI128" s="59"/>
      <c r="EJ128" s="66" t="str">
        <f t="shared" ca="1" si="129"/>
        <v/>
      </c>
      <c r="EK128" s="150" t="str">
        <f t="shared" si="130"/>
        <v/>
      </c>
      <c r="EL128" s="150" t="str">
        <f t="shared" si="131"/>
        <v/>
      </c>
      <c r="EM128" s="66" t="str">
        <f t="shared" ca="1" si="132"/>
        <v/>
      </c>
      <c r="EN128" s="59"/>
      <c r="EO128" s="59"/>
      <c r="EP128" s="59"/>
      <c r="EQ128" s="66" t="str">
        <f t="shared" ca="1" si="133"/>
        <v/>
      </c>
      <c r="ER128" s="59"/>
      <c r="ES128" s="59"/>
      <c r="ET128" s="66"/>
      <c r="EU128" s="59" t="str">
        <f t="shared" ca="1" si="134"/>
        <v/>
      </c>
      <c r="EV128" s="59"/>
      <c r="EW128" s="59"/>
      <c r="EX128" s="59"/>
      <c r="EY128" s="66" t="str">
        <f t="shared" ca="1" si="135"/>
        <v/>
      </c>
      <c r="EZ128" s="150"/>
      <c r="FA128" s="159"/>
      <c r="FB128" s="161"/>
      <c r="FC128" s="66" t="str">
        <f t="shared" ca="1" si="136"/>
        <v/>
      </c>
      <c r="FD128" s="59"/>
      <c r="FE128" s="109"/>
      <c r="FF128" s="109"/>
      <c r="FG128" s="66" t="str">
        <f t="shared" ca="1" si="137"/>
        <v/>
      </c>
      <c r="FH128" s="59"/>
      <c r="FI128" s="109"/>
      <c r="FJ128" s="109"/>
      <c r="FK128" s="66" t="str">
        <f t="shared" ca="1" si="138"/>
        <v/>
      </c>
      <c r="FL128" s="59"/>
      <c r="FM128" s="109"/>
      <c r="FN128" s="109"/>
      <c r="FO128" s="66" t="str">
        <f t="shared" ca="1" si="139"/>
        <v/>
      </c>
      <c r="FP128" s="13"/>
      <c r="FQ128" s="17"/>
      <c r="FR128" s="13"/>
      <c r="FS128" s="1"/>
      <c r="FT128" s="112"/>
      <c r="FU128" s="1"/>
      <c r="FV128" s="1"/>
      <c r="FW128" s="1"/>
      <c r="FX128" s="1"/>
      <c r="FY128" s="1"/>
      <c r="FZ128" s="1"/>
      <c r="GA128" s="1"/>
      <c r="GB128" s="1"/>
      <c r="GC128" s="4"/>
      <c r="GD128" s="4"/>
      <c r="GE128" s="125"/>
      <c r="GF128" s="125"/>
      <c r="GG128" s="4"/>
      <c r="GH128" s="4"/>
      <c r="GI128" s="4"/>
      <c r="GJ128" s="30"/>
      <c r="GK128" s="96"/>
      <c r="GL128" s="96"/>
      <c r="GM128" s="96"/>
      <c r="GN128" s="96"/>
      <c r="GO128" s="96"/>
      <c r="GP128" s="96"/>
      <c r="GQ128" s="96"/>
      <c r="GR128" s="96"/>
      <c r="GS128" s="96"/>
      <c r="GT128" s="96"/>
      <c r="GU128" s="96"/>
      <c r="GV128" s="96"/>
      <c r="GW128" s="96"/>
      <c r="GX128" s="96"/>
      <c r="GY128" s="96"/>
      <c r="GZ128" s="96"/>
      <c r="HA128" s="96"/>
      <c r="HB128" s="96"/>
      <c r="HC128" s="96"/>
      <c r="HD128" s="96"/>
      <c r="HE128" s="96"/>
    </row>
    <row r="129" spans="1:213">
      <c r="A129" s="1"/>
      <c r="B129" s="1"/>
      <c r="C129" s="4"/>
      <c r="D129" s="4"/>
      <c r="E129" s="28"/>
      <c r="F129" s="28"/>
      <c r="G129" s="28"/>
      <c r="H129" s="28"/>
      <c r="I129" s="28"/>
      <c r="J129" s="29"/>
      <c r="K129" s="29"/>
      <c r="L129" s="1"/>
      <c r="M129" s="52"/>
      <c r="N129" s="4"/>
      <c r="O129" s="4"/>
      <c r="P129" s="4"/>
      <c r="Q129" s="4"/>
      <c r="R129" s="4"/>
      <c r="S129" s="4"/>
      <c r="T129" s="4"/>
      <c r="U129" s="1"/>
      <c r="V129" s="1"/>
      <c r="W129" s="1"/>
      <c r="X129" s="1"/>
      <c r="Y129" s="1"/>
      <c r="Z129" s="27"/>
      <c r="AA129" s="27"/>
      <c r="AB129" s="27"/>
      <c r="AC129" s="12"/>
      <c r="AD129" s="12"/>
      <c r="AE129" s="125"/>
      <c r="AF129" s="119"/>
      <c r="AG129" s="119"/>
      <c r="AH129" s="119"/>
      <c r="AI129" s="119"/>
      <c r="AJ129" s="63"/>
      <c r="AK129" s="63"/>
      <c r="AL129" s="63"/>
      <c r="AM129" s="28"/>
      <c r="AN129" s="131"/>
      <c r="AO129" s="138"/>
      <c r="AP129" s="116"/>
      <c r="AQ129" s="56"/>
      <c r="AR129" s="134" t="str">
        <f ca="1">IF(AP129="","",IF(AP129="Cost",AQ129, AQ129*AE129/VLOOKUP(L129,OFFSET(Lists!$A$1,0,0,COUNTA(Lists!$A:$A),22),22,FALSE)))</f>
        <v/>
      </c>
      <c r="AS129" s="56"/>
      <c r="AT129" s="135" t="str">
        <f ca="1">IF(AO129="",IF(AP129="","",IF(AP129="Cost",AS129,AS129*(AE129/VLOOKUP(L129,OFFSET(Lists!$A$1,0,0,COUNTA(Lists!$A:$A),22),22,FALSE)))),IF(AP129="","",IF(AP129="Cost",ROUND(AS129*IF(AO129=0,1,AO129),2),ROUND(ROUND(AS129*IF(AO129=0,1,AO129),5)*(AE129/VLOOKUP(L129,OFFSET(Lists!$A$1,0,0,COUNTA(Lists!$A:$A),22),22,FALSE)),2))))</f>
        <v/>
      </c>
      <c r="AU129" s="56"/>
      <c r="AV129" s="31"/>
      <c r="AW129" s="66" t="str">
        <f t="shared" ca="1" si="105"/>
        <v/>
      </c>
      <c r="AX129" s="56"/>
      <c r="AY129" s="31"/>
      <c r="AZ129" s="31"/>
      <c r="BA129" s="66" t="str">
        <f t="shared" ca="1" si="106"/>
        <v/>
      </c>
      <c r="BB129" s="56"/>
      <c r="BC129" s="31"/>
      <c r="BD129" s="31"/>
      <c r="BE129" s="66" t="str">
        <f t="shared" ca="1" si="107"/>
        <v/>
      </c>
      <c r="BF129" s="56"/>
      <c r="BG129" s="31"/>
      <c r="BH129" s="31"/>
      <c r="BI129" s="66" t="str">
        <f t="shared" ca="1" si="108"/>
        <v/>
      </c>
      <c r="BJ129" s="56"/>
      <c r="BK129" s="31"/>
      <c r="BL129" s="31"/>
      <c r="BM129" s="66" t="str">
        <f t="shared" ca="1" si="109"/>
        <v/>
      </c>
      <c r="BN129" s="56"/>
      <c r="BO129" s="31"/>
      <c r="BP129" s="31"/>
      <c r="BQ129" s="66" t="str">
        <f t="shared" ca="1" si="110"/>
        <v/>
      </c>
      <c r="BR129" s="56"/>
      <c r="BS129" s="31"/>
      <c r="BT129" s="31"/>
      <c r="BU129" s="66" t="str">
        <f t="shared" ca="1" si="111"/>
        <v/>
      </c>
      <c r="BV129" s="56"/>
      <c r="BW129" s="31"/>
      <c r="BX129" s="31"/>
      <c r="BY129" s="66" t="str">
        <f t="shared" ca="1" si="112"/>
        <v/>
      </c>
      <c r="BZ129" s="56"/>
      <c r="CA129" s="31"/>
      <c r="CB129" s="31"/>
      <c r="CC129" s="66" t="str">
        <f t="shared" ca="1" si="113"/>
        <v/>
      </c>
      <c r="CD129" s="59"/>
      <c r="CE129" s="32"/>
      <c r="CF129" s="66" t="str">
        <f t="shared" ca="1" si="114"/>
        <v/>
      </c>
      <c r="CG129" s="56"/>
      <c r="CH129" s="31"/>
      <c r="CI129" s="31"/>
      <c r="CJ129" s="66" t="str">
        <f t="shared" ca="1" si="115"/>
        <v/>
      </c>
      <c r="CK129" s="59"/>
      <c r="CL129" s="32"/>
      <c r="CM129" s="32"/>
      <c r="CN129" s="66" t="str">
        <f t="shared" ca="1" si="116"/>
        <v/>
      </c>
      <c r="CO129" s="56"/>
      <c r="CP129" s="31"/>
      <c r="CQ129" s="31"/>
      <c r="CR129" s="66" t="str">
        <f t="shared" ca="1" si="117"/>
        <v/>
      </c>
      <c r="CS129" s="56"/>
      <c r="CT129" s="31"/>
      <c r="CU129" s="31"/>
      <c r="CV129" s="66" t="str">
        <f t="shared" ca="1" si="118"/>
        <v/>
      </c>
      <c r="CW129" s="56"/>
      <c r="CX129" s="31"/>
      <c r="CY129" s="31"/>
      <c r="CZ129" s="66" t="str">
        <f t="shared" ca="1" si="119"/>
        <v/>
      </c>
      <c r="DA129" s="150" t="str">
        <f t="shared" ca="1" si="120"/>
        <v/>
      </c>
      <c r="DB129" s="56"/>
      <c r="DC129" s="109"/>
      <c r="DD129" s="66" t="str">
        <f t="shared" ca="1" si="121"/>
        <v/>
      </c>
      <c r="DE129" s="56"/>
      <c r="DF129" s="59"/>
      <c r="DG129" s="59"/>
      <c r="DH129" s="66" t="str">
        <f t="shared" ca="1" si="122"/>
        <v/>
      </c>
      <c r="DI129" s="59"/>
      <c r="DJ129" s="59"/>
      <c r="DK129" s="59"/>
      <c r="DL129" s="66" t="str">
        <f t="shared" ca="1" si="123"/>
        <v/>
      </c>
      <c r="DM129" s="59"/>
      <c r="DN129" s="59"/>
      <c r="DO129" s="59"/>
      <c r="DP129" s="66" t="str">
        <f t="shared" ca="1" si="124"/>
        <v/>
      </c>
      <c r="DQ129" s="59"/>
      <c r="DR129" s="59"/>
      <c r="DS129" s="59"/>
      <c r="DT129" s="66" t="str">
        <f t="shared" ca="1" si="125"/>
        <v/>
      </c>
      <c r="DU129" s="59"/>
      <c r="DV129" s="59"/>
      <c r="DW129" s="59"/>
      <c r="DX129" s="66" t="str">
        <f t="shared" ca="1" si="126"/>
        <v/>
      </c>
      <c r="DY129" s="59"/>
      <c r="DZ129" s="59"/>
      <c r="EA129" s="59"/>
      <c r="EB129" s="66" t="str">
        <f t="shared" ca="1" si="127"/>
        <v/>
      </c>
      <c r="EC129" s="59"/>
      <c r="ED129" s="59"/>
      <c r="EE129" s="59"/>
      <c r="EF129" s="66" t="str">
        <f t="shared" ca="1" si="128"/>
        <v/>
      </c>
      <c r="EG129" s="59"/>
      <c r="EH129" s="59"/>
      <c r="EI129" s="59"/>
      <c r="EJ129" s="66" t="str">
        <f t="shared" ca="1" si="129"/>
        <v/>
      </c>
      <c r="EK129" s="150" t="str">
        <f t="shared" si="130"/>
        <v/>
      </c>
      <c r="EL129" s="150" t="str">
        <f t="shared" si="131"/>
        <v/>
      </c>
      <c r="EM129" s="66" t="str">
        <f t="shared" ca="1" si="132"/>
        <v/>
      </c>
      <c r="EN129" s="59"/>
      <c r="EO129" s="59"/>
      <c r="EP129" s="59"/>
      <c r="EQ129" s="66" t="str">
        <f t="shared" ca="1" si="133"/>
        <v/>
      </c>
      <c r="ER129" s="59"/>
      <c r="ES129" s="59"/>
      <c r="ET129" s="66"/>
      <c r="EU129" s="59" t="str">
        <f t="shared" ca="1" si="134"/>
        <v/>
      </c>
      <c r="EV129" s="59"/>
      <c r="EW129" s="59"/>
      <c r="EX129" s="59"/>
      <c r="EY129" s="66" t="str">
        <f t="shared" ca="1" si="135"/>
        <v/>
      </c>
      <c r="EZ129" s="150"/>
      <c r="FA129" s="159"/>
      <c r="FB129" s="161"/>
      <c r="FC129" s="66" t="str">
        <f t="shared" ca="1" si="136"/>
        <v/>
      </c>
      <c r="FD129" s="59"/>
      <c r="FE129" s="109"/>
      <c r="FF129" s="109"/>
      <c r="FG129" s="66" t="str">
        <f t="shared" ca="1" si="137"/>
        <v/>
      </c>
      <c r="FH129" s="59"/>
      <c r="FI129" s="109"/>
      <c r="FJ129" s="109"/>
      <c r="FK129" s="66" t="str">
        <f t="shared" ca="1" si="138"/>
        <v/>
      </c>
      <c r="FL129" s="59"/>
      <c r="FM129" s="109"/>
      <c r="FN129" s="109"/>
      <c r="FO129" s="66" t="str">
        <f t="shared" ca="1" si="139"/>
        <v/>
      </c>
      <c r="FP129" s="13"/>
      <c r="FQ129" s="17"/>
      <c r="FR129" s="13"/>
      <c r="FS129" s="1"/>
      <c r="FT129" s="112"/>
      <c r="FU129" s="1"/>
      <c r="FV129" s="1"/>
      <c r="FW129" s="1"/>
      <c r="FX129" s="1"/>
      <c r="FY129" s="1"/>
      <c r="FZ129" s="1"/>
      <c r="GA129" s="1"/>
      <c r="GB129" s="1"/>
      <c r="GC129" s="4"/>
      <c r="GD129" s="4"/>
      <c r="GE129" s="125"/>
      <c r="GF129" s="125"/>
      <c r="GG129" s="4"/>
      <c r="GH129" s="4"/>
      <c r="GI129" s="4"/>
      <c r="GJ129" s="30"/>
      <c r="GK129" s="96"/>
      <c r="GL129" s="96"/>
      <c r="GM129" s="96"/>
      <c r="GN129" s="96"/>
      <c r="GO129" s="96"/>
      <c r="GP129" s="96"/>
      <c r="GQ129" s="96"/>
      <c r="GR129" s="96"/>
      <c r="GS129" s="96"/>
      <c r="GT129" s="96"/>
      <c r="GU129" s="96"/>
      <c r="GV129" s="96"/>
      <c r="GW129" s="96"/>
      <c r="GX129" s="96"/>
      <c r="GY129" s="96"/>
      <c r="GZ129" s="96"/>
      <c r="HA129" s="96"/>
      <c r="HB129" s="96"/>
      <c r="HC129" s="96"/>
      <c r="HD129" s="96"/>
      <c r="HE129" s="96"/>
    </row>
    <row r="130" spans="1:213">
      <c r="A130" s="1"/>
      <c r="B130" s="1"/>
      <c r="C130" s="4"/>
      <c r="D130" s="4"/>
      <c r="E130" s="28"/>
      <c r="F130" s="28"/>
      <c r="G130" s="28"/>
      <c r="H130" s="28"/>
      <c r="I130" s="28"/>
      <c r="J130" s="29"/>
      <c r="K130" s="29"/>
      <c r="L130" s="1"/>
      <c r="M130" s="52"/>
      <c r="N130" s="4"/>
      <c r="O130" s="4"/>
      <c r="P130" s="4"/>
      <c r="Q130" s="4"/>
      <c r="R130" s="4"/>
      <c r="S130" s="4"/>
      <c r="T130" s="4"/>
      <c r="U130" s="1"/>
      <c r="V130" s="1"/>
      <c r="W130" s="1"/>
      <c r="X130" s="1"/>
      <c r="Y130" s="1"/>
      <c r="Z130" s="27"/>
      <c r="AA130" s="27"/>
      <c r="AB130" s="27"/>
      <c r="AC130" s="12"/>
      <c r="AD130" s="12"/>
      <c r="AE130" s="125"/>
      <c r="AF130" s="119"/>
      <c r="AG130" s="119"/>
      <c r="AH130" s="119"/>
      <c r="AI130" s="119"/>
      <c r="AJ130" s="63"/>
      <c r="AK130" s="63"/>
      <c r="AL130" s="63"/>
      <c r="AM130" s="28"/>
      <c r="AN130" s="131"/>
      <c r="AO130" s="138"/>
      <c r="AP130" s="116"/>
      <c r="AQ130" s="56"/>
      <c r="AR130" s="134" t="str">
        <f ca="1">IF(AP130="","",IF(AP130="Cost",AQ130, AQ130*AE130/VLOOKUP(L130,OFFSET(Lists!$A$1,0,0,COUNTA(Lists!$A:$A),22),22,FALSE)))</f>
        <v/>
      </c>
      <c r="AS130" s="56"/>
      <c r="AT130" s="135" t="str">
        <f ca="1">IF(AO130="",IF(AP130="","",IF(AP130="Cost",AS130,AS130*(AE130/VLOOKUP(L130,OFFSET(Lists!$A$1,0,0,COUNTA(Lists!$A:$A),22),22,FALSE)))),IF(AP130="","",IF(AP130="Cost",ROUND(AS130*IF(AO130=0,1,AO130),2),ROUND(ROUND(AS130*IF(AO130=0,1,AO130),5)*(AE130/VLOOKUP(L130,OFFSET(Lists!$A$1,0,0,COUNTA(Lists!$A:$A),22),22,FALSE)),2))))</f>
        <v/>
      </c>
      <c r="AU130" s="56"/>
      <c r="AV130" s="31"/>
      <c r="AW130" s="66" t="str">
        <f t="shared" ca="1" si="105"/>
        <v/>
      </c>
      <c r="AX130" s="56"/>
      <c r="AY130" s="31"/>
      <c r="AZ130" s="31"/>
      <c r="BA130" s="66" t="str">
        <f t="shared" ca="1" si="106"/>
        <v/>
      </c>
      <c r="BB130" s="56"/>
      <c r="BC130" s="31"/>
      <c r="BD130" s="31"/>
      <c r="BE130" s="66" t="str">
        <f t="shared" ca="1" si="107"/>
        <v/>
      </c>
      <c r="BF130" s="56"/>
      <c r="BG130" s="31"/>
      <c r="BH130" s="31"/>
      <c r="BI130" s="66" t="str">
        <f t="shared" ca="1" si="108"/>
        <v/>
      </c>
      <c r="BJ130" s="56"/>
      <c r="BK130" s="31"/>
      <c r="BL130" s="31"/>
      <c r="BM130" s="66" t="str">
        <f t="shared" ca="1" si="109"/>
        <v/>
      </c>
      <c r="BN130" s="56"/>
      <c r="BO130" s="31"/>
      <c r="BP130" s="31"/>
      <c r="BQ130" s="66" t="str">
        <f t="shared" ca="1" si="110"/>
        <v/>
      </c>
      <c r="BR130" s="56"/>
      <c r="BS130" s="31"/>
      <c r="BT130" s="31"/>
      <c r="BU130" s="66" t="str">
        <f t="shared" ca="1" si="111"/>
        <v/>
      </c>
      <c r="BV130" s="56"/>
      <c r="BW130" s="31"/>
      <c r="BX130" s="31"/>
      <c r="BY130" s="66" t="str">
        <f t="shared" ca="1" si="112"/>
        <v/>
      </c>
      <c r="BZ130" s="56"/>
      <c r="CA130" s="31"/>
      <c r="CB130" s="31"/>
      <c r="CC130" s="66" t="str">
        <f t="shared" ca="1" si="113"/>
        <v/>
      </c>
      <c r="CD130" s="59"/>
      <c r="CE130" s="32"/>
      <c r="CF130" s="66" t="str">
        <f t="shared" ca="1" si="114"/>
        <v/>
      </c>
      <c r="CG130" s="56"/>
      <c r="CH130" s="31"/>
      <c r="CI130" s="31"/>
      <c r="CJ130" s="66" t="str">
        <f t="shared" ca="1" si="115"/>
        <v/>
      </c>
      <c r="CK130" s="59"/>
      <c r="CL130" s="32"/>
      <c r="CM130" s="32"/>
      <c r="CN130" s="66" t="str">
        <f t="shared" ca="1" si="116"/>
        <v/>
      </c>
      <c r="CO130" s="56"/>
      <c r="CP130" s="31"/>
      <c r="CQ130" s="31"/>
      <c r="CR130" s="66" t="str">
        <f t="shared" ca="1" si="117"/>
        <v/>
      </c>
      <c r="CS130" s="56"/>
      <c r="CT130" s="31"/>
      <c r="CU130" s="31"/>
      <c r="CV130" s="66" t="str">
        <f t="shared" ca="1" si="118"/>
        <v/>
      </c>
      <c r="CW130" s="56"/>
      <c r="CX130" s="31"/>
      <c r="CY130" s="31"/>
      <c r="CZ130" s="66" t="str">
        <f t="shared" ca="1" si="119"/>
        <v/>
      </c>
      <c r="DA130" s="150" t="str">
        <f t="shared" ca="1" si="120"/>
        <v/>
      </c>
      <c r="DB130" s="56"/>
      <c r="DC130" s="109"/>
      <c r="DD130" s="66" t="str">
        <f t="shared" ca="1" si="121"/>
        <v/>
      </c>
      <c r="DE130" s="56"/>
      <c r="DF130" s="59"/>
      <c r="DG130" s="59"/>
      <c r="DH130" s="66" t="str">
        <f t="shared" ca="1" si="122"/>
        <v/>
      </c>
      <c r="DI130" s="59"/>
      <c r="DJ130" s="59"/>
      <c r="DK130" s="59"/>
      <c r="DL130" s="66" t="str">
        <f t="shared" ca="1" si="123"/>
        <v/>
      </c>
      <c r="DM130" s="59"/>
      <c r="DN130" s="59"/>
      <c r="DO130" s="59"/>
      <c r="DP130" s="66" t="str">
        <f t="shared" ca="1" si="124"/>
        <v/>
      </c>
      <c r="DQ130" s="59"/>
      <c r="DR130" s="59"/>
      <c r="DS130" s="59"/>
      <c r="DT130" s="66" t="str">
        <f t="shared" ca="1" si="125"/>
        <v/>
      </c>
      <c r="DU130" s="59"/>
      <c r="DV130" s="59"/>
      <c r="DW130" s="59"/>
      <c r="DX130" s="66" t="str">
        <f t="shared" ca="1" si="126"/>
        <v/>
      </c>
      <c r="DY130" s="59"/>
      <c r="DZ130" s="59"/>
      <c r="EA130" s="59"/>
      <c r="EB130" s="66" t="str">
        <f t="shared" ca="1" si="127"/>
        <v/>
      </c>
      <c r="EC130" s="59"/>
      <c r="ED130" s="59"/>
      <c r="EE130" s="59"/>
      <c r="EF130" s="66" t="str">
        <f t="shared" ca="1" si="128"/>
        <v/>
      </c>
      <c r="EG130" s="59"/>
      <c r="EH130" s="59"/>
      <c r="EI130" s="59"/>
      <c r="EJ130" s="66" t="str">
        <f t="shared" ca="1" si="129"/>
        <v/>
      </c>
      <c r="EK130" s="150" t="str">
        <f t="shared" si="130"/>
        <v/>
      </c>
      <c r="EL130" s="150" t="str">
        <f t="shared" si="131"/>
        <v/>
      </c>
      <c r="EM130" s="66" t="str">
        <f t="shared" ca="1" si="132"/>
        <v/>
      </c>
      <c r="EN130" s="59"/>
      <c r="EO130" s="59"/>
      <c r="EP130" s="59"/>
      <c r="EQ130" s="66" t="str">
        <f t="shared" ca="1" si="133"/>
        <v/>
      </c>
      <c r="ER130" s="59"/>
      <c r="ES130" s="59"/>
      <c r="ET130" s="66"/>
      <c r="EU130" s="59" t="str">
        <f t="shared" ca="1" si="134"/>
        <v/>
      </c>
      <c r="EV130" s="59"/>
      <c r="EW130" s="59"/>
      <c r="EX130" s="59"/>
      <c r="EY130" s="66" t="str">
        <f t="shared" ca="1" si="135"/>
        <v/>
      </c>
      <c r="EZ130" s="150"/>
      <c r="FA130" s="159"/>
      <c r="FB130" s="161"/>
      <c r="FC130" s="66" t="str">
        <f t="shared" ca="1" si="136"/>
        <v/>
      </c>
      <c r="FD130" s="59"/>
      <c r="FE130" s="109"/>
      <c r="FF130" s="109"/>
      <c r="FG130" s="66" t="str">
        <f t="shared" ca="1" si="137"/>
        <v/>
      </c>
      <c r="FH130" s="59"/>
      <c r="FI130" s="109"/>
      <c r="FJ130" s="109"/>
      <c r="FK130" s="66" t="str">
        <f t="shared" ca="1" si="138"/>
        <v/>
      </c>
      <c r="FL130" s="59"/>
      <c r="FM130" s="109"/>
      <c r="FN130" s="109"/>
      <c r="FO130" s="66" t="str">
        <f t="shared" ca="1" si="139"/>
        <v/>
      </c>
      <c r="FP130" s="13"/>
      <c r="FQ130" s="17"/>
      <c r="FR130" s="13"/>
      <c r="FS130" s="1"/>
      <c r="FT130" s="112"/>
      <c r="FU130" s="1"/>
      <c r="FV130" s="1"/>
      <c r="FW130" s="1"/>
      <c r="FX130" s="1"/>
      <c r="FY130" s="1"/>
      <c r="FZ130" s="1"/>
      <c r="GA130" s="1"/>
      <c r="GB130" s="1"/>
      <c r="GC130" s="4"/>
      <c r="GD130" s="4"/>
      <c r="GE130" s="125"/>
      <c r="GF130" s="125"/>
      <c r="GG130" s="4"/>
      <c r="GH130" s="4"/>
      <c r="GI130" s="4"/>
      <c r="GJ130" s="30"/>
      <c r="GK130" s="96"/>
      <c r="GL130" s="96"/>
      <c r="GM130" s="96"/>
      <c r="GN130" s="96"/>
      <c r="GO130" s="96"/>
      <c r="GP130" s="96"/>
      <c r="GQ130" s="96"/>
      <c r="GR130" s="96"/>
      <c r="GS130" s="96"/>
      <c r="GT130" s="96"/>
      <c r="GU130" s="96"/>
      <c r="GV130" s="96"/>
      <c r="GW130" s="96"/>
      <c r="GX130" s="96"/>
      <c r="GY130" s="96"/>
      <c r="GZ130" s="96"/>
      <c r="HA130" s="96"/>
      <c r="HB130" s="96"/>
      <c r="HC130" s="96"/>
      <c r="HD130" s="96"/>
      <c r="HE130" s="96"/>
    </row>
    <row r="131" spans="1:213">
      <c r="A131" s="1"/>
      <c r="B131" s="1"/>
      <c r="C131" s="4"/>
      <c r="D131" s="4"/>
      <c r="E131" s="28"/>
      <c r="F131" s="28"/>
      <c r="G131" s="28"/>
      <c r="H131" s="28"/>
      <c r="I131" s="28"/>
      <c r="J131" s="29"/>
      <c r="K131" s="29"/>
      <c r="L131" s="1"/>
      <c r="M131" s="52"/>
      <c r="N131" s="4"/>
      <c r="O131" s="4"/>
      <c r="P131" s="4"/>
      <c r="Q131" s="4"/>
      <c r="R131" s="4"/>
      <c r="S131" s="4"/>
      <c r="T131" s="4"/>
      <c r="U131" s="1"/>
      <c r="V131" s="1"/>
      <c r="W131" s="1"/>
      <c r="X131" s="1"/>
      <c r="Y131" s="1"/>
      <c r="Z131" s="27"/>
      <c r="AA131" s="27"/>
      <c r="AB131" s="27"/>
      <c r="AC131" s="12"/>
      <c r="AD131" s="12"/>
      <c r="AE131" s="125"/>
      <c r="AF131" s="119"/>
      <c r="AG131" s="119"/>
      <c r="AH131" s="119"/>
      <c r="AI131" s="119"/>
      <c r="AJ131" s="63"/>
      <c r="AK131" s="63"/>
      <c r="AL131" s="63"/>
      <c r="AM131" s="28"/>
      <c r="AN131" s="131"/>
      <c r="AO131" s="138"/>
      <c r="AP131" s="116"/>
      <c r="AQ131" s="56"/>
      <c r="AR131" s="134" t="str">
        <f ca="1">IF(AP131="","",IF(AP131="Cost",AQ131, AQ131*AE131/VLOOKUP(L131,OFFSET(Lists!$A$1,0,0,COUNTA(Lists!$A:$A),22),22,FALSE)))</f>
        <v/>
      </c>
      <c r="AS131" s="56"/>
      <c r="AT131" s="135" t="str">
        <f ca="1">IF(AO131="",IF(AP131="","",IF(AP131="Cost",AS131,AS131*(AE131/VLOOKUP(L131,OFFSET(Lists!$A$1,0,0,COUNTA(Lists!$A:$A),22),22,FALSE)))),IF(AP131="","",IF(AP131="Cost",ROUND(AS131*IF(AO131=0,1,AO131),2),ROUND(ROUND(AS131*IF(AO131=0,1,AO131),5)*(AE131/VLOOKUP(L131,OFFSET(Lists!$A$1,0,0,COUNTA(Lists!$A:$A),22),22,FALSE)),2))))</f>
        <v/>
      </c>
      <c r="AU131" s="56"/>
      <c r="AV131" s="31"/>
      <c r="AW131" s="66" t="str">
        <f t="shared" ca="1" si="105"/>
        <v/>
      </c>
      <c r="AX131" s="56"/>
      <c r="AY131" s="31"/>
      <c r="AZ131" s="31"/>
      <c r="BA131" s="66" t="str">
        <f t="shared" ca="1" si="106"/>
        <v/>
      </c>
      <c r="BB131" s="56"/>
      <c r="BC131" s="31"/>
      <c r="BD131" s="31"/>
      <c r="BE131" s="66" t="str">
        <f t="shared" ca="1" si="107"/>
        <v/>
      </c>
      <c r="BF131" s="56"/>
      <c r="BG131" s="31"/>
      <c r="BH131" s="31"/>
      <c r="BI131" s="66" t="str">
        <f t="shared" ca="1" si="108"/>
        <v/>
      </c>
      <c r="BJ131" s="56"/>
      <c r="BK131" s="31"/>
      <c r="BL131" s="31"/>
      <c r="BM131" s="66" t="str">
        <f t="shared" ca="1" si="109"/>
        <v/>
      </c>
      <c r="BN131" s="56"/>
      <c r="BO131" s="31"/>
      <c r="BP131" s="31"/>
      <c r="BQ131" s="66" t="str">
        <f t="shared" ca="1" si="110"/>
        <v/>
      </c>
      <c r="BR131" s="56"/>
      <c r="BS131" s="31"/>
      <c r="BT131" s="31"/>
      <c r="BU131" s="66" t="str">
        <f t="shared" ca="1" si="111"/>
        <v/>
      </c>
      <c r="BV131" s="56"/>
      <c r="BW131" s="31"/>
      <c r="BX131" s="31"/>
      <c r="BY131" s="66" t="str">
        <f t="shared" ca="1" si="112"/>
        <v/>
      </c>
      <c r="BZ131" s="56"/>
      <c r="CA131" s="31"/>
      <c r="CB131" s="31"/>
      <c r="CC131" s="66" t="str">
        <f t="shared" ca="1" si="113"/>
        <v/>
      </c>
      <c r="CD131" s="59"/>
      <c r="CE131" s="32"/>
      <c r="CF131" s="66" t="str">
        <f t="shared" ca="1" si="114"/>
        <v/>
      </c>
      <c r="CG131" s="56"/>
      <c r="CH131" s="31"/>
      <c r="CI131" s="31"/>
      <c r="CJ131" s="66" t="str">
        <f t="shared" ca="1" si="115"/>
        <v/>
      </c>
      <c r="CK131" s="59"/>
      <c r="CL131" s="32"/>
      <c r="CM131" s="32"/>
      <c r="CN131" s="66" t="str">
        <f t="shared" ca="1" si="116"/>
        <v/>
      </c>
      <c r="CO131" s="56"/>
      <c r="CP131" s="31"/>
      <c r="CQ131" s="31"/>
      <c r="CR131" s="66" t="str">
        <f t="shared" ca="1" si="117"/>
        <v/>
      </c>
      <c r="CS131" s="56"/>
      <c r="CT131" s="31"/>
      <c r="CU131" s="31"/>
      <c r="CV131" s="66" t="str">
        <f t="shared" ca="1" si="118"/>
        <v/>
      </c>
      <c r="CW131" s="56"/>
      <c r="CX131" s="31"/>
      <c r="CY131" s="31"/>
      <c r="CZ131" s="66" t="str">
        <f t="shared" ca="1" si="119"/>
        <v/>
      </c>
      <c r="DA131" s="150" t="str">
        <f t="shared" ca="1" si="120"/>
        <v/>
      </c>
      <c r="DB131" s="56"/>
      <c r="DC131" s="109"/>
      <c r="DD131" s="66" t="str">
        <f t="shared" ca="1" si="121"/>
        <v/>
      </c>
      <c r="DE131" s="56"/>
      <c r="DF131" s="59"/>
      <c r="DG131" s="59"/>
      <c r="DH131" s="66" t="str">
        <f t="shared" ca="1" si="122"/>
        <v/>
      </c>
      <c r="DI131" s="59"/>
      <c r="DJ131" s="59"/>
      <c r="DK131" s="59"/>
      <c r="DL131" s="66" t="str">
        <f t="shared" ca="1" si="123"/>
        <v/>
      </c>
      <c r="DM131" s="59"/>
      <c r="DN131" s="59"/>
      <c r="DO131" s="59"/>
      <c r="DP131" s="66" t="str">
        <f t="shared" ca="1" si="124"/>
        <v/>
      </c>
      <c r="DQ131" s="59"/>
      <c r="DR131" s="59"/>
      <c r="DS131" s="59"/>
      <c r="DT131" s="66" t="str">
        <f t="shared" ca="1" si="125"/>
        <v/>
      </c>
      <c r="DU131" s="59"/>
      <c r="DV131" s="59"/>
      <c r="DW131" s="59"/>
      <c r="DX131" s="66" t="str">
        <f t="shared" ca="1" si="126"/>
        <v/>
      </c>
      <c r="DY131" s="59"/>
      <c r="DZ131" s="59"/>
      <c r="EA131" s="59"/>
      <c r="EB131" s="66" t="str">
        <f t="shared" ca="1" si="127"/>
        <v/>
      </c>
      <c r="EC131" s="59"/>
      <c r="ED131" s="59"/>
      <c r="EE131" s="59"/>
      <c r="EF131" s="66" t="str">
        <f t="shared" ca="1" si="128"/>
        <v/>
      </c>
      <c r="EG131" s="59"/>
      <c r="EH131" s="59"/>
      <c r="EI131" s="59"/>
      <c r="EJ131" s="66" t="str">
        <f t="shared" ca="1" si="129"/>
        <v/>
      </c>
      <c r="EK131" s="150" t="str">
        <f t="shared" si="130"/>
        <v/>
      </c>
      <c r="EL131" s="150" t="str">
        <f t="shared" si="131"/>
        <v/>
      </c>
      <c r="EM131" s="66" t="str">
        <f t="shared" ca="1" si="132"/>
        <v/>
      </c>
      <c r="EN131" s="59"/>
      <c r="EO131" s="59"/>
      <c r="EP131" s="59"/>
      <c r="EQ131" s="66" t="str">
        <f t="shared" ca="1" si="133"/>
        <v/>
      </c>
      <c r="ER131" s="59"/>
      <c r="ES131" s="59"/>
      <c r="ET131" s="66"/>
      <c r="EU131" s="59" t="str">
        <f t="shared" ca="1" si="134"/>
        <v/>
      </c>
      <c r="EV131" s="59"/>
      <c r="EW131" s="59"/>
      <c r="EX131" s="59"/>
      <c r="EY131" s="66" t="str">
        <f t="shared" ca="1" si="135"/>
        <v/>
      </c>
      <c r="EZ131" s="150"/>
      <c r="FA131" s="159"/>
      <c r="FB131" s="161"/>
      <c r="FC131" s="66" t="str">
        <f t="shared" ca="1" si="136"/>
        <v/>
      </c>
      <c r="FD131" s="59"/>
      <c r="FE131" s="109"/>
      <c r="FF131" s="109"/>
      <c r="FG131" s="66" t="str">
        <f t="shared" ca="1" si="137"/>
        <v/>
      </c>
      <c r="FH131" s="59"/>
      <c r="FI131" s="109"/>
      <c r="FJ131" s="109"/>
      <c r="FK131" s="66" t="str">
        <f t="shared" ca="1" si="138"/>
        <v/>
      </c>
      <c r="FL131" s="59"/>
      <c r="FM131" s="109"/>
      <c r="FN131" s="109"/>
      <c r="FO131" s="66" t="str">
        <f t="shared" ca="1" si="139"/>
        <v/>
      </c>
      <c r="FP131" s="13"/>
      <c r="FQ131" s="17"/>
      <c r="FR131" s="13"/>
      <c r="FS131" s="1"/>
      <c r="FT131" s="112"/>
      <c r="FU131" s="1"/>
      <c r="FV131" s="1"/>
      <c r="FW131" s="1"/>
      <c r="FX131" s="1"/>
      <c r="FY131" s="1"/>
      <c r="FZ131" s="1"/>
      <c r="GA131" s="1"/>
      <c r="GB131" s="1"/>
      <c r="GC131" s="4"/>
      <c r="GD131" s="4"/>
      <c r="GE131" s="125"/>
      <c r="GF131" s="125"/>
      <c r="GG131" s="4"/>
      <c r="GH131" s="4"/>
      <c r="GI131" s="4"/>
      <c r="GJ131" s="30"/>
      <c r="GK131" s="96"/>
      <c r="GL131" s="96"/>
      <c r="GM131" s="96"/>
      <c r="GN131" s="96"/>
      <c r="GO131" s="96"/>
      <c r="GP131" s="96"/>
      <c r="GQ131" s="96"/>
      <c r="GR131" s="96"/>
      <c r="GS131" s="96"/>
      <c r="GT131" s="96"/>
      <c r="GU131" s="96"/>
      <c r="GV131" s="96"/>
      <c r="GW131" s="96"/>
      <c r="GX131" s="96"/>
      <c r="GY131" s="96"/>
      <c r="GZ131" s="96"/>
      <c r="HA131" s="96"/>
      <c r="HB131" s="96"/>
      <c r="HC131" s="96"/>
      <c r="HD131" s="96"/>
      <c r="HE131" s="96"/>
    </row>
    <row r="132" spans="1:213">
      <c r="A132" s="1"/>
      <c r="B132" s="1"/>
      <c r="C132" s="4"/>
      <c r="D132" s="4"/>
      <c r="E132" s="28"/>
      <c r="F132" s="28"/>
      <c r="G132" s="28"/>
      <c r="H132" s="28"/>
      <c r="I132" s="28"/>
      <c r="J132" s="29"/>
      <c r="K132" s="29"/>
      <c r="L132" s="1"/>
      <c r="M132" s="52"/>
      <c r="N132" s="4"/>
      <c r="O132" s="4"/>
      <c r="P132" s="4"/>
      <c r="Q132" s="4"/>
      <c r="R132" s="4"/>
      <c r="S132" s="4"/>
      <c r="T132" s="4"/>
      <c r="U132" s="1"/>
      <c r="V132" s="1"/>
      <c r="W132" s="1"/>
      <c r="X132" s="1"/>
      <c r="Y132" s="1"/>
      <c r="Z132" s="27"/>
      <c r="AA132" s="27"/>
      <c r="AB132" s="27"/>
      <c r="AC132" s="12"/>
      <c r="AD132" s="12"/>
      <c r="AE132" s="125"/>
      <c r="AF132" s="119"/>
      <c r="AG132" s="119"/>
      <c r="AH132" s="119"/>
      <c r="AI132" s="119"/>
      <c r="AJ132" s="63"/>
      <c r="AK132" s="63"/>
      <c r="AL132" s="63"/>
      <c r="AM132" s="28"/>
      <c r="AN132" s="131"/>
      <c r="AO132" s="138"/>
      <c r="AP132" s="116"/>
      <c r="AQ132" s="56"/>
      <c r="AR132" s="134" t="str">
        <f ca="1">IF(AP132="","",IF(AP132="Cost",AQ132, AQ132*AE132/VLOOKUP(L132,OFFSET(Lists!$A$1,0,0,COUNTA(Lists!$A:$A),22),22,FALSE)))</f>
        <v/>
      </c>
      <c r="AS132" s="56"/>
      <c r="AT132" s="135" t="str">
        <f ca="1">IF(AO132="",IF(AP132="","",IF(AP132="Cost",AS132,AS132*(AE132/VLOOKUP(L132,OFFSET(Lists!$A$1,0,0,COUNTA(Lists!$A:$A),22),22,FALSE)))),IF(AP132="","",IF(AP132="Cost",ROUND(AS132*IF(AO132=0,1,AO132),2),ROUND(ROUND(AS132*IF(AO132=0,1,AO132),5)*(AE132/VLOOKUP(L132,OFFSET(Lists!$A$1,0,0,COUNTA(Lists!$A:$A),22),22,FALSE)),2))))</f>
        <v/>
      </c>
      <c r="AU132" s="56"/>
      <c r="AV132" s="31"/>
      <c r="AW132" s="66" t="str">
        <f t="shared" ca="1" si="105"/>
        <v/>
      </c>
      <c r="AX132" s="56"/>
      <c r="AY132" s="31"/>
      <c r="AZ132" s="31"/>
      <c r="BA132" s="66" t="str">
        <f t="shared" ca="1" si="106"/>
        <v/>
      </c>
      <c r="BB132" s="56"/>
      <c r="BC132" s="31"/>
      <c r="BD132" s="31"/>
      <c r="BE132" s="66" t="str">
        <f t="shared" ca="1" si="107"/>
        <v/>
      </c>
      <c r="BF132" s="56"/>
      <c r="BG132" s="31"/>
      <c r="BH132" s="31"/>
      <c r="BI132" s="66" t="str">
        <f t="shared" ca="1" si="108"/>
        <v/>
      </c>
      <c r="BJ132" s="56"/>
      <c r="BK132" s="31"/>
      <c r="BL132" s="31"/>
      <c r="BM132" s="66" t="str">
        <f t="shared" ca="1" si="109"/>
        <v/>
      </c>
      <c r="BN132" s="56"/>
      <c r="BO132" s="31"/>
      <c r="BP132" s="31"/>
      <c r="BQ132" s="66" t="str">
        <f t="shared" ca="1" si="110"/>
        <v/>
      </c>
      <c r="BR132" s="56"/>
      <c r="BS132" s="31"/>
      <c r="BT132" s="31"/>
      <c r="BU132" s="66" t="str">
        <f t="shared" ca="1" si="111"/>
        <v/>
      </c>
      <c r="BV132" s="56"/>
      <c r="BW132" s="31"/>
      <c r="BX132" s="31"/>
      <c r="BY132" s="66" t="str">
        <f t="shared" ca="1" si="112"/>
        <v/>
      </c>
      <c r="BZ132" s="56"/>
      <c r="CA132" s="31"/>
      <c r="CB132" s="31"/>
      <c r="CC132" s="66" t="str">
        <f t="shared" ca="1" si="113"/>
        <v/>
      </c>
      <c r="CD132" s="59"/>
      <c r="CE132" s="32"/>
      <c r="CF132" s="66" t="str">
        <f t="shared" ca="1" si="114"/>
        <v/>
      </c>
      <c r="CG132" s="56"/>
      <c r="CH132" s="31"/>
      <c r="CI132" s="31"/>
      <c r="CJ132" s="66" t="str">
        <f t="shared" ca="1" si="115"/>
        <v/>
      </c>
      <c r="CK132" s="59"/>
      <c r="CL132" s="32"/>
      <c r="CM132" s="32"/>
      <c r="CN132" s="66" t="str">
        <f t="shared" ca="1" si="116"/>
        <v/>
      </c>
      <c r="CO132" s="56"/>
      <c r="CP132" s="31"/>
      <c r="CQ132" s="31"/>
      <c r="CR132" s="66" t="str">
        <f t="shared" ca="1" si="117"/>
        <v/>
      </c>
      <c r="CS132" s="56"/>
      <c r="CT132" s="31"/>
      <c r="CU132" s="31"/>
      <c r="CV132" s="66" t="str">
        <f t="shared" ca="1" si="118"/>
        <v/>
      </c>
      <c r="CW132" s="56"/>
      <c r="CX132" s="31"/>
      <c r="CY132" s="31"/>
      <c r="CZ132" s="66" t="str">
        <f t="shared" ca="1" si="119"/>
        <v/>
      </c>
      <c r="DA132" s="150" t="str">
        <f t="shared" ca="1" si="120"/>
        <v/>
      </c>
      <c r="DB132" s="56"/>
      <c r="DC132" s="109"/>
      <c r="DD132" s="66" t="str">
        <f t="shared" ca="1" si="121"/>
        <v/>
      </c>
      <c r="DE132" s="56"/>
      <c r="DF132" s="59"/>
      <c r="DG132" s="59"/>
      <c r="DH132" s="66" t="str">
        <f t="shared" ca="1" si="122"/>
        <v/>
      </c>
      <c r="DI132" s="59"/>
      <c r="DJ132" s="59"/>
      <c r="DK132" s="59"/>
      <c r="DL132" s="66" t="str">
        <f t="shared" ca="1" si="123"/>
        <v/>
      </c>
      <c r="DM132" s="59"/>
      <c r="DN132" s="59"/>
      <c r="DO132" s="59"/>
      <c r="DP132" s="66" t="str">
        <f t="shared" ca="1" si="124"/>
        <v/>
      </c>
      <c r="DQ132" s="59"/>
      <c r="DR132" s="59"/>
      <c r="DS132" s="59"/>
      <c r="DT132" s="66" t="str">
        <f t="shared" ca="1" si="125"/>
        <v/>
      </c>
      <c r="DU132" s="59"/>
      <c r="DV132" s="59"/>
      <c r="DW132" s="59"/>
      <c r="DX132" s="66" t="str">
        <f t="shared" ca="1" si="126"/>
        <v/>
      </c>
      <c r="DY132" s="59"/>
      <c r="DZ132" s="59"/>
      <c r="EA132" s="59"/>
      <c r="EB132" s="66" t="str">
        <f t="shared" ca="1" si="127"/>
        <v/>
      </c>
      <c r="EC132" s="59"/>
      <c r="ED132" s="59"/>
      <c r="EE132" s="59"/>
      <c r="EF132" s="66" t="str">
        <f t="shared" ca="1" si="128"/>
        <v/>
      </c>
      <c r="EG132" s="59"/>
      <c r="EH132" s="59"/>
      <c r="EI132" s="59"/>
      <c r="EJ132" s="66" t="str">
        <f t="shared" ca="1" si="129"/>
        <v/>
      </c>
      <c r="EK132" s="150" t="str">
        <f t="shared" si="130"/>
        <v/>
      </c>
      <c r="EL132" s="150" t="str">
        <f t="shared" si="131"/>
        <v/>
      </c>
      <c r="EM132" s="66" t="str">
        <f t="shared" ca="1" si="132"/>
        <v/>
      </c>
      <c r="EN132" s="59"/>
      <c r="EO132" s="59"/>
      <c r="EP132" s="59"/>
      <c r="EQ132" s="66" t="str">
        <f t="shared" ca="1" si="133"/>
        <v/>
      </c>
      <c r="ER132" s="59"/>
      <c r="ES132" s="59"/>
      <c r="ET132" s="66"/>
      <c r="EU132" s="59" t="str">
        <f t="shared" ca="1" si="134"/>
        <v/>
      </c>
      <c r="EV132" s="59"/>
      <c r="EW132" s="59"/>
      <c r="EX132" s="59"/>
      <c r="EY132" s="66" t="str">
        <f t="shared" ca="1" si="135"/>
        <v/>
      </c>
      <c r="EZ132" s="150"/>
      <c r="FA132" s="159"/>
      <c r="FB132" s="161"/>
      <c r="FC132" s="66" t="str">
        <f t="shared" ca="1" si="136"/>
        <v/>
      </c>
      <c r="FD132" s="59"/>
      <c r="FE132" s="109"/>
      <c r="FF132" s="109"/>
      <c r="FG132" s="66" t="str">
        <f t="shared" ca="1" si="137"/>
        <v/>
      </c>
      <c r="FH132" s="59"/>
      <c r="FI132" s="109"/>
      <c r="FJ132" s="109"/>
      <c r="FK132" s="66" t="str">
        <f t="shared" ca="1" si="138"/>
        <v/>
      </c>
      <c r="FL132" s="59"/>
      <c r="FM132" s="109"/>
      <c r="FN132" s="109"/>
      <c r="FO132" s="66" t="str">
        <f t="shared" ca="1" si="139"/>
        <v/>
      </c>
      <c r="FP132" s="13"/>
      <c r="FQ132" s="17"/>
      <c r="FR132" s="13"/>
      <c r="FS132" s="1"/>
      <c r="FT132" s="112"/>
      <c r="FU132" s="1"/>
      <c r="FV132" s="1"/>
      <c r="FW132" s="1"/>
      <c r="FX132" s="1"/>
      <c r="FY132" s="1"/>
      <c r="FZ132" s="1"/>
      <c r="GA132" s="1"/>
      <c r="GB132" s="1"/>
      <c r="GC132" s="4"/>
      <c r="GD132" s="4"/>
      <c r="GE132" s="125"/>
      <c r="GF132" s="125"/>
      <c r="GG132" s="4"/>
      <c r="GH132" s="4"/>
      <c r="GI132" s="4"/>
      <c r="GJ132" s="30"/>
      <c r="GK132" s="96"/>
      <c r="GL132" s="96"/>
      <c r="GM132" s="96"/>
      <c r="GN132" s="96"/>
      <c r="GO132" s="96"/>
      <c r="GP132" s="96"/>
      <c r="GQ132" s="96"/>
      <c r="GR132" s="96"/>
      <c r="GS132" s="96"/>
      <c r="GT132" s="96"/>
      <c r="GU132" s="96"/>
      <c r="GV132" s="96"/>
      <c r="GW132" s="96"/>
      <c r="GX132" s="96"/>
      <c r="GY132" s="96"/>
      <c r="GZ132" s="96"/>
      <c r="HA132" s="96"/>
      <c r="HB132" s="96"/>
      <c r="HC132" s="96"/>
      <c r="HD132" s="96"/>
      <c r="HE132" s="96"/>
    </row>
    <row r="133" spans="1:213">
      <c r="A133" s="1"/>
      <c r="B133" s="1"/>
      <c r="C133" s="4"/>
      <c r="D133" s="4"/>
      <c r="E133" s="28"/>
      <c r="F133" s="28"/>
      <c r="G133" s="28"/>
      <c r="H133" s="28"/>
      <c r="I133" s="28"/>
      <c r="J133" s="29"/>
      <c r="K133" s="29"/>
      <c r="L133" s="1"/>
      <c r="M133" s="52"/>
      <c r="N133" s="4"/>
      <c r="O133" s="4"/>
      <c r="P133" s="4"/>
      <c r="Q133" s="4"/>
      <c r="R133" s="4"/>
      <c r="S133" s="4"/>
      <c r="T133" s="4"/>
      <c r="U133" s="1"/>
      <c r="V133" s="1"/>
      <c r="W133" s="1"/>
      <c r="X133" s="1"/>
      <c r="Y133" s="1"/>
      <c r="Z133" s="27"/>
      <c r="AA133" s="27"/>
      <c r="AB133" s="27"/>
      <c r="AC133" s="12"/>
      <c r="AD133" s="12"/>
      <c r="AE133" s="125"/>
      <c r="AF133" s="119"/>
      <c r="AG133" s="119"/>
      <c r="AH133" s="119"/>
      <c r="AI133" s="119"/>
      <c r="AJ133" s="63"/>
      <c r="AK133" s="63"/>
      <c r="AL133" s="63"/>
      <c r="AM133" s="28"/>
      <c r="AN133" s="131"/>
      <c r="AO133" s="138"/>
      <c r="AP133" s="116"/>
      <c r="AQ133" s="56"/>
      <c r="AR133" s="134" t="str">
        <f ca="1">IF(AP133="","",IF(AP133="Cost",AQ133, AQ133*AE133/VLOOKUP(L133,OFFSET(Lists!$A$1,0,0,COUNTA(Lists!$A:$A),22),22,FALSE)))</f>
        <v/>
      </c>
      <c r="AS133" s="56"/>
      <c r="AT133" s="135" t="str">
        <f ca="1">IF(AO133="",IF(AP133="","",IF(AP133="Cost",AS133,AS133*(AE133/VLOOKUP(L133,OFFSET(Lists!$A$1,0,0,COUNTA(Lists!$A:$A),22),22,FALSE)))),IF(AP133="","",IF(AP133="Cost",ROUND(AS133*IF(AO133=0,1,AO133),2),ROUND(ROUND(AS133*IF(AO133=0,1,AO133),5)*(AE133/VLOOKUP(L133,OFFSET(Lists!$A$1,0,0,COUNTA(Lists!$A:$A),22),22,FALSE)),2))))</f>
        <v/>
      </c>
      <c r="AU133" s="56"/>
      <c r="AV133" s="31"/>
      <c r="AW133" s="66" t="str">
        <f t="shared" ca="1" si="105"/>
        <v/>
      </c>
      <c r="AX133" s="56"/>
      <c r="AY133" s="31"/>
      <c r="AZ133" s="31"/>
      <c r="BA133" s="66" t="str">
        <f t="shared" ca="1" si="106"/>
        <v/>
      </c>
      <c r="BB133" s="56"/>
      <c r="BC133" s="31"/>
      <c r="BD133" s="31"/>
      <c r="BE133" s="66" t="str">
        <f t="shared" ca="1" si="107"/>
        <v/>
      </c>
      <c r="BF133" s="56"/>
      <c r="BG133" s="31"/>
      <c r="BH133" s="31"/>
      <c r="BI133" s="66" t="str">
        <f t="shared" ca="1" si="108"/>
        <v/>
      </c>
      <c r="BJ133" s="56"/>
      <c r="BK133" s="31"/>
      <c r="BL133" s="31"/>
      <c r="BM133" s="66" t="str">
        <f t="shared" ca="1" si="109"/>
        <v/>
      </c>
      <c r="BN133" s="56"/>
      <c r="BO133" s="31"/>
      <c r="BP133" s="31"/>
      <c r="BQ133" s="66" t="str">
        <f t="shared" ca="1" si="110"/>
        <v/>
      </c>
      <c r="BR133" s="56"/>
      <c r="BS133" s="31"/>
      <c r="BT133" s="31"/>
      <c r="BU133" s="66" t="str">
        <f t="shared" ca="1" si="111"/>
        <v/>
      </c>
      <c r="BV133" s="56"/>
      <c r="BW133" s="31"/>
      <c r="BX133" s="31"/>
      <c r="BY133" s="66" t="str">
        <f t="shared" ca="1" si="112"/>
        <v/>
      </c>
      <c r="BZ133" s="56"/>
      <c r="CA133" s="31"/>
      <c r="CB133" s="31"/>
      <c r="CC133" s="66" t="str">
        <f t="shared" ca="1" si="113"/>
        <v/>
      </c>
      <c r="CD133" s="59"/>
      <c r="CE133" s="32"/>
      <c r="CF133" s="66" t="str">
        <f t="shared" ca="1" si="114"/>
        <v/>
      </c>
      <c r="CG133" s="56"/>
      <c r="CH133" s="31"/>
      <c r="CI133" s="31"/>
      <c r="CJ133" s="66" t="str">
        <f t="shared" ca="1" si="115"/>
        <v/>
      </c>
      <c r="CK133" s="59"/>
      <c r="CL133" s="32"/>
      <c r="CM133" s="32"/>
      <c r="CN133" s="66" t="str">
        <f t="shared" ca="1" si="116"/>
        <v/>
      </c>
      <c r="CO133" s="56"/>
      <c r="CP133" s="31"/>
      <c r="CQ133" s="31"/>
      <c r="CR133" s="66" t="str">
        <f t="shared" ca="1" si="117"/>
        <v/>
      </c>
      <c r="CS133" s="56"/>
      <c r="CT133" s="31"/>
      <c r="CU133" s="31"/>
      <c r="CV133" s="66" t="str">
        <f t="shared" ca="1" si="118"/>
        <v/>
      </c>
      <c r="CW133" s="56"/>
      <c r="CX133" s="31"/>
      <c r="CY133" s="31"/>
      <c r="CZ133" s="66" t="str">
        <f t="shared" ca="1" si="119"/>
        <v/>
      </c>
      <c r="DA133" s="150" t="str">
        <f t="shared" ca="1" si="120"/>
        <v/>
      </c>
      <c r="DB133" s="56"/>
      <c r="DC133" s="109"/>
      <c r="DD133" s="66" t="str">
        <f t="shared" ca="1" si="121"/>
        <v/>
      </c>
      <c r="DE133" s="56"/>
      <c r="DF133" s="59"/>
      <c r="DG133" s="59"/>
      <c r="DH133" s="66" t="str">
        <f t="shared" ca="1" si="122"/>
        <v/>
      </c>
      <c r="DI133" s="59"/>
      <c r="DJ133" s="59"/>
      <c r="DK133" s="59"/>
      <c r="DL133" s="66" t="str">
        <f t="shared" ca="1" si="123"/>
        <v/>
      </c>
      <c r="DM133" s="59"/>
      <c r="DN133" s="59"/>
      <c r="DO133" s="59"/>
      <c r="DP133" s="66" t="str">
        <f t="shared" ca="1" si="124"/>
        <v/>
      </c>
      <c r="DQ133" s="59"/>
      <c r="DR133" s="59"/>
      <c r="DS133" s="59"/>
      <c r="DT133" s="66" t="str">
        <f t="shared" ca="1" si="125"/>
        <v/>
      </c>
      <c r="DU133" s="59"/>
      <c r="DV133" s="59"/>
      <c r="DW133" s="59"/>
      <c r="DX133" s="66" t="str">
        <f t="shared" ca="1" si="126"/>
        <v/>
      </c>
      <c r="DY133" s="59"/>
      <c r="DZ133" s="59"/>
      <c r="EA133" s="59"/>
      <c r="EB133" s="66" t="str">
        <f t="shared" ca="1" si="127"/>
        <v/>
      </c>
      <c r="EC133" s="59"/>
      <c r="ED133" s="59"/>
      <c r="EE133" s="59"/>
      <c r="EF133" s="66" t="str">
        <f t="shared" ca="1" si="128"/>
        <v/>
      </c>
      <c r="EG133" s="59"/>
      <c r="EH133" s="59"/>
      <c r="EI133" s="59"/>
      <c r="EJ133" s="66" t="str">
        <f t="shared" ca="1" si="129"/>
        <v/>
      </c>
      <c r="EK133" s="150" t="str">
        <f t="shared" si="130"/>
        <v/>
      </c>
      <c r="EL133" s="150" t="str">
        <f t="shared" si="131"/>
        <v/>
      </c>
      <c r="EM133" s="66" t="str">
        <f t="shared" ca="1" si="132"/>
        <v/>
      </c>
      <c r="EN133" s="59"/>
      <c r="EO133" s="59"/>
      <c r="EP133" s="59"/>
      <c r="EQ133" s="66" t="str">
        <f t="shared" ca="1" si="133"/>
        <v/>
      </c>
      <c r="ER133" s="59"/>
      <c r="ES133" s="59"/>
      <c r="ET133" s="66"/>
      <c r="EU133" s="59" t="str">
        <f t="shared" ca="1" si="134"/>
        <v/>
      </c>
      <c r="EV133" s="59"/>
      <c r="EW133" s="59"/>
      <c r="EX133" s="59"/>
      <c r="EY133" s="66" t="str">
        <f t="shared" ca="1" si="135"/>
        <v/>
      </c>
      <c r="EZ133" s="150"/>
      <c r="FA133" s="159"/>
      <c r="FB133" s="161"/>
      <c r="FC133" s="66" t="str">
        <f t="shared" ca="1" si="136"/>
        <v/>
      </c>
      <c r="FD133" s="59"/>
      <c r="FE133" s="109"/>
      <c r="FF133" s="109"/>
      <c r="FG133" s="66" t="str">
        <f t="shared" ca="1" si="137"/>
        <v/>
      </c>
      <c r="FH133" s="59"/>
      <c r="FI133" s="109"/>
      <c r="FJ133" s="109"/>
      <c r="FK133" s="66" t="str">
        <f t="shared" ca="1" si="138"/>
        <v/>
      </c>
      <c r="FL133" s="59"/>
      <c r="FM133" s="109"/>
      <c r="FN133" s="109"/>
      <c r="FO133" s="66" t="str">
        <f t="shared" ca="1" si="139"/>
        <v/>
      </c>
      <c r="FP133" s="13"/>
      <c r="FQ133" s="17"/>
      <c r="FR133" s="13"/>
      <c r="FS133" s="1"/>
      <c r="FT133" s="112"/>
      <c r="FU133" s="1"/>
      <c r="FV133" s="1"/>
      <c r="FW133" s="1"/>
      <c r="FX133" s="1"/>
      <c r="FY133" s="1"/>
      <c r="FZ133" s="1"/>
      <c r="GA133" s="1"/>
      <c r="GB133" s="1"/>
      <c r="GC133" s="4"/>
      <c r="GD133" s="4"/>
      <c r="GE133" s="125"/>
      <c r="GF133" s="125"/>
      <c r="GG133" s="4"/>
      <c r="GH133" s="4"/>
      <c r="GI133" s="4"/>
      <c r="GJ133" s="30"/>
      <c r="GK133" s="96"/>
      <c r="GL133" s="96"/>
      <c r="GM133" s="96"/>
      <c r="GN133" s="96"/>
      <c r="GO133" s="96"/>
      <c r="GP133" s="96"/>
      <c r="GQ133" s="96"/>
      <c r="GR133" s="96"/>
      <c r="GS133" s="96"/>
      <c r="GT133" s="96"/>
      <c r="GU133" s="96"/>
      <c r="GV133" s="96"/>
      <c r="GW133" s="96"/>
      <c r="GX133" s="96"/>
      <c r="GY133" s="96"/>
      <c r="GZ133" s="96"/>
      <c r="HA133" s="96"/>
      <c r="HB133" s="96"/>
      <c r="HC133" s="96"/>
      <c r="HD133" s="96"/>
      <c r="HE133" s="96"/>
    </row>
    <row r="134" spans="1:213">
      <c r="A134" s="1"/>
      <c r="B134" s="1"/>
      <c r="C134" s="4"/>
      <c r="D134" s="4"/>
      <c r="E134" s="28"/>
      <c r="F134" s="28"/>
      <c r="G134" s="28"/>
      <c r="H134" s="28"/>
      <c r="I134" s="28"/>
      <c r="J134" s="29"/>
      <c r="K134" s="29"/>
      <c r="L134" s="1"/>
      <c r="M134" s="52"/>
      <c r="N134" s="4"/>
      <c r="O134" s="4"/>
      <c r="P134" s="4"/>
      <c r="Q134" s="4"/>
      <c r="R134" s="4"/>
      <c r="S134" s="4"/>
      <c r="T134" s="4"/>
      <c r="U134" s="1"/>
      <c r="V134" s="1"/>
      <c r="W134" s="1"/>
      <c r="X134" s="1"/>
      <c r="Y134" s="1"/>
      <c r="Z134" s="27"/>
      <c r="AA134" s="27"/>
      <c r="AB134" s="27"/>
      <c r="AC134" s="12"/>
      <c r="AD134" s="12"/>
      <c r="AE134" s="125"/>
      <c r="AF134" s="119"/>
      <c r="AG134" s="119"/>
      <c r="AH134" s="119"/>
      <c r="AI134" s="119"/>
      <c r="AJ134" s="63"/>
      <c r="AK134" s="63"/>
      <c r="AL134" s="63"/>
      <c r="AM134" s="28"/>
      <c r="AN134" s="131"/>
      <c r="AO134" s="138"/>
      <c r="AP134" s="116"/>
      <c r="AQ134" s="56"/>
      <c r="AR134" s="134" t="str">
        <f ca="1">IF(AP134="","",IF(AP134="Cost",AQ134, AQ134*AE134/VLOOKUP(L134,OFFSET(Lists!$A$1,0,0,COUNTA(Lists!$A:$A),22),22,FALSE)))</f>
        <v/>
      </c>
      <c r="AS134" s="56"/>
      <c r="AT134" s="135" t="str">
        <f ca="1">IF(AO134="",IF(AP134="","",IF(AP134="Cost",AS134,AS134*(AE134/VLOOKUP(L134,OFFSET(Lists!$A$1,0,0,COUNTA(Lists!$A:$A),22),22,FALSE)))),IF(AP134="","",IF(AP134="Cost",ROUND(AS134*IF(AO134=0,1,AO134),2),ROUND(ROUND(AS134*IF(AO134=0,1,AO134),5)*(AE134/VLOOKUP(L134,OFFSET(Lists!$A$1,0,0,COUNTA(Lists!$A:$A),22),22,FALSE)),2))))</f>
        <v/>
      </c>
      <c r="AU134" s="56"/>
      <c r="AV134" s="31"/>
      <c r="AW134" s="66" t="str">
        <f t="shared" ca="1" si="105"/>
        <v/>
      </c>
      <c r="AX134" s="56"/>
      <c r="AY134" s="31"/>
      <c r="AZ134" s="31"/>
      <c r="BA134" s="66" t="str">
        <f t="shared" ca="1" si="106"/>
        <v/>
      </c>
      <c r="BB134" s="56"/>
      <c r="BC134" s="31"/>
      <c r="BD134" s="31"/>
      <c r="BE134" s="66" t="str">
        <f t="shared" ca="1" si="107"/>
        <v/>
      </c>
      <c r="BF134" s="56"/>
      <c r="BG134" s="31"/>
      <c r="BH134" s="31"/>
      <c r="BI134" s="66" t="str">
        <f t="shared" ca="1" si="108"/>
        <v/>
      </c>
      <c r="BJ134" s="56"/>
      <c r="BK134" s="31"/>
      <c r="BL134" s="31"/>
      <c r="BM134" s="66" t="str">
        <f t="shared" ca="1" si="109"/>
        <v/>
      </c>
      <c r="BN134" s="56"/>
      <c r="BO134" s="31"/>
      <c r="BP134" s="31"/>
      <c r="BQ134" s="66" t="str">
        <f t="shared" ca="1" si="110"/>
        <v/>
      </c>
      <c r="BR134" s="56"/>
      <c r="BS134" s="31"/>
      <c r="BT134" s="31"/>
      <c r="BU134" s="66" t="str">
        <f t="shared" ca="1" si="111"/>
        <v/>
      </c>
      <c r="BV134" s="56"/>
      <c r="BW134" s="31"/>
      <c r="BX134" s="31"/>
      <c r="BY134" s="66" t="str">
        <f t="shared" ca="1" si="112"/>
        <v/>
      </c>
      <c r="BZ134" s="56"/>
      <c r="CA134" s="31"/>
      <c r="CB134" s="31"/>
      <c r="CC134" s="66" t="str">
        <f t="shared" ca="1" si="113"/>
        <v/>
      </c>
      <c r="CD134" s="59"/>
      <c r="CE134" s="32"/>
      <c r="CF134" s="66" t="str">
        <f t="shared" ca="1" si="114"/>
        <v/>
      </c>
      <c r="CG134" s="56"/>
      <c r="CH134" s="31"/>
      <c r="CI134" s="31"/>
      <c r="CJ134" s="66" t="str">
        <f t="shared" ca="1" si="115"/>
        <v/>
      </c>
      <c r="CK134" s="59"/>
      <c r="CL134" s="32"/>
      <c r="CM134" s="32"/>
      <c r="CN134" s="66" t="str">
        <f t="shared" ca="1" si="116"/>
        <v/>
      </c>
      <c r="CO134" s="56"/>
      <c r="CP134" s="31"/>
      <c r="CQ134" s="31"/>
      <c r="CR134" s="66" t="str">
        <f t="shared" ca="1" si="117"/>
        <v/>
      </c>
      <c r="CS134" s="56"/>
      <c r="CT134" s="31"/>
      <c r="CU134" s="31"/>
      <c r="CV134" s="66" t="str">
        <f t="shared" ca="1" si="118"/>
        <v/>
      </c>
      <c r="CW134" s="56"/>
      <c r="CX134" s="31"/>
      <c r="CY134" s="31"/>
      <c r="CZ134" s="66" t="str">
        <f t="shared" ca="1" si="119"/>
        <v/>
      </c>
      <c r="DA134" s="150" t="str">
        <f t="shared" ca="1" si="120"/>
        <v/>
      </c>
      <c r="DB134" s="56"/>
      <c r="DC134" s="109"/>
      <c r="DD134" s="66" t="str">
        <f t="shared" ca="1" si="121"/>
        <v/>
      </c>
      <c r="DE134" s="56"/>
      <c r="DF134" s="59"/>
      <c r="DG134" s="59"/>
      <c r="DH134" s="66" t="str">
        <f t="shared" ca="1" si="122"/>
        <v/>
      </c>
      <c r="DI134" s="59"/>
      <c r="DJ134" s="59"/>
      <c r="DK134" s="59"/>
      <c r="DL134" s="66" t="str">
        <f t="shared" ca="1" si="123"/>
        <v/>
      </c>
      <c r="DM134" s="59"/>
      <c r="DN134" s="59"/>
      <c r="DO134" s="59"/>
      <c r="DP134" s="66" t="str">
        <f t="shared" ca="1" si="124"/>
        <v/>
      </c>
      <c r="DQ134" s="59"/>
      <c r="DR134" s="59"/>
      <c r="DS134" s="59"/>
      <c r="DT134" s="66" t="str">
        <f t="shared" ca="1" si="125"/>
        <v/>
      </c>
      <c r="DU134" s="59"/>
      <c r="DV134" s="59"/>
      <c r="DW134" s="59"/>
      <c r="DX134" s="66" t="str">
        <f t="shared" ca="1" si="126"/>
        <v/>
      </c>
      <c r="DY134" s="59"/>
      <c r="DZ134" s="59"/>
      <c r="EA134" s="59"/>
      <c r="EB134" s="66" t="str">
        <f t="shared" ca="1" si="127"/>
        <v/>
      </c>
      <c r="EC134" s="59"/>
      <c r="ED134" s="59"/>
      <c r="EE134" s="59"/>
      <c r="EF134" s="66" t="str">
        <f t="shared" ca="1" si="128"/>
        <v/>
      </c>
      <c r="EG134" s="59"/>
      <c r="EH134" s="59"/>
      <c r="EI134" s="59"/>
      <c r="EJ134" s="66" t="str">
        <f t="shared" ca="1" si="129"/>
        <v/>
      </c>
      <c r="EK134" s="150" t="str">
        <f t="shared" si="130"/>
        <v/>
      </c>
      <c r="EL134" s="150" t="str">
        <f t="shared" si="131"/>
        <v/>
      </c>
      <c r="EM134" s="66" t="str">
        <f t="shared" ca="1" si="132"/>
        <v/>
      </c>
      <c r="EN134" s="59"/>
      <c r="EO134" s="59"/>
      <c r="EP134" s="59"/>
      <c r="EQ134" s="66" t="str">
        <f t="shared" ca="1" si="133"/>
        <v/>
      </c>
      <c r="ER134" s="59"/>
      <c r="ES134" s="59"/>
      <c r="ET134" s="66"/>
      <c r="EU134" s="59" t="str">
        <f t="shared" ca="1" si="134"/>
        <v/>
      </c>
      <c r="EV134" s="59"/>
      <c r="EW134" s="59"/>
      <c r="EX134" s="59"/>
      <c r="EY134" s="66" t="str">
        <f t="shared" ca="1" si="135"/>
        <v/>
      </c>
      <c r="EZ134" s="150"/>
      <c r="FA134" s="159"/>
      <c r="FB134" s="161"/>
      <c r="FC134" s="66" t="str">
        <f t="shared" ca="1" si="136"/>
        <v/>
      </c>
      <c r="FD134" s="59"/>
      <c r="FE134" s="109"/>
      <c r="FF134" s="109"/>
      <c r="FG134" s="66" t="str">
        <f t="shared" ca="1" si="137"/>
        <v/>
      </c>
      <c r="FH134" s="59"/>
      <c r="FI134" s="109"/>
      <c r="FJ134" s="109"/>
      <c r="FK134" s="66" t="str">
        <f t="shared" ca="1" si="138"/>
        <v/>
      </c>
      <c r="FL134" s="59"/>
      <c r="FM134" s="109"/>
      <c r="FN134" s="109"/>
      <c r="FO134" s="66" t="str">
        <f t="shared" ca="1" si="139"/>
        <v/>
      </c>
      <c r="FP134" s="13"/>
      <c r="FQ134" s="17"/>
      <c r="FR134" s="13"/>
      <c r="FS134" s="1"/>
      <c r="FT134" s="112"/>
      <c r="FU134" s="1"/>
      <c r="FV134" s="1"/>
      <c r="FW134" s="1"/>
      <c r="FX134" s="1"/>
      <c r="FY134" s="1"/>
      <c r="FZ134" s="1"/>
      <c r="GA134" s="1"/>
      <c r="GB134" s="1"/>
      <c r="GC134" s="4"/>
      <c r="GD134" s="4"/>
      <c r="GE134" s="125"/>
      <c r="GF134" s="125"/>
      <c r="GG134" s="4"/>
      <c r="GH134" s="4"/>
      <c r="GI134" s="4"/>
      <c r="GJ134" s="30"/>
      <c r="GK134" s="96"/>
      <c r="GL134" s="96"/>
      <c r="GM134" s="96"/>
      <c r="GN134" s="96"/>
      <c r="GO134" s="96"/>
      <c r="GP134" s="96"/>
      <c r="GQ134" s="96"/>
      <c r="GR134" s="96"/>
      <c r="GS134" s="96"/>
      <c r="GT134" s="96"/>
      <c r="GU134" s="96"/>
      <c r="GV134" s="96"/>
      <c r="GW134" s="96"/>
      <c r="GX134" s="96"/>
      <c r="GY134" s="96"/>
      <c r="GZ134" s="96"/>
      <c r="HA134" s="96"/>
      <c r="HB134" s="96"/>
      <c r="HC134" s="96"/>
      <c r="HD134" s="96"/>
      <c r="HE134" s="96"/>
    </row>
    <row r="135" spans="1:213">
      <c r="A135" s="1"/>
      <c r="B135" s="1"/>
      <c r="C135" s="4"/>
      <c r="D135" s="4"/>
      <c r="E135" s="28"/>
      <c r="F135" s="28"/>
      <c r="G135" s="28"/>
      <c r="H135" s="28"/>
      <c r="I135" s="28"/>
      <c r="J135" s="29"/>
      <c r="K135" s="29"/>
      <c r="L135" s="1"/>
      <c r="M135" s="52"/>
      <c r="N135" s="4"/>
      <c r="O135" s="4"/>
      <c r="P135" s="4"/>
      <c r="Q135" s="4"/>
      <c r="R135" s="4"/>
      <c r="S135" s="4"/>
      <c r="T135" s="4"/>
      <c r="U135" s="1"/>
      <c r="V135" s="1"/>
      <c r="W135" s="1"/>
      <c r="X135" s="1"/>
      <c r="Y135" s="1"/>
      <c r="Z135" s="27"/>
      <c r="AA135" s="27"/>
      <c r="AB135" s="27"/>
      <c r="AC135" s="12"/>
      <c r="AD135" s="12"/>
      <c r="AE135" s="125"/>
      <c r="AF135" s="119"/>
      <c r="AG135" s="119"/>
      <c r="AH135" s="119"/>
      <c r="AI135" s="119"/>
      <c r="AJ135" s="63"/>
      <c r="AK135" s="63"/>
      <c r="AL135" s="63"/>
      <c r="AM135" s="28"/>
      <c r="AN135" s="131"/>
      <c r="AO135" s="138"/>
      <c r="AP135" s="116"/>
      <c r="AQ135" s="56"/>
      <c r="AR135" s="134" t="str">
        <f ca="1">IF(AP135="","",IF(AP135="Cost",AQ135, AQ135*AE135/VLOOKUP(L135,OFFSET(Lists!$A$1,0,0,COUNTA(Lists!$A:$A),22),22,FALSE)))</f>
        <v/>
      </c>
      <c r="AS135" s="56"/>
      <c r="AT135" s="135" t="str">
        <f ca="1">IF(AO135="",IF(AP135="","",IF(AP135="Cost",AS135,AS135*(AE135/VLOOKUP(L135,OFFSET(Lists!$A$1,0,0,COUNTA(Lists!$A:$A),22),22,FALSE)))),IF(AP135="","",IF(AP135="Cost",ROUND(AS135*IF(AO135=0,1,AO135),2),ROUND(ROUND(AS135*IF(AO135=0,1,AO135),5)*(AE135/VLOOKUP(L135,OFFSET(Lists!$A$1,0,0,COUNTA(Lists!$A:$A),22),22,FALSE)),2))))</f>
        <v/>
      </c>
      <c r="AU135" s="56"/>
      <c r="AV135" s="31"/>
      <c r="AW135" s="66" t="str">
        <f t="shared" ca="1" si="105"/>
        <v/>
      </c>
      <c r="AX135" s="56"/>
      <c r="AY135" s="31"/>
      <c r="AZ135" s="31"/>
      <c r="BA135" s="66" t="str">
        <f t="shared" ca="1" si="106"/>
        <v/>
      </c>
      <c r="BB135" s="56"/>
      <c r="BC135" s="31"/>
      <c r="BD135" s="31"/>
      <c r="BE135" s="66" t="str">
        <f t="shared" ca="1" si="107"/>
        <v/>
      </c>
      <c r="BF135" s="56"/>
      <c r="BG135" s="31"/>
      <c r="BH135" s="31"/>
      <c r="BI135" s="66" t="str">
        <f t="shared" ca="1" si="108"/>
        <v/>
      </c>
      <c r="BJ135" s="56"/>
      <c r="BK135" s="31"/>
      <c r="BL135" s="31"/>
      <c r="BM135" s="66" t="str">
        <f t="shared" ca="1" si="109"/>
        <v/>
      </c>
      <c r="BN135" s="56"/>
      <c r="BO135" s="31"/>
      <c r="BP135" s="31"/>
      <c r="BQ135" s="66" t="str">
        <f t="shared" ca="1" si="110"/>
        <v/>
      </c>
      <c r="BR135" s="56"/>
      <c r="BS135" s="31"/>
      <c r="BT135" s="31"/>
      <c r="BU135" s="66" t="str">
        <f t="shared" ca="1" si="111"/>
        <v/>
      </c>
      <c r="BV135" s="56"/>
      <c r="BW135" s="31"/>
      <c r="BX135" s="31"/>
      <c r="BY135" s="66" t="str">
        <f t="shared" ca="1" si="112"/>
        <v/>
      </c>
      <c r="BZ135" s="56"/>
      <c r="CA135" s="31"/>
      <c r="CB135" s="31"/>
      <c r="CC135" s="66" t="str">
        <f t="shared" ca="1" si="113"/>
        <v/>
      </c>
      <c r="CD135" s="59"/>
      <c r="CE135" s="32"/>
      <c r="CF135" s="66" t="str">
        <f t="shared" ca="1" si="114"/>
        <v/>
      </c>
      <c r="CG135" s="56"/>
      <c r="CH135" s="31"/>
      <c r="CI135" s="31"/>
      <c r="CJ135" s="66" t="str">
        <f t="shared" ca="1" si="115"/>
        <v/>
      </c>
      <c r="CK135" s="59"/>
      <c r="CL135" s="32"/>
      <c r="CM135" s="32"/>
      <c r="CN135" s="66" t="str">
        <f t="shared" ca="1" si="116"/>
        <v/>
      </c>
      <c r="CO135" s="56"/>
      <c r="CP135" s="31"/>
      <c r="CQ135" s="31"/>
      <c r="CR135" s="66" t="str">
        <f t="shared" ca="1" si="117"/>
        <v/>
      </c>
      <c r="CS135" s="56"/>
      <c r="CT135" s="31"/>
      <c r="CU135" s="31"/>
      <c r="CV135" s="66" t="str">
        <f t="shared" ca="1" si="118"/>
        <v/>
      </c>
      <c r="CW135" s="56"/>
      <c r="CX135" s="31"/>
      <c r="CY135" s="31"/>
      <c r="CZ135" s="66" t="str">
        <f t="shared" ca="1" si="119"/>
        <v/>
      </c>
      <c r="DA135" s="150" t="str">
        <f t="shared" ca="1" si="120"/>
        <v/>
      </c>
      <c r="DB135" s="56"/>
      <c r="DC135" s="109"/>
      <c r="DD135" s="66" t="str">
        <f t="shared" ca="1" si="121"/>
        <v/>
      </c>
      <c r="DE135" s="56"/>
      <c r="DF135" s="59"/>
      <c r="DG135" s="59"/>
      <c r="DH135" s="66" t="str">
        <f t="shared" ca="1" si="122"/>
        <v/>
      </c>
      <c r="DI135" s="59"/>
      <c r="DJ135" s="59"/>
      <c r="DK135" s="59"/>
      <c r="DL135" s="66" t="str">
        <f t="shared" ca="1" si="123"/>
        <v/>
      </c>
      <c r="DM135" s="59"/>
      <c r="DN135" s="59"/>
      <c r="DO135" s="59"/>
      <c r="DP135" s="66" t="str">
        <f t="shared" ca="1" si="124"/>
        <v/>
      </c>
      <c r="DQ135" s="59"/>
      <c r="DR135" s="59"/>
      <c r="DS135" s="59"/>
      <c r="DT135" s="66" t="str">
        <f t="shared" ca="1" si="125"/>
        <v/>
      </c>
      <c r="DU135" s="59"/>
      <c r="DV135" s="59"/>
      <c r="DW135" s="59"/>
      <c r="DX135" s="66" t="str">
        <f t="shared" ca="1" si="126"/>
        <v/>
      </c>
      <c r="DY135" s="59"/>
      <c r="DZ135" s="59"/>
      <c r="EA135" s="59"/>
      <c r="EB135" s="66" t="str">
        <f t="shared" ca="1" si="127"/>
        <v/>
      </c>
      <c r="EC135" s="59"/>
      <c r="ED135" s="59"/>
      <c r="EE135" s="59"/>
      <c r="EF135" s="66" t="str">
        <f t="shared" ca="1" si="128"/>
        <v/>
      </c>
      <c r="EG135" s="59"/>
      <c r="EH135" s="59"/>
      <c r="EI135" s="59"/>
      <c r="EJ135" s="66" t="str">
        <f t="shared" ca="1" si="129"/>
        <v/>
      </c>
      <c r="EK135" s="150" t="str">
        <f t="shared" si="130"/>
        <v/>
      </c>
      <c r="EL135" s="150" t="str">
        <f t="shared" si="131"/>
        <v/>
      </c>
      <c r="EM135" s="66" t="str">
        <f t="shared" ca="1" si="132"/>
        <v/>
      </c>
      <c r="EN135" s="59"/>
      <c r="EO135" s="59"/>
      <c r="EP135" s="59"/>
      <c r="EQ135" s="66" t="str">
        <f t="shared" ca="1" si="133"/>
        <v/>
      </c>
      <c r="ER135" s="59"/>
      <c r="ES135" s="59"/>
      <c r="ET135" s="66"/>
      <c r="EU135" s="59" t="str">
        <f t="shared" ca="1" si="134"/>
        <v/>
      </c>
      <c r="EV135" s="59"/>
      <c r="EW135" s="59"/>
      <c r="EX135" s="59"/>
      <c r="EY135" s="66" t="str">
        <f t="shared" ca="1" si="135"/>
        <v/>
      </c>
      <c r="EZ135" s="150"/>
      <c r="FA135" s="159"/>
      <c r="FB135" s="161"/>
      <c r="FC135" s="66" t="str">
        <f t="shared" ca="1" si="136"/>
        <v/>
      </c>
      <c r="FD135" s="59"/>
      <c r="FE135" s="109"/>
      <c r="FF135" s="109"/>
      <c r="FG135" s="66" t="str">
        <f t="shared" ca="1" si="137"/>
        <v/>
      </c>
      <c r="FH135" s="59"/>
      <c r="FI135" s="109"/>
      <c r="FJ135" s="109"/>
      <c r="FK135" s="66" t="str">
        <f t="shared" ca="1" si="138"/>
        <v/>
      </c>
      <c r="FL135" s="59"/>
      <c r="FM135" s="109"/>
      <c r="FN135" s="109"/>
      <c r="FO135" s="66" t="str">
        <f t="shared" ca="1" si="139"/>
        <v/>
      </c>
      <c r="FP135" s="13"/>
      <c r="FQ135" s="17"/>
      <c r="FR135" s="13"/>
      <c r="FS135" s="1"/>
      <c r="FT135" s="112"/>
      <c r="FU135" s="1"/>
      <c r="FV135" s="1"/>
      <c r="FW135" s="1"/>
      <c r="FX135" s="1"/>
      <c r="FY135" s="1"/>
      <c r="FZ135" s="1"/>
      <c r="GA135" s="1"/>
      <c r="GB135" s="1"/>
      <c r="GC135" s="4"/>
      <c r="GD135" s="4"/>
      <c r="GE135" s="125"/>
      <c r="GF135" s="125"/>
      <c r="GG135" s="4"/>
      <c r="GH135" s="4"/>
      <c r="GI135" s="4"/>
      <c r="GJ135" s="30"/>
      <c r="GK135" s="96"/>
      <c r="GL135" s="96"/>
      <c r="GM135" s="96"/>
      <c r="GN135" s="96"/>
      <c r="GO135" s="96"/>
      <c r="GP135" s="96"/>
      <c r="GQ135" s="96"/>
      <c r="GR135" s="96"/>
      <c r="GS135" s="96"/>
      <c r="GT135" s="96"/>
      <c r="GU135" s="96"/>
      <c r="GV135" s="96"/>
      <c r="GW135" s="96"/>
      <c r="GX135" s="96"/>
      <c r="GY135" s="96"/>
      <c r="GZ135" s="96"/>
      <c r="HA135" s="96"/>
      <c r="HB135" s="96"/>
      <c r="HC135" s="96"/>
      <c r="HD135" s="96"/>
      <c r="HE135" s="96"/>
    </row>
    <row r="136" spans="1:213">
      <c r="A136" s="1"/>
      <c r="B136" s="1"/>
      <c r="C136" s="4"/>
      <c r="D136" s="4"/>
      <c r="E136" s="28"/>
      <c r="F136" s="28"/>
      <c r="G136" s="28"/>
      <c r="H136" s="28"/>
      <c r="I136" s="28"/>
      <c r="J136" s="29"/>
      <c r="K136" s="29"/>
      <c r="L136" s="1"/>
      <c r="M136" s="52"/>
      <c r="N136" s="4"/>
      <c r="O136" s="4"/>
      <c r="P136" s="4"/>
      <c r="Q136" s="4"/>
      <c r="R136" s="4"/>
      <c r="S136" s="4"/>
      <c r="T136" s="4"/>
      <c r="U136" s="1"/>
      <c r="V136" s="1"/>
      <c r="W136" s="1"/>
      <c r="X136" s="1"/>
      <c r="Y136" s="1"/>
      <c r="Z136" s="27"/>
      <c r="AA136" s="27"/>
      <c r="AB136" s="27"/>
      <c r="AC136" s="12"/>
      <c r="AD136" s="12"/>
      <c r="AE136" s="125"/>
      <c r="AF136" s="119"/>
      <c r="AG136" s="119"/>
      <c r="AH136" s="119"/>
      <c r="AI136" s="119"/>
      <c r="AJ136" s="63"/>
      <c r="AK136" s="63"/>
      <c r="AL136" s="63"/>
      <c r="AM136" s="28"/>
      <c r="AN136" s="131"/>
      <c r="AO136" s="138"/>
      <c r="AP136" s="116"/>
      <c r="AQ136" s="56"/>
      <c r="AR136" s="134" t="str">
        <f ca="1">IF(AP136="","",IF(AP136="Cost",AQ136, AQ136*AE136/VLOOKUP(L136,OFFSET(Lists!$A$1,0,0,COUNTA(Lists!$A:$A),22),22,FALSE)))</f>
        <v/>
      </c>
      <c r="AS136" s="56"/>
      <c r="AT136" s="135" t="str">
        <f ca="1">IF(AO136="",IF(AP136="","",IF(AP136="Cost",AS136,AS136*(AE136/VLOOKUP(L136,OFFSET(Lists!$A$1,0,0,COUNTA(Lists!$A:$A),22),22,FALSE)))),IF(AP136="","",IF(AP136="Cost",ROUND(AS136*IF(AO136=0,1,AO136),2),ROUND(ROUND(AS136*IF(AO136=0,1,AO136),5)*(AE136/VLOOKUP(L136,OFFSET(Lists!$A$1,0,0,COUNTA(Lists!$A:$A),22),22,FALSE)),2))))</f>
        <v/>
      </c>
      <c r="AU136" s="56"/>
      <c r="AV136" s="31"/>
      <c r="AW136" s="66" t="str">
        <f t="shared" ca="1" si="105"/>
        <v/>
      </c>
      <c r="AX136" s="56"/>
      <c r="AY136" s="31"/>
      <c r="AZ136" s="31"/>
      <c r="BA136" s="66" t="str">
        <f t="shared" ca="1" si="106"/>
        <v/>
      </c>
      <c r="BB136" s="56"/>
      <c r="BC136" s="31"/>
      <c r="BD136" s="31"/>
      <c r="BE136" s="66" t="str">
        <f t="shared" ca="1" si="107"/>
        <v/>
      </c>
      <c r="BF136" s="56"/>
      <c r="BG136" s="31"/>
      <c r="BH136" s="31"/>
      <c r="BI136" s="66" t="str">
        <f t="shared" ca="1" si="108"/>
        <v/>
      </c>
      <c r="BJ136" s="56"/>
      <c r="BK136" s="31"/>
      <c r="BL136" s="31"/>
      <c r="BM136" s="66" t="str">
        <f t="shared" ca="1" si="109"/>
        <v/>
      </c>
      <c r="BN136" s="56"/>
      <c r="BO136" s="31"/>
      <c r="BP136" s="31"/>
      <c r="BQ136" s="66" t="str">
        <f t="shared" ca="1" si="110"/>
        <v/>
      </c>
      <c r="BR136" s="56"/>
      <c r="BS136" s="31"/>
      <c r="BT136" s="31"/>
      <c r="BU136" s="66" t="str">
        <f t="shared" ca="1" si="111"/>
        <v/>
      </c>
      <c r="BV136" s="56"/>
      <c r="BW136" s="31"/>
      <c r="BX136" s="31"/>
      <c r="BY136" s="66" t="str">
        <f t="shared" ca="1" si="112"/>
        <v/>
      </c>
      <c r="BZ136" s="56"/>
      <c r="CA136" s="31"/>
      <c r="CB136" s="31"/>
      <c r="CC136" s="66" t="str">
        <f t="shared" ca="1" si="113"/>
        <v/>
      </c>
      <c r="CD136" s="59"/>
      <c r="CE136" s="32"/>
      <c r="CF136" s="66" t="str">
        <f t="shared" ca="1" si="114"/>
        <v/>
      </c>
      <c r="CG136" s="56"/>
      <c r="CH136" s="31"/>
      <c r="CI136" s="31"/>
      <c r="CJ136" s="66" t="str">
        <f t="shared" ca="1" si="115"/>
        <v/>
      </c>
      <c r="CK136" s="59"/>
      <c r="CL136" s="32"/>
      <c r="CM136" s="32"/>
      <c r="CN136" s="66" t="str">
        <f t="shared" ca="1" si="116"/>
        <v/>
      </c>
      <c r="CO136" s="56"/>
      <c r="CP136" s="31"/>
      <c r="CQ136" s="31"/>
      <c r="CR136" s="66" t="str">
        <f t="shared" ca="1" si="117"/>
        <v/>
      </c>
      <c r="CS136" s="56"/>
      <c r="CT136" s="31"/>
      <c r="CU136" s="31"/>
      <c r="CV136" s="66" t="str">
        <f t="shared" ca="1" si="118"/>
        <v/>
      </c>
      <c r="CW136" s="56"/>
      <c r="CX136" s="31"/>
      <c r="CY136" s="31"/>
      <c r="CZ136" s="66" t="str">
        <f t="shared" ca="1" si="119"/>
        <v/>
      </c>
      <c r="DA136" s="150" t="str">
        <f t="shared" ca="1" si="120"/>
        <v/>
      </c>
      <c r="DB136" s="56"/>
      <c r="DC136" s="109"/>
      <c r="DD136" s="66" t="str">
        <f t="shared" ca="1" si="121"/>
        <v/>
      </c>
      <c r="DE136" s="56"/>
      <c r="DF136" s="59"/>
      <c r="DG136" s="59"/>
      <c r="DH136" s="66" t="str">
        <f t="shared" ca="1" si="122"/>
        <v/>
      </c>
      <c r="DI136" s="59"/>
      <c r="DJ136" s="59"/>
      <c r="DK136" s="59"/>
      <c r="DL136" s="66" t="str">
        <f t="shared" ca="1" si="123"/>
        <v/>
      </c>
      <c r="DM136" s="59"/>
      <c r="DN136" s="59"/>
      <c r="DO136" s="59"/>
      <c r="DP136" s="66" t="str">
        <f t="shared" ca="1" si="124"/>
        <v/>
      </c>
      <c r="DQ136" s="59"/>
      <c r="DR136" s="59"/>
      <c r="DS136" s="59"/>
      <c r="DT136" s="66" t="str">
        <f t="shared" ca="1" si="125"/>
        <v/>
      </c>
      <c r="DU136" s="59"/>
      <c r="DV136" s="59"/>
      <c r="DW136" s="59"/>
      <c r="DX136" s="66" t="str">
        <f t="shared" ca="1" si="126"/>
        <v/>
      </c>
      <c r="DY136" s="59"/>
      <c r="DZ136" s="59"/>
      <c r="EA136" s="59"/>
      <c r="EB136" s="66" t="str">
        <f t="shared" ca="1" si="127"/>
        <v/>
      </c>
      <c r="EC136" s="59"/>
      <c r="ED136" s="59"/>
      <c r="EE136" s="59"/>
      <c r="EF136" s="66" t="str">
        <f t="shared" ca="1" si="128"/>
        <v/>
      </c>
      <c r="EG136" s="59"/>
      <c r="EH136" s="59"/>
      <c r="EI136" s="59"/>
      <c r="EJ136" s="66" t="str">
        <f t="shared" ca="1" si="129"/>
        <v/>
      </c>
      <c r="EK136" s="150" t="str">
        <f t="shared" si="130"/>
        <v/>
      </c>
      <c r="EL136" s="150" t="str">
        <f t="shared" si="131"/>
        <v/>
      </c>
      <c r="EM136" s="66" t="str">
        <f t="shared" ca="1" si="132"/>
        <v/>
      </c>
      <c r="EN136" s="59"/>
      <c r="EO136" s="59"/>
      <c r="EP136" s="59"/>
      <c r="EQ136" s="66" t="str">
        <f t="shared" ca="1" si="133"/>
        <v/>
      </c>
      <c r="ER136" s="59"/>
      <c r="ES136" s="59"/>
      <c r="ET136" s="66"/>
      <c r="EU136" s="59" t="str">
        <f t="shared" ca="1" si="134"/>
        <v/>
      </c>
      <c r="EV136" s="59"/>
      <c r="EW136" s="59"/>
      <c r="EX136" s="59"/>
      <c r="EY136" s="66" t="str">
        <f t="shared" ca="1" si="135"/>
        <v/>
      </c>
      <c r="EZ136" s="150"/>
      <c r="FA136" s="159"/>
      <c r="FB136" s="161"/>
      <c r="FC136" s="66" t="str">
        <f t="shared" ca="1" si="136"/>
        <v/>
      </c>
      <c r="FD136" s="59"/>
      <c r="FE136" s="109"/>
      <c r="FF136" s="109"/>
      <c r="FG136" s="66" t="str">
        <f t="shared" ca="1" si="137"/>
        <v/>
      </c>
      <c r="FH136" s="59"/>
      <c r="FI136" s="109"/>
      <c r="FJ136" s="109"/>
      <c r="FK136" s="66" t="str">
        <f t="shared" ca="1" si="138"/>
        <v/>
      </c>
      <c r="FL136" s="59"/>
      <c r="FM136" s="109"/>
      <c r="FN136" s="109"/>
      <c r="FO136" s="66" t="str">
        <f t="shared" ca="1" si="139"/>
        <v/>
      </c>
      <c r="FP136" s="13"/>
      <c r="FQ136" s="17"/>
      <c r="FR136" s="13"/>
      <c r="FS136" s="1"/>
      <c r="FT136" s="112"/>
      <c r="FU136" s="1"/>
      <c r="FV136" s="1"/>
      <c r="FW136" s="1"/>
      <c r="FX136" s="1"/>
      <c r="FY136" s="1"/>
      <c r="FZ136" s="1"/>
      <c r="GA136" s="1"/>
      <c r="GB136" s="1"/>
      <c r="GC136" s="4"/>
      <c r="GD136" s="4"/>
      <c r="GE136" s="125"/>
      <c r="GF136" s="125"/>
      <c r="GG136" s="4"/>
      <c r="GH136" s="4"/>
      <c r="GI136" s="4"/>
      <c r="GJ136" s="30"/>
      <c r="GK136" s="96"/>
      <c r="GL136" s="96"/>
      <c r="GM136" s="96"/>
      <c r="GN136" s="96"/>
      <c r="GO136" s="96"/>
      <c r="GP136" s="96"/>
      <c r="GQ136" s="96"/>
      <c r="GR136" s="96"/>
      <c r="GS136" s="96"/>
      <c r="GT136" s="96"/>
      <c r="GU136" s="96"/>
      <c r="GV136" s="96"/>
      <c r="GW136" s="96"/>
      <c r="GX136" s="96"/>
      <c r="GY136" s="96"/>
      <c r="GZ136" s="96"/>
      <c r="HA136" s="96"/>
      <c r="HB136" s="96"/>
      <c r="HC136" s="96"/>
      <c r="HD136" s="96"/>
      <c r="HE136" s="96"/>
    </row>
    <row r="137" spans="1:213">
      <c r="A137" s="1"/>
      <c r="B137" s="1"/>
      <c r="C137" s="4"/>
      <c r="D137" s="4"/>
      <c r="E137" s="28"/>
      <c r="F137" s="28"/>
      <c r="G137" s="28"/>
      <c r="H137" s="28"/>
      <c r="I137" s="28"/>
      <c r="J137" s="29"/>
      <c r="K137" s="29"/>
      <c r="L137" s="1"/>
      <c r="M137" s="52"/>
      <c r="N137" s="4"/>
      <c r="O137" s="4"/>
      <c r="P137" s="4"/>
      <c r="Q137" s="4"/>
      <c r="R137" s="4"/>
      <c r="S137" s="4"/>
      <c r="T137" s="4"/>
      <c r="U137" s="1"/>
      <c r="V137" s="1"/>
      <c r="W137" s="1"/>
      <c r="X137" s="1"/>
      <c r="Y137" s="1"/>
      <c r="Z137" s="27"/>
      <c r="AA137" s="27"/>
      <c r="AB137" s="27"/>
      <c r="AC137" s="12"/>
      <c r="AD137" s="12"/>
      <c r="AE137" s="125"/>
      <c r="AF137" s="119"/>
      <c r="AG137" s="119"/>
      <c r="AH137" s="119"/>
      <c r="AI137" s="119"/>
      <c r="AJ137" s="63"/>
      <c r="AK137" s="63"/>
      <c r="AL137" s="63"/>
      <c r="AM137" s="28"/>
      <c r="AN137" s="131"/>
      <c r="AO137" s="138"/>
      <c r="AP137" s="116"/>
      <c r="AQ137" s="56"/>
      <c r="AR137" s="134" t="str">
        <f ca="1">IF(AP137="","",IF(AP137="Cost",AQ137, AQ137*AE137/VLOOKUP(L137,OFFSET(Lists!$A$1,0,0,COUNTA(Lists!$A:$A),22),22,FALSE)))</f>
        <v/>
      </c>
      <c r="AS137" s="56"/>
      <c r="AT137" s="135" t="str">
        <f ca="1">IF(AO137="",IF(AP137="","",IF(AP137="Cost",AS137,AS137*(AE137/VLOOKUP(L137,OFFSET(Lists!$A$1,0,0,COUNTA(Lists!$A:$A),22),22,FALSE)))),IF(AP137="","",IF(AP137="Cost",ROUND(AS137*IF(AO137=0,1,AO137),2),ROUND(ROUND(AS137*IF(AO137=0,1,AO137),5)*(AE137/VLOOKUP(L137,OFFSET(Lists!$A$1,0,0,COUNTA(Lists!$A:$A),22),22,FALSE)),2))))</f>
        <v/>
      </c>
      <c r="AU137" s="56"/>
      <c r="AV137" s="31"/>
      <c r="AW137" s="66" t="str">
        <f t="shared" ca="1" si="105"/>
        <v/>
      </c>
      <c r="AX137" s="56"/>
      <c r="AY137" s="31"/>
      <c r="AZ137" s="31"/>
      <c r="BA137" s="66" t="str">
        <f t="shared" ca="1" si="106"/>
        <v/>
      </c>
      <c r="BB137" s="56"/>
      <c r="BC137" s="31"/>
      <c r="BD137" s="31"/>
      <c r="BE137" s="66" t="str">
        <f t="shared" ca="1" si="107"/>
        <v/>
      </c>
      <c r="BF137" s="56"/>
      <c r="BG137" s="31"/>
      <c r="BH137" s="31"/>
      <c r="BI137" s="66" t="str">
        <f t="shared" ca="1" si="108"/>
        <v/>
      </c>
      <c r="BJ137" s="56"/>
      <c r="BK137" s="31"/>
      <c r="BL137" s="31"/>
      <c r="BM137" s="66" t="str">
        <f t="shared" ca="1" si="109"/>
        <v/>
      </c>
      <c r="BN137" s="56"/>
      <c r="BO137" s="31"/>
      <c r="BP137" s="31"/>
      <c r="BQ137" s="66" t="str">
        <f t="shared" ca="1" si="110"/>
        <v/>
      </c>
      <c r="BR137" s="56"/>
      <c r="BS137" s="31"/>
      <c r="BT137" s="31"/>
      <c r="BU137" s="66" t="str">
        <f t="shared" ca="1" si="111"/>
        <v/>
      </c>
      <c r="BV137" s="56"/>
      <c r="BW137" s="31"/>
      <c r="BX137" s="31"/>
      <c r="BY137" s="66" t="str">
        <f t="shared" ca="1" si="112"/>
        <v/>
      </c>
      <c r="BZ137" s="56"/>
      <c r="CA137" s="31"/>
      <c r="CB137" s="31"/>
      <c r="CC137" s="66" t="str">
        <f t="shared" ca="1" si="113"/>
        <v/>
      </c>
      <c r="CD137" s="59"/>
      <c r="CE137" s="32"/>
      <c r="CF137" s="66" t="str">
        <f t="shared" ca="1" si="114"/>
        <v/>
      </c>
      <c r="CG137" s="56"/>
      <c r="CH137" s="31"/>
      <c r="CI137" s="31"/>
      <c r="CJ137" s="66" t="str">
        <f t="shared" ca="1" si="115"/>
        <v/>
      </c>
      <c r="CK137" s="59"/>
      <c r="CL137" s="32"/>
      <c r="CM137" s="32"/>
      <c r="CN137" s="66" t="str">
        <f t="shared" ca="1" si="116"/>
        <v/>
      </c>
      <c r="CO137" s="56"/>
      <c r="CP137" s="31"/>
      <c r="CQ137" s="31"/>
      <c r="CR137" s="66" t="str">
        <f t="shared" ca="1" si="117"/>
        <v/>
      </c>
      <c r="CS137" s="56"/>
      <c r="CT137" s="31"/>
      <c r="CU137" s="31"/>
      <c r="CV137" s="66" t="str">
        <f t="shared" ca="1" si="118"/>
        <v/>
      </c>
      <c r="CW137" s="56"/>
      <c r="CX137" s="31"/>
      <c r="CY137" s="31"/>
      <c r="CZ137" s="66" t="str">
        <f t="shared" ca="1" si="119"/>
        <v/>
      </c>
      <c r="DA137" s="150" t="str">
        <f t="shared" ca="1" si="120"/>
        <v/>
      </c>
      <c r="DB137" s="56"/>
      <c r="DC137" s="109"/>
      <c r="DD137" s="66" t="str">
        <f t="shared" ca="1" si="121"/>
        <v/>
      </c>
      <c r="DE137" s="56"/>
      <c r="DF137" s="59"/>
      <c r="DG137" s="59"/>
      <c r="DH137" s="66" t="str">
        <f t="shared" ca="1" si="122"/>
        <v/>
      </c>
      <c r="DI137" s="59"/>
      <c r="DJ137" s="59"/>
      <c r="DK137" s="59"/>
      <c r="DL137" s="66" t="str">
        <f t="shared" ca="1" si="123"/>
        <v/>
      </c>
      <c r="DM137" s="59"/>
      <c r="DN137" s="59"/>
      <c r="DO137" s="59"/>
      <c r="DP137" s="66" t="str">
        <f t="shared" ca="1" si="124"/>
        <v/>
      </c>
      <c r="DQ137" s="59"/>
      <c r="DR137" s="59"/>
      <c r="DS137" s="59"/>
      <c r="DT137" s="66" t="str">
        <f t="shared" ca="1" si="125"/>
        <v/>
      </c>
      <c r="DU137" s="59"/>
      <c r="DV137" s="59"/>
      <c r="DW137" s="59"/>
      <c r="DX137" s="66" t="str">
        <f t="shared" ca="1" si="126"/>
        <v/>
      </c>
      <c r="DY137" s="59"/>
      <c r="DZ137" s="59"/>
      <c r="EA137" s="59"/>
      <c r="EB137" s="66" t="str">
        <f t="shared" ca="1" si="127"/>
        <v/>
      </c>
      <c r="EC137" s="59"/>
      <c r="ED137" s="59"/>
      <c r="EE137" s="59"/>
      <c r="EF137" s="66" t="str">
        <f t="shared" ca="1" si="128"/>
        <v/>
      </c>
      <c r="EG137" s="59"/>
      <c r="EH137" s="59"/>
      <c r="EI137" s="59"/>
      <c r="EJ137" s="66" t="str">
        <f t="shared" ca="1" si="129"/>
        <v/>
      </c>
      <c r="EK137" s="150" t="str">
        <f t="shared" si="130"/>
        <v/>
      </c>
      <c r="EL137" s="150" t="str">
        <f t="shared" si="131"/>
        <v/>
      </c>
      <c r="EM137" s="66" t="str">
        <f t="shared" ca="1" si="132"/>
        <v/>
      </c>
      <c r="EN137" s="59"/>
      <c r="EO137" s="59"/>
      <c r="EP137" s="59"/>
      <c r="EQ137" s="66" t="str">
        <f t="shared" ca="1" si="133"/>
        <v/>
      </c>
      <c r="ER137" s="59"/>
      <c r="ES137" s="59"/>
      <c r="ET137" s="66"/>
      <c r="EU137" s="59" t="str">
        <f t="shared" ca="1" si="134"/>
        <v/>
      </c>
      <c r="EV137" s="59"/>
      <c r="EW137" s="59"/>
      <c r="EX137" s="59"/>
      <c r="EY137" s="66" t="str">
        <f t="shared" ca="1" si="135"/>
        <v/>
      </c>
      <c r="EZ137" s="150"/>
      <c r="FA137" s="159"/>
      <c r="FB137" s="161"/>
      <c r="FC137" s="66" t="str">
        <f t="shared" ca="1" si="136"/>
        <v/>
      </c>
      <c r="FD137" s="59"/>
      <c r="FE137" s="109"/>
      <c r="FF137" s="109"/>
      <c r="FG137" s="66" t="str">
        <f t="shared" ca="1" si="137"/>
        <v/>
      </c>
      <c r="FH137" s="59"/>
      <c r="FI137" s="109"/>
      <c r="FJ137" s="109"/>
      <c r="FK137" s="66" t="str">
        <f t="shared" ca="1" si="138"/>
        <v/>
      </c>
      <c r="FL137" s="59"/>
      <c r="FM137" s="109"/>
      <c r="FN137" s="109"/>
      <c r="FO137" s="66" t="str">
        <f t="shared" ca="1" si="139"/>
        <v/>
      </c>
      <c r="FP137" s="13"/>
      <c r="FQ137" s="17"/>
      <c r="FR137" s="13"/>
      <c r="FS137" s="1"/>
      <c r="FT137" s="112"/>
      <c r="FU137" s="1"/>
      <c r="FV137" s="1"/>
      <c r="FW137" s="1"/>
      <c r="FX137" s="1"/>
      <c r="FY137" s="1"/>
      <c r="FZ137" s="1"/>
      <c r="GA137" s="1"/>
      <c r="GB137" s="1"/>
      <c r="GC137" s="4"/>
      <c r="GD137" s="4"/>
      <c r="GE137" s="125"/>
      <c r="GF137" s="125"/>
      <c r="GG137" s="4"/>
      <c r="GH137" s="4"/>
      <c r="GI137" s="4"/>
      <c r="GJ137" s="30"/>
      <c r="GK137" s="96"/>
      <c r="GL137" s="96"/>
      <c r="GM137" s="96"/>
      <c r="GN137" s="96"/>
      <c r="GO137" s="96"/>
      <c r="GP137" s="96"/>
      <c r="GQ137" s="96"/>
      <c r="GR137" s="96"/>
      <c r="GS137" s="96"/>
      <c r="GT137" s="96"/>
      <c r="GU137" s="96"/>
      <c r="GV137" s="96"/>
      <c r="GW137" s="96"/>
      <c r="GX137" s="96"/>
      <c r="GY137" s="96"/>
      <c r="GZ137" s="96"/>
      <c r="HA137" s="96"/>
      <c r="HB137" s="96"/>
      <c r="HC137" s="96"/>
      <c r="HD137" s="96"/>
      <c r="HE137" s="96"/>
    </row>
    <row r="138" spans="1:213">
      <c r="A138" s="1"/>
      <c r="B138" s="1"/>
      <c r="C138" s="4"/>
      <c r="D138" s="4"/>
      <c r="E138" s="28"/>
      <c r="F138" s="28"/>
      <c r="G138" s="28"/>
      <c r="H138" s="28"/>
      <c r="I138" s="28"/>
      <c r="J138" s="29"/>
      <c r="K138" s="29"/>
      <c r="L138" s="1"/>
      <c r="M138" s="52"/>
      <c r="N138" s="4"/>
      <c r="O138" s="4"/>
      <c r="P138" s="4"/>
      <c r="Q138" s="4"/>
      <c r="R138" s="4"/>
      <c r="S138" s="4"/>
      <c r="T138" s="4"/>
      <c r="U138" s="1"/>
      <c r="V138" s="1"/>
      <c r="W138" s="1"/>
      <c r="X138" s="1"/>
      <c r="Y138" s="1"/>
      <c r="Z138" s="27"/>
      <c r="AA138" s="27"/>
      <c r="AB138" s="27"/>
      <c r="AC138" s="12"/>
      <c r="AD138" s="12"/>
      <c r="AE138" s="125"/>
      <c r="AF138" s="119"/>
      <c r="AG138" s="119"/>
      <c r="AH138" s="119"/>
      <c r="AI138" s="119"/>
      <c r="AJ138" s="63"/>
      <c r="AK138" s="63"/>
      <c r="AL138" s="63"/>
      <c r="AM138" s="28"/>
      <c r="AN138" s="131"/>
      <c r="AO138" s="138"/>
      <c r="AP138" s="116"/>
      <c r="AQ138" s="56"/>
      <c r="AR138" s="134" t="str">
        <f ca="1">IF(AP138="","",IF(AP138="Cost",AQ138, AQ138*AE138/VLOOKUP(L138,OFFSET(Lists!$A$1,0,0,COUNTA(Lists!$A:$A),22),22,FALSE)))</f>
        <v/>
      </c>
      <c r="AS138" s="56"/>
      <c r="AT138" s="135" t="str">
        <f ca="1">IF(AO138="",IF(AP138="","",IF(AP138="Cost",AS138,AS138*(AE138/VLOOKUP(L138,OFFSET(Lists!$A$1,0,0,COUNTA(Lists!$A:$A),22),22,FALSE)))),IF(AP138="","",IF(AP138="Cost",ROUND(AS138*IF(AO138=0,1,AO138),2),ROUND(ROUND(AS138*IF(AO138=0,1,AO138),5)*(AE138/VLOOKUP(L138,OFFSET(Lists!$A$1,0,0,COUNTA(Lists!$A:$A),22),22,FALSE)),2))))</f>
        <v/>
      </c>
      <c r="AU138" s="56"/>
      <c r="AV138" s="31"/>
      <c r="AW138" s="66" t="str">
        <f t="shared" ca="1" si="105"/>
        <v/>
      </c>
      <c r="AX138" s="56"/>
      <c r="AY138" s="31"/>
      <c r="AZ138" s="31"/>
      <c r="BA138" s="66" t="str">
        <f t="shared" ca="1" si="106"/>
        <v/>
      </c>
      <c r="BB138" s="56"/>
      <c r="BC138" s="31"/>
      <c r="BD138" s="31"/>
      <c r="BE138" s="66" t="str">
        <f t="shared" ca="1" si="107"/>
        <v/>
      </c>
      <c r="BF138" s="56"/>
      <c r="BG138" s="31"/>
      <c r="BH138" s="31"/>
      <c r="BI138" s="66" t="str">
        <f t="shared" ca="1" si="108"/>
        <v/>
      </c>
      <c r="BJ138" s="56"/>
      <c r="BK138" s="31"/>
      <c r="BL138" s="31"/>
      <c r="BM138" s="66" t="str">
        <f t="shared" ca="1" si="109"/>
        <v/>
      </c>
      <c r="BN138" s="56"/>
      <c r="BO138" s="31"/>
      <c r="BP138" s="31"/>
      <c r="BQ138" s="66" t="str">
        <f t="shared" ca="1" si="110"/>
        <v/>
      </c>
      <c r="BR138" s="56"/>
      <c r="BS138" s="31"/>
      <c r="BT138" s="31"/>
      <c r="BU138" s="66" t="str">
        <f t="shared" ca="1" si="111"/>
        <v/>
      </c>
      <c r="BV138" s="56"/>
      <c r="BW138" s="31"/>
      <c r="BX138" s="31"/>
      <c r="BY138" s="66" t="str">
        <f t="shared" ca="1" si="112"/>
        <v/>
      </c>
      <c r="BZ138" s="56"/>
      <c r="CA138" s="31"/>
      <c r="CB138" s="31"/>
      <c r="CC138" s="66" t="str">
        <f t="shared" ca="1" si="113"/>
        <v/>
      </c>
      <c r="CD138" s="59"/>
      <c r="CE138" s="32"/>
      <c r="CF138" s="66" t="str">
        <f t="shared" ca="1" si="114"/>
        <v/>
      </c>
      <c r="CG138" s="56"/>
      <c r="CH138" s="31"/>
      <c r="CI138" s="31"/>
      <c r="CJ138" s="66" t="str">
        <f t="shared" ca="1" si="115"/>
        <v/>
      </c>
      <c r="CK138" s="59"/>
      <c r="CL138" s="32"/>
      <c r="CM138" s="32"/>
      <c r="CN138" s="66" t="str">
        <f t="shared" ca="1" si="116"/>
        <v/>
      </c>
      <c r="CO138" s="56"/>
      <c r="CP138" s="31"/>
      <c r="CQ138" s="31"/>
      <c r="CR138" s="66" t="str">
        <f t="shared" ca="1" si="117"/>
        <v/>
      </c>
      <c r="CS138" s="56"/>
      <c r="CT138" s="31"/>
      <c r="CU138" s="31"/>
      <c r="CV138" s="66" t="str">
        <f t="shared" ca="1" si="118"/>
        <v/>
      </c>
      <c r="CW138" s="56"/>
      <c r="CX138" s="31"/>
      <c r="CY138" s="31"/>
      <c r="CZ138" s="66" t="str">
        <f t="shared" ca="1" si="119"/>
        <v/>
      </c>
      <c r="DA138" s="150" t="str">
        <f t="shared" ca="1" si="120"/>
        <v/>
      </c>
      <c r="DB138" s="56"/>
      <c r="DC138" s="109"/>
      <c r="DD138" s="66" t="str">
        <f t="shared" ca="1" si="121"/>
        <v/>
      </c>
      <c r="DE138" s="56"/>
      <c r="DF138" s="59"/>
      <c r="DG138" s="59"/>
      <c r="DH138" s="66" t="str">
        <f t="shared" ca="1" si="122"/>
        <v/>
      </c>
      <c r="DI138" s="59"/>
      <c r="DJ138" s="59"/>
      <c r="DK138" s="59"/>
      <c r="DL138" s="66" t="str">
        <f t="shared" ca="1" si="123"/>
        <v/>
      </c>
      <c r="DM138" s="59"/>
      <c r="DN138" s="59"/>
      <c r="DO138" s="59"/>
      <c r="DP138" s="66" t="str">
        <f t="shared" ca="1" si="124"/>
        <v/>
      </c>
      <c r="DQ138" s="59"/>
      <c r="DR138" s="59"/>
      <c r="DS138" s="59"/>
      <c r="DT138" s="66" t="str">
        <f t="shared" ca="1" si="125"/>
        <v/>
      </c>
      <c r="DU138" s="59"/>
      <c r="DV138" s="59"/>
      <c r="DW138" s="59"/>
      <c r="DX138" s="66" t="str">
        <f t="shared" ca="1" si="126"/>
        <v/>
      </c>
      <c r="DY138" s="59"/>
      <c r="DZ138" s="59"/>
      <c r="EA138" s="59"/>
      <c r="EB138" s="66" t="str">
        <f t="shared" ca="1" si="127"/>
        <v/>
      </c>
      <c r="EC138" s="59"/>
      <c r="ED138" s="59"/>
      <c r="EE138" s="59"/>
      <c r="EF138" s="66" t="str">
        <f t="shared" ca="1" si="128"/>
        <v/>
      </c>
      <c r="EG138" s="59"/>
      <c r="EH138" s="59"/>
      <c r="EI138" s="59"/>
      <c r="EJ138" s="66" t="str">
        <f t="shared" ca="1" si="129"/>
        <v/>
      </c>
      <c r="EK138" s="150" t="str">
        <f t="shared" si="130"/>
        <v/>
      </c>
      <c r="EL138" s="150" t="str">
        <f t="shared" si="131"/>
        <v/>
      </c>
      <c r="EM138" s="66" t="str">
        <f t="shared" ca="1" si="132"/>
        <v/>
      </c>
      <c r="EN138" s="59"/>
      <c r="EO138" s="59"/>
      <c r="EP138" s="59"/>
      <c r="EQ138" s="66" t="str">
        <f t="shared" ca="1" si="133"/>
        <v/>
      </c>
      <c r="ER138" s="59"/>
      <c r="ES138" s="59"/>
      <c r="ET138" s="66"/>
      <c r="EU138" s="59" t="str">
        <f t="shared" ca="1" si="134"/>
        <v/>
      </c>
      <c r="EV138" s="59"/>
      <c r="EW138" s="59"/>
      <c r="EX138" s="59"/>
      <c r="EY138" s="66" t="str">
        <f t="shared" ca="1" si="135"/>
        <v/>
      </c>
      <c r="EZ138" s="150"/>
      <c r="FA138" s="159"/>
      <c r="FB138" s="161"/>
      <c r="FC138" s="66" t="str">
        <f t="shared" ca="1" si="136"/>
        <v/>
      </c>
      <c r="FD138" s="59"/>
      <c r="FE138" s="109"/>
      <c r="FF138" s="109"/>
      <c r="FG138" s="66" t="str">
        <f t="shared" ca="1" si="137"/>
        <v/>
      </c>
      <c r="FH138" s="59"/>
      <c r="FI138" s="109"/>
      <c r="FJ138" s="109"/>
      <c r="FK138" s="66" t="str">
        <f t="shared" ca="1" si="138"/>
        <v/>
      </c>
      <c r="FL138" s="59"/>
      <c r="FM138" s="109"/>
      <c r="FN138" s="109"/>
      <c r="FO138" s="66" t="str">
        <f t="shared" ca="1" si="139"/>
        <v/>
      </c>
      <c r="FP138" s="13"/>
      <c r="FQ138" s="17"/>
      <c r="FR138" s="13"/>
      <c r="FS138" s="1"/>
      <c r="FT138" s="112"/>
      <c r="FU138" s="1"/>
      <c r="FV138" s="1"/>
      <c r="FW138" s="1"/>
      <c r="FX138" s="1"/>
      <c r="FY138" s="1"/>
      <c r="FZ138" s="1"/>
      <c r="GA138" s="1"/>
      <c r="GB138" s="1"/>
      <c r="GC138" s="4"/>
      <c r="GD138" s="4"/>
      <c r="GE138" s="125"/>
      <c r="GF138" s="125"/>
      <c r="GG138" s="4"/>
      <c r="GH138" s="4"/>
      <c r="GI138" s="4"/>
      <c r="GJ138" s="30"/>
      <c r="GK138" s="96"/>
      <c r="GL138" s="96"/>
      <c r="GM138" s="96"/>
      <c r="GN138" s="96"/>
      <c r="GO138" s="96"/>
      <c r="GP138" s="96"/>
      <c r="GQ138" s="96"/>
      <c r="GR138" s="96"/>
      <c r="GS138" s="96"/>
      <c r="GT138" s="96"/>
      <c r="GU138" s="96"/>
      <c r="GV138" s="96"/>
      <c r="GW138" s="96"/>
      <c r="GX138" s="96"/>
      <c r="GY138" s="96"/>
      <c r="GZ138" s="96"/>
      <c r="HA138" s="96"/>
      <c r="HB138" s="96"/>
      <c r="HC138" s="96"/>
      <c r="HD138" s="96"/>
      <c r="HE138" s="96"/>
    </row>
    <row r="139" spans="1:213">
      <c r="A139" s="1"/>
      <c r="B139" s="1"/>
      <c r="C139" s="4"/>
      <c r="D139" s="4"/>
      <c r="E139" s="28"/>
      <c r="F139" s="28"/>
      <c r="G139" s="28"/>
      <c r="H139" s="28"/>
      <c r="I139" s="28"/>
      <c r="J139" s="29"/>
      <c r="K139" s="29"/>
      <c r="L139" s="1"/>
      <c r="M139" s="52"/>
      <c r="N139" s="4"/>
      <c r="O139" s="4"/>
      <c r="P139" s="4"/>
      <c r="Q139" s="4"/>
      <c r="R139" s="4"/>
      <c r="S139" s="4"/>
      <c r="T139" s="4"/>
      <c r="U139" s="1"/>
      <c r="V139" s="1"/>
      <c r="W139" s="1"/>
      <c r="X139" s="1"/>
      <c r="Y139" s="1"/>
      <c r="Z139" s="27"/>
      <c r="AA139" s="27"/>
      <c r="AB139" s="27"/>
      <c r="AC139" s="12"/>
      <c r="AD139" s="12"/>
      <c r="AE139" s="125"/>
      <c r="AF139" s="119"/>
      <c r="AG139" s="119"/>
      <c r="AH139" s="119"/>
      <c r="AI139" s="119"/>
      <c r="AJ139" s="63"/>
      <c r="AK139" s="63"/>
      <c r="AL139" s="63"/>
      <c r="AM139" s="28"/>
      <c r="AN139" s="131"/>
      <c r="AO139" s="138"/>
      <c r="AP139" s="116"/>
      <c r="AQ139" s="56"/>
      <c r="AR139" s="134" t="str">
        <f ca="1">IF(AP139="","",IF(AP139="Cost",AQ139, AQ139*AE139/VLOOKUP(L139,OFFSET(Lists!$A$1,0,0,COUNTA(Lists!$A:$A),22),22,FALSE)))</f>
        <v/>
      </c>
      <c r="AS139" s="56"/>
      <c r="AT139" s="135" t="str">
        <f ca="1">IF(AO139="",IF(AP139="","",IF(AP139="Cost",AS139,AS139*(AE139/VLOOKUP(L139,OFFSET(Lists!$A$1,0,0,COUNTA(Lists!$A:$A),22),22,FALSE)))),IF(AP139="","",IF(AP139="Cost",ROUND(AS139*IF(AO139=0,1,AO139),2),ROUND(ROUND(AS139*IF(AO139=0,1,AO139),5)*(AE139/VLOOKUP(L139,OFFSET(Lists!$A$1,0,0,COUNTA(Lists!$A:$A),22),22,FALSE)),2))))</f>
        <v/>
      </c>
      <c r="AU139" s="56"/>
      <c r="AV139" s="31"/>
      <c r="AW139" s="66" t="str">
        <f t="shared" ca="1" si="105"/>
        <v/>
      </c>
      <c r="AX139" s="56"/>
      <c r="AY139" s="31"/>
      <c r="AZ139" s="31"/>
      <c r="BA139" s="66" t="str">
        <f t="shared" ca="1" si="106"/>
        <v/>
      </c>
      <c r="BB139" s="56"/>
      <c r="BC139" s="31"/>
      <c r="BD139" s="31"/>
      <c r="BE139" s="66" t="str">
        <f t="shared" ca="1" si="107"/>
        <v/>
      </c>
      <c r="BF139" s="56"/>
      <c r="BG139" s="31"/>
      <c r="BH139" s="31"/>
      <c r="BI139" s="66" t="str">
        <f t="shared" ca="1" si="108"/>
        <v/>
      </c>
      <c r="BJ139" s="56"/>
      <c r="BK139" s="31"/>
      <c r="BL139" s="31"/>
      <c r="BM139" s="66" t="str">
        <f t="shared" ca="1" si="109"/>
        <v/>
      </c>
      <c r="BN139" s="56"/>
      <c r="BO139" s="31"/>
      <c r="BP139" s="31"/>
      <c r="BQ139" s="66" t="str">
        <f t="shared" ca="1" si="110"/>
        <v/>
      </c>
      <c r="BR139" s="56"/>
      <c r="BS139" s="31"/>
      <c r="BT139" s="31"/>
      <c r="BU139" s="66" t="str">
        <f t="shared" ca="1" si="111"/>
        <v/>
      </c>
      <c r="BV139" s="56"/>
      <c r="BW139" s="31"/>
      <c r="BX139" s="31"/>
      <c r="BY139" s="66" t="str">
        <f t="shared" ca="1" si="112"/>
        <v/>
      </c>
      <c r="BZ139" s="56"/>
      <c r="CA139" s="31"/>
      <c r="CB139" s="31"/>
      <c r="CC139" s="66" t="str">
        <f t="shared" ca="1" si="113"/>
        <v/>
      </c>
      <c r="CD139" s="59"/>
      <c r="CE139" s="32"/>
      <c r="CF139" s="66" t="str">
        <f t="shared" ca="1" si="114"/>
        <v/>
      </c>
      <c r="CG139" s="56"/>
      <c r="CH139" s="31"/>
      <c r="CI139" s="31"/>
      <c r="CJ139" s="66" t="str">
        <f t="shared" ca="1" si="115"/>
        <v/>
      </c>
      <c r="CK139" s="59"/>
      <c r="CL139" s="32"/>
      <c r="CM139" s="32"/>
      <c r="CN139" s="66" t="str">
        <f t="shared" ca="1" si="116"/>
        <v/>
      </c>
      <c r="CO139" s="56"/>
      <c r="CP139" s="31"/>
      <c r="CQ139" s="31"/>
      <c r="CR139" s="66" t="str">
        <f t="shared" ca="1" si="117"/>
        <v/>
      </c>
      <c r="CS139" s="56"/>
      <c r="CT139" s="31"/>
      <c r="CU139" s="31"/>
      <c r="CV139" s="66" t="str">
        <f t="shared" ca="1" si="118"/>
        <v/>
      </c>
      <c r="CW139" s="56"/>
      <c r="CX139" s="31"/>
      <c r="CY139" s="31"/>
      <c r="CZ139" s="66" t="str">
        <f t="shared" ca="1" si="119"/>
        <v/>
      </c>
      <c r="DA139" s="150" t="str">
        <f t="shared" ca="1" si="120"/>
        <v/>
      </c>
      <c r="DB139" s="56"/>
      <c r="DC139" s="109"/>
      <c r="DD139" s="66" t="str">
        <f t="shared" ca="1" si="121"/>
        <v/>
      </c>
      <c r="DE139" s="56"/>
      <c r="DF139" s="59"/>
      <c r="DG139" s="59"/>
      <c r="DH139" s="66" t="str">
        <f t="shared" ca="1" si="122"/>
        <v/>
      </c>
      <c r="DI139" s="59"/>
      <c r="DJ139" s="59"/>
      <c r="DK139" s="59"/>
      <c r="DL139" s="66" t="str">
        <f t="shared" ca="1" si="123"/>
        <v/>
      </c>
      <c r="DM139" s="59"/>
      <c r="DN139" s="59"/>
      <c r="DO139" s="59"/>
      <c r="DP139" s="66" t="str">
        <f t="shared" ca="1" si="124"/>
        <v/>
      </c>
      <c r="DQ139" s="59"/>
      <c r="DR139" s="59"/>
      <c r="DS139" s="59"/>
      <c r="DT139" s="66" t="str">
        <f t="shared" ca="1" si="125"/>
        <v/>
      </c>
      <c r="DU139" s="59"/>
      <c r="DV139" s="59"/>
      <c r="DW139" s="59"/>
      <c r="DX139" s="66" t="str">
        <f t="shared" ca="1" si="126"/>
        <v/>
      </c>
      <c r="DY139" s="59"/>
      <c r="DZ139" s="59"/>
      <c r="EA139" s="59"/>
      <c r="EB139" s="66" t="str">
        <f t="shared" ca="1" si="127"/>
        <v/>
      </c>
      <c r="EC139" s="59"/>
      <c r="ED139" s="59"/>
      <c r="EE139" s="59"/>
      <c r="EF139" s="66" t="str">
        <f t="shared" ca="1" si="128"/>
        <v/>
      </c>
      <c r="EG139" s="59"/>
      <c r="EH139" s="59"/>
      <c r="EI139" s="59"/>
      <c r="EJ139" s="66" t="str">
        <f t="shared" ca="1" si="129"/>
        <v/>
      </c>
      <c r="EK139" s="150" t="str">
        <f t="shared" si="130"/>
        <v/>
      </c>
      <c r="EL139" s="150" t="str">
        <f t="shared" si="131"/>
        <v/>
      </c>
      <c r="EM139" s="66" t="str">
        <f t="shared" ca="1" si="132"/>
        <v/>
      </c>
      <c r="EN139" s="59"/>
      <c r="EO139" s="59"/>
      <c r="EP139" s="59"/>
      <c r="EQ139" s="66" t="str">
        <f t="shared" ca="1" si="133"/>
        <v/>
      </c>
      <c r="ER139" s="59"/>
      <c r="ES139" s="59"/>
      <c r="ET139" s="66"/>
      <c r="EU139" s="59" t="str">
        <f t="shared" ca="1" si="134"/>
        <v/>
      </c>
      <c r="EV139" s="59"/>
      <c r="EW139" s="59"/>
      <c r="EX139" s="59"/>
      <c r="EY139" s="66" t="str">
        <f t="shared" ca="1" si="135"/>
        <v/>
      </c>
      <c r="EZ139" s="150"/>
      <c r="FA139" s="159"/>
      <c r="FB139" s="161"/>
      <c r="FC139" s="66" t="str">
        <f t="shared" ca="1" si="136"/>
        <v/>
      </c>
      <c r="FD139" s="59"/>
      <c r="FE139" s="109"/>
      <c r="FF139" s="109"/>
      <c r="FG139" s="66" t="str">
        <f t="shared" ca="1" si="137"/>
        <v/>
      </c>
      <c r="FH139" s="59"/>
      <c r="FI139" s="109"/>
      <c r="FJ139" s="109"/>
      <c r="FK139" s="66" t="str">
        <f t="shared" ca="1" si="138"/>
        <v/>
      </c>
      <c r="FL139" s="59"/>
      <c r="FM139" s="109"/>
      <c r="FN139" s="109"/>
      <c r="FO139" s="66" t="str">
        <f t="shared" ca="1" si="139"/>
        <v/>
      </c>
      <c r="FP139" s="13"/>
      <c r="FQ139" s="17"/>
      <c r="FR139" s="13"/>
      <c r="FS139" s="1"/>
      <c r="FT139" s="112"/>
      <c r="FU139" s="1"/>
      <c r="FV139" s="1"/>
      <c r="FW139" s="1"/>
      <c r="FX139" s="1"/>
      <c r="FY139" s="1"/>
      <c r="FZ139" s="1"/>
      <c r="GA139" s="1"/>
      <c r="GB139" s="1"/>
      <c r="GC139" s="4"/>
      <c r="GD139" s="4"/>
      <c r="GE139" s="125"/>
      <c r="GF139" s="125"/>
      <c r="GG139" s="4"/>
      <c r="GH139" s="4"/>
      <c r="GI139" s="4"/>
      <c r="GJ139" s="30"/>
      <c r="GK139" s="96"/>
      <c r="GL139" s="96"/>
      <c r="GM139" s="96"/>
      <c r="GN139" s="96"/>
      <c r="GO139" s="96"/>
      <c r="GP139" s="96"/>
      <c r="GQ139" s="96"/>
      <c r="GR139" s="96"/>
      <c r="GS139" s="96"/>
      <c r="GT139" s="96"/>
      <c r="GU139" s="96"/>
      <c r="GV139" s="96"/>
      <c r="GW139" s="96"/>
      <c r="GX139" s="96"/>
      <c r="GY139" s="96"/>
      <c r="GZ139" s="96"/>
      <c r="HA139" s="96"/>
      <c r="HB139" s="96"/>
      <c r="HC139" s="96"/>
      <c r="HD139" s="96"/>
      <c r="HE139" s="96"/>
    </row>
    <row r="140" spans="1:213">
      <c r="A140" s="1"/>
      <c r="B140" s="1"/>
      <c r="C140" s="4"/>
      <c r="D140" s="4"/>
      <c r="E140" s="28"/>
      <c r="F140" s="28"/>
      <c r="G140" s="28"/>
      <c r="H140" s="28"/>
      <c r="I140" s="28"/>
      <c r="J140" s="29"/>
      <c r="K140" s="29"/>
      <c r="L140" s="1"/>
      <c r="M140" s="52"/>
      <c r="N140" s="4"/>
      <c r="O140" s="4"/>
      <c r="P140" s="4"/>
      <c r="Q140" s="4"/>
      <c r="R140" s="4"/>
      <c r="S140" s="4"/>
      <c r="T140" s="4"/>
      <c r="U140" s="1"/>
      <c r="V140" s="1"/>
      <c r="W140" s="1"/>
      <c r="X140" s="1"/>
      <c r="Y140" s="1"/>
      <c r="Z140" s="27"/>
      <c r="AA140" s="27"/>
      <c r="AB140" s="27"/>
      <c r="AC140" s="12"/>
      <c r="AD140" s="12"/>
      <c r="AE140" s="125"/>
      <c r="AF140" s="119"/>
      <c r="AG140" s="119"/>
      <c r="AH140" s="119"/>
      <c r="AI140" s="119"/>
      <c r="AJ140" s="63"/>
      <c r="AK140" s="63"/>
      <c r="AL140" s="63"/>
      <c r="AM140" s="28"/>
      <c r="AN140" s="131"/>
      <c r="AO140" s="138"/>
      <c r="AP140" s="116"/>
      <c r="AQ140" s="56"/>
      <c r="AR140" s="134" t="str">
        <f ca="1">IF(AP140="","",IF(AP140="Cost",AQ140, AQ140*AE140/VLOOKUP(L140,OFFSET(Lists!$A$1,0,0,COUNTA(Lists!$A:$A),22),22,FALSE)))</f>
        <v/>
      </c>
      <c r="AS140" s="56"/>
      <c r="AT140" s="135" t="str">
        <f ca="1">IF(AO140="",IF(AP140="","",IF(AP140="Cost",AS140,AS140*(AE140/VLOOKUP(L140,OFFSET(Lists!$A$1,0,0,COUNTA(Lists!$A:$A),22),22,FALSE)))),IF(AP140="","",IF(AP140="Cost",ROUND(AS140*IF(AO140=0,1,AO140),2),ROUND(ROUND(AS140*IF(AO140=0,1,AO140),5)*(AE140/VLOOKUP(L140,OFFSET(Lists!$A$1,0,0,COUNTA(Lists!$A:$A),22),22,FALSE)),2))))</f>
        <v/>
      </c>
      <c r="AU140" s="56"/>
      <c r="AV140" s="31"/>
      <c r="AW140" s="66" t="str">
        <f t="shared" ca="1" si="105"/>
        <v/>
      </c>
      <c r="AX140" s="56"/>
      <c r="AY140" s="31"/>
      <c r="AZ140" s="31"/>
      <c r="BA140" s="66" t="str">
        <f t="shared" ca="1" si="106"/>
        <v/>
      </c>
      <c r="BB140" s="56"/>
      <c r="BC140" s="31"/>
      <c r="BD140" s="31"/>
      <c r="BE140" s="66" t="str">
        <f t="shared" ca="1" si="107"/>
        <v/>
      </c>
      <c r="BF140" s="56"/>
      <c r="BG140" s="31"/>
      <c r="BH140" s="31"/>
      <c r="BI140" s="66" t="str">
        <f t="shared" ca="1" si="108"/>
        <v/>
      </c>
      <c r="BJ140" s="56"/>
      <c r="BK140" s="31"/>
      <c r="BL140" s="31"/>
      <c r="BM140" s="66" t="str">
        <f t="shared" ca="1" si="109"/>
        <v/>
      </c>
      <c r="BN140" s="56"/>
      <c r="BO140" s="31"/>
      <c r="BP140" s="31"/>
      <c r="BQ140" s="66" t="str">
        <f t="shared" ca="1" si="110"/>
        <v/>
      </c>
      <c r="BR140" s="56"/>
      <c r="BS140" s="31"/>
      <c r="BT140" s="31"/>
      <c r="BU140" s="66" t="str">
        <f t="shared" ca="1" si="111"/>
        <v/>
      </c>
      <c r="BV140" s="56"/>
      <c r="BW140" s="31"/>
      <c r="BX140" s="31"/>
      <c r="BY140" s="66" t="str">
        <f t="shared" ca="1" si="112"/>
        <v/>
      </c>
      <c r="BZ140" s="56"/>
      <c r="CA140" s="31"/>
      <c r="CB140" s="31"/>
      <c r="CC140" s="66" t="str">
        <f t="shared" ca="1" si="113"/>
        <v/>
      </c>
      <c r="CD140" s="59"/>
      <c r="CE140" s="32"/>
      <c r="CF140" s="66" t="str">
        <f t="shared" ca="1" si="114"/>
        <v/>
      </c>
      <c r="CG140" s="56"/>
      <c r="CH140" s="31"/>
      <c r="CI140" s="31"/>
      <c r="CJ140" s="66" t="str">
        <f t="shared" ca="1" si="115"/>
        <v/>
      </c>
      <c r="CK140" s="59"/>
      <c r="CL140" s="32"/>
      <c r="CM140" s="32"/>
      <c r="CN140" s="66" t="str">
        <f t="shared" ca="1" si="116"/>
        <v/>
      </c>
      <c r="CO140" s="56"/>
      <c r="CP140" s="31"/>
      <c r="CQ140" s="31"/>
      <c r="CR140" s="66" t="str">
        <f t="shared" ca="1" si="117"/>
        <v/>
      </c>
      <c r="CS140" s="56"/>
      <c r="CT140" s="31"/>
      <c r="CU140" s="31"/>
      <c r="CV140" s="66" t="str">
        <f t="shared" ca="1" si="118"/>
        <v/>
      </c>
      <c r="CW140" s="56"/>
      <c r="CX140" s="31"/>
      <c r="CY140" s="31"/>
      <c r="CZ140" s="66" t="str">
        <f t="shared" ca="1" si="119"/>
        <v/>
      </c>
      <c r="DA140" s="150" t="str">
        <f t="shared" ca="1" si="120"/>
        <v/>
      </c>
      <c r="DB140" s="56"/>
      <c r="DC140" s="109"/>
      <c r="DD140" s="66" t="str">
        <f t="shared" ca="1" si="121"/>
        <v/>
      </c>
      <c r="DE140" s="56"/>
      <c r="DF140" s="59"/>
      <c r="DG140" s="59"/>
      <c r="DH140" s="66" t="str">
        <f t="shared" ca="1" si="122"/>
        <v/>
      </c>
      <c r="DI140" s="59"/>
      <c r="DJ140" s="59"/>
      <c r="DK140" s="59"/>
      <c r="DL140" s="66" t="str">
        <f t="shared" ca="1" si="123"/>
        <v/>
      </c>
      <c r="DM140" s="59"/>
      <c r="DN140" s="59"/>
      <c r="DO140" s="59"/>
      <c r="DP140" s="66" t="str">
        <f t="shared" ca="1" si="124"/>
        <v/>
      </c>
      <c r="DQ140" s="59"/>
      <c r="DR140" s="59"/>
      <c r="DS140" s="59"/>
      <c r="DT140" s="66" t="str">
        <f t="shared" ca="1" si="125"/>
        <v/>
      </c>
      <c r="DU140" s="59"/>
      <c r="DV140" s="59"/>
      <c r="DW140" s="59"/>
      <c r="DX140" s="66" t="str">
        <f t="shared" ca="1" si="126"/>
        <v/>
      </c>
      <c r="DY140" s="59"/>
      <c r="DZ140" s="59"/>
      <c r="EA140" s="59"/>
      <c r="EB140" s="66" t="str">
        <f t="shared" ca="1" si="127"/>
        <v/>
      </c>
      <c r="EC140" s="59"/>
      <c r="ED140" s="59"/>
      <c r="EE140" s="59"/>
      <c r="EF140" s="66" t="str">
        <f t="shared" ca="1" si="128"/>
        <v/>
      </c>
      <c r="EG140" s="59"/>
      <c r="EH140" s="59"/>
      <c r="EI140" s="59"/>
      <c r="EJ140" s="66" t="str">
        <f t="shared" ca="1" si="129"/>
        <v/>
      </c>
      <c r="EK140" s="150" t="str">
        <f t="shared" si="130"/>
        <v/>
      </c>
      <c r="EL140" s="150" t="str">
        <f t="shared" si="131"/>
        <v/>
      </c>
      <c r="EM140" s="66" t="str">
        <f t="shared" ca="1" si="132"/>
        <v/>
      </c>
      <c r="EN140" s="59"/>
      <c r="EO140" s="59"/>
      <c r="EP140" s="59"/>
      <c r="EQ140" s="66" t="str">
        <f t="shared" ca="1" si="133"/>
        <v/>
      </c>
      <c r="ER140" s="59"/>
      <c r="ES140" s="59"/>
      <c r="ET140" s="66"/>
      <c r="EU140" s="59" t="str">
        <f t="shared" ca="1" si="134"/>
        <v/>
      </c>
      <c r="EV140" s="59"/>
      <c r="EW140" s="59"/>
      <c r="EX140" s="59"/>
      <c r="EY140" s="66" t="str">
        <f t="shared" ca="1" si="135"/>
        <v/>
      </c>
      <c r="EZ140" s="150"/>
      <c r="FA140" s="159"/>
      <c r="FB140" s="161"/>
      <c r="FC140" s="66" t="str">
        <f t="shared" ca="1" si="136"/>
        <v/>
      </c>
      <c r="FD140" s="59"/>
      <c r="FE140" s="109"/>
      <c r="FF140" s="109"/>
      <c r="FG140" s="66" t="str">
        <f t="shared" ca="1" si="137"/>
        <v/>
      </c>
      <c r="FH140" s="59"/>
      <c r="FI140" s="109"/>
      <c r="FJ140" s="109"/>
      <c r="FK140" s="66" t="str">
        <f t="shared" ca="1" si="138"/>
        <v/>
      </c>
      <c r="FL140" s="59"/>
      <c r="FM140" s="109"/>
      <c r="FN140" s="109"/>
      <c r="FO140" s="66" t="str">
        <f t="shared" ca="1" si="139"/>
        <v/>
      </c>
      <c r="FP140" s="13"/>
      <c r="FQ140" s="17"/>
      <c r="FR140" s="13"/>
      <c r="FS140" s="1"/>
      <c r="FT140" s="112"/>
      <c r="FU140" s="1"/>
      <c r="FV140" s="1"/>
      <c r="FW140" s="1"/>
      <c r="FX140" s="1"/>
      <c r="FY140" s="1"/>
      <c r="FZ140" s="1"/>
      <c r="GA140" s="1"/>
      <c r="GB140" s="1"/>
      <c r="GC140" s="4"/>
      <c r="GD140" s="4"/>
      <c r="GE140" s="125"/>
      <c r="GF140" s="125"/>
      <c r="GG140" s="4"/>
      <c r="GH140" s="4"/>
      <c r="GI140" s="4"/>
      <c r="GJ140" s="30"/>
      <c r="GK140" s="96"/>
      <c r="GL140" s="96"/>
      <c r="GM140" s="96"/>
      <c r="GN140" s="96"/>
      <c r="GO140" s="96"/>
      <c r="GP140" s="96"/>
      <c r="GQ140" s="96"/>
      <c r="GR140" s="96"/>
      <c r="GS140" s="96"/>
      <c r="GT140" s="96"/>
      <c r="GU140" s="96"/>
      <c r="GV140" s="96"/>
      <c r="GW140" s="96"/>
      <c r="GX140" s="96"/>
      <c r="GY140" s="96"/>
      <c r="GZ140" s="96"/>
      <c r="HA140" s="96"/>
      <c r="HB140" s="96"/>
      <c r="HC140" s="96"/>
      <c r="HD140" s="96"/>
      <c r="HE140" s="96"/>
    </row>
    <row r="141" spans="1:213">
      <c r="A141" s="1"/>
      <c r="B141" s="1"/>
      <c r="C141" s="4"/>
      <c r="D141" s="4"/>
      <c r="E141" s="28"/>
      <c r="F141" s="28"/>
      <c r="G141" s="28"/>
      <c r="H141" s="28"/>
      <c r="I141" s="28"/>
      <c r="J141" s="29"/>
      <c r="K141" s="29"/>
      <c r="L141" s="1"/>
      <c r="M141" s="52"/>
      <c r="N141" s="4"/>
      <c r="O141" s="4"/>
      <c r="P141" s="4"/>
      <c r="Q141" s="4"/>
      <c r="R141" s="4"/>
      <c r="S141" s="4"/>
      <c r="T141" s="4"/>
      <c r="U141" s="1"/>
      <c r="V141" s="1"/>
      <c r="W141" s="1"/>
      <c r="X141" s="1"/>
      <c r="Y141" s="1"/>
      <c r="Z141" s="27"/>
      <c r="AA141" s="27"/>
      <c r="AB141" s="27"/>
      <c r="AC141" s="12"/>
      <c r="AD141" s="12"/>
      <c r="AE141" s="125"/>
      <c r="AF141" s="119"/>
      <c r="AG141" s="119"/>
      <c r="AH141" s="119"/>
      <c r="AI141" s="119"/>
      <c r="AJ141" s="63"/>
      <c r="AK141" s="63"/>
      <c r="AL141" s="63"/>
      <c r="AM141" s="28"/>
      <c r="AN141" s="131"/>
      <c r="AO141" s="138"/>
      <c r="AP141" s="116"/>
      <c r="AQ141" s="56"/>
      <c r="AR141" s="134" t="str">
        <f ca="1">IF(AP141="","",IF(AP141="Cost",AQ141, AQ141*AE141/VLOOKUP(L141,OFFSET(Lists!$A$1,0,0,COUNTA(Lists!$A:$A),22),22,FALSE)))</f>
        <v/>
      </c>
      <c r="AS141" s="56"/>
      <c r="AT141" s="135" t="str">
        <f ca="1">IF(AO141="",IF(AP141="","",IF(AP141="Cost",AS141,AS141*(AE141/VLOOKUP(L141,OFFSET(Lists!$A$1,0,0,COUNTA(Lists!$A:$A),22),22,FALSE)))),IF(AP141="","",IF(AP141="Cost",ROUND(AS141*IF(AO141=0,1,AO141),2),ROUND(ROUND(AS141*IF(AO141=0,1,AO141),5)*(AE141/VLOOKUP(L141,OFFSET(Lists!$A$1,0,0,COUNTA(Lists!$A:$A),22),22,FALSE)),2))))</f>
        <v/>
      </c>
      <c r="AU141" s="56"/>
      <c r="AV141" s="31"/>
      <c r="AW141" s="66" t="str">
        <f t="shared" ca="1" si="105"/>
        <v/>
      </c>
      <c r="AX141" s="56"/>
      <c r="AY141" s="31"/>
      <c r="AZ141" s="31"/>
      <c r="BA141" s="66" t="str">
        <f t="shared" ca="1" si="106"/>
        <v/>
      </c>
      <c r="BB141" s="56"/>
      <c r="BC141" s="31"/>
      <c r="BD141" s="31"/>
      <c r="BE141" s="66" t="str">
        <f t="shared" ca="1" si="107"/>
        <v/>
      </c>
      <c r="BF141" s="56"/>
      <c r="BG141" s="31"/>
      <c r="BH141" s="31"/>
      <c r="BI141" s="66" t="str">
        <f t="shared" ca="1" si="108"/>
        <v/>
      </c>
      <c r="BJ141" s="56"/>
      <c r="BK141" s="31"/>
      <c r="BL141" s="31"/>
      <c r="BM141" s="66" t="str">
        <f t="shared" ca="1" si="109"/>
        <v/>
      </c>
      <c r="BN141" s="56"/>
      <c r="BO141" s="31"/>
      <c r="BP141" s="31"/>
      <c r="BQ141" s="66" t="str">
        <f t="shared" ca="1" si="110"/>
        <v/>
      </c>
      <c r="BR141" s="56"/>
      <c r="BS141" s="31"/>
      <c r="BT141" s="31"/>
      <c r="BU141" s="66" t="str">
        <f t="shared" ca="1" si="111"/>
        <v/>
      </c>
      <c r="BV141" s="56"/>
      <c r="BW141" s="31"/>
      <c r="BX141" s="31"/>
      <c r="BY141" s="66" t="str">
        <f t="shared" ca="1" si="112"/>
        <v/>
      </c>
      <c r="BZ141" s="56"/>
      <c r="CA141" s="31"/>
      <c r="CB141" s="31"/>
      <c r="CC141" s="66" t="str">
        <f t="shared" ca="1" si="113"/>
        <v/>
      </c>
      <c r="CD141" s="59"/>
      <c r="CE141" s="32"/>
      <c r="CF141" s="66" t="str">
        <f t="shared" ca="1" si="114"/>
        <v/>
      </c>
      <c r="CG141" s="56"/>
      <c r="CH141" s="31"/>
      <c r="CI141" s="31"/>
      <c r="CJ141" s="66" t="str">
        <f t="shared" ca="1" si="115"/>
        <v/>
      </c>
      <c r="CK141" s="59"/>
      <c r="CL141" s="32"/>
      <c r="CM141" s="32"/>
      <c r="CN141" s="66" t="str">
        <f t="shared" ca="1" si="116"/>
        <v/>
      </c>
      <c r="CO141" s="56"/>
      <c r="CP141" s="31"/>
      <c r="CQ141" s="31"/>
      <c r="CR141" s="66" t="str">
        <f t="shared" ca="1" si="117"/>
        <v/>
      </c>
      <c r="CS141" s="56"/>
      <c r="CT141" s="31"/>
      <c r="CU141" s="31"/>
      <c r="CV141" s="66" t="str">
        <f t="shared" ca="1" si="118"/>
        <v/>
      </c>
      <c r="CW141" s="56"/>
      <c r="CX141" s="31"/>
      <c r="CY141" s="31"/>
      <c r="CZ141" s="66" t="str">
        <f t="shared" ca="1" si="119"/>
        <v/>
      </c>
      <c r="DA141" s="150" t="str">
        <f t="shared" ca="1" si="120"/>
        <v/>
      </c>
      <c r="DB141" s="56"/>
      <c r="DC141" s="109"/>
      <c r="DD141" s="66" t="str">
        <f t="shared" ca="1" si="121"/>
        <v/>
      </c>
      <c r="DE141" s="56"/>
      <c r="DF141" s="59"/>
      <c r="DG141" s="59"/>
      <c r="DH141" s="66" t="str">
        <f t="shared" ca="1" si="122"/>
        <v/>
      </c>
      <c r="DI141" s="59"/>
      <c r="DJ141" s="59"/>
      <c r="DK141" s="59"/>
      <c r="DL141" s="66" t="str">
        <f t="shared" ca="1" si="123"/>
        <v/>
      </c>
      <c r="DM141" s="59"/>
      <c r="DN141" s="59"/>
      <c r="DO141" s="59"/>
      <c r="DP141" s="66" t="str">
        <f t="shared" ca="1" si="124"/>
        <v/>
      </c>
      <c r="DQ141" s="59"/>
      <c r="DR141" s="59"/>
      <c r="DS141" s="59"/>
      <c r="DT141" s="66" t="str">
        <f t="shared" ca="1" si="125"/>
        <v/>
      </c>
      <c r="DU141" s="59"/>
      <c r="DV141" s="59"/>
      <c r="DW141" s="59"/>
      <c r="DX141" s="66" t="str">
        <f t="shared" ca="1" si="126"/>
        <v/>
      </c>
      <c r="DY141" s="59"/>
      <c r="DZ141" s="59"/>
      <c r="EA141" s="59"/>
      <c r="EB141" s="66" t="str">
        <f t="shared" ca="1" si="127"/>
        <v/>
      </c>
      <c r="EC141" s="59"/>
      <c r="ED141" s="59"/>
      <c r="EE141" s="59"/>
      <c r="EF141" s="66" t="str">
        <f t="shared" ca="1" si="128"/>
        <v/>
      </c>
      <c r="EG141" s="59"/>
      <c r="EH141" s="59"/>
      <c r="EI141" s="59"/>
      <c r="EJ141" s="66" t="str">
        <f t="shared" ca="1" si="129"/>
        <v/>
      </c>
      <c r="EK141" s="150" t="str">
        <f t="shared" si="130"/>
        <v/>
      </c>
      <c r="EL141" s="150" t="str">
        <f t="shared" si="131"/>
        <v/>
      </c>
      <c r="EM141" s="66" t="str">
        <f t="shared" ca="1" si="132"/>
        <v/>
      </c>
      <c r="EN141" s="59"/>
      <c r="EO141" s="59"/>
      <c r="EP141" s="59"/>
      <c r="EQ141" s="66" t="str">
        <f t="shared" ca="1" si="133"/>
        <v/>
      </c>
      <c r="ER141" s="59"/>
      <c r="ES141" s="59"/>
      <c r="ET141" s="66"/>
      <c r="EU141" s="59" t="str">
        <f t="shared" ca="1" si="134"/>
        <v/>
      </c>
      <c r="EV141" s="59"/>
      <c r="EW141" s="59"/>
      <c r="EX141" s="59"/>
      <c r="EY141" s="66" t="str">
        <f t="shared" ca="1" si="135"/>
        <v/>
      </c>
      <c r="EZ141" s="150"/>
      <c r="FA141" s="159"/>
      <c r="FB141" s="161"/>
      <c r="FC141" s="66" t="str">
        <f t="shared" ca="1" si="136"/>
        <v/>
      </c>
      <c r="FD141" s="59"/>
      <c r="FE141" s="109"/>
      <c r="FF141" s="109"/>
      <c r="FG141" s="66" t="str">
        <f t="shared" ca="1" si="137"/>
        <v/>
      </c>
      <c r="FH141" s="59"/>
      <c r="FI141" s="109"/>
      <c r="FJ141" s="109"/>
      <c r="FK141" s="66" t="str">
        <f t="shared" ca="1" si="138"/>
        <v/>
      </c>
      <c r="FL141" s="59"/>
      <c r="FM141" s="109"/>
      <c r="FN141" s="109"/>
      <c r="FO141" s="66" t="str">
        <f t="shared" ca="1" si="139"/>
        <v/>
      </c>
      <c r="FP141" s="13"/>
      <c r="FQ141" s="17"/>
      <c r="FR141" s="13"/>
      <c r="FS141" s="1"/>
      <c r="FT141" s="112"/>
      <c r="FU141" s="1"/>
      <c r="FV141" s="1"/>
      <c r="FW141" s="1"/>
      <c r="FX141" s="1"/>
      <c r="FY141" s="1"/>
      <c r="FZ141" s="1"/>
      <c r="GA141" s="1"/>
      <c r="GB141" s="1"/>
      <c r="GC141" s="4"/>
      <c r="GD141" s="4"/>
      <c r="GE141" s="125"/>
      <c r="GF141" s="125"/>
      <c r="GG141" s="4"/>
      <c r="GH141" s="4"/>
      <c r="GI141" s="4"/>
      <c r="GJ141" s="30"/>
      <c r="GK141" s="96"/>
      <c r="GL141" s="96"/>
      <c r="GM141" s="96"/>
      <c r="GN141" s="96"/>
      <c r="GO141" s="96"/>
      <c r="GP141" s="96"/>
      <c r="GQ141" s="96"/>
      <c r="GR141" s="96"/>
      <c r="GS141" s="96"/>
      <c r="GT141" s="96"/>
      <c r="GU141" s="96"/>
      <c r="GV141" s="96"/>
      <c r="GW141" s="96"/>
      <c r="GX141" s="96"/>
      <c r="GY141" s="96"/>
      <c r="GZ141" s="96"/>
      <c r="HA141" s="96"/>
      <c r="HB141" s="96"/>
      <c r="HC141" s="96"/>
      <c r="HD141" s="96"/>
      <c r="HE141" s="96"/>
    </row>
    <row r="142" spans="1:213">
      <c r="A142" s="1"/>
      <c r="B142" s="1"/>
      <c r="C142" s="4"/>
      <c r="D142" s="4"/>
      <c r="E142" s="28"/>
      <c r="F142" s="28"/>
      <c r="G142" s="28"/>
      <c r="H142" s="28"/>
      <c r="I142" s="28"/>
      <c r="J142" s="29"/>
      <c r="K142" s="29"/>
      <c r="L142" s="1"/>
      <c r="M142" s="52"/>
      <c r="N142" s="4"/>
      <c r="O142" s="4"/>
      <c r="P142" s="4"/>
      <c r="Q142" s="4"/>
      <c r="R142" s="4"/>
      <c r="S142" s="4"/>
      <c r="T142" s="4"/>
      <c r="U142" s="1"/>
      <c r="V142" s="1"/>
      <c r="W142" s="1"/>
      <c r="X142" s="1"/>
      <c r="Y142" s="1"/>
      <c r="Z142" s="27"/>
      <c r="AA142" s="27"/>
      <c r="AB142" s="27"/>
      <c r="AC142" s="12"/>
      <c r="AD142" s="12"/>
      <c r="AE142" s="125"/>
      <c r="AF142" s="119"/>
      <c r="AG142" s="119"/>
      <c r="AH142" s="119"/>
      <c r="AI142" s="119"/>
      <c r="AJ142" s="63"/>
      <c r="AK142" s="63"/>
      <c r="AL142" s="63"/>
      <c r="AM142" s="28"/>
      <c r="AN142" s="131"/>
      <c r="AO142" s="138"/>
      <c r="AP142" s="116"/>
      <c r="AQ142" s="56"/>
      <c r="AR142" s="134" t="str">
        <f ca="1">IF(AP142="","",IF(AP142="Cost",AQ142, AQ142*AE142/VLOOKUP(L142,OFFSET(Lists!$A$1,0,0,COUNTA(Lists!$A:$A),22),22,FALSE)))</f>
        <v/>
      </c>
      <c r="AS142" s="56"/>
      <c r="AT142" s="135" t="str">
        <f ca="1">IF(AO142="",IF(AP142="","",IF(AP142="Cost",AS142,AS142*(AE142/VLOOKUP(L142,OFFSET(Lists!$A$1,0,0,COUNTA(Lists!$A:$A),22),22,FALSE)))),IF(AP142="","",IF(AP142="Cost",ROUND(AS142*IF(AO142=0,1,AO142),2),ROUND(ROUND(AS142*IF(AO142=0,1,AO142),5)*(AE142/VLOOKUP(L142,OFFSET(Lists!$A$1,0,0,COUNTA(Lists!$A:$A),22),22,FALSE)),2))))</f>
        <v/>
      </c>
      <c r="AU142" s="56"/>
      <c r="AV142" s="31"/>
      <c r="AW142" s="66" t="str">
        <f t="shared" ca="1" si="105"/>
        <v/>
      </c>
      <c r="AX142" s="56"/>
      <c r="AY142" s="31"/>
      <c r="AZ142" s="31"/>
      <c r="BA142" s="66" t="str">
        <f t="shared" ca="1" si="106"/>
        <v/>
      </c>
      <c r="BB142" s="56"/>
      <c r="BC142" s="31"/>
      <c r="BD142" s="31"/>
      <c r="BE142" s="66" t="str">
        <f t="shared" ca="1" si="107"/>
        <v/>
      </c>
      <c r="BF142" s="56"/>
      <c r="BG142" s="31"/>
      <c r="BH142" s="31"/>
      <c r="BI142" s="66" t="str">
        <f t="shared" ca="1" si="108"/>
        <v/>
      </c>
      <c r="BJ142" s="56"/>
      <c r="BK142" s="31"/>
      <c r="BL142" s="31"/>
      <c r="BM142" s="66" t="str">
        <f t="shared" ca="1" si="109"/>
        <v/>
      </c>
      <c r="BN142" s="56"/>
      <c r="BO142" s="31"/>
      <c r="BP142" s="31"/>
      <c r="BQ142" s="66" t="str">
        <f t="shared" ca="1" si="110"/>
        <v/>
      </c>
      <c r="BR142" s="56"/>
      <c r="BS142" s="31"/>
      <c r="BT142" s="31"/>
      <c r="BU142" s="66" t="str">
        <f t="shared" ca="1" si="111"/>
        <v/>
      </c>
      <c r="BV142" s="56"/>
      <c r="BW142" s="31"/>
      <c r="BX142" s="31"/>
      <c r="BY142" s="66" t="str">
        <f t="shared" ca="1" si="112"/>
        <v/>
      </c>
      <c r="BZ142" s="56"/>
      <c r="CA142" s="31"/>
      <c r="CB142" s="31"/>
      <c r="CC142" s="66" t="str">
        <f t="shared" ca="1" si="113"/>
        <v/>
      </c>
      <c r="CD142" s="59"/>
      <c r="CE142" s="32"/>
      <c r="CF142" s="66" t="str">
        <f t="shared" ca="1" si="114"/>
        <v/>
      </c>
      <c r="CG142" s="56"/>
      <c r="CH142" s="31"/>
      <c r="CI142" s="31"/>
      <c r="CJ142" s="66" t="str">
        <f t="shared" ca="1" si="115"/>
        <v/>
      </c>
      <c r="CK142" s="59"/>
      <c r="CL142" s="32"/>
      <c r="CM142" s="32"/>
      <c r="CN142" s="66" t="str">
        <f t="shared" ca="1" si="116"/>
        <v/>
      </c>
      <c r="CO142" s="56"/>
      <c r="CP142" s="31"/>
      <c r="CQ142" s="31"/>
      <c r="CR142" s="66" t="str">
        <f t="shared" ca="1" si="117"/>
        <v/>
      </c>
      <c r="CS142" s="56"/>
      <c r="CT142" s="31"/>
      <c r="CU142" s="31"/>
      <c r="CV142" s="66" t="str">
        <f t="shared" ca="1" si="118"/>
        <v/>
      </c>
      <c r="CW142" s="56"/>
      <c r="CX142" s="31"/>
      <c r="CY142" s="31"/>
      <c r="CZ142" s="66" t="str">
        <f t="shared" ca="1" si="119"/>
        <v/>
      </c>
      <c r="DA142" s="150" t="str">
        <f t="shared" ca="1" si="120"/>
        <v/>
      </c>
      <c r="DB142" s="56"/>
      <c r="DC142" s="109"/>
      <c r="DD142" s="66" t="str">
        <f t="shared" ca="1" si="121"/>
        <v/>
      </c>
      <c r="DE142" s="56"/>
      <c r="DF142" s="59"/>
      <c r="DG142" s="59"/>
      <c r="DH142" s="66" t="str">
        <f t="shared" ca="1" si="122"/>
        <v/>
      </c>
      <c r="DI142" s="59"/>
      <c r="DJ142" s="59"/>
      <c r="DK142" s="59"/>
      <c r="DL142" s="66" t="str">
        <f t="shared" ca="1" si="123"/>
        <v/>
      </c>
      <c r="DM142" s="59"/>
      <c r="DN142" s="59"/>
      <c r="DO142" s="59"/>
      <c r="DP142" s="66" t="str">
        <f t="shared" ca="1" si="124"/>
        <v/>
      </c>
      <c r="DQ142" s="59"/>
      <c r="DR142" s="59"/>
      <c r="DS142" s="59"/>
      <c r="DT142" s="66" t="str">
        <f t="shared" ca="1" si="125"/>
        <v/>
      </c>
      <c r="DU142" s="59"/>
      <c r="DV142" s="59"/>
      <c r="DW142" s="59"/>
      <c r="DX142" s="66" t="str">
        <f t="shared" ca="1" si="126"/>
        <v/>
      </c>
      <c r="DY142" s="59"/>
      <c r="DZ142" s="59"/>
      <c r="EA142" s="59"/>
      <c r="EB142" s="66" t="str">
        <f t="shared" ca="1" si="127"/>
        <v/>
      </c>
      <c r="EC142" s="59"/>
      <c r="ED142" s="59"/>
      <c r="EE142" s="59"/>
      <c r="EF142" s="66" t="str">
        <f t="shared" ca="1" si="128"/>
        <v/>
      </c>
      <c r="EG142" s="59"/>
      <c r="EH142" s="59"/>
      <c r="EI142" s="59"/>
      <c r="EJ142" s="66" t="str">
        <f t="shared" ca="1" si="129"/>
        <v/>
      </c>
      <c r="EK142" s="150" t="str">
        <f t="shared" si="130"/>
        <v/>
      </c>
      <c r="EL142" s="150" t="str">
        <f t="shared" si="131"/>
        <v/>
      </c>
      <c r="EM142" s="66" t="str">
        <f t="shared" ca="1" si="132"/>
        <v/>
      </c>
      <c r="EN142" s="59"/>
      <c r="EO142" s="59"/>
      <c r="EP142" s="59"/>
      <c r="EQ142" s="66" t="str">
        <f t="shared" ca="1" si="133"/>
        <v/>
      </c>
      <c r="ER142" s="59"/>
      <c r="ES142" s="59"/>
      <c r="ET142" s="66"/>
      <c r="EU142" s="59" t="str">
        <f t="shared" ca="1" si="134"/>
        <v/>
      </c>
      <c r="EV142" s="59"/>
      <c r="EW142" s="59"/>
      <c r="EX142" s="59"/>
      <c r="EY142" s="66" t="str">
        <f t="shared" ca="1" si="135"/>
        <v/>
      </c>
      <c r="EZ142" s="150"/>
      <c r="FA142" s="159"/>
      <c r="FB142" s="161"/>
      <c r="FC142" s="66" t="str">
        <f t="shared" ca="1" si="136"/>
        <v/>
      </c>
      <c r="FD142" s="59"/>
      <c r="FE142" s="109"/>
      <c r="FF142" s="109"/>
      <c r="FG142" s="66" t="str">
        <f t="shared" ca="1" si="137"/>
        <v/>
      </c>
      <c r="FH142" s="59"/>
      <c r="FI142" s="109"/>
      <c r="FJ142" s="109"/>
      <c r="FK142" s="66" t="str">
        <f t="shared" ca="1" si="138"/>
        <v/>
      </c>
      <c r="FL142" s="59"/>
      <c r="FM142" s="109"/>
      <c r="FN142" s="109"/>
      <c r="FO142" s="66" t="str">
        <f t="shared" ca="1" si="139"/>
        <v/>
      </c>
      <c r="FP142" s="13"/>
      <c r="FQ142" s="17"/>
      <c r="FR142" s="13"/>
      <c r="FS142" s="1"/>
      <c r="FT142" s="112"/>
      <c r="FU142" s="1"/>
      <c r="FV142" s="1"/>
      <c r="FW142" s="1"/>
      <c r="FX142" s="1"/>
      <c r="FY142" s="1"/>
      <c r="FZ142" s="1"/>
      <c r="GA142" s="1"/>
      <c r="GB142" s="1"/>
      <c r="GC142" s="4"/>
      <c r="GD142" s="4"/>
      <c r="GE142" s="125"/>
      <c r="GF142" s="125"/>
      <c r="GG142" s="4"/>
      <c r="GH142" s="4"/>
      <c r="GI142" s="4"/>
      <c r="GJ142" s="30"/>
      <c r="GK142" s="96"/>
      <c r="GL142" s="96"/>
      <c r="GM142" s="96"/>
      <c r="GN142" s="96"/>
      <c r="GO142" s="96"/>
      <c r="GP142" s="96"/>
      <c r="GQ142" s="96"/>
      <c r="GR142" s="96"/>
      <c r="GS142" s="96"/>
      <c r="GT142" s="96"/>
      <c r="GU142" s="96"/>
      <c r="GV142" s="96"/>
      <c r="GW142" s="96"/>
      <c r="GX142" s="96"/>
      <c r="GY142" s="96"/>
      <c r="GZ142" s="96"/>
      <c r="HA142" s="96"/>
      <c r="HB142" s="96"/>
      <c r="HC142" s="96"/>
      <c r="HD142" s="96"/>
      <c r="HE142" s="96"/>
    </row>
    <row r="143" spans="1:213">
      <c r="A143" s="1"/>
      <c r="B143" s="1"/>
      <c r="C143" s="4"/>
      <c r="D143" s="4"/>
      <c r="E143" s="28"/>
      <c r="F143" s="28"/>
      <c r="G143" s="28"/>
      <c r="H143" s="28"/>
      <c r="I143" s="28"/>
      <c r="J143" s="29"/>
      <c r="K143" s="29"/>
      <c r="L143" s="1"/>
      <c r="M143" s="52"/>
      <c r="N143" s="4"/>
      <c r="O143" s="4"/>
      <c r="P143" s="4"/>
      <c r="Q143" s="4"/>
      <c r="R143" s="4"/>
      <c r="S143" s="4"/>
      <c r="T143" s="4"/>
      <c r="U143" s="1"/>
      <c r="V143" s="1"/>
      <c r="W143" s="1"/>
      <c r="X143" s="1"/>
      <c r="Y143" s="1"/>
      <c r="Z143" s="27"/>
      <c r="AA143" s="27"/>
      <c r="AB143" s="27"/>
      <c r="AC143" s="12"/>
      <c r="AD143" s="12"/>
      <c r="AE143" s="125"/>
      <c r="AF143" s="119"/>
      <c r="AG143" s="119"/>
      <c r="AH143" s="119"/>
      <c r="AI143" s="119"/>
      <c r="AJ143" s="63"/>
      <c r="AK143" s="63"/>
      <c r="AL143" s="63"/>
      <c r="AM143" s="28"/>
      <c r="AN143" s="131"/>
      <c r="AO143" s="138"/>
      <c r="AP143" s="116"/>
      <c r="AQ143" s="56"/>
      <c r="AR143" s="134" t="str">
        <f ca="1">IF(AP143="","",IF(AP143="Cost",AQ143, AQ143*AE143/VLOOKUP(L143,OFFSET(Lists!$A$1,0,0,COUNTA(Lists!$A:$A),22),22,FALSE)))</f>
        <v/>
      </c>
      <c r="AS143" s="56"/>
      <c r="AT143" s="135" t="str">
        <f ca="1">IF(AO143="",IF(AP143="","",IF(AP143="Cost",AS143,AS143*(AE143/VLOOKUP(L143,OFFSET(Lists!$A$1,0,0,COUNTA(Lists!$A:$A),22),22,FALSE)))),IF(AP143="","",IF(AP143="Cost",ROUND(AS143*IF(AO143=0,1,AO143),2),ROUND(ROUND(AS143*IF(AO143=0,1,AO143),5)*(AE143/VLOOKUP(L143,OFFSET(Lists!$A$1,0,0,COUNTA(Lists!$A:$A),22),22,FALSE)),2))))</f>
        <v/>
      </c>
      <c r="AU143" s="56"/>
      <c r="AV143" s="31"/>
      <c r="AW143" s="66" t="str">
        <f t="shared" ca="1" si="105"/>
        <v/>
      </c>
      <c r="AX143" s="56"/>
      <c r="AY143" s="31"/>
      <c r="AZ143" s="31"/>
      <c r="BA143" s="66" t="str">
        <f t="shared" ca="1" si="106"/>
        <v/>
      </c>
      <c r="BB143" s="56"/>
      <c r="BC143" s="31"/>
      <c r="BD143" s="31"/>
      <c r="BE143" s="66" t="str">
        <f t="shared" ca="1" si="107"/>
        <v/>
      </c>
      <c r="BF143" s="56"/>
      <c r="BG143" s="31"/>
      <c r="BH143" s="31"/>
      <c r="BI143" s="66" t="str">
        <f t="shared" ca="1" si="108"/>
        <v/>
      </c>
      <c r="BJ143" s="56"/>
      <c r="BK143" s="31"/>
      <c r="BL143" s="31"/>
      <c r="BM143" s="66" t="str">
        <f t="shared" ca="1" si="109"/>
        <v/>
      </c>
      <c r="BN143" s="56"/>
      <c r="BO143" s="31"/>
      <c r="BP143" s="31"/>
      <c r="BQ143" s="66" t="str">
        <f t="shared" ca="1" si="110"/>
        <v/>
      </c>
      <c r="BR143" s="56"/>
      <c r="BS143" s="31"/>
      <c r="BT143" s="31"/>
      <c r="BU143" s="66" t="str">
        <f t="shared" ca="1" si="111"/>
        <v/>
      </c>
      <c r="BV143" s="56"/>
      <c r="BW143" s="31"/>
      <c r="BX143" s="31"/>
      <c r="BY143" s="66" t="str">
        <f t="shared" ca="1" si="112"/>
        <v/>
      </c>
      <c r="BZ143" s="56"/>
      <c r="CA143" s="31"/>
      <c r="CB143" s="31"/>
      <c r="CC143" s="66" t="str">
        <f t="shared" ca="1" si="113"/>
        <v/>
      </c>
      <c r="CD143" s="59"/>
      <c r="CE143" s="32"/>
      <c r="CF143" s="66" t="str">
        <f t="shared" ca="1" si="114"/>
        <v/>
      </c>
      <c r="CG143" s="56"/>
      <c r="CH143" s="31"/>
      <c r="CI143" s="31"/>
      <c r="CJ143" s="66" t="str">
        <f t="shared" ca="1" si="115"/>
        <v/>
      </c>
      <c r="CK143" s="59"/>
      <c r="CL143" s="32"/>
      <c r="CM143" s="32"/>
      <c r="CN143" s="66" t="str">
        <f t="shared" ca="1" si="116"/>
        <v/>
      </c>
      <c r="CO143" s="56"/>
      <c r="CP143" s="31"/>
      <c r="CQ143" s="31"/>
      <c r="CR143" s="66" t="str">
        <f t="shared" ca="1" si="117"/>
        <v/>
      </c>
      <c r="CS143" s="56"/>
      <c r="CT143" s="31"/>
      <c r="CU143" s="31"/>
      <c r="CV143" s="66" t="str">
        <f t="shared" ca="1" si="118"/>
        <v/>
      </c>
      <c r="CW143" s="56"/>
      <c r="CX143" s="31"/>
      <c r="CY143" s="31"/>
      <c r="CZ143" s="66" t="str">
        <f t="shared" ca="1" si="119"/>
        <v/>
      </c>
      <c r="DA143" s="150" t="str">
        <f t="shared" ca="1" si="120"/>
        <v/>
      </c>
      <c r="DB143" s="56"/>
      <c r="DC143" s="109"/>
      <c r="DD143" s="66" t="str">
        <f t="shared" ca="1" si="121"/>
        <v/>
      </c>
      <c r="DE143" s="56"/>
      <c r="DF143" s="59"/>
      <c r="DG143" s="59"/>
      <c r="DH143" s="66" t="str">
        <f t="shared" ca="1" si="122"/>
        <v/>
      </c>
      <c r="DI143" s="59"/>
      <c r="DJ143" s="59"/>
      <c r="DK143" s="59"/>
      <c r="DL143" s="66" t="str">
        <f t="shared" ca="1" si="123"/>
        <v/>
      </c>
      <c r="DM143" s="59"/>
      <c r="DN143" s="59"/>
      <c r="DO143" s="59"/>
      <c r="DP143" s="66" t="str">
        <f t="shared" ca="1" si="124"/>
        <v/>
      </c>
      <c r="DQ143" s="59"/>
      <c r="DR143" s="59"/>
      <c r="DS143" s="59"/>
      <c r="DT143" s="66" t="str">
        <f t="shared" ca="1" si="125"/>
        <v/>
      </c>
      <c r="DU143" s="59"/>
      <c r="DV143" s="59"/>
      <c r="DW143" s="59"/>
      <c r="DX143" s="66" t="str">
        <f t="shared" ca="1" si="126"/>
        <v/>
      </c>
      <c r="DY143" s="59"/>
      <c r="DZ143" s="59"/>
      <c r="EA143" s="59"/>
      <c r="EB143" s="66" t="str">
        <f t="shared" ca="1" si="127"/>
        <v/>
      </c>
      <c r="EC143" s="59"/>
      <c r="ED143" s="59"/>
      <c r="EE143" s="59"/>
      <c r="EF143" s="66" t="str">
        <f t="shared" ca="1" si="128"/>
        <v/>
      </c>
      <c r="EG143" s="59"/>
      <c r="EH143" s="59"/>
      <c r="EI143" s="59"/>
      <c r="EJ143" s="66" t="str">
        <f t="shared" ca="1" si="129"/>
        <v/>
      </c>
      <c r="EK143" s="150" t="str">
        <f t="shared" si="130"/>
        <v/>
      </c>
      <c r="EL143" s="150" t="str">
        <f t="shared" si="131"/>
        <v/>
      </c>
      <c r="EM143" s="66" t="str">
        <f t="shared" ca="1" si="132"/>
        <v/>
      </c>
      <c r="EN143" s="59"/>
      <c r="EO143" s="59"/>
      <c r="EP143" s="59"/>
      <c r="EQ143" s="66" t="str">
        <f t="shared" ca="1" si="133"/>
        <v/>
      </c>
      <c r="ER143" s="59"/>
      <c r="ES143" s="59"/>
      <c r="ET143" s="66"/>
      <c r="EU143" s="59" t="str">
        <f t="shared" ca="1" si="134"/>
        <v/>
      </c>
      <c r="EV143" s="59"/>
      <c r="EW143" s="59"/>
      <c r="EX143" s="59"/>
      <c r="EY143" s="66" t="str">
        <f t="shared" ca="1" si="135"/>
        <v/>
      </c>
      <c r="EZ143" s="150"/>
      <c r="FA143" s="159"/>
      <c r="FB143" s="161"/>
      <c r="FC143" s="66" t="str">
        <f t="shared" ca="1" si="136"/>
        <v/>
      </c>
      <c r="FD143" s="59"/>
      <c r="FE143" s="109"/>
      <c r="FF143" s="109"/>
      <c r="FG143" s="66" t="str">
        <f t="shared" ca="1" si="137"/>
        <v/>
      </c>
      <c r="FH143" s="59"/>
      <c r="FI143" s="109"/>
      <c r="FJ143" s="109"/>
      <c r="FK143" s="66" t="str">
        <f t="shared" ca="1" si="138"/>
        <v/>
      </c>
      <c r="FL143" s="59"/>
      <c r="FM143" s="109"/>
      <c r="FN143" s="109"/>
      <c r="FO143" s="66" t="str">
        <f t="shared" ca="1" si="139"/>
        <v/>
      </c>
      <c r="FP143" s="13"/>
      <c r="FQ143" s="17"/>
      <c r="FR143" s="13"/>
      <c r="FS143" s="1"/>
      <c r="FT143" s="112"/>
      <c r="FU143" s="1"/>
      <c r="FV143" s="1"/>
      <c r="FW143" s="1"/>
      <c r="FX143" s="1"/>
      <c r="FY143" s="1"/>
      <c r="FZ143" s="1"/>
      <c r="GA143" s="1"/>
      <c r="GB143" s="1"/>
      <c r="GC143" s="4"/>
      <c r="GD143" s="4"/>
      <c r="GE143" s="125"/>
      <c r="GF143" s="125"/>
      <c r="GG143" s="4"/>
      <c r="GH143" s="4"/>
      <c r="GI143" s="4"/>
      <c r="GJ143" s="30"/>
      <c r="GK143" s="96"/>
      <c r="GL143" s="96"/>
      <c r="GM143" s="96"/>
      <c r="GN143" s="96"/>
      <c r="GO143" s="96"/>
      <c r="GP143" s="96"/>
      <c r="GQ143" s="96"/>
      <c r="GR143" s="96"/>
      <c r="GS143" s="96"/>
      <c r="GT143" s="96"/>
      <c r="GU143" s="96"/>
      <c r="GV143" s="96"/>
      <c r="GW143" s="96"/>
      <c r="GX143" s="96"/>
      <c r="GY143" s="96"/>
      <c r="GZ143" s="96"/>
      <c r="HA143" s="96"/>
      <c r="HB143" s="96"/>
      <c r="HC143" s="96"/>
      <c r="HD143" s="96"/>
      <c r="HE143" s="96"/>
    </row>
    <row r="144" spans="1:213">
      <c r="A144" s="1"/>
      <c r="B144" s="1"/>
      <c r="C144" s="4"/>
      <c r="D144" s="4"/>
      <c r="E144" s="28"/>
      <c r="F144" s="28"/>
      <c r="G144" s="28"/>
      <c r="H144" s="28"/>
      <c r="I144" s="28"/>
      <c r="J144" s="29"/>
      <c r="K144" s="29"/>
      <c r="L144" s="1"/>
      <c r="M144" s="52"/>
      <c r="N144" s="4"/>
      <c r="O144" s="4"/>
      <c r="P144" s="4"/>
      <c r="Q144" s="4"/>
      <c r="R144" s="4"/>
      <c r="S144" s="4"/>
      <c r="T144" s="4"/>
      <c r="U144" s="1"/>
      <c r="V144" s="1"/>
      <c r="W144" s="1"/>
      <c r="X144" s="1"/>
      <c r="Y144" s="1"/>
      <c r="Z144" s="27"/>
      <c r="AA144" s="27"/>
      <c r="AB144" s="27"/>
      <c r="AC144" s="12"/>
      <c r="AD144" s="12"/>
      <c r="AE144" s="125"/>
      <c r="AF144" s="119"/>
      <c r="AG144" s="119"/>
      <c r="AH144" s="119"/>
      <c r="AI144" s="119"/>
      <c r="AJ144" s="63"/>
      <c r="AK144" s="63"/>
      <c r="AL144" s="63"/>
      <c r="AM144" s="28"/>
      <c r="AN144" s="131"/>
      <c r="AO144" s="138"/>
      <c r="AP144" s="116"/>
      <c r="AQ144" s="56"/>
      <c r="AR144" s="134" t="str">
        <f ca="1">IF(AP144="","",IF(AP144="Cost",AQ144, AQ144*AE144/VLOOKUP(L144,OFFSET(Lists!$A$1,0,0,COUNTA(Lists!$A:$A),22),22,FALSE)))</f>
        <v/>
      </c>
      <c r="AS144" s="56"/>
      <c r="AT144" s="135" t="str">
        <f ca="1">IF(AO144="",IF(AP144="","",IF(AP144="Cost",AS144,AS144*(AE144/VLOOKUP(L144,OFFSET(Lists!$A$1,0,0,COUNTA(Lists!$A:$A),22),22,FALSE)))),IF(AP144="","",IF(AP144="Cost",ROUND(AS144*IF(AO144=0,1,AO144),2),ROUND(ROUND(AS144*IF(AO144=0,1,AO144),5)*(AE144/VLOOKUP(L144,OFFSET(Lists!$A$1,0,0,COUNTA(Lists!$A:$A),22),22,FALSE)),2))))</f>
        <v/>
      </c>
      <c r="AU144" s="56"/>
      <c r="AV144" s="31"/>
      <c r="AW144" s="66" t="str">
        <f t="shared" ca="1" si="105"/>
        <v/>
      </c>
      <c r="AX144" s="56"/>
      <c r="AY144" s="31"/>
      <c r="AZ144" s="31"/>
      <c r="BA144" s="66" t="str">
        <f t="shared" ca="1" si="106"/>
        <v/>
      </c>
      <c r="BB144" s="56"/>
      <c r="BC144" s="31"/>
      <c r="BD144" s="31"/>
      <c r="BE144" s="66" t="str">
        <f t="shared" ca="1" si="107"/>
        <v/>
      </c>
      <c r="BF144" s="56"/>
      <c r="BG144" s="31"/>
      <c r="BH144" s="31"/>
      <c r="BI144" s="66" t="str">
        <f t="shared" ca="1" si="108"/>
        <v/>
      </c>
      <c r="BJ144" s="56"/>
      <c r="BK144" s="31"/>
      <c r="BL144" s="31"/>
      <c r="BM144" s="66" t="str">
        <f t="shared" ca="1" si="109"/>
        <v/>
      </c>
      <c r="BN144" s="56"/>
      <c r="BO144" s="31"/>
      <c r="BP144" s="31"/>
      <c r="BQ144" s="66" t="str">
        <f t="shared" ca="1" si="110"/>
        <v/>
      </c>
      <c r="BR144" s="56"/>
      <c r="BS144" s="31"/>
      <c r="BT144" s="31"/>
      <c r="BU144" s="66" t="str">
        <f t="shared" ca="1" si="111"/>
        <v/>
      </c>
      <c r="BV144" s="56"/>
      <c r="BW144" s="31"/>
      <c r="BX144" s="31"/>
      <c r="BY144" s="66" t="str">
        <f t="shared" ca="1" si="112"/>
        <v/>
      </c>
      <c r="BZ144" s="56"/>
      <c r="CA144" s="31"/>
      <c r="CB144" s="31"/>
      <c r="CC144" s="66" t="str">
        <f t="shared" ca="1" si="113"/>
        <v/>
      </c>
      <c r="CD144" s="59"/>
      <c r="CE144" s="32"/>
      <c r="CF144" s="66" t="str">
        <f t="shared" ca="1" si="114"/>
        <v/>
      </c>
      <c r="CG144" s="56"/>
      <c r="CH144" s="31"/>
      <c r="CI144" s="31"/>
      <c r="CJ144" s="66" t="str">
        <f t="shared" ca="1" si="115"/>
        <v/>
      </c>
      <c r="CK144" s="59"/>
      <c r="CL144" s="32"/>
      <c r="CM144" s="32"/>
      <c r="CN144" s="66" t="str">
        <f t="shared" ca="1" si="116"/>
        <v/>
      </c>
      <c r="CO144" s="56"/>
      <c r="CP144" s="31"/>
      <c r="CQ144" s="31"/>
      <c r="CR144" s="66" t="str">
        <f t="shared" ca="1" si="117"/>
        <v/>
      </c>
      <c r="CS144" s="56"/>
      <c r="CT144" s="31"/>
      <c r="CU144" s="31"/>
      <c r="CV144" s="66" t="str">
        <f t="shared" ca="1" si="118"/>
        <v/>
      </c>
      <c r="CW144" s="56"/>
      <c r="CX144" s="31"/>
      <c r="CY144" s="31"/>
      <c r="CZ144" s="66" t="str">
        <f t="shared" ca="1" si="119"/>
        <v/>
      </c>
      <c r="DA144" s="150" t="str">
        <f t="shared" ca="1" si="120"/>
        <v/>
      </c>
      <c r="DB144" s="56"/>
      <c r="DC144" s="109"/>
      <c r="DD144" s="66" t="str">
        <f t="shared" ca="1" si="121"/>
        <v/>
      </c>
      <c r="DE144" s="56"/>
      <c r="DF144" s="59"/>
      <c r="DG144" s="59"/>
      <c r="DH144" s="66" t="str">
        <f t="shared" ca="1" si="122"/>
        <v/>
      </c>
      <c r="DI144" s="59"/>
      <c r="DJ144" s="59"/>
      <c r="DK144" s="59"/>
      <c r="DL144" s="66" t="str">
        <f t="shared" ca="1" si="123"/>
        <v/>
      </c>
      <c r="DM144" s="59"/>
      <c r="DN144" s="59"/>
      <c r="DO144" s="59"/>
      <c r="DP144" s="66" t="str">
        <f t="shared" ca="1" si="124"/>
        <v/>
      </c>
      <c r="DQ144" s="59"/>
      <c r="DR144" s="59"/>
      <c r="DS144" s="59"/>
      <c r="DT144" s="66" t="str">
        <f t="shared" ca="1" si="125"/>
        <v/>
      </c>
      <c r="DU144" s="59"/>
      <c r="DV144" s="59"/>
      <c r="DW144" s="59"/>
      <c r="DX144" s="66" t="str">
        <f t="shared" ca="1" si="126"/>
        <v/>
      </c>
      <c r="DY144" s="59"/>
      <c r="DZ144" s="59"/>
      <c r="EA144" s="59"/>
      <c r="EB144" s="66" t="str">
        <f t="shared" ca="1" si="127"/>
        <v/>
      </c>
      <c r="EC144" s="59"/>
      <c r="ED144" s="59"/>
      <c r="EE144" s="59"/>
      <c r="EF144" s="66" t="str">
        <f t="shared" ca="1" si="128"/>
        <v/>
      </c>
      <c r="EG144" s="59"/>
      <c r="EH144" s="59"/>
      <c r="EI144" s="59"/>
      <c r="EJ144" s="66" t="str">
        <f t="shared" ca="1" si="129"/>
        <v/>
      </c>
      <c r="EK144" s="150" t="str">
        <f t="shared" si="130"/>
        <v/>
      </c>
      <c r="EL144" s="150" t="str">
        <f t="shared" si="131"/>
        <v/>
      </c>
      <c r="EM144" s="66" t="str">
        <f t="shared" ca="1" si="132"/>
        <v/>
      </c>
      <c r="EN144" s="59"/>
      <c r="EO144" s="59"/>
      <c r="EP144" s="59"/>
      <c r="EQ144" s="66" t="str">
        <f t="shared" ca="1" si="133"/>
        <v/>
      </c>
      <c r="ER144" s="59"/>
      <c r="ES144" s="59"/>
      <c r="ET144" s="66"/>
      <c r="EU144" s="59" t="str">
        <f t="shared" ca="1" si="134"/>
        <v/>
      </c>
      <c r="EV144" s="59"/>
      <c r="EW144" s="59"/>
      <c r="EX144" s="59"/>
      <c r="EY144" s="66" t="str">
        <f t="shared" ca="1" si="135"/>
        <v/>
      </c>
      <c r="EZ144" s="150"/>
      <c r="FA144" s="159"/>
      <c r="FB144" s="161"/>
      <c r="FC144" s="66" t="str">
        <f t="shared" ca="1" si="136"/>
        <v/>
      </c>
      <c r="FD144" s="59"/>
      <c r="FE144" s="109"/>
      <c r="FF144" s="109"/>
      <c r="FG144" s="66" t="str">
        <f t="shared" ca="1" si="137"/>
        <v/>
      </c>
      <c r="FH144" s="59"/>
      <c r="FI144" s="109"/>
      <c r="FJ144" s="109"/>
      <c r="FK144" s="66" t="str">
        <f t="shared" ca="1" si="138"/>
        <v/>
      </c>
      <c r="FL144" s="59"/>
      <c r="FM144" s="109"/>
      <c r="FN144" s="109"/>
      <c r="FO144" s="66" t="str">
        <f t="shared" ca="1" si="139"/>
        <v/>
      </c>
      <c r="FP144" s="13"/>
      <c r="FQ144" s="17"/>
      <c r="FR144" s="13"/>
      <c r="FS144" s="1"/>
      <c r="FT144" s="112"/>
      <c r="FU144" s="1"/>
      <c r="FV144" s="1"/>
      <c r="FW144" s="1"/>
      <c r="FX144" s="1"/>
      <c r="FY144" s="1"/>
      <c r="FZ144" s="1"/>
      <c r="GA144" s="1"/>
      <c r="GB144" s="1"/>
      <c r="GC144" s="4"/>
      <c r="GD144" s="4"/>
      <c r="GE144" s="125"/>
      <c r="GF144" s="125"/>
      <c r="GG144" s="4"/>
      <c r="GH144" s="4"/>
      <c r="GI144" s="4"/>
      <c r="GJ144" s="30"/>
      <c r="GK144" s="96"/>
      <c r="GL144" s="96"/>
      <c r="GM144" s="96"/>
      <c r="GN144" s="96"/>
      <c r="GO144" s="96"/>
      <c r="GP144" s="96"/>
      <c r="GQ144" s="96"/>
      <c r="GR144" s="96"/>
      <c r="GS144" s="96"/>
      <c r="GT144" s="96"/>
      <c r="GU144" s="96"/>
      <c r="GV144" s="96"/>
      <c r="GW144" s="96"/>
      <c r="GX144" s="96"/>
      <c r="GY144" s="96"/>
      <c r="GZ144" s="96"/>
      <c r="HA144" s="96"/>
      <c r="HB144" s="96"/>
      <c r="HC144" s="96"/>
      <c r="HD144" s="96"/>
      <c r="HE144" s="96"/>
    </row>
    <row r="145" spans="1:213">
      <c r="A145" s="1"/>
      <c r="B145" s="1"/>
      <c r="C145" s="4"/>
      <c r="D145" s="4"/>
      <c r="E145" s="28"/>
      <c r="F145" s="28"/>
      <c r="G145" s="28"/>
      <c r="H145" s="28"/>
      <c r="I145" s="28"/>
      <c r="J145" s="29"/>
      <c r="K145" s="29"/>
      <c r="L145" s="1"/>
      <c r="M145" s="52"/>
      <c r="N145" s="4"/>
      <c r="O145" s="4"/>
      <c r="P145" s="4"/>
      <c r="Q145" s="4"/>
      <c r="R145" s="4"/>
      <c r="S145" s="4"/>
      <c r="T145" s="4"/>
      <c r="U145" s="1"/>
      <c r="V145" s="1"/>
      <c r="W145" s="1"/>
      <c r="X145" s="1"/>
      <c r="Y145" s="1"/>
      <c r="Z145" s="27"/>
      <c r="AA145" s="27"/>
      <c r="AB145" s="27"/>
      <c r="AC145" s="12"/>
      <c r="AD145" s="12"/>
      <c r="AE145" s="125"/>
      <c r="AF145" s="119"/>
      <c r="AG145" s="119"/>
      <c r="AH145" s="119"/>
      <c r="AI145" s="119"/>
      <c r="AJ145" s="63"/>
      <c r="AK145" s="63"/>
      <c r="AL145" s="63"/>
      <c r="AM145" s="28"/>
      <c r="AN145" s="131"/>
      <c r="AO145" s="138"/>
      <c r="AP145" s="116"/>
      <c r="AQ145" s="56"/>
      <c r="AR145" s="134" t="str">
        <f ca="1">IF(AP145="","",IF(AP145="Cost",AQ145, AQ145*AE145/VLOOKUP(L145,OFFSET(Lists!$A$1,0,0,COUNTA(Lists!$A:$A),22),22,FALSE)))</f>
        <v/>
      </c>
      <c r="AS145" s="56"/>
      <c r="AT145" s="135" t="str">
        <f ca="1">IF(AO145="",IF(AP145="","",IF(AP145="Cost",AS145,AS145*(AE145/VLOOKUP(L145,OFFSET(Lists!$A$1,0,0,COUNTA(Lists!$A:$A),22),22,FALSE)))),IF(AP145="","",IF(AP145="Cost",ROUND(AS145*IF(AO145=0,1,AO145),2),ROUND(ROUND(AS145*IF(AO145=0,1,AO145),5)*(AE145/VLOOKUP(L145,OFFSET(Lists!$A$1,0,0,COUNTA(Lists!$A:$A),22),22,FALSE)),2))))</f>
        <v/>
      </c>
      <c r="AU145" s="56"/>
      <c r="AV145" s="31"/>
      <c r="AW145" s="66" t="str">
        <f t="shared" ca="1" si="105"/>
        <v/>
      </c>
      <c r="AX145" s="56"/>
      <c r="AY145" s="31"/>
      <c r="AZ145" s="31"/>
      <c r="BA145" s="66" t="str">
        <f t="shared" ca="1" si="106"/>
        <v/>
      </c>
      <c r="BB145" s="56"/>
      <c r="BC145" s="31"/>
      <c r="BD145" s="31"/>
      <c r="BE145" s="66" t="str">
        <f t="shared" ca="1" si="107"/>
        <v/>
      </c>
      <c r="BF145" s="56"/>
      <c r="BG145" s="31"/>
      <c r="BH145" s="31"/>
      <c r="BI145" s="66" t="str">
        <f t="shared" ca="1" si="108"/>
        <v/>
      </c>
      <c r="BJ145" s="56"/>
      <c r="BK145" s="31"/>
      <c r="BL145" s="31"/>
      <c r="BM145" s="66" t="str">
        <f t="shared" ca="1" si="109"/>
        <v/>
      </c>
      <c r="BN145" s="56"/>
      <c r="BO145" s="31"/>
      <c r="BP145" s="31"/>
      <c r="BQ145" s="66" t="str">
        <f t="shared" ca="1" si="110"/>
        <v/>
      </c>
      <c r="BR145" s="56"/>
      <c r="BS145" s="31"/>
      <c r="BT145" s="31"/>
      <c r="BU145" s="66" t="str">
        <f t="shared" ca="1" si="111"/>
        <v/>
      </c>
      <c r="BV145" s="56"/>
      <c r="BW145" s="31"/>
      <c r="BX145" s="31"/>
      <c r="BY145" s="66" t="str">
        <f t="shared" ca="1" si="112"/>
        <v/>
      </c>
      <c r="BZ145" s="56"/>
      <c r="CA145" s="31"/>
      <c r="CB145" s="31"/>
      <c r="CC145" s="66" t="str">
        <f t="shared" ca="1" si="113"/>
        <v/>
      </c>
      <c r="CD145" s="59"/>
      <c r="CE145" s="32"/>
      <c r="CF145" s="66" t="str">
        <f t="shared" ca="1" si="114"/>
        <v/>
      </c>
      <c r="CG145" s="56"/>
      <c r="CH145" s="31"/>
      <c r="CI145" s="31"/>
      <c r="CJ145" s="66" t="str">
        <f t="shared" ca="1" si="115"/>
        <v/>
      </c>
      <c r="CK145" s="59"/>
      <c r="CL145" s="32"/>
      <c r="CM145" s="32"/>
      <c r="CN145" s="66" t="str">
        <f t="shared" ca="1" si="116"/>
        <v/>
      </c>
      <c r="CO145" s="56"/>
      <c r="CP145" s="31"/>
      <c r="CQ145" s="31"/>
      <c r="CR145" s="66" t="str">
        <f t="shared" ca="1" si="117"/>
        <v/>
      </c>
      <c r="CS145" s="56"/>
      <c r="CT145" s="31"/>
      <c r="CU145" s="31"/>
      <c r="CV145" s="66" t="str">
        <f t="shared" ca="1" si="118"/>
        <v/>
      </c>
      <c r="CW145" s="56"/>
      <c r="CX145" s="31"/>
      <c r="CY145" s="31"/>
      <c r="CZ145" s="66" t="str">
        <f t="shared" ca="1" si="119"/>
        <v/>
      </c>
      <c r="DA145" s="150" t="str">
        <f t="shared" ca="1" si="120"/>
        <v/>
      </c>
      <c r="DB145" s="56"/>
      <c r="DC145" s="109"/>
      <c r="DD145" s="66" t="str">
        <f t="shared" ca="1" si="121"/>
        <v/>
      </c>
      <c r="DE145" s="56"/>
      <c r="DF145" s="59"/>
      <c r="DG145" s="59"/>
      <c r="DH145" s="66" t="str">
        <f t="shared" ca="1" si="122"/>
        <v/>
      </c>
      <c r="DI145" s="59"/>
      <c r="DJ145" s="59"/>
      <c r="DK145" s="59"/>
      <c r="DL145" s="66" t="str">
        <f t="shared" ca="1" si="123"/>
        <v/>
      </c>
      <c r="DM145" s="59"/>
      <c r="DN145" s="59"/>
      <c r="DO145" s="59"/>
      <c r="DP145" s="66" t="str">
        <f t="shared" ca="1" si="124"/>
        <v/>
      </c>
      <c r="DQ145" s="59"/>
      <c r="DR145" s="59"/>
      <c r="DS145" s="59"/>
      <c r="DT145" s="66" t="str">
        <f t="shared" ca="1" si="125"/>
        <v/>
      </c>
      <c r="DU145" s="59"/>
      <c r="DV145" s="59"/>
      <c r="DW145" s="59"/>
      <c r="DX145" s="66" t="str">
        <f t="shared" ca="1" si="126"/>
        <v/>
      </c>
      <c r="DY145" s="59"/>
      <c r="DZ145" s="59"/>
      <c r="EA145" s="59"/>
      <c r="EB145" s="66" t="str">
        <f t="shared" ca="1" si="127"/>
        <v/>
      </c>
      <c r="EC145" s="59"/>
      <c r="ED145" s="59"/>
      <c r="EE145" s="59"/>
      <c r="EF145" s="66" t="str">
        <f t="shared" ca="1" si="128"/>
        <v/>
      </c>
      <c r="EG145" s="59"/>
      <c r="EH145" s="59"/>
      <c r="EI145" s="59"/>
      <c r="EJ145" s="66" t="str">
        <f t="shared" ca="1" si="129"/>
        <v/>
      </c>
      <c r="EK145" s="150" t="str">
        <f t="shared" si="130"/>
        <v/>
      </c>
      <c r="EL145" s="150" t="str">
        <f t="shared" si="131"/>
        <v/>
      </c>
      <c r="EM145" s="66" t="str">
        <f t="shared" ca="1" si="132"/>
        <v/>
      </c>
      <c r="EN145" s="59"/>
      <c r="EO145" s="59"/>
      <c r="EP145" s="59"/>
      <c r="EQ145" s="66" t="str">
        <f t="shared" ca="1" si="133"/>
        <v/>
      </c>
      <c r="ER145" s="59"/>
      <c r="ES145" s="59"/>
      <c r="ET145" s="66"/>
      <c r="EU145" s="59" t="str">
        <f t="shared" ca="1" si="134"/>
        <v/>
      </c>
      <c r="EV145" s="59"/>
      <c r="EW145" s="59"/>
      <c r="EX145" s="59"/>
      <c r="EY145" s="66" t="str">
        <f t="shared" ca="1" si="135"/>
        <v/>
      </c>
      <c r="EZ145" s="150"/>
      <c r="FA145" s="159"/>
      <c r="FB145" s="161"/>
      <c r="FC145" s="66" t="str">
        <f t="shared" ca="1" si="136"/>
        <v/>
      </c>
      <c r="FD145" s="59"/>
      <c r="FE145" s="109"/>
      <c r="FF145" s="109"/>
      <c r="FG145" s="66" t="str">
        <f t="shared" ca="1" si="137"/>
        <v/>
      </c>
      <c r="FH145" s="59"/>
      <c r="FI145" s="109"/>
      <c r="FJ145" s="109"/>
      <c r="FK145" s="66" t="str">
        <f t="shared" ca="1" si="138"/>
        <v/>
      </c>
      <c r="FL145" s="59"/>
      <c r="FM145" s="109"/>
      <c r="FN145" s="109"/>
      <c r="FO145" s="66" t="str">
        <f t="shared" ca="1" si="139"/>
        <v/>
      </c>
      <c r="FP145" s="13"/>
      <c r="FQ145" s="17"/>
      <c r="FR145" s="13"/>
      <c r="FS145" s="1"/>
      <c r="FT145" s="112"/>
      <c r="FU145" s="1"/>
      <c r="FV145" s="1"/>
      <c r="FW145" s="1"/>
      <c r="FX145" s="1"/>
      <c r="FY145" s="1"/>
      <c r="FZ145" s="1"/>
      <c r="GA145" s="1"/>
      <c r="GB145" s="1"/>
      <c r="GC145" s="4"/>
      <c r="GD145" s="4"/>
      <c r="GE145" s="125"/>
      <c r="GF145" s="125"/>
      <c r="GG145" s="4"/>
      <c r="GH145" s="4"/>
      <c r="GI145" s="4"/>
      <c r="GJ145" s="30"/>
      <c r="GK145" s="96"/>
      <c r="GL145" s="96"/>
      <c r="GM145" s="96"/>
      <c r="GN145" s="96"/>
      <c r="GO145" s="96"/>
      <c r="GP145" s="96"/>
      <c r="GQ145" s="96"/>
      <c r="GR145" s="96"/>
      <c r="GS145" s="96"/>
      <c r="GT145" s="96"/>
      <c r="GU145" s="96"/>
      <c r="GV145" s="96"/>
      <c r="GW145" s="96"/>
      <c r="GX145" s="96"/>
      <c r="GY145" s="96"/>
      <c r="GZ145" s="96"/>
      <c r="HA145" s="96"/>
      <c r="HB145" s="96"/>
      <c r="HC145" s="96"/>
      <c r="HD145" s="96"/>
      <c r="HE145" s="96"/>
    </row>
    <row r="146" spans="1:213">
      <c r="A146" s="1"/>
      <c r="B146" s="1"/>
      <c r="C146" s="4"/>
      <c r="D146" s="4"/>
      <c r="E146" s="28"/>
      <c r="F146" s="28"/>
      <c r="G146" s="28"/>
      <c r="H146" s="28"/>
      <c r="I146" s="28"/>
      <c r="J146" s="29"/>
      <c r="K146" s="29"/>
      <c r="L146" s="1"/>
      <c r="M146" s="52"/>
      <c r="N146" s="4"/>
      <c r="O146" s="4"/>
      <c r="P146" s="4"/>
      <c r="Q146" s="4"/>
      <c r="R146" s="4"/>
      <c r="S146" s="4"/>
      <c r="T146" s="4"/>
      <c r="U146" s="1"/>
      <c r="V146" s="1"/>
      <c r="W146" s="1"/>
      <c r="X146" s="1"/>
      <c r="Y146" s="1"/>
      <c r="Z146" s="27"/>
      <c r="AA146" s="27"/>
      <c r="AB146" s="27"/>
      <c r="AC146" s="12"/>
      <c r="AD146" s="12"/>
      <c r="AE146" s="125"/>
      <c r="AF146" s="119"/>
      <c r="AG146" s="119"/>
      <c r="AH146" s="119"/>
      <c r="AI146" s="119"/>
      <c r="AJ146" s="63"/>
      <c r="AK146" s="63"/>
      <c r="AL146" s="63"/>
      <c r="AM146" s="28"/>
      <c r="AN146" s="131"/>
      <c r="AO146" s="138"/>
      <c r="AP146" s="116"/>
      <c r="AQ146" s="56"/>
      <c r="AR146" s="134" t="str">
        <f ca="1">IF(AP146="","",IF(AP146="Cost",AQ146, AQ146*AE146/VLOOKUP(L146,OFFSET(Lists!$A$1,0,0,COUNTA(Lists!$A:$A),22),22,FALSE)))</f>
        <v/>
      </c>
      <c r="AS146" s="56"/>
      <c r="AT146" s="135" t="str">
        <f ca="1">IF(AO146="",IF(AP146="","",IF(AP146="Cost",AS146,AS146*(AE146/VLOOKUP(L146,OFFSET(Lists!$A$1,0,0,COUNTA(Lists!$A:$A),22),22,FALSE)))),IF(AP146="","",IF(AP146="Cost",ROUND(AS146*IF(AO146=0,1,AO146),2),ROUND(ROUND(AS146*IF(AO146=0,1,AO146),5)*(AE146/VLOOKUP(L146,OFFSET(Lists!$A$1,0,0,COUNTA(Lists!$A:$A),22),22,FALSE)),2))))</f>
        <v/>
      </c>
      <c r="AU146" s="56"/>
      <c r="AV146" s="31"/>
      <c r="AW146" s="66" t="str">
        <f t="shared" ca="1" si="105"/>
        <v/>
      </c>
      <c r="AX146" s="56"/>
      <c r="AY146" s="31"/>
      <c r="AZ146" s="31"/>
      <c r="BA146" s="66" t="str">
        <f t="shared" ca="1" si="106"/>
        <v/>
      </c>
      <c r="BB146" s="56"/>
      <c r="BC146" s="31"/>
      <c r="BD146" s="31"/>
      <c r="BE146" s="66" t="str">
        <f t="shared" ca="1" si="107"/>
        <v/>
      </c>
      <c r="BF146" s="56"/>
      <c r="BG146" s="31"/>
      <c r="BH146" s="31"/>
      <c r="BI146" s="66" t="str">
        <f t="shared" ca="1" si="108"/>
        <v/>
      </c>
      <c r="BJ146" s="56"/>
      <c r="BK146" s="31"/>
      <c r="BL146" s="31"/>
      <c r="BM146" s="66" t="str">
        <f t="shared" ca="1" si="109"/>
        <v/>
      </c>
      <c r="BN146" s="56"/>
      <c r="BO146" s="31"/>
      <c r="BP146" s="31"/>
      <c r="BQ146" s="66" t="str">
        <f t="shared" ca="1" si="110"/>
        <v/>
      </c>
      <c r="BR146" s="56"/>
      <c r="BS146" s="31"/>
      <c r="BT146" s="31"/>
      <c r="BU146" s="66" t="str">
        <f t="shared" ca="1" si="111"/>
        <v/>
      </c>
      <c r="BV146" s="56"/>
      <c r="BW146" s="31"/>
      <c r="BX146" s="31"/>
      <c r="BY146" s="66" t="str">
        <f t="shared" ca="1" si="112"/>
        <v/>
      </c>
      <c r="BZ146" s="56"/>
      <c r="CA146" s="31"/>
      <c r="CB146" s="31"/>
      <c r="CC146" s="66" t="str">
        <f t="shared" ca="1" si="113"/>
        <v/>
      </c>
      <c r="CD146" s="59"/>
      <c r="CE146" s="32"/>
      <c r="CF146" s="66" t="str">
        <f t="shared" ca="1" si="114"/>
        <v/>
      </c>
      <c r="CG146" s="56"/>
      <c r="CH146" s="31"/>
      <c r="CI146" s="31"/>
      <c r="CJ146" s="66" t="str">
        <f t="shared" ca="1" si="115"/>
        <v/>
      </c>
      <c r="CK146" s="59"/>
      <c r="CL146" s="32"/>
      <c r="CM146" s="32"/>
      <c r="CN146" s="66" t="str">
        <f t="shared" ca="1" si="116"/>
        <v/>
      </c>
      <c r="CO146" s="56"/>
      <c r="CP146" s="31"/>
      <c r="CQ146" s="31"/>
      <c r="CR146" s="66" t="str">
        <f t="shared" ca="1" si="117"/>
        <v/>
      </c>
      <c r="CS146" s="56"/>
      <c r="CT146" s="31"/>
      <c r="CU146" s="31"/>
      <c r="CV146" s="66" t="str">
        <f t="shared" ca="1" si="118"/>
        <v/>
      </c>
      <c r="CW146" s="56"/>
      <c r="CX146" s="31"/>
      <c r="CY146" s="31"/>
      <c r="CZ146" s="66" t="str">
        <f t="shared" ca="1" si="119"/>
        <v/>
      </c>
      <c r="DA146" s="150" t="str">
        <f t="shared" ca="1" si="120"/>
        <v/>
      </c>
      <c r="DB146" s="56"/>
      <c r="DC146" s="109"/>
      <c r="DD146" s="66" t="str">
        <f t="shared" ca="1" si="121"/>
        <v/>
      </c>
      <c r="DE146" s="56"/>
      <c r="DF146" s="59"/>
      <c r="DG146" s="59"/>
      <c r="DH146" s="66" t="str">
        <f t="shared" ca="1" si="122"/>
        <v/>
      </c>
      <c r="DI146" s="59"/>
      <c r="DJ146" s="59"/>
      <c r="DK146" s="59"/>
      <c r="DL146" s="66" t="str">
        <f t="shared" ca="1" si="123"/>
        <v/>
      </c>
      <c r="DM146" s="59"/>
      <c r="DN146" s="59"/>
      <c r="DO146" s="59"/>
      <c r="DP146" s="66" t="str">
        <f t="shared" ca="1" si="124"/>
        <v/>
      </c>
      <c r="DQ146" s="59"/>
      <c r="DR146" s="59"/>
      <c r="DS146" s="59"/>
      <c r="DT146" s="66" t="str">
        <f t="shared" ca="1" si="125"/>
        <v/>
      </c>
      <c r="DU146" s="59"/>
      <c r="DV146" s="59"/>
      <c r="DW146" s="59"/>
      <c r="DX146" s="66" t="str">
        <f t="shared" ca="1" si="126"/>
        <v/>
      </c>
      <c r="DY146" s="59"/>
      <c r="DZ146" s="59"/>
      <c r="EA146" s="59"/>
      <c r="EB146" s="66" t="str">
        <f t="shared" ca="1" si="127"/>
        <v/>
      </c>
      <c r="EC146" s="59"/>
      <c r="ED146" s="59"/>
      <c r="EE146" s="59"/>
      <c r="EF146" s="66" t="str">
        <f t="shared" ca="1" si="128"/>
        <v/>
      </c>
      <c r="EG146" s="59"/>
      <c r="EH146" s="59"/>
      <c r="EI146" s="59"/>
      <c r="EJ146" s="66" t="str">
        <f t="shared" ca="1" si="129"/>
        <v/>
      </c>
      <c r="EK146" s="150" t="str">
        <f t="shared" si="130"/>
        <v/>
      </c>
      <c r="EL146" s="150" t="str">
        <f t="shared" si="131"/>
        <v/>
      </c>
      <c r="EM146" s="66" t="str">
        <f t="shared" ca="1" si="132"/>
        <v/>
      </c>
      <c r="EN146" s="59"/>
      <c r="EO146" s="59"/>
      <c r="EP146" s="59"/>
      <c r="EQ146" s="66" t="str">
        <f t="shared" ca="1" si="133"/>
        <v/>
      </c>
      <c r="ER146" s="59"/>
      <c r="ES146" s="59"/>
      <c r="ET146" s="66"/>
      <c r="EU146" s="59" t="str">
        <f t="shared" ca="1" si="134"/>
        <v/>
      </c>
      <c r="EV146" s="59"/>
      <c r="EW146" s="59"/>
      <c r="EX146" s="59"/>
      <c r="EY146" s="66" t="str">
        <f t="shared" ca="1" si="135"/>
        <v/>
      </c>
      <c r="EZ146" s="150"/>
      <c r="FA146" s="159"/>
      <c r="FB146" s="161"/>
      <c r="FC146" s="66" t="str">
        <f t="shared" ca="1" si="136"/>
        <v/>
      </c>
      <c r="FD146" s="59"/>
      <c r="FE146" s="109"/>
      <c r="FF146" s="109"/>
      <c r="FG146" s="66" t="str">
        <f t="shared" ca="1" si="137"/>
        <v/>
      </c>
      <c r="FH146" s="59"/>
      <c r="FI146" s="109"/>
      <c r="FJ146" s="109"/>
      <c r="FK146" s="66" t="str">
        <f t="shared" ca="1" si="138"/>
        <v/>
      </c>
      <c r="FL146" s="59"/>
      <c r="FM146" s="109"/>
      <c r="FN146" s="109"/>
      <c r="FO146" s="66" t="str">
        <f t="shared" ca="1" si="139"/>
        <v/>
      </c>
      <c r="FP146" s="13"/>
      <c r="FQ146" s="17"/>
      <c r="FR146" s="13"/>
      <c r="FS146" s="1"/>
      <c r="FT146" s="112"/>
      <c r="FU146" s="1"/>
      <c r="FV146" s="1"/>
      <c r="FW146" s="1"/>
      <c r="FX146" s="1"/>
      <c r="FY146" s="1"/>
      <c r="FZ146" s="1"/>
      <c r="GA146" s="1"/>
      <c r="GB146" s="1"/>
      <c r="GC146" s="4"/>
      <c r="GD146" s="4"/>
      <c r="GE146" s="125"/>
      <c r="GF146" s="125"/>
      <c r="GG146" s="4"/>
      <c r="GH146" s="4"/>
      <c r="GI146" s="4"/>
      <c r="GJ146" s="30"/>
      <c r="GK146" s="96"/>
      <c r="GL146" s="96"/>
      <c r="GM146" s="96"/>
      <c r="GN146" s="96"/>
      <c r="GO146" s="96"/>
      <c r="GP146" s="96"/>
      <c r="GQ146" s="96"/>
      <c r="GR146" s="96"/>
      <c r="GS146" s="96"/>
      <c r="GT146" s="96"/>
      <c r="GU146" s="96"/>
      <c r="GV146" s="96"/>
      <c r="GW146" s="96"/>
      <c r="GX146" s="96"/>
      <c r="GY146" s="96"/>
      <c r="GZ146" s="96"/>
      <c r="HA146" s="96"/>
      <c r="HB146" s="96"/>
      <c r="HC146" s="96"/>
      <c r="HD146" s="96"/>
      <c r="HE146" s="96"/>
    </row>
    <row r="147" spans="1:213">
      <c r="A147" s="1"/>
      <c r="B147" s="1"/>
      <c r="C147" s="4"/>
      <c r="D147" s="4"/>
      <c r="E147" s="28"/>
      <c r="F147" s="28"/>
      <c r="G147" s="28"/>
      <c r="H147" s="28"/>
      <c r="I147" s="28"/>
      <c r="J147" s="29"/>
      <c r="K147" s="29"/>
      <c r="L147" s="1"/>
      <c r="M147" s="52"/>
      <c r="N147" s="4"/>
      <c r="O147" s="4"/>
      <c r="P147" s="4"/>
      <c r="Q147" s="4"/>
      <c r="R147" s="4"/>
      <c r="S147" s="4"/>
      <c r="T147" s="4"/>
      <c r="U147" s="1"/>
      <c r="V147" s="1"/>
      <c r="W147" s="1"/>
      <c r="X147" s="1"/>
      <c r="Y147" s="1"/>
      <c r="Z147" s="27"/>
      <c r="AA147" s="27"/>
      <c r="AB147" s="27"/>
      <c r="AC147" s="12"/>
      <c r="AD147" s="12"/>
      <c r="AE147" s="125"/>
      <c r="AF147" s="119"/>
      <c r="AG147" s="119"/>
      <c r="AH147" s="119"/>
      <c r="AI147" s="119"/>
      <c r="AJ147" s="63"/>
      <c r="AK147" s="63"/>
      <c r="AL147" s="63"/>
      <c r="AM147" s="28"/>
      <c r="AN147" s="131"/>
      <c r="AO147" s="138"/>
      <c r="AP147" s="116"/>
      <c r="AQ147" s="56"/>
      <c r="AR147" s="134" t="str">
        <f ca="1">IF(AP147="","",IF(AP147="Cost",AQ147, AQ147*AE147/VLOOKUP(L147,OFFSET(Lists!$A$1,0,0,COUNTA(Lists!$A:$A),22),22,FALSE)))</f>
        <v/>
      </c>
      <c r="AS147" s="56"/>
      <c r="AT147" s="135" t="str">
        <f ca="1">IF(AO147="",IF(AP147="","",IF(AP147="Cost",AS147,AS147*(AE147/VLOOKUP(L147,OFFSET(Lists!$A$1,0,0,COUNTA(Lists!$A:$A),22),22,FALSE)))),IF(AP147="","",IF(AP147="Cost",ROUND(AS147*IF(AO147=0,1,AO147),2),ROUND(ROUND(AS147*IF(AO147=0,1,AO147),5)*(AE147/VLOOKUP(L147,OFFSET(Lists!$A$1,0,0,COUNTA(Lists!$A:$A),22),22,FALSE)),2))))</f>
        <v/>
      </c>
      <c r="AU147" s="56"/>
      <c r="AV147" s="31"/>
      <c r="AW147" s="66" t="str">
        <f t="shared" ca="1" si="105"/>
        <v/>
      </c>
      <c r="AX147" s="56"/>
      <c r="AY147" s="31"/>
      <c r="AZ147" s="31"/>
      <c r="BA147" s="66" t="str">
        <f t="shared" ca="1" si="106"/>
        <v/>
      </c>
      <c r="BB147" s="56"/>
      <c r="BC147" s="31"/>
      <c r="BD147" s="31"/>
      <c r="BE147" s="66" t="str">
        <f t="shared" ca="1" si="107"/>
        <v/>
      </c>
      <c r="BF147" s="56"/>
      <c r="BG147" s="31"/>
      <c r="BH147" s="31"/>
      <c r="BI147" s="66" t="str">
        <f t="shared" ca="1" si="108"/>
        <v/>
      </c>
      <c r="BJ147" s="56"/>
      <c r="BK147" s="31"/>
      <c r="BL147" s="31"/>
      <c r="BM147" s="66" t="str">
        <f t="shared" ca="1" si="109"/>
        <v/>
      </c>
      <c r="BN147" s="56"/>
      <c r="BO147" s="31"/>
      <c r="BP147" s="31"/>
      <c r="BQ147" s="66" t="str">
        <f t="shared" ca="1" si="110"/>
        <v/>
      </c>
      <c r="BR147" s="56"/>
      <c r="BS147" s="31"/>
      <c r="BT147" s="31"/>
      <c r="BU147" s="66" t="str">
        <f t="shared" ca="1" si="111"/>
        <v/>
      </c>
      <c r="BV147" s="56"/>
      <c r="BW147" s="31"/>
      <c r="BX147" s="31"/>
      <c r="BY147" s="66" t="str">
        <f t="shared" ca="1" si="112"/>
        <v/>
      </c>
      <c r="BZ147" s="56"/>
      <c r="CA147" s="31"/>
      <c r="CB147" s="31"/>
      <c r="CC147" s="66" t="str">
        <f t="shared" ca="1" si="113"/>
        <v/>
      </c>
      <c r="CD147" s="59"/>
      <c r="CE147" s="32"/>
      <c r="CF147" s="66" t="str">
        <f t="shared" ca="1" si="114"/>
        <v/>
      </c>
      <c r="CG147" s="56"/>
      <c r="CH147" s="31"/>
      <c r="CI147" s="31"/>
      <c r="CJ147" s="66" t="str">
        <f t="shared" ca="1" si="115"/>
        <v/>
      </c>
      <c r="CK147" s="59"/>
      <c r="CL147" s="32"/>
      <c r="CM147" s="32"/>
      <c r="CN147" s="66" t="str">
        <f t="shared" ca="1" si="116"/>
        <v/>
      </c>
      <c r="CO147" s="56"/>
      <c r="CP147" s="31"/>
      <c r="CQ147" s="31"/>
      <c r="CR147" s="66" t="str">
        <f t="shared" ca="1" si="117"/>
        <v/>
      </c>
      <c r="CS147" s="56"/>
      <c r="CT147" s="31"/>
      <c r="CU147" s="31"/>
      <c r="CV147" s="66" t="str">
        <f t="shared" ca="1" si="118"/>
        <v/>
      </c>
      <c r="CW147" s="56"/>
      <c r="CX147" s="31"/>
      <c r="CY147" s="31"/>
      <c r="CZ147" s="66" t="str">
        <f t="shared" ca="1" si="119"/>
        <v/>
      </c>
      <c r="DA147" s="150" t="str">
        <f t="shared" ca="1" si="120"/>
        <v/>
      </c>
      <c r="DB147" s="56"/>
      <c r="DC147" s="109"/>
      <c r="DD147" s="66" t="str">
        <f t="shared" ca="1" si="121"/>
        <v/>
      </c>
      <c r="DE147" s="56"/>
      <c r="DF147" s="59"/>
      <c r="DG147" s="59"/>
      <c r="DH147" s="66" t="str">
        <f t="shared" ca="1" si="122"/>
        <v/>
      </c>
      <c r="DI147" s="59"/>
      <c r="DJ147" s="59"/>
      <c r="DK147" s="59"/>
      <c r="DL147" s="66" t="str">
        <f t="shared" ca="1" si="123"/>
        <v/>
      </c>
      <c r="DM147" s="59"/>
      <c r="DN147" s="59"/>
      <c r="DO147" s="59"/>
      <c r="DP147" s="66" t="str">
        <f t="shared" ca="1" si="124"/>
        <v/>
      </c>
      <c r="DQ147" s="59"/>
      <c r="DR147" s="59"/>
      <c r="DS147" s="59"/>
      <c r="DT147" s="66" t="str">
        <f t="shared" ca="1" si="125"/>
        <v/>
      </c>
      <c r="DU147" s="59"/>
      <c r="DV147" s="59"/>
      <c r="DW147" s="59"/>
      <c r="DX147" s="66" t="str">
        <f t="shared" ca="1" si="126"/>
        <v/>
      </c>
      <c r="DY147" s="59"/>
      <c r="DZ147" s="59"/>
      <c r="EA147" s="59"/>
      <c r="EB147" s="66" t="str">
        <f t="shared" ca="1" si="127"/>
        <v/>
      </c>
      <c r="EC147" s="59"/>
      <c r="ED147" s="59"/>
      <c r="EE147" s="59"/>
      <c r="EF147" s="66" t="str">
        <f t="shared" ca="1" si="128"/>
        <v/>
      </c>
      <c r="EG147" s="59"/>
      <c r="EH147" s="59"/>
      <c r="EI147" s="59"/>
      <c r="EJ147" s="66" t="str">
        <f t="shared" ca="1" si="129"/>
        <v/>
      </c>
      <c r="EK147" s="150" t="str">
        <f t="shared" si="130"/>
        <v/>
      </c>
      <c r="EL147" s="150" t="str">
        <f t="shared" si="131"/>
        <v/>
      </c>
      <c r="EM147" s="66" t="str">
        <f t="shared" ca="1" si="132"/>
        <v/>
      </c>
      <c r="EN147" s="59"/>
      <c r="EO147" s="59"/>
      <c r="EP147" s="59"/>
      <c r="EQ147" s="66" t="str">
        <f t="shared" ca="1" si="133"/>
        <v/>
      </c>
      <c r="ER147" s="59"/>
      <c r="ES147" s="59"/>
      <c r="ET147" s="66"/>
      <c r="EU147" s="59" t="str">
        <f t="shared" ca="1" si="134"/>
        <v/>
      </c>
      <c r="EV147" s="59"/>
      <c r="EW147" s="59"/>
      <c r="EX147" s="59"/>
      <c r="EY147" s="66" t="str">
        <f t="shared" ca="1" si="135"/>
        <v/>
      </c>
      <c r="EZ147" s="150"/>
      <c r="FA147" s="159"/>
      <c r="FB147" s="161"/>
      <c r="FC147" s="66" t="str">
        <f t="shared" ca="1" si="136"/>
        <v/>
      </c>
      <c r="FD147" s="59"/>
      <c r="FE147" s="109"/>
      <c r="FF147" s="109"/>
      <c r="FG147" s="66" t="str">
        <f t="shared" ca="1" si="137"/>
        <v/>
      </c>
      <c r="FH147" s="59"/>
      <c r="FI147" s="109"/>
      <c r="FJ147" s="109"/>
      <c r="FK147" s="66" t="str">
        <f t="shared" ca="1" si="138"/>
        <v/>
      </c>
      <c r="FL147" s="59"/>
      <c r="FM147" s="109"/>
      <c r="FN147" s="109"/>
      <c r="FO147" s="66" t="str">
        <f t="shared" ca="1" si="139"/>
        <v/>
      </c>
      <c r="FP147" s="13"/>
      <c r="FQ147" s="17"/>
      <c r="FR147" s="13"/>
      <c r="FS147" s="1"/>
      <c r="FT147" s="112"/>
      <c r="FU147" s="1"/>
      <c r="FV147" s="1"/>
      <c r="FW147" s="1"/>
      <c r="FX147" s="1"/>
      <c r="FY147" s="1"/>
      <c r="FZ147" s="1"/>
      <c r="GA147" s="1"/>
      <c r="GB147" s="1"/>
      <c r="GC147" s="4"/>
      <c r="GD147" s="4"/>
      <c r="GE147" s="125"/>
      <c r="GF147" s="125"/>
      <c r="GG147" s="4"/>
      <c r="GH147" s="4"/>
      <c r="GI147" s="4"/>
      <c r="GJ147" s="30"/>
      <c r="GK147" s="96"/>
      <c r="GL147" s="96"/>
      <c r="GM147" s="96"/>
      <c r="GN147" s="96"/>
      <c r="GO147" s="96"/>
      <c r="GP147" s="96"/>
      <c r="GQ147" s="96"/>
      <c r="GR147" s="96"/>
      <c r="GS147" s="96"/>
      <c r="GT147" s="96"/>
      <c r="GU147" s="96"/>
      <c r="GV147" s="96"/>
      <c r="GW147" s="96"/>
      <c r="GX147" s="96"/>
      <c r="GY147" s="96"/>
      <c r="GZ147" s="96"/>
      <c r="HA147" s="96"/>
      <c r="HB147" s="96"/>
      <c r="HC147" s="96"/>
      <c r="HD147" s="96"/>
      <c r="HE147" s="96"/>
    </row>
    <row r="148" spans="1:213">
      <c r="A148" s="1"/>
      <c r="B148" s="1"/>
      <c r="C148" s="4"/>
      <c r="D148" s="4"/>
      <c r="E148" s="28"/>
      <c r="F148" s="28"/>
      <c r="G148" s="28"/>
      <c r="H148" s="28"/>
      <c r="I148" s="28"/>
      <c r="J148" s="29"/>
      <c r="K148" s="29"/>
      <c r="L148" s="1"/>
      <c r="M148" s="52"/>
      <c r="N148" s="4"/>
      <c r="O148" s="4"/>
      <c r="P148" s="4"/>
      <c r="Q148" s="4"/>
      <c r="R148" s="4"/>
      <c r="S148" s="4"/>
      <c r="T148" s="4"/>
      <c r="U148" s="1"/>
      <c r="V148" s="1"/>
      <c r="W148" s="1"/>
      <c r="X148" s="1"/>
      <c r="Y148" s="1"/>
      <c r="Z148" s="27"/>
      <c r="AA148" s="27"/>
      <c r="AB148" s="27"/>
      <c r="AC148" s="12"/>
      <c r="AD148" s="12"/>
      <c r="AE148" s="125"/>
      <c r="AF148" s="119"/>
      <c r="AG148" s="119"/>
      <c r="AH148" s="119"/>
      <c r="AI148" s="119"/>
      <c r="AJ148" s="63"/>
      <c r="AK148" s="63"/>
      <c r="AL148" s="63"/>
      <c r="AM148" s="28"/>
      <c r="AN148" s="131"/>
      <c r="AO148" s="138"/>
      <c r="AP148" s="116"/>
      <c r="AQ148" s="56"/>
      <c r="AR148" s="134" t="str">
        <f ca="1">IF(AP148="","",IF(AP148="Cost",AQ148, AQ148*AE148/VLOOKUP(L148,OFFSET(Lists!$A$1,0,0,COUNTA(Lists!$A:$A),22),22,FALSE)))</f>
        <v/>
      </c>
      <c r="AS148" s="56"/>
      <c r="AT148" s="135" t="str">
        <f ca="1">IF(AO148="",IF(AP148="","",IF(AP148="Cost",AS148,AS148*(AE148/VLOOKUP(L148,OFFSET(Lists!$A$1,0,0,COUNTA(Lists!$A:$A),22),22,FALSE)))),IF(AP148="","",IF(AP148="Cost",ROUND(AS148*IF(AO148=0,1,AO148),2),ROUND(ROUND(AS148*IF(AO148=0,1,AO148),5)*(AE148/VLOOKUP(L148,OFFSET(Lists!$A$1,0,0,COUNTA(Lists!$A:$A),22),22,FALSE)),2))))</f>
        <v/>
      </c>
      <c r="AU148" s="56"/>
      <c r="AV148" s="31"/>
      <c r="AW148" s="66" t="str">
        <f t="shared" ca="1" si="105"/>
        <v/>
      </c>
      <c r="AX148" s="56"/>
      <c r="AY148" s="31"/>
      <c r="AZ148" s="31"/>
      <c r="BA148" s="66" t="str">
        <f t="shared" ca="1" si="106"/>
        <v/>
      </c>
      <c r="BB148" s="56"/>
      <c r="BC148" s="31"/>
      <c r="BD148" s="31"/>
      <c r="BE148" s="66" t="str">
        <f t="shared" ca="1" si="107"/>
        <v/>
      </c>
      <c r="BF148" s="56"/>
      <c r="BG148" s="31"/>
      <c r="BH148" s="31"/>
      <c r="BI148" s="66" t="str">
        <f t="shared" ca="1" si="108"/>
        <v/>
      </c>
      <c r="BJ148" s="56"/>
      <c r="BK148" s="31"/>
      <c r="BL148" s="31"/>
      <c r="BM148" s="66" t="str">
        <f t="shared" ca="1" si="109"/>
        <v/>
      </c>
      <c r="BN148" s="56"/>
      <c r="BO148" s="31"/>
      <c r="BP148" s="31"/>
      <c r="BQ148" s="66" t="str">
        <f t="shared" ca="1" si="110"/>
        <v/>
      </c>
      <c r="BR148" s="56"/>
      <c r="BS148" s="31"/>
      <c r="BT148" s="31"/>
      <c r="BU148" s="66" t="str">
        <f t="shared" ca="1" si="111"/>
        <v/>
      </c>
      <c r="BV148" s="56"/>
      <c r="BW148" s="31"/>
      <c r="BX148" s="31"/>
      <c r="BY148" s="66" t="str">
        <f t="shared" ca="1" si="112"/>
        <v/>
      </c>
      <c r="BZ148" s="56"/>
      <c r="CA148" s="31"/>
      <c r="CB148" s="31"/>
      <c r="CC148" s="66" t="str">
        <f t="shared" ca="1" si="113"/>
        <v/>
      </c>
      <c r="CD148" s="59"/>
      <c r="CE148" s="32"/>
      <c r="CF148" s="66" t="str">
        <f t="shared" ca="1" si="114"/>
        <v/>
      </c>
      <c r="CG148" s="56"/>
      <c r="CH148" s="31"/>
      <c r="CI148" s="31"/>
      <c r="CJ148" s="66" t="str">
        <f t="shared" ca="1" si="115"/>
        <v/>
      </c>
      <c r="CK148" s="59"/>
      <c r="CL148" s="32"/>
      <c r="CM148" s="32"/>
      <c r="CN148" s="66" t="str">
        <f t="shared" ca="1" si="116"/>
        <v/>
      </c>
      <c r="CO148" s="56"/>
      <c r="CP148" s="31"/>
      <c r="CQ148" s="31"/>
      <c r="CR148" s="66" t="str">
        <f t="shared" ca="1" si="117"/>
        <v/>
      </c>
      <c r="CS148" s="56"/>
      <c r="CT148" s="31"/>
      <c r="CU148" s="31"/>
      <c r="CV148" s="66" t="str">
        <f t="shared" ca="1" si="118"/>
        <v/>
      </c>
      <c r="CW148" s="56"/>
      <c r="CX148" s="31"/>
      <c r="CY148" s="31"/>
      <c r="CZ148" s="66" t="str">
        <f t="shared" ca="1" si="119"/>
        <v/>
      </c>
      <c r="DA148" s="150" t="str">
        <f t="shared" ca="1" si="120"/>
        <v/>
      </c>
      <c r="DB148" s="56"/>
      <c r="DC148" s="109"/>
      <c r="DD148" s="66" t="str">
        <f t="shared" ca="1" si="121"/>
        <v/>
      </c>
      <c r="DE148" s="56"/>
      <c r="DF148" s="59"/>
      <c r="DG148" s="59"/>
      <c r="DH148" s="66" t="str">
        <f t="shared" ca="1" si="122"/>
        <v/>
      </c>
      <c r="DI148" s="59"/>
      <c r="DJ148" s="59"/>
      <c r="DK148" s="59"/>
      <c r="DL148" s="66" t="str">
        <f t="shared" ca="1" si="123"/>
        <v/>
      </c>
      <c r="DM148" s="59"/>
      <c r="DN148" s="59"/>
      <c r="DO148" s="59"/>
      <c r="DP148" s="66" t="str">
        <f t="shared" ca="1" si="124"/>
        <v/>
      </c>
      <c r="DQ148" s="59"/>
      <c r="DR148" s="59"/>
      <c r="DS148" s="59"/>
      <c r="DT148" s="66" t="str">
        <f t="shared" ca="1" si="125"/>
        <v/>
      </c>
      <c r="DU148" s="59"/>
      <c r="DV148" s="59"/>
      <c r="DW148" s="59"/>
      <c r="DX148" s="66" t="str">
        <f t="shared" ca="1" si="126"/>
        <v/>
      </c>
      <c r="DY148" s="59"/>
      <c r="DZ148" s="59"/>
      <c r="EA148" s="59"/>
      <c r="EB148" s="66" t="str">
        <f t="shared" ca="1" si="127"/>
        <v/>
      </c>
      <c r="EC148" s="59"/>
      <c r="ED148" s="59"/>
      <c r="EE148" s="59"/>
      <c r="EF148" s="66" t="str">
        <f t="shared" ca="1" si="128"/>
        <v/>
      </c>
      <c r="EG148" s="59"/>
      <c r="EH148" s="59"/>
      <c r="EI148" s="59"/>
      <c r="EJ148" s="66" t="str">
        <f t="shared" ca="1" si="129"/>
        <v/>
      </c>
      <c r="EK148" s="150" t="str">
        <f t="shared" si="130"/>
        <v/>
      </c>
      <c r="EL148" s="150" t="str">
        <f t="shared" si="131"/>
        <v/>
      </c>
      <c r="EM148" s="66" t="str">
        <f t="shared" ca="1" si="132"/>
        <v/>
      </c>
      <c r="EN148" s="59"/>
      <c r="EO148" s="59"/>
      <c r="EP148" s="59"/>
      <c r="EQ148" s="66" t="str">
        <f t="shared" ca="1" si="133"/>
        <v/>
      </c>
      <c r="ER148" s="59"/>
      <c r="ES148" s="59"/>
      <c r="ET148" s="66"/>
      <c r="EU148" s="59" t="str">
        <f t="shared" ca="1" si="134"/>
        <v/>
      </c>
      <c r="EV148" s="59"/>
      <c r="EW148" s="59"/>
      <c r="EX148" s="59"/>
      <c r="EY148" s="66" t="str">
        <f t="shared" ca="1" si="135"/>
        <v/>
      </c>
      <c r="EZ148" s="150"/>
      <c r="FA148" s="159"/>
      <c r="FB148" s="161"/>
      <c r="FC148" s="66" t="str">
        <f t="shared" ca="1" si="136"/>
        <v/>
      </c>
      <c r="FD148" s="59"/>
      <c r="FE148" s="109"/>
      <c r="FF148" s="109"/>
      <c r="FG148" s="66" t="str">
        <f t="shared" ca="1" si="137"/>
        <v/>
      </c>
      <c r="FH148" s="59"/>
      <c r="FI148" s="109"/>
      <c r="FJ148" s="109"/>
      <c r="FK148" s="66" t="str">
        <f t="shared" ca="1" si="138"/>
        <v/>
      </c>
      <c r="FL148" s="59"/>
      <c r="FM148" s="109"/>
      <c r="FN148" s="109"/>
      <c r="FO148" s="66" t="str">
        <f t="shared" ca="1" si="139"/>
        <v/>
      </c>
      <c r="FP148" s="13"/>
      <c r="FQ148" s="17"/>
      <c r="FR148" s="13"/>
      <c r="FS148" s="1"/>
      <c r="FT148" s="112"/>
      <c r="FU148" s="1"/>
      <c r="FV148" s="1"/>
      <c r="FW148" s="1"/>
      <c r="FX148" s="1"/>
      <c r="FY148" s="1"/>
      <c r="FZ148" s="1"/>
      <c r="GA148" s="1"/>
      <c r="GB148" s="1"/>
      <c r="GC148" s="4"/>
      <c r="GD148" s="4"/>
      <c r="GE148" s="125"/>
      <c r="GF148" s="125"/>
      <c r="GG148" s="4"/>
      <c r="GH148" s="4"/>
      <c r="GI148" s="4"/>
      <c r="GJ148" s="30"/>
      <c r="GK148" s="96"/>
      <c r="GL148" s="96"/>
      <c r="GM148" s="96"/>
      <c r="GN148" s="96"/>
      <c r="GO148" s="96"/>
      <c r="GP148" s="96"/>
      <c r="GQ148" s="96"/>
      <c r="GR148" s="96"/>
      <c r="GS148" s="96"/>
      <c r="GT148" s="96"/>
      <c r="GU148" s="96"/>
      <c r="GV148" s="96"/>
      <c r="GW148" s="96"/>
      <c r="GX148" s="96"/>
      <c r="GY148" s="96"/>
      <c r="GZ148" s="96"/>
      <c r="HA148" s="96"/>
      <c r="HB148" s="96"/>
      <c r="HC148" s="96"/>
      <c r="HD148" s="96"/>
      <c r="HE148" s="96"/>
    </row>
    <row r="149" spans="1:213">
      <c r="A149" s="1"/>
      <c r="B149" s="1"/>
      <c r="C149" s="4"/>
      <c r="D149" s="4"/>
      <c r="E149" s="28"/>
      <c r="F149" s="28"/>
      <c r="G149" s="28"/>
      <c r="H149" s="28"/>
      <c r="I149" s="28"/>
      <c r="J149" s="29"/>
      <c r="K149" s="29"/>
      <c r="L149" s="1"/>
      <c r="M149" s="52"/>
      <c r="N149" s="4"/>
      <c r="O149" s="4"/>
      <c r="P149" s="4"/>
      <c r="Q149" s="4"/>
      <c r="R149" s="4"/>
      <c r="S149" s="4"/>
      <c r="T149" s="4"/>
      <c r="U149" s="1"/>
      <c r="V149" s="1"/>
      <c r="W149" s="1"/>
      <c r="X149" s="1"/>
      <c r="Y149" s="1"/>
      <c r="Z149" s="27"/>
      <c r="AA149" s="27"/>
      <c r="AB149" s="27"/>
      <c r="AC149" s="12"/>
      <c r="AD149" s="12"/>
      <c r="AE149" s="125"/>
      <c r="AF149" s="119"/>
      <c r="AG149" s="119"/>
      <c r="AH149" s="119"/>
      <c r="AI149" s="119"/>
      <c r="AJ149" s="63"/>
      <c r="AK149" s="63"/>
      <c r="AL149" s="63"/>
      <c r="AM149" s="28"/>
      <c r="AN149" s="131"/>
      <c r="AO149" s="138"/>
      <c r="AP149" s="116"/>
      <c r="AQ149" s="56"/>
      <c r="AR149" s="134" t="str">
        <f ca="1">IF(AP149="","",IF(AP149="Cost",AQ149, AQ149*AE149/VLOOKUP(L149,OFFSET(Lists!$A$1,0,0,COUNTA(Lists!$A:$A),22),22,FALSE)))</f>
        <v/>
      </c>
      <c r="AS149" s="56"/>
      <c r="AT149" s="135" t="str">
        <f ca="1">IF(AO149="",IF(AP149="","",IF(AP149="Cost",AS149,AS149*(AE149/VLOOKUP(L149,OFFSET(Lists!$A$1,0,0,COUNTA(Lists!$A:$A),22),22,FALSE)))),IF(AP149="","",IF(AP149="Cost",ROUND(AS149*IF(AO149=0,1,AO149),2),ROUND(ROUND(AS149*IF(AO149=0,1,AO149),5)*(AE149/VLOOKUP(L149,OFFSET(Lists!$A$1,0,0,COUNTA(Lists!$A:$A),22),22,FALSE)),2))))</f>
        <v/>
      </c>
      <c r="AU149" s="56"/>
      <c r="AV149" s="31"/>
      <c r="AW149" s="66" t="str">
        <f t="shared" ca="1" si="105"/>
        <v/>
      </c>
      <c r="AX149" s="56"/>
      <c r="AY149" s="31"/>
      <c r="AZ149" s="31"/>
      <c r="BA149" s="66" t="str">
        <f t="shared" ca="1" si="106"/>
        <v/>
      </c>
      <c r="BB149" s="56"/>
      <c r="BC149" s="31"/>
      <c r="BD149" s="31"/>
      <c r="BE149" s="66" t="str">
        <f t="shared" ca="1" si="107"/>
        <v/>
      </c>
      <c r="BF149" s="56"/>
      <c r="BG149" s="31"/>
      <c r="BH149" s="31"/>
      <c r="BI149" s="66" t="str">
        <f t="shared" ca="1" si="108"/>
        <v/>
      </c>
      <c r="BJ149" s="56"/>
      <c r="BK149" s="31"/>
      <c r="BL149" s="31"/>
      <c r="BM149" s="66" t="str">
        <f t="shared" ca="1" si="109"/>
        <v/>
      </c>
      <c r="BN149" s="56"/>
      <c r="BO149" s="31"/>
      <c r="BP149" s="31"/>
      <c r="BQ149" s="66" t="str">
        <f t="shared" ca="1" si="110"/>
        <v/>
      </c>
      <c r="BR149" s="56"/>
      <c r="BS149" s="31"/>
      <c r="BT149" s="31"/>
      <c r="BU149" s="66" t="str">
        <f t="shared" ca="1" si="111"/>
        <v/>
      </c>
      <c r="BV149" s="56"/>
      <c r="BW149" s="31"/>
      <c r="BX149" s="31"/>
      <c r="BY149" s="66" t="str">
        <f t="shared" ca="1" si="112"/>
        <v/>
      </c>
      <c r="BZ149" s="56"/>
      <c r="CA149" s="31"/>
      <c r="CB149" s="31"/>
      <c r="CC149" s="66" t="str">
        <f t="shared" ca="1" si="113"/>
        <v/>
      </c>
      <c r="CD149" s="59"/>
      <c r="CE149" s="32"/>
      <c r="CF149" s="66" t="str">
        <f t="shared" ca="1" si="114"/>
        <v/>
      </c>
      <c r="CG149" s="56"/>
      <c r="CH149" s="31"/>
      <c r="CI149" s="31"/>
      <c r="CJ149" s="66" t="str">
        <f t="shared" ca="1" si="115"/>
        <v/>
      </c>
      <c r="CK149" s="59"/>
      <c r="CL149" s="32"/>
      <c r="CM149" s="32"/>
      <c r="CN149" s="66" t="str">
        <f t="shared" ca="1" si="116"/>
        <v/>
      </c>
      <c r="CO149" s="56"/>
      <c r="CP149" s="31"/>
      <c r="CQ149" s="31"/>
      <c r="CR149" s="66" t="str">
        <f t="shared" ca="1" si="117"/>
        <v/>
      </c>
      <c r="CS149" s="56"/>
      <c r="CT149" s="31"/>
      <c r="CU149" s="31"/>
      <c r="CV149" s="66" t="str">
        <f t="shared" ca="1" si="118"/>
        <v/>
      </c>
      <c r="CW149" s="56"/>
      <c r="CX149" s="31"/>
      <c r="CY149" s="31"/>
      <c r="CZ149" s="66" t="str">
        <f t="shared" ca="1" si="119"/>
        <v/>
      </c>
      <c r="DA149" s="150" t="str">
        <f t="shared" ca="1" si="120"/>
        <v/>
      </c>
      <c r="DB149" s="56"/>
      <c r="DC149" s="109"/>
      <c r="DD149" s="66" t="str">
        <f t="shared" ca="1" si="121"/>
        <v/>
      </c>
      <c r="DE149" s="56"/>
      <c r="DF149" s="59"/>
      <c r="DG149" s="59"/>
      <c r="DH149" s="66" t="str">
        <f t="shared" ca="1" si="122"/>
        <v/>
      </c>
      <c r="DI149" s="59"/>
      <c r="DJ149" s="59"/>
      <c r="DK149" s="59"/>
      <c r="DL149" s="66" t="str">
        <f t="shared" ca="1" si="123"/>
        <v/>
      </c>
      <c r="DM149" s="59"/>
      <c r="DN149" s="59"/>
      <c r="DO149" s="59"/>
      <c r="DP149" s="66" t="str">
        <f t="shared" ca="1" si="124"/>
        <v/>
      </c>
      <c r="DQ149" s="59"/>
      <c r="DR149" s="59"/>
      <c r="DS149" s="59"/>
      <c r="DT149" s="66" t="str">
        <f t="shared" ca="1" si="125"/>
        <v/>
      </c>
      <c r="DU149" s="59"/>
      <c r="DV149" s="59"/>
      <c r="DW149" s="59"/>
      <c r="DX149" s="66" t="str">
        <f t="shared" ca="1" si="126"/>
        <v/>
      </c>
      <c r="DY149" s="59"/>
      <c r="DZ149" s="59"/>
      <c r="EA149" s="59"/>
      <c r="EB149" s="66" t="str">
        <f t="shared" ca="1" si="127"/>
        <v/>
      </c>
      <c r="EC149" s="59"/>
      <c r="ED149" s="59"/>
      <c r="EE149" s="59"/>
      <c r="EF149" s="66" t="str">
        <f t="shared" ca="1" si="128"/>
        <v/>
      </c>
      <c r="EG149" s="59"/>
      <c r="EH149" s="59"/>
      <c r="EI149" s="59"/>
      <c r="EJ149" s="66" t="str">
        <f t="shared" ca="1" si="129"/>
        <v/>
      </c>
      <c r="EK149" s="150" t="str">
        <f t="shared" si="130"/>
        <v/>
      </c>
      <c r="EL149" s="150" t="str">
        <f t="shared" si="131"/>
        <v/>
      </c>
      <c r="EM149" s="66" t="str">
        <f t="shared" ca="1" si="132"/>
        <v/>
      </c>
      <c r="EN149" s="59"/>
      <c r="EO149" s="59"/>
      <c r="EP149" s="59"/>
      <c r="EQ149" s="66" t="str">
        <f t="shared" ca="1" si="133"/>
        <v/>
      </c>
      <c r="ER149" s="59"/>
      <c r="ES149" s="59"/>
      <c r="ET149" s="66"/>
      <c r="EU149" s="59" t="str">
        <f t="shared" ca="1" si="134"/>
        <v/>
      </c>
      <c r="EV149" s="59"/>
      <c r="EW149" s="59"/>
      <c r="EX149" s="59"/>
      <c r="EY149" s="66" t="str">
        <f t="shared" ca="1" si="135"/>
        <v/>
      </c>
      <c r="EZ149" s="150"/>
      <c r="FA149" s="159"/>
      <c r="FB149" s="161"/>
      <c r="FC149" s="66" t="str">
        <f t="shared" ca="1" si="136"/>
        <v/>
      </c>
      <c r="FD149" s="59"/>
      <c r="FE149" s="109"/>
      <c r="FF149" s="109"/>
      <c r="FG149" s="66" t="str">
        <f t="shared" ca="1" si="137"/>
        <v/>
      </c>
      <c r="FH149" s="59"/>
      <c r="FI149" s="109"/>
      <c r="FJ149" s="109"/>
      <c r="FK149" s="66" t="str">
        <f t="shared" ca="1" si="138"/>
        <v/>
      </c>
      <c r="FL149" s="59"/>
      <c r="FM149" s="109"/>
      <c r="FN149" s="109"/>
      <c r="FO149" s="66" t="str">
        <f t="shared" ca="1" si="139"/>
        <v/>
      </c>
      <c r="FP149" s="13"/>
      <c r="FQ149" s="17"/>
      <c r="FR149" s="13"/>
      <c r="FS149" s="1"/>
      <c r="FT149" s="112"/>
      <c r="FU149" s="1"/>
      <c r="FV149" s="1"/>
      <c r="FW149" s="1"/>
      <c r="FX149" s="1"/>
      <c r="FY149" s="1"/>
      <c r="FZ149" s="1"/>
      <c r="GA149" s="1"/>
      <c r="GB149" s="1"/>
      <c r="GC149" s="4"/>
      <c r="GD149" s="4"/>
      <c r="GE149" s="125"/>
      <c r="GF149" s="125"/>
      <c r="GG149" s="4"/>
      <c r="GH149" s="4"/>
      <c r="GI149" s="4"/>
      <c r="GJ149" s="30"/>
      <c r="GK149" s="96"/>
      <c r="GL149" s="96"/>
      <c r="GM149" s="96"/>
      <c r="GN149" s="96"/>
      <c r="GO149" s="96"/>
      <c r="GP149" s="96"/>
      <c r="GQ149" s="96"/>
      <c r="GR149" s="96"/>
      <c r="GS149" s="96"/>
      <c r="GT149" s="96"/>
      <c r="GU149" s="96"/>
      <c r="GV149" s="96"/>
      <c r="GW149" s="96"/>
      <c r="GX149" s="96"/>
      <c r="GY149" s="96"/>
      <c r="GZ149" s="96"/>
      <c r="HA149" s="96"/>
      <c r="HB149" s="96"/>
      <c r="HC149" s="96"/>
      <c r="HD149" s="96"/>
      <c r="HE149" s="96"/>
    </row>
    <row r="150" spans="1:213">
      <c r="A150" s="1"/>
      <c r="B150" s="1"/>
      <c r="C150" s="4"/>
      <c r="D150" s="4"/>
      <c r="E150" s="28"/>
      <c r="F150" s="28"/>
      <c r="G150" s="28"/>
      <c r="H150" s="28"/>
      <c r="I150" s="28"/>
      <c r="J150" s="29"/>
      <c r="K150" s="29"/>
      <c r="L150" s="1"/>
      <c r="M150" s="52"/>
      <c r="N150" s="4"/>
      <c r="O150" s="4"/>
      <c r="P150" s="4"/>
      <c r="Q150" s="4"/>
      <c r="R150" s="4"/>
      <c r="S150" s="4"/>
      <c r="T150" s="4"/>
      <c r="U150" s="1"/>
      <c r="V150" s="1"/>
      <c r="W150" s="1"/>
      <c r="X150" s="1"/>
      <c r="Y150" s="1"/>
      <c r="Z150" s="27"/>
      <c r="AA150" s="27"/>
      <c r="AB150" s="27"/>
      <c r="AC150" s="12"/>
      <c r="AD150" s="12"/>
      <c r="AE150" s="125"/>
      <c r="AF150" s="119"/>
      <c r="AG150" s="119"/>
      <c r="AH150" s="119"/>
      <c r="AI150" s="119"/>
      <c r="AJ150" s="63"/>
      <c r="AK150" s="63"/>
      <c r="AL150" s="63"/>
      <c r="AM150" s="28"/>
      <c r="AN150" s="131"/>
      <c r="AO150" s="138"/>
      <c r="AP150" s="116"/>
      <c r="AQ150" s="56"/>
      <c r="AR150" s="134" t="str">
        <f ca="1">IF(AP150="","",IF(AP150="Cost",AQ150, AQ150*AE150/VLOOKUP(L150,OFFSET(Lists!$A$1,0,0,COUNTA(Lists!$A:$A),22),22,FALSE)))</f>
        <v/>
      </c>
      <c r="AS150" s="56"/>
      <c r="AT150" s="135" t="str">
        <f ca="1">IF(AO150="",IF(AP150="","",IF(AP150="Cost",AS150,AS150*(AE150/VLOOKUP(L150,OFFSET(Lists!$A$1,0,0,COUNTA(Lists!$A:$A),22),22,FALSE)))),IF(AP150="","",IF(AP150="Cost",ROUND(AS150*IF(AO150=0,1,AO150),2),ROUND(ROUND(AS150*IF(AO150=0,1,AO150),5)*(AE150/VLOOKUP(L150,OFFSET(Lists!$A$1,0,0,COUNTA(Lists!$A:$A),22),22,FALSE)),2))))</f>
        <v/>
      </c>
      <c r="AU150" s="56"/>
      <c r="AV150" s="31"/>
      <c r="AW150" s="66" t="str">
        <f t="shared" ca="1" si="105"/>
        <v/>
      </c>
      <c r="AX150" s="56"/>
      <c r="AY150" s="31"/>
      <c r="AZ150" s="31"/>
      <c r="BA150" s="66" t="str">
        <f t="shared" ca="1" si="106"/>
        <v/>
      </c>
      <c r="BB150" s="56"/>
      <c r="BC150" s="31"/>
      <c r="BD150" s="31"/>
      <c r="BE150" s="66" t="str">
        <f t="shared" ca="1" si="107"/>
        <v/>
      </c>
      <c r="BF150" s="56"/>
      <c r="BG150" s="31"/>
      <c r="BH150" s="31"/>
      <c r="BI150" s="66" t="str">
        <f t="shared" ca="1" si="108"/>
        <v/>
      </c>
      <c r="BJ150" s="56"/>
      <c r="BK150" s="31"/>
      <c r="BL150" s="31"/>
      <c r="BM150" s="66" t="str">
        <f t="shared" ca="1" si="109"/>
        <v/>
      </c>
      <c r="BN150" s="56"/>
      <c r="BO150" s="31"/>
      <c r="BP150" s="31"/>
      <c r="BQ150" s="66" t="str">
        <f t="shared" ca="1" si="110"/>
        <v/>
      </c>
      <c r="BR150" s="56"/>
      <c r="BS150" s="31"/>
      <c r="BT150" s="31"/>
      <c r="BU150" s="66" t="str">
        <f t="shared" ca="1" si="111"/>
        <v/>
      </c>
      <c r="BV150" s="56"/>
      <c r="BW150" s="31"/>
      <c r="BX150" s="31"/>
      <c r="BY150" s="66" t="str">
        <f t="shared" ca="1" si="112"/>
        <v/>
      </c>
      <c r="BZ150" s="56"/>
      <c r="CA150" s="31"/>
      <c r="CB150" s="31"/>
      <c r="CC150" s="66" t="str">
        <f t="shared" ca="1" si="113"/>
        <v/>
      </c>
      <c r="CD150" s="59"/>
      <c r="CE150" s="32"/>
      <c r="CF150" s="66" t="str">
        <f t="shared" ca="1" si="114"/>
        <v/>
      </c>
      <c r="CG150" s="56"/>
      <c r="CH150" s="31"/>
      <c r="CI150" s="31"/>
      <c r="CJ150" s="66" t="str">
        <f t="shared" ca="1" si="115"/>
        <v/>
      </c>
      <c r="CK150" s="59"/>
      <c r="CL150" s="32"/>
      <c r="CM150" s="32"/>
      <c r="CN150" s="66" t="str">
        <f t="shared" ca="1" si="116"/>
        <v/>
      </c>
      <c r="CO150" s="56"/>
      <c r="CP150" s="31"/>
      <c r="CQ150" s="31"/>
      <c r="CR150" s="66" t="str">
        <f t="shared" ca="1" si="117"/>
        <v/>
      </c>
      <c r="CS150" s="56"/>
      <c r="CT150" s="31"/>
      <c r="CU150" s="31"/>
      <c r="CV150" s="66" t="str">
        <f t="shared" ca="1" si="118"/>
        <v/>
      </c>
      <c r="CW150" s="56"/>
      <c r="CX150" s="31"/>
      <c r="CY150" s="31"/>
      <c r="CZ150" s="66" t="str">
        <f t="shared" ca="1" si="119"/>
        <v/>
      </c>
      <c r="DA150" s="150" t="str">
        <f t="shared" ca="1" si="120"/>
        <v/>
      </c>
      <c r="DB150" s="56"/>
      <c r="DC150" s="109"/>
      <c r="DD150" s="66" t="str">
        <f t="shared" ca="1" si="121"/>
        <v/>
      </c>
      <c r="DE150" s="56"/>
      <c r="DF150" s="59"/>
      <c r="DG150" s="59"/>
      <c r="DH150" s="66" t="str">
        <f t="shared" ca="1" si="122"/>
        <v/>
      </c>
      <c r="DI150" s="59"/>
      <c r="DJ150" s="59"/>
      <c r="DK150" s="59"/>
      <c r="DL150" s="66" t="str">
        <f t="shared" ca="1" si="123"/>
        <v/>
      </c>
      <c r="DM150" s="59"/>
      <c r="DN150" s="59"/>
      <c r="DO150" s="59"/>
      <c r="DP150" s="66" t="str">
        <f t="shared" ca="1" si="124"/>
        <v/>
      </c>
      <c r="DQ150" s="59"/>
      <c r="DR150" s="59"/>
      <c r="DS150" s="59"/>
      <c r="DT150" s="66" t="str">
        <f t="shared" ca="1" si="125"/>
        <v/>
      </c>
      <c r="DU150" s="59"/>
      <c r="DV150" s="59"/>
      <c r="DW150" s="59"/>
      <c r="DX150" s="66" t="str">
        <f t="shared" ca="1" si="126"/>
        <v/>
      </c>
      <c r="DY150" s="59"/>
      <c r="DZ150" s="59"/>
      <c r="EA150" s="59"/>
      <c r="EB150" s="66" t="str">
        <f t="shared" ca="1" si="127"/>
        <v/>
      </c>
      <c r="EC150" s="59"/>
      <c r="ED150" s="59"/>
      <c r="EE150" s="59"/>
      <c r="EF150" s="66" t="str">
        <f t="shared" ca="1" si="128"/>
        <v/>
      </c>
      <c r="EG150" s="59"/>
      <c r="EH150" s="59"/>
      <c r="EI150" s="59"/>
      <c r="EJ150" s="66" t="str">
        <f t="shared" ca="1" si="129"/>
        <v/>
      </c>
      <c r="EK150" s="150" t="str">
        <f t="shared" si="130"/>
        <v/>
      </c>
      <c r="EL150" s="150" t="str">
        <f t="shared" si="131"/>
        <v/>
      </c>
      <c r="EM150" s="66" t="str">
        <f t="shared" ca="1" si="132"/>
        <v/>
      </c>
      <c r="EN150" s="59"/>
      <c r="EO150" s="59"/>
      <c r="EP150" s="59"/>
      <c r="EQ150" s="66" t="str">
        <f t="shared" ca="1" si="133"/>
        <v/>
      </c>
      <c r="ER150" s="59"/>
      <c r="ES150" s="59"/>
      <c r="ET150" s="66"/>
      <c r="EU150" s="59" t="str">
        <f t="shared" ca="1" si="134"/>
        <v/>
      </c>
      <c r="EV150" s="59"/>
      <c r="EW150" s="59"/>
      <c r="EX150" s="59"/>
      <c r="EY150" s="66" t="str">
        <f t="shared" ca="1" si="135"/>
        <v/>
      </c>
      <c r="EZ150" s="150"/>
      <c r="FA150" s="159"/>
      <c r="FB150" s="161"/>
      <c r="FC150" s="66" t="str">
        <f t="shared" ca="1" si="136"/>
        <v/>
      </c>
      <c r="FD150" s="59"/>
      <c r="FE150" s="109"/>
      <c r="FF150" s="109"/>
      <c r="FG150" s="66" t="str">
        <f t="shared" ca="1" si="137"/>
        <v/>
      </c>
      <c r="FH150" s="59"/>
      <c r="FI150" s="109"/>
      <c r="FJ150" s="109"/>
      <c r="FK150" s="66" t="str">
        <f t="shared" ca="1" si="138"/>
        <v/>
      </c>
      <c r="FL150" s="59"/>
      <c r="FM150" s="109"/>
      <c r="FN150" s="109"/>
      <c r="FO150" s="66" t="str">
        <f t="shared" ca="1" si="139"/>
        <v/>
      </c>
      <c r="FP150" s="13"/>
      <c r="FQ150" s="17"/>
      <c r="FR150" s="13"/>
      <c r="FS150" s="1"/>
      <c r="FT150" s="112"/>
      <c r="FU150" s="1"/>
      <c r="FV150" s="1"/>
      <c r="FW150" s="1"/>
      <c r="FX150" s="1"/>
      <c r="FY150" s="1"/>
      <c r="FZ150" s="1"/>
      <c r="GA150" s="1"/>
      <c r="GB150" s="1"/>
      <c r="GC150" s="4"/>
      <c r="GD150" s="4"/>
      <c r="GE150" s="125"/>
      <c r="GF150" s="125"/>
      <c r="GG150" s="4"/>
      <c r="GH150" s="4"/>
      <c r="GI150" s="4"/>
      <c r="GJ150" s="30"/>
      <c r="GK150" s="96"/>
      <c r="GL150" s="96"/>
      <c r="GM150" s="96"/>
      <c r="GN150" s="96"/>
      <c r="GO150" s="96"/>
      <c r="GP150" s="96"/>
      <c r="GQ150" s="96"/>
      <c r="GR150" s="96"/>
      <c r="GS150" s="96"/>
      <c r="GT150" s="96"/>
      <c r="GU150" s="96"/>
      <c r="GV150" s="96"/>
      <c r="GW150" s="96"/>
      <c r="GX150" s="96"/>
      <c r="GY150" s="96"/>
      <c r="GZ150" s="96"/>
      <c r="HA150" s="96"/>
      <c r="HB150" s="96"/>
      <c r="HC150" s="96"/>
      <c r="HD150" s="96"/>
      <c r="HE150" s="96"/>
    </row>
    <row r="151" spans="1:213">
      <c r="A151" s="1"/>
      <c r="B151" s="1"/>
      <c r="C151" s="4"/>
      <c r="D151" s="4"/>
      <c r="E151" s="28"/>
      <c r="F151" s="28"/>
      <c r="G151" s="28"/>
      <c r="H151" s="28"/>
      <c r="I151" s="28"/>
      <c r="J151" s="29"/>
      <c r="K151" s="29"/>
      <c r="L151" s="1"/>
      <c r="M151" s="52"/>
      <c r="N151" s="4"/>
      <c r="O151" s="4"/>
      <c r="P151" s="4"/>
      <c r="Q151" s="4"/>
      <c r="R151" s="4"/>
      <c r="S151" s="4"/>
      <c r="T151" s="4"/>
      <c r="U151" s="1"/>
      <c r="V151" s="1"/>
      <c r="W151" s="1"/>
      <c r="X151" s="1"/>
      <c r="Y151" s="1"/>
      <c r="Z151" s="27"/>
      <c r="AA151" s="27"/>
      <c r="AB151" s="27"/>
      <c r="AC151" s="12"/>
      <c r="AD151" s="12"/>
      <c r="AE151" s="125"/>
      <c r="AF151" s="119"/>
      <c r="AG151" s="119"/>
      <c r="AH151" s="119"/>
      <c r="AI151" s="119"/>
      <c r="AJ151" s="63"/>
      <c r="AK151" s="63"/>
      <c r="AL151" s="63"/>
      <c r="AM151" s="28"/>
      <c r="AN151" s="131"/>
      <c r="AO151" s="138"/>
      <c r="AP151" s="116"/>
      <c r="AQ151" s="56"/>
      <c r="AR151" s="134" t="str">
        <f ca="1">IF(AP151="","",IF(AP151="Cost",AQ151, AQ151*AE151/VLOOKUP(L151,OFFSET(Lists!$A$1,0,0,COUNTA(Lists!$A:$A),22),22,FALSE)))</f>
        <v/>
      </c>
      <c r="AS151" s="56"/>
      <c r="AT151" s="135" t="str">
        <f ca="1">IF(AO151="",IF(AP151="","",IF(AP151="Cost",AS151,AS151*(AE151/VLOOKUP(L151,OFFSET(Lists!$A$1,0,0,COUNTA(Lists!$A:$A),22),22,FALSE)))),IF(AP151="","",IF(AP151="Cost",ROUND(AS151*IF(AO151=0,1,AO151),2),ROUND(ROUND(AS151*IF(AO151=0,1,AO151),5)*(AE151/VLOOKUP(L151,OFFSET(Lists!$A$1,0,0,COUNTA(Lists!$A:$A),22),22,FALSE)),2))))</f>
        <v/>
      </c>
      <c r="AU151" s="56"/>
      <c r="AV151" s="31"/>
      <c r="AW151" s="66" t="str">
        <f t="shared" ca="1" si="105"/>
        <v/>
      </c>
      <c r="AX151" s="56"/>
      <c r="AY151" s="31"/>
      <c r="AZ151" s="31"/>
      <c r="BA151" s="66" t="str">
        <f t="shared" ca="1" si="106"/>
        <v/>
      </c>
      <c r="BB151" s="56"/>
      <c r="BC151" s="31"/>
      <c r="BD151" s="31"/>
      <c r="BE151" s="66" t="str">
        <f t="shared" ca="1" si="107"/>
        <v/>
      </c>
      <c r="BF151" s="56"/>
      <c r="BG151" s="31"/>
      <c r="BH151" s="31"/>
      <c r="BI151" s="66" t="str">
        <f t="shared" ca="1" si="108"/>
        <v/>
      </c>
      <c r="BJ151" s="56"/>
      <c r="BK151" s="31"/>
      <c r="BL151" s="31"/>
      <c r="BM151" s="66" t="str">
        <f t="shared" ca="1" si="109"/>
        <v/>
      </c>
      <c r="BN151" s="56"/>
      <c r="BO151" s="31"/>
      <c r="BP151" s="31"/>
      <c r="BQ151" s="66" t="str">
        <f t="shared" ca="1" si="110"/>
        <v/>
      </c>
      <c r="BR151" s="56"/>
      <c r="BS151" s="31"/>
      <c r="BT151" s="31"/>
      <c r="BU151" s="66" t="str">
        <f t="shared" ca="1" si="111"/>
        <v/>
      </c>
      <c r="BV151" s="56"/>
      <c r="BW151" s="31"/>
      <c r="BX151" s="31"/>
      <c r="BY151" s="66" t="str">
        <f t="shared" ca="1" si="112"/>
        <v/>
      </c>
      <c r="BZ151" s="56"/>
      <c r="CA151" s="31"/>
      <c r="CB151" s="31"/>
      <c r="CC151" s="66" t="str">
        <f t="shared" ca="1" si="113"/>
        <v/>
      </c>
      <c r="CD151" s="59"/>
      <c r="CE151" s="32"/>
      <c r="CF151" s="66" t="str">
        <f t="shared" ca="1" si="114"/>
        <v/>
      </c>
      <c r="CG151" s="56"/>
      <c r="CH151" s="31"/>
      <c r="CI151" s="31"/>
      <c r="CJ151" s="66" t="str">
        <f t="shared" ca="1" si="115"/>
        <v/>
      </c>
      <c r="CK151" s="59"/>
      <c r="CL151" s="32"/>
      <c r="CM151" s="32"/>
      <c r="CN151" s="66" t="str">
        <f t="shared" ca="1" si="116"/>
        <v/>
      </c>
      <c r="CO151" s="56"/>
      <c r="CP151" s="31"/>
      <c r="CQ151" s="31"/>
      <c r="CR151" s="66" t="str">
        <f t="shared" ca="1" si="117"/>
        <v/>
      </c>
      <c r="CS151" s="56"/>
      <c r="CT151" s="31"/>
      <c r="CU151" s="31"/>
      <c r="CV151" s="66" t="str">
        <f t="shared" ca="1" si="118"/>
        <v/>
      </c>
      <c r="CW151" s="56"/>
      <c r="CX151" s="31"/>
      <c r="CY151" s="31"/>
      <c r="CZ151" s="66" t="str">
        <f t="shared" ca="1" si="119"/>
        <v/>
      </c>
      <c r="DA151" s="150" t="str">
        <f t="shared" ca="1" si="120"/>
        <v/>
      </c>
      <c r="DB151" s="56"/>
      <c r="DC151" s="109"/>
      <c r="DD151" s="66" t="str">
        <f t="shared" ca="1" si="121"/>
        <v/>
      </c>
      <c r="DE151" s="56"/>
      <c r="DF151" s="59"/>
      <c r="DG151" s="59"/>
      <c r="DH151" s="66" t="str">
        <f t="shared" ca="1" si="122"/>
        <v/>
      </c>
      <c r="DI151" s="59"/>
      <c r="DJ151" s="59"/>
      <c r="DK151" s="59"/>
      <c r="DL151" s="66" t="str">
        <f t="shared" ca="1" si="123"/>
        <v/>
      </c>
      <c r="DM151" s="59"/>
      <c r="DN151" s="59"/>
      <c r="DO151" s="59"/>
      <c r="DP151" s="66" t="str">
        <f t="shared" ca="1" si="124"/>
        <v/>
      </c>
      <c r="DQ151" s="59"/>
      <c r="DR151" s="59"/>
      <c r="DS151" s="59"/>
      <c r="DT151" s="66" t="str">
        <f t="shared" ca="1" si="125"/>
        <v/>
      </c>
      <c r="DU151" s="59"/>
      <c r="DV151" s="59"/>
      <c r="DW151" s="59"/>
      <c r="DX151" s="66" t="str">
        <f t="shared" ca="1" si="126"/>
        <v/>
      </c>
      <c r="DY151" s="59"/>
      <c r="DZ151" s="59"/>
      <c r="EA151" s="59"/>
      <c r="EB151" s="66" t="str">
        <f t="shared" ca="1" si="127"/>
        <v/>
      </c>
      <c r="EC151" s="59"/>
      <c r="ED151" s="59"/>
      <c r="EE151" s="59"/>
      <c r="EF151" s="66" t="str">
        <f t="shared" ca="1" si="128"/>
        <v/>
      </c>
      <c r="EG151" s="59"/>
      <c r="EH151" s="59"/>
      <c r="EI151" s="59"/>
      <c r="EJ151" s="66" t="str">
        <f t="shared" ca="1" si="129"/>
        <v/>
      </c>
      <c r="EK151" s="150" t="str">
        <f t="shared" si="130"/>
        <v/>
      </c>
      <c r="EL151" s="150" t="str">
        <f t="shared" si="131"/>
        <v/>
      </c>
      <c r="EM151" s="66" t="str">
        <f t="shared" ca="1" si="132"/>
        <v/>
      </c>
      <c r="EN151" s="59"/>
      <c r="EO151" s="59"/>
      <c r="EP151" s="59"/>
      <c r="EQ151" s="66" t="str">
        <f t="shared" ca="1" si="133"/>
        <v/>
      </c>
      <c r="ER151" s="59"/>
      <c r="ES151" s="59"/>
      <c r="ET151" s="66"/>
      <c r="EU151" s="59" t="str">
        <f t="shared" ca="1" si="134"/>
        <v/>
      </c>
      <c r="EV151" s="59"/>
      <c r="EW151" s="59"/>
      <c r="EX151" s="59"/>
      <c r="EY151" s="66" t="str">
        <f t="shared" ca="1" si="135"/>
        <v/>
      </c>
      <c r="EZ151" s="150"/>
      <c r="FA151" s="159"/>
      <c r="FB151" s="161"/>
      <c r="FC151" s="66" t="str">
        <f t="shared" ca="1" si="136"/>
        <v/>
      </c>
      <c r="FD151" s="59"/>
      <c r="FE151" s="109"/>
      <c r="FF151" s="109"/>
      <c r="FG151" s="66" t="str">
        <f t="shared" ca="1" si="137"/>
        <v/>
      </c>
      <c r="FH151" s="59"/>
      <c r="FI151" s="109"/>
      <c r="FJ151" s="109"/>
      <c r="FK151" s="66" t="str">
        <f t="shared" ca="1" si="138"/>
        <v/>
      </c>
      <c r="FL151" s="59"/>
      <c r="FM151" s="109"/>
      <c r="FN151" s="109"/>
      <c r="FO151" s="66" t="str">
        <f t="shared" ca="1" si="139"/>
        <v/>
      </c>
      <c r="FP151" s="13"/>
      <c r="FQ151" s="17"/>
      <c r="FR151" s="13"/>
      <c r="FS151" s="1"/>
      <c r="FT151" s="112"/>
      <c r="FU151" s="1"/>
      <c r="FV151" s="1"/>
      <c r="FW151" s="1"/>
      <c r="FX151" s="1"/>
      <c r="FY151" s="1"/>
      <c r="FZ151" s="1"/>
      <c r="GA151" s="1"/>
      <c r="GB151" s="1"/>
      <c r="GC151" s="4"/>
      <c r="GD151" s="4"/>
      <c r="GE151" s="125"/>
      <c r="GF151" s="125"/>
      <c r="GG151" s="4"/>
      <c r="GH151" s="4"/>
      <c r="GI151" s="4"/>
      <c r="GJ151" s="30"/>
      <c r="GK151" s="96"/>
      <c r="GL151" s="96"/>
      <c r="GM151" s="96"/>
      <c r="GN151" s="96"/>
      <c r="GO151" s="96"/>
      <c r="GP151" s="96"/>
      <c r="GQ151" s="96"/>
      <c r="GR151" s="96"/>
      <c r="GS151" s="96"/>
      <c r="GT151" s="96"/>
      <c r="GU151" s="96"/>
      <c r="GV151" s="96"/>
      <c r="GW151" s="96"/>
      <c r="GX151" s="96"/>
      <c r="GY151" s="96"/>
      <c r="GZ151" s="96"/>
      <c r="HA151" s="96"/>
      <c r="HB151" s="96"/>
      <c r="HC151" s="96"/>
      <c r="HD151" s="96"/>
      <c r="HE151" s="96"/>
    </row>
    <row r="152" spans="1:213">
      <c r="A152" s="1"/>
      <c r="B152" s="1"/>
      <c r="C152" s="4"/>
      <c r="D152" s="4"/>
      <c r="E152" s="28"/>
      <c r="F152" s="28"/>
      <c r="G152" s="28"/>
      <c r="H152" s="28"/>
      <c r="I152" s="28"/>
      <c r="J152" s="29"/>
      <c r="K152" s="29"/>
      <c r="L152" s="1"/>
      <c r="M152" s="52"/>
      <c r="N152" s="4"/>
      <c r="O152" s="4"/>
      <c r="P152" s="4"/>
      <c r="Q152" s="4"/>
      <c r="R152" s="4"/>
      <c r="S152" s="4"/>
      <c r="T152" s="4"/>
      <c r="U152" s="1"/>
      <c r="V152" s="1"/>
      <c r="W152" s="1"/>
      <c r="X152" s="1"/>
      <c r="Y152" s="1"/>
      <c r="Z152" s="27"/>
      <c r="AA152" s="27"/>
      <c r="AB152" s="27"/>
      <c r="AC152" s="12"/>
      <c r="AD152" s="12"/>
      <c r="AE152" s="125"/>
      <c r="AF152" s="119"/>
      <c r="AG152" s="119"/>
      <c r="AH152" s="119"/>
      <c r="AI152" s="119"/>
      <c r="AJ152" s="63"/>
      <c r="AK152" s="63"/>
      <c r="AL152" s="63"/>
      <c r="AM152" s="28"/>
      <c r="AN152" s="131"/>
      <c r="AO152" s="138"/>
      <c r="AP152" s="116"/>
      <c r="AQ152" s="56"/>
      <c r="AR152" s="134" t="str">
        <f ca="1">IF(AP152="","",IF(AP152="Cost",AQ152, AQ152*AE152/VLOOKUP(L152,OFFSET(Lists!$A$1,0,0,COUNTA(Lists!$A:$A),22),22,FALSE)))</f>
        <v/>
      </c>
      <c r="AS152" s="56"/>
      <c r="AT152" s="135" t="str">
        <f ca="1">IF(AO152="",IF(AP152="","",IF(AP152="Cost",AS152,AS152*(AE152/VLOOKUP(L152,OFFSET(Lists!$A$1,0,0,COUNTA(Lists!$A:$A),22),22,FALSE)))),IF(AP152="","",IF(AP152="Cost",ROUND(AS152*IF(AO152=0,1,AO152),2),ROUND(ROUND(AS152*IF(AO152=0,1,AO152),5)*(AE152/VLOOKUP(L152,OFFSET(Lists!$A$1,0,0,COUNTA(Lists!$A:$A),22),22,FALSE)),2))))</f>
        <v/>
      </c>
      <c r="AU152" s="56"/>
      <c r="AV152" s="31"/>
      <c r="AW152" s="66" t="str">
        <f t="shared" ca="1" si="105"/>
        <v/>
      </c>
      <c r="AX152" s="56"/>
      <c r="AY152" s="31"/>
      <c r="AZ152" s="31"/>
      <c r="BA152" s="66" t="str">
        <f t="shared" ca="1" si="106"/>
        <v/>
      </c>
      <c r="BB152" s="56"/>
      <c r="BC152" s="31"/>
      <c r="BD152" s="31"/>
      <c r="BE152" s="66" t="str">
        <f t="shared" ca="1" si="107"/>
        <v/>
      </c>
      <c r="BF152" s="56"/>
      <c r="BG152" s="31"/>
      <c r="BH152" s="31"/>
      <c r="BI152" s="66" t="str">
        <f t="shared" ca="1" si="108"/>
        <v/>
      </c>
      <c r="BJ152" s="56"/>
      <c r="BK152" s="31"/>
      <c r="BL152" s="31"/>
      <c r="BM152" s="66" t="str">
        <f t="shared" ca="1" si="109"/>
        <v/>
      </c>
      <c r="BN152" s="56"/>
      <c r="BO152" s="31"/>
      <c r="BP152" s="31"/>
      <c r="BQ152" s="66" t="str">
        <f t="shared" ca="1" si="110"/>
        <v/>
      </c>
      <c r="BR152" s="56"/>
      <c r="BS152" s="31"/>
      <c r="BT152" s="31"/>
      <c r="BU152" s="66" t="str">
        <f t="shared" ca="1" si="111"/>
        <v/>
      </c>
      <c r="BV152" s="56"/>
      <c r="BW152" s="31"/>
      <c r="BX152" s="31"/>
      <c r="BY152" s="66" t="str">
        <f t="shared" ca="1" si="112"/>
        <v/>
      </c>
      <c r="BZ152" s="56"/>
      <c r="CA152" s="31"/>
      <c r="CB152" s="31"/>
      <c r="CC152" s="66" t="str">
        <f t="shared" ca="1" si="113"/>
        <v/>
      </c>
      <c r="CD152" s="59"/>
      <c r="CE152" s="32"/>
      <c r="CF152" s="66" t="str">
        <f t="shared" ca="1" si="114"/>
        <v/>
      </c>
      <c r="CG152" s="56"/>
      <c r="CH152" s="31"/>
      <c r="CI152" s="31"/>
      <c r="CJ152" s="66" t="str">
        <f t="shared" ca="1" si="115"/>
        <v/>
      </c>
      <c r="CK152" s="59"/>
      <c r="CL152" s="32"/>
      <c r="CM152" s="32"/>
      <c r="CN152" s="66" t="str">
        <f t="shared" ca="1" si="116"/>
        <v/>
      </c>
      <c r="CO152" s="56"/>
      <c r="CP152" s="31"/>
      <c r="CQ152" s="31"/>
      <c r="CR152" s="66" t="str">
        <f t="shared" ca="1" si="117"/>
        <v/>
      </c>
      <c r="CS152" s="56"/>
      <c r="CT152" s="31"/>
      <c r="CU152" s="31"/>
      <c r="CV152" s="66" t="str">
        <f t="shared" ca="1" si="118"/>
        <v/>
      </c>
      <c r="CW152" s="56"/>
      <c r="CX152" s="31"/>
      <c r="CY152" s="31"/>
      <c r="CZ152" s="66" t="str">
        <f t="shared" ca="1" si="119"/>
        <v/>
      </c>
      <c r="DA152" s="150" t="str">
        <f t="shared" ca="1" si="120"/>
        <v/>
      </c>
      <c r="DB152" s="56"/>
      <c r="DC152" s="109"/>
      <c r="DD152" s="66" t="str">
        <f t="shared" ca="1" si="121"/>
        <v/>
      </c>
      <c r="DE152" s="56"/>
      <c r="DF152" s="59"/>
      <c r="DG152" s="59"/>
      <c r="DH152" s="66" t="str">
        <f t="shared" ca="1" si="122"/>
        <v/>
      </c>
      <c r="DI152" s="59"/>
      <c r="DJ152" s="59"/>
      <c r="DK152" s="59"/>
      <c r="DL152" s="66" t="str">
        <f t="shared" ca="1" si="123"/>
        <v/>
      </c>
      <c r="DM152" s="59"/>
      <c r="DN152" s="59"/>
      <c r="DO152" s="59"/>
      <c r="DP152" s="66" t="str">
        <f t="shared" ca="1" si="124"/>
        <v/>
      </c>
      <c r="DQ152" s="59"/>
      <c r="DR152" s="59"/>
      <c r="DS152" s="59"/>
      <c r="DT152" s="66" t="str">
        <f t="shared" ca="1" si="125"/>
        <v/>
      </c>
      <c r="DU152" s="59"/>
      <c r="DV152" s="59"/>
      <c r="DW152" s="59"/>
      <c r="DX152" s="66" t="str">
        <f t="shared" ca="1" si="126"/>
        <v/>
      </c>
      <c r="DY152" s="59"/>
      <c r="DZ152" s="59"/>
      <c r="EA152" s="59"/>
      <c r="EB152" s="66" t="str">
        <f t="shared" ca="1" si="127"/>
        <v/>
      </c>
      <c r="EC152" s="59"/>
      <c r="ED152" s="59"/>
      <c r="EE152" s="59"/>
      <c r="EF152" s="66" t="str">
        <f t="shared" ca="1" si="128"/>
        <v/>
      </c>
      <c r="EG152" s="59"/>
      <c r="EH152" s="59"/>
      <c r="EI152" s="59"/>
      <c r="EJ152" s="66" t="str">
        <f t="shared" ca="1" si="129"/>
        <v/>
      </c>
      <c r="EK152" s="150" t="str">
        <f t="shared" si="130"/>
        <v/>
      </c>
      <c r="EL152" s="150" t="str">
        <f t="shared" si="131"/>
        <v/>
      </c>
      <c r="EM152" s="66" t="str">
        <f t="shared" ca="1" si="132"/>
        <v/>
      </c>
      <c r="EN152" s="59"/>
      <c r="EO152" s="59"/>
      <c r="EP152" s="59"/>
      <c r="EQ152" s="66" t="str">
        <f t="shared" ca="1" si="133"/>
        <v/>
      </c>
      <c r="ER152" s="59"/>
      <c r="ES152" s="59"/>
      <c r="ET152" s="66"/>
      <c r="EU152" s="59" t="str">
        <f t="shared" ca="1" si="134"/>
        <v/>
      </c>
      <c r="EV152" s="59"/>
      <c r="EW152" s="59"/>
      <c r="EX152" s="59"/>
      <c r="EY152" s="66" t="str">
        <f t="shared" ca="1" si="135"/>
        <v/>
      </c>
      <c r="EZ152" s="150"/>
      <c r="FA152" s="159"/>
      <c r="FB152" s="161"/>
      <c r="FC152" s="66" t="str">
        <f t="shared" ca="1" si="136"/>
        <v/>
      </c>
      <c r="FD152" s="59"/>
      <c r="FE152" s="109"/>
      <c r="FF152" s="109"/>
      <c r="FG152" s="66" t="str">
        <f t="shared" ca="1" si="137"/>
        <v/>
      </c>
      <c r="FH152" s="59"/>
      <c r="FI152" s="109"/>
      <c r="FJ152" s="109"/>
      <c r="FK152" s="66" t="str">
        <f t="shared" ca="1" si="138"/>
        <v/>
      </c>
      <c r="FL152" s="59"/>
      <c r="FM152" s="109"/>
      <c r="FN152" s="109"/>
      <c r="FO152" s="66" t="str">
        <f t="shared" ca="1" si="139"/>
        <v/>
      </c>
      <c r="FP152" s="13"/>
      <c r="FQ152" s="17"/>
      <c r="FR152" s="13"/>
      <c r="FS152" s="1"/>
      <c r="FT152" s="112"/>
      <c r="FU152" s="1"/>
      <c r="FV152" s="1"/>
      <c r="FW152" s="1"/>
      <c r="FX152" s="1"/>
      <c r="FY152" s="1"/>
      <c r="FZ152" s="1"/>
      <c r="GA152" s="1"/>
      <c r="GB152" s="1"/>
      <c r="GC152" s="4"/>
      <c r="GD152" s="4"/>
      <c r="GE152" s="125"/>
      <c r="GF152" s="125"/>
      <c r="GG152" s="4"/>
      <c r="GH152" s="4"/>
      <c r="GI152" s="4"/>
      <c r="GJ152" s="30"/>
      <c r="GK152" s="96"/>
      <c r="GL152" s="96"/>
      <c r="GM152" s="96"/>
      <c r="GN152" s="96"/>
      <c r="GO152" s="96"/>
      <c r="GP152" s="96"/>
      <c r="GQ152" s="96"/>
      <c r="GR152" s="96"/>
      <c r="GS152" s="96"/>
      <c r="GT152" s="96"/>
      <c r="GU152" s="96"/>
      <c r="GV152" s="96"/>
      <c r="GW152" s="96"/>
      <c r="GX152" s="96"/>
      <c r="GY152" s="96"/>
      <c r="GZ152" s="96"/>
      <c r="HA152" s="96"/>
      <c r="HB152" s="96"/>
      <c r="HC152" s="96"/>
      <c r="HD152" s="96"/>
      <c r="HE152" s="96"/>
    </row>
    <row r="153" spans="1:213">
      <c r="A153" s="1"/>
      <c r="B153" s="1"/>
      <c r="C153" s="4"/>
      <c r="D153" s="4"/>
      <c r="E153" s="28"/>
      <c r="F153" s="28"/>
      <c r="G153" s="28"/>
      <c r="H153" s="28"/>
      <c r="I153" s="28"/>
      <c r="J153" s="29"/>
      <c r="K153" s="29"/>
      <c r="L153" s="1"/>
      <c r="M153" s="52"/>
      <c r="N153" s="4"/>
      <c r="O153" s="4"/>
      <c r="P153" s="4"/>
      <c r="Q153" s="4"/>
      <c r="R153" s="4"/>
      <c r="S153" s="4"/>
      <c r="T153" s="4"/>
      <c r="U153" s="1"/>
      <c r="V153" s="1"/>
      <c r="W153" s="1"/>
      <c r="X153" s="1"/>
      <c r="Y153" s="1"/>
      <c r="Z153" s="27"/>
      <c r="AA153" s="27"/>
      <c r="AB153" s="27"/>
      <c r="AC153" s="12"/>
      <c r="AD153" s="12"/>
      <c r="AE153" s="125"/>
      <c r="AF153" s="119"/>
      <c r="AG153" s="119"/>
      <c r="AH153" s="119"/>
      <c r="AI153" s="119"/>
      <c r="AJ153" s="63"/>
      <c r="AK153" s="63"/>
      <c r="AL153" s="63"/>
      <c r="AM153" s="28"/>
      <c r="AN153" s="131"/>
      <c r="AO153" s="138"/>
      <c r="AP153" s="116"/>
      <c r="AQ153" s="56"/>
      <c r="AR153" s="134" t="str">
        <f ca="1">IF(AP153="","",IF(AP153="Cost",AQ153, AQ153*AE153/VLOOKUP(L153,OFFSET(Lists!$A$1,0,0,COUNTA(Lists!$A:$A),22),22,FALSE)))</f>
        <v/>
      </c>
      <c r="AS153" s="56"/>
      <c r="AT153" s="135" t="str">
        <f ca="1">IF(AO153="",IF(AP153="","",IF(AP153="Cost",AS153,AS153*(AE153/VLOOKUP(L153,OFFSET(Lists!$A$1,0,0,COUNTA(Lists!$A:$A),22),22,FALSE)))),IF(AP153="","",IF(AP153="Cost",ROUND(AS153*IF(AO153=0,1,AO153),2),ROUND(ROUND(AS153*IF(AO153=0,1,AO153),5)*(AE153/VLOOKUP(L153,OFFSET(Lists!$A$1,0,0,COUNTA(Lists!$A:$A),22),22,FALSE)),2))))</f>
        <v/>
      </c>
      <c r="AU153" s="56"/>
      <c r="AV153" s="31"/>
      <c r="AW153" s="66" t="str">
        <f t="shared" ca="1" si="105"/>
        <v/>
      </c>
      <c r="AX153" s="56"/>
      <c r="AY153" s="31"/>
      <c r="AZ153" s="31"/>
      <c r="BA153" s="66" t="str">
        <f t="shared" ca="1" si="106"/>
        <v/>
      </c>
      <c r="BB153" s="56"/>
      <c r="BC153" s="31"/>
      <c r="BD153" s="31"/>
      <c r="BE153" s="66" t="str">
        <f t="shared" ca="1" si="107"/>
        <v/>
      </c>
      <c r="BF153" s="56"/>
      <c r="BG153" s="31"/>
      <c r="BH153" s="31"/>
      <c r="BI153" s="66" t="str">
        <f t="shared" ca="1" si="108"/>
        <v/>
      </c>
      <c r="BJ153" s="56"/>
      <c r="BK153" s="31"/>
      <c r="BL153" s="31"/>
      <c r="BM153" s="66" t="str">
        <f t="shared" ca="1" si="109"/>
        <v/>
      </c>
      <c r="BN153" s="56"/>
      <c r="BO153" s="31"/>
      <c r="BP153" s="31"/>
      <c r="BQ153" s="66" t="str">
        <f t="shared" ca="1" si="110"/>
        <v/>
      </c>
      <c r="BR153" s="56"/>
      <c r="BS153" s="31"/>
      <c r="BT153" s="31"/>
      <c r="BU153" s="66" t="str">
        <f t="shared" ca="1" si="111"/>
        <v/>
      </c>
      <c r="BV153" s="56"/>
      <c r="BW153" s="31"/>
      <c r="BX153" s="31"/>
      <c r="BY153" s="66" t="str">
        <f t="shared" ca="1" si="112"/>
        <v/>
      </c>
      <c r="BZ153" s="56"/>
      <c r="CA153" s="31"/>
      <c r="CB153" s="31"/>
      <c r="CC153" s="66" t="str">
        <f t="shared" ca="1" si="113"/>
        <v/>
      </c>
      <c r="CD153" s="59"/>
      <c r="CE153" s="32"/>
      <c r="CF153" s="66" t="str">
        <f t="shared" ca="1" si="114"/>
        <v/>
      </c>
      <c r="CG153" s="56"/>
      <c r="CH153" s="31"/>
      <c r="CI153" s="31"/>
      <c r="CJ153" s="66" t="str">
        <f t="shared" ca="1" si="115"/>
        <v/>
      </c>
      <c r="CK153" s="59"/>
      <c r="CL153" s="32"/>
      <c r="CM153" s="32"/>
      <c r="CN153" s="66" t="str">
        <f t="shared" ca="1" si="116"/>
        <v/>
      </c>
      <c r="CO153" s="56"/>
      <c r="CP153" s="31"/>
      <c r="CQ153" s="31"/>
      <c r="CR153" s="66" t="str">
        <f t="shared" ca="1" si="117"/>
        <v/>
      </c>
      <c r="CS153" s="56"/>
      <c r="CT153" s="31"/>
      <c r="CU153" s="31"/>
      <c r="CV153" s="66" t="str">
        <f t="shared" ca="1" si="118"/>
        <v/>
      </c>
      <c r="CW153" s="56"/>
      <c r="CX153" s="31"/>
      <c r="CY153" s="31"/>
      <c r="CZ153" s="66" t="str">
        <f t="shared" ca="1" si="119"/>
        <v/>
      </c>
      <c r="DA153" s="150" t="str">
        <f t="shared" ca="1" si="120"/>
        <v/>
      </c>
      <c r="DB153" s="56"/>
      <c r="DC153" s="109"/>
      <c r="DD153" s="66" t="str">
        <f t="shared" ca="1" si="121"/>
        <v/>
      </c>
      <c r="DE153" s="56"/>
      <c r="DF153" s="59"/>
      <c r="DG153" s="59"/>
      <c r="DH153" s="66" t="str">
        <f t="shared" ca="1" si="122"/>
        <v/>
      </c>
      <c r="DI153" s="59"/>
      <c r="DJ153" s="59"/>
      <c r="DK153" s="59"/>
      <c r="DL153" s="66" t="str">
        <f t="shared" ca="1" si="123"/>
        <v/>
      </c>
      <c r="DM153" s="59"/>
      <c r="DN153" s="59"/>
      <c r="DO153" s="59"/>
      <c r="DP153" s="66" t="str">
        <f t="shared" ca="1" si="124"/>
        <v/>
      </c>
      <c r="DQ153" s="59"/>
      <c r="DR153" s="59"/>
      <c r="DS153" s="59"/>
      <c r="DT153" s="66" t="str">
        <f t="shared" ca="1" si="125"/>
        <v/>
      </c>
      <c r="DU153" s="59"/>
      <c r="DV153" s="59"/>
      <c r="DW153" s="59"/>
      <c r="DX153" s="66" t="str">
        <f t="shared" ca="1" si="126"/>
        <v/>
      </c>
      <c r="DY153" s="59"/>
      <c r="DZ153" s="59"/>
      <c r="EA153" s="59"/>
      <c r="EB153" s="66" t="str">
        <f t="shared" ca="1" si="127"/>
        <v/>
      </c>
      <c r="EC153" s="59"/>
      <c r="ED153" s="59"/>
      <c r="EE153" s="59"/>
      <c r="EF153" s="66" t="str">
        <f t="shared" ca="1" si="128"/>
        <v/>
      </c>
      <c r="EG153" s="59"/>
      <c r="EH153" s="59"/>
      <c r="EI153" s="59"/>
      <c r="EJ153" s="66" t="str">
        <f t="shared" ca="1" si="129"/>
        <v/>
      </c>
      <c r="EK153" s="150" t="str">
        <f t="shared" si="130"/>
        <v/>
      </c>
      <c r="EL153" s="150" t="str">
        <f t="shared" si="131"/>
        <v/>
      </c>
      <c r="EM153" s="66" t="str">
        <f t="shared" ca="1" si="132"/>
        <v/>
      </c>
      <c r="EN153" s="59"/>
      <c r="EO153" s="59"/>
      <c r="EP153" s="59"/>
      <c r="EQ153" s="66" t="str">
        <f t="shared" ca="1" si="133"/>
        <v/>
      </c>
      <c r="ER153" s="59"/>
      <c r="ES153" s="59"/>
      <c r="ET153" s="66"/>
      <c r="EU153" s="59" t="str">
        <f t="shared" ca="1" si="134"/>
        <v/>
      </c>
      <c r="EV153" s="59"/>
      <c r="EW153" s="59"/>
      <c r="EX153" s="59"/>
      <c r="EY153" s="66" t="str">
        <f t="shared" ca="1" si="135"/>
        <v/>
      </c>
      <c r="EZ153" s="150"/>
      <c r="FA153" s="159"/>
      <c r="FB153" s="161"/>
      <c r="FC153" s="66" t="str">
        <f t="shared" ca="1" si="136"/>
        <v/>
      </c>
      <c r="FD153" s="59"/>
      <c r="FE153" s="109"/>
      <c r="FF153" s="109"/>
      <c r="FG153" s="66" t="str">
        <f t="shared" ca="1" si="137"/>
        <v/>
      </c>
      <c r="FH153" s="59"/>
      <c r="FI153" s="109"/>
      <c r="FJ153" s="109"/>
      <c r="FK153" s="66" t="str">
        <f t="shared" ca="1" si="138"/>
        <v/>
      </c>
      <c r="FL153" s="59"/>
      <c r="FM153" s="109"/>
      <c r="FN153" s="109"/>
      <c r="FO153" s="66" t="str">
        <f t="shared" ca="1" si="139"/>
        <v/>
      </c>
      <c r="FP153" s="13"/>
      <c r="FQ153" s="17"/>
      <c r="FR153" s="13"/>
      <c r="FS153" s="1"/>
      <c r="FT153" s="112"/>
      <c r="FU153" s="1"/>
      <c r="FV153" s="1"/>
      <c r="FW153" s="1"/>
      <c r="FX153" s="1"/>
      <c r="FY153" s="1"/>
      <c r="FZ153" s="1"/>
      <c r="GA153" s="1"/>
      <c r="GB153" s="1"/>
      <c r="GC153" s="4"/>
      <c r="GD153" s="4"/>
      <c r="GE153" s="125"/>
      <c r="GF153" s="125"/>
      <c r="GG153" s="4"/>
      <c r="GH153" s="4"/>
      <c r="GI153" s="4"/>
      <c r="GJ153" s="30"/>
      <c r="GK153" s="96"/>
      <c r="GL153" s="96"/>
      <c r="GM153" s="96"/>
      <c r="GN153" s="96"/>
      <c r="GO153" s="96"/>
      <c r="GP153" s="96"/>
      <c r="GQ153" s="96"/>
      <c r="GR153" s="96"/>
      <c r="GS153" s="96"/>
      <c r="GT153" s="96"/>
      <c r="GU153" s="96"/>
      <c r="GV153" s="96"/>
      <c r="GW153" s="96"/>
      <c r="GX153" s="96"/>
      <c r="GY153" s="96"/>
      <c r="GZ153" s="96"/>
      <c r="HA153" s="96"/>
      <c r="HB153" s="96"/>
      <c r="HC153" s="96"/>
      <c r="HD153" s="96"/>
      <c r="HE153" s="96"/>
    </row>
    <row r="154" spans="1:213">
      <c r="A154" s="1"/>
      <c r="B154" s="1"/>
      <c r="C154" s="4"/>
      <c r="D154" s="4"/>
      <c r="E154" s="28"/>
      <c r="F154" s="28"/>
      <c r="G154" s="28"/>
      <c r="H154" s="28"/>
      <c r="I154" s="28"/>
      <c r="J154" s="29"/>
      <c r="K154" s="29"/>
      <c r="L154" s="1"/>
      <c r="M154" s="52"/>
      <c r="N154" s="4"/>
      <c r="O154" s="4"/>
      <c r="P154" s="4"/>
      <c r="Q154" s="4"/>
      <c r="R154" s="4"/>
      <c r="S154" s="4"/>
      <c r="T154" s="4"/>
      <c r="U154" s="1"/>
      <c r="V154" s="1"/>
      <c r="W154" s="1"/>
      <c r="X154" s="1"/>
      <c r="Y154" s="1"/>
      <c r="Z154" s="27"/>
      <c r="AA154" s="27"/>
      <c r="AB154" s="27"/>
      <c r="AC154" s="12"/>
      <c r="AD154" s="12"/>
      <c r="AE154" s="125"/>
      <c r="AF154" s="119"/>
      <c r="AG154" s="119"/>
      <c r="AH154" s="119"/>
      <c r="AI154" s="119"/>
      <c r="AJ154" s="63"/>
      <c r="AK154" s="63"/>
      <c r="AL154" s="63"/>
      <c r="AM154" s="28"/>
      <c r="AN154" s="131"/>
      <c r="AO154" s="138"/>
      <c r="AP154" s="116"/>
      <c r="AQ154" s="56"/>
      <c r="AR154" s="134" t="str">
        <f ca="1">IF(AP154="","",IF(AP154="Cost",AQ154, AQ154*AE154/VLOOKUP(L154,OFFSET(Lists!$A$1,0,0,COUNTA(Lists!$A:$A),22),22,FALSE)))</f>
        <v/>
      </c>
      <c r="AS154" s="56"/>
      <c r="AT154" s="135" t="str">
        <f ca="1">IF(AO154="",IF(AP154="","",IF(AP154="Cost",AS154,AS154*(AE154/VLOOKUP(L154,OFFSET(Lists!$A$1,0,0,COUNTA(Lists!$A:$A),22),22,FALSE)))),IF(AP154="","",IF(AP154="Cost",ROUND(AS154*IF(AO154=0,1,AO154),2),ROUND(ROUND(AS154*IF(AO154=0,1,AO154),5)*(AE154/VLOOKUP(L154,OFFSET(Lists!$A$1,0,0,COUNTA(Lists!$A:$A),22),22,FALSE)),2))))</f>
        <v/>
      </c>
      <c r="AU154" s="56"/>
      <c r="AV154" s="31"/>
      <c r="AW154" s="66" t="str">
        <f t="shared" ca="1" si="105"/>
        <v/>
      </c>
      <c r="AX154" s="56"/>
      <c r="AY154" s="31"/>
      <c r="AZ154" s="31"/>
      <c r="BA154" s="66" t="str">
        <f t="shared" ca="1" si="106"/>
        <v/>
      </c>
      <c r="BB154" s="56"/>
      <c r="BC154" s="31"/>
      <c r="BD154" s="31"/>
      <c r="BE154" s="66" t="str">
        <f t="shared" ca="1" si="107"/>
        <v/>
      </c>
      <c r="BF154" s="56"/>
      <c r="BG154" s="31"/>
      <c r="BH154" s="31"/>
      <c r="BI154" s="66" t="str">
        <f t="shared" ca="1" si="108"/>
        <v/>
      </c>
      <c r="BJ154" s="56"/>
      <c r="BK154" s="31"/>
      <c r="BL154" s="31"/>
      <c r="BM154" s="66" t="str">
        <f t="shared" ca="1" si="109"/>
        <v/>
      </c>
      <c r="BN154" s="56"/>
      <c r="BO154" s="31"/>
      <c r="BP154" s="31"/>
      <c r="BQ154" s="66" t="str">
        <f t="shared" ca="1" si="110"/>
        <v/>
      </c>
      <c r="BR154" s="56"/>
      <c r="BS154" s="31"/>
      <c r="BT154" s="31"/>
      <c r="BU154" s="66" t="str">
        <f t="shared" ca="1" si="111"/>
        <v/>
      </c>
      <c r="BV154" s="56"/>
      <c r="BW154" s="31"/>
      <c r="BX154" s="31"/>
      <c r="BY154" s="66" t="str">
        <f t="shared" ca="1" si="112"/>
        <v/>
      </c>
      <c r="BZ154" s="56"/>
      <c r="CA154" s="31"/>
      <c r="CB154" s="31"/>
      <c r="CC154" s="66" t="str">
        <f t="shared" ca="1" si="113"/>
        <v/>
      </c>
      <c r="CD154" s="59"/>
      <c r="CE154" s="32"/>
      <c r="CF154" s="66" t="str">
        <f t="shared" ca="1" si="114"/>
        <v/>
      </c>
      <c r="CG154" s="56"/>
      <c r="CH154" s="31"/>
      <c r="CI154" s="31"/>
      <c r="CJ154" s="66" t="str">
        <f t="shared" ca="1" si="115"/>
        <v/>
      </c>
      <c r="CK154" s="59"/>
      <c r="CL154" s="32"/>
      <c r="CM154" s="32"/>
      <c r="CN154" s="66" t="str">
        <f t="shared" ca="1" si="116"/>
        <v/>
      </c>
      <c r="CO154" s="56"/>
      <c r="CP154" s="31"/>
      <c r="CQ154" s="31"/>
      <c r="CR154" s="66" t="str">
        <f t="shared" ca="1" si="117"/>
        <v/>
      </c>
      <c r="CS154" s="56"/>
      <c r="CT154" s="31"/>
      <c r="CU154" s="31"/>
      <c r="CV154" s="66" t="str">
        <f t="shared" ca="1" si="118"/>
        <v/>
      </c>
      <c r="CW154" s="56"/>
      <c r="CX154" s="31"/>
      <c r="CY154" s="31"/>
      <c r="CZ154" s="66" t="str">
        <f t="shared" ca="1" si="119"/>
        <v/>
      </c>
      <c r="DA154" s="150" t="str">
        <f t="shared" ca="1" si="120"/>
        <v/>
      </c>
      <c r="DB154" s="56"/>
      <c r="DC154" s="109"/>
      <c r="DD154" s="66" t="str">
        <f t="shared" ca="1" si="121"/>
        <v/>
      </c>
      <c r="DE154" s="56"/>
      <c r="DF154" s="59"/>
      <c r="DG154" s="59"/>
      <c r="DH154" s="66" t="str">
        <f t="shared" ca="1" si="122"/>
        <v/>
      </c>
      <c r="DI154" s="59"/>
      <c r="DJ154" s="59"/>
      <c r="DK154" s="59"/>
      <c r="DL154" s="66" t="str">
        <f t="shared" ca="1" si="123"/>
        <v/>
      </c>
      <c r="DM154" s="59"/>
      <c r="DN154" s="59"/>
      <c r="DO154" s="59"/>
      <c r="DP154" s="66" t="str">
        <f t="shared" ca="1" si="124"/>
        <v/>
      </c>
      <c r="DQ154" s="59"/>
      <c r="DR154" s="59"/>
      <c r="DS154" s="59"/>
      <c r="DT154" s="66" t="str">
        <f t="shared" ca="1" si="125"/>
        <v/>
      </c>
      <c r="DU154" s="59"/>
      <c r="DV154" s="59"/>
      <c r="DW154" s="59"/>
      <c r="DX154" s="66" t="str">
        <f t="shared" ca="1" si="126"/>
        <v/>
      </c>
      <c r="DY154" s="59"/>
      <c r="DZ154" s="59"/>
      <c r="EA154" s="59"/>
      <c r="EB154" s="66" t="str">
        <f t="shared" ca="1" si="127"/>
        <v/>
      </c>
      <c r="EC154" s="59"/>
      <c r="ED154" s="59"/>
      <c r="EE154" s="59"/>
      <c r="EF154" s="66" t="str">
        <f t="shared" ca="1" si="128"/>
        <v/>
      </c>
      <c r="EG154" s="59"/>
      <c r="EH154" s="59"/>
      <c r="EI154" s="59"/>
      <c r="EJ154" s="66" t="str">
        <f t="shared" ca="1" si="129"/>
        <v/>
      </c>
      <c r="EK154" s="150" t="str">
        <f t="shared" si="130"/>
        <v/>
      </c>
      <c r="EL154" s="150" t="str">
        <f t="shared" si="131"/>
        <v/>
      </c>
      <c r="EM154" s="66" t="str">
        <f t="shared" ca="1" si="132"/>
        <v/>
      </c>
      <c r="EN154" s="59"/>
      <c r="EO154" s="59"/>
      <c r="EP154" s="59"/>
      <c r="EQ154" s="66" t="str">
        <f t="shared" ca="1" si="133"/>
        <v/>
      </c>
      <c r="ER154" s="59"/>
      <c r="ES154" s="59"/>
      <c r="ET154" s="66"/>
      <c r="EU154" s="59" t="str">
        <f t="shared" ca="1" si="134"/>
        <v/>
      </c>
      <c r="EV154" s="59"/>
      <c r="EW154" s="59"/>
      <c r="EX154" s="59"/>
      <c r="EY154" s="66" t="str">
        <f t="shared" ca="1" si="135"/>
        <v/>
      </c>
      <c r="EZ154" s="150"/>
      <c r="FA154" s="159"/>
      <c r="FB154" s="161"/>
      <c r="FC154" s="66" t="str">
        <f t="shared" ca="1" si="136"/>
        <v/>
      </c>
      <c r="FD154" s="59"/>
      <c r="FE154" s="109"/>
      <c r="FF154" s="109"/>
      <c r="FG154" s="66" t="str">
        <f t="shared" ca="1" si="137"/>
        <v/>
      </c>
      <c r="FH154" s="59"/>
      <c r="FI154" s="109"/>
      <c r="FJ154" s="109"/>
      <c r="FK154" s="66" t="str">
        <f t="shared" ca="1" si="138"/>
        <v/>
      </c>
      <c r="FL154" s="59"/>
      <c r="FM154" s="109"/>
      <c r="FN154" s="109"/>
      <c r="FO154" s="66" t="str">
        <f t="shared" ca="1" si="139"/>
        <v/>
      </c>
      <c r="FP154" s="13"/>
      <c r="FQ154" s="17"/>
      <c r="FR154" s="13"/>
      <c r="FS154" s="1"/>
      <c r="FT154" s="112"/>
      <c r="FU154" s="1"/>
      <c r="FV154" s="1"/>
      <c r="FW154" s="1"/>
      <c r="FX154" s="1"/>
      <c r="FY154" s="1"/>
      <c r="FZ154" s="1"/>
      <c r="GA154" s="1"/>
      <c r="GB154" s="1"/>
      <c r="GC154" s="4"/>
      <c r="GD154" s="4"/>
      <c r="GE154" s="125"/>
      <c r="GF154" s="125"/>
      <c r="GG154" s="4"/>
      <c r="GH154" s="4"/>
      <c r="GI154" s="4"/>
      <c r="GJ154" s="30"/>
      <c r="GK154" s="96"/>
      <c r="GL154" s="96"/>
      <c r="GM154" s="96"/>
      <c r="GN154" s="96"/>
      <c r="GO154" s="96"/>
      <c r="GP154" s="96"/>
      <c r="GQ154" s="96"/>
      <c r="GR154" s="96"/>
      <c r="GS154" s="96"/>
      <c r="GT154" s="96"/>
      <c r="GU154" s="96"/>
      <c r="GV154" s="96"/>
      <c r="GW154" s="96"/>
      <c r="GX154" s="96"/>
      <c r="GY154" s="96"/>
      <c r="GZ154" s="96"/>
      <c r="HA154" s="96"/>
      <c r="HB154" s="96"/>
      <c r="HC154" s="96"/>
      <c r="HD154" s="96"/>
      <c r="HE154" s="96"/>
    </row>
    <row r="155" spans="1:213">
      <c r="A155" s="1"/>
      <c r="B155" s="1"/>
      <c r="C155" s="4"/>
      <c r="D155" s="4"/>
      <c r="E155" s="28"/>
      <c r="F155" s="28"/>
      <c r="G155" s="28"/>
      <c r="H155" s="28"/>
      <c r="I155" s="28"/>
      <c r="J155" s="29"/>
      <c r="K155" s="29"/>
      <c r="L155" s="1"/>
      <c r="M155" s="52"/>
      <c r="N155" s="4"/>
      <c r="O155" s="4"/>
      <c r="P155" s="4"/>
      <c r="Q155" s="4"/>
      <c r="R155" s="4"/>
      <c r="S155" s="4"/>
      <c r="T155" s="4"/>
      <c r="U155" s="1"/>
      <c r="V155" s="1"/>
      <c r="W155" s="1"/>
      <c r="X155" s="1"/>
      <c r="Y155" s="1"/>
      <c r="Z155" s="27"/>
      <c r="AA155" s="27"/>
      <c r="AB155" s="27"/>
      <c r="AC155" s="12"/>
      <c r="AD155" s="12"/>
      <c r="AE155" s="125"/>
      <c r="AF155" s="119"/>
      <c r="AG155" s="119"/>
      <c r="AH155" s="119"/>
      <c r="AI155" s="119"/>
      <c r="AJ155" s="63"/>
      <c r="AK155" s="63"/>
      <c r="AL155" s="63"/>
      <c r="AM155" s="28"/>
      <c r="AN155" s="131"/>
      <c r="AO155" s="138"/>
      <c r="AP155" s="116"/>
      <c r="AQ155" s="56"/>
      <c r="AR155" s="134" t="str">
        <f ca="1">IF(AP155="","",IF(AP155="Cost",AQ155, AQ155*AE155/VLOOKUP(L155,OFFSET(Lists!$A$1,0,0,COUNTA(Lists!$A:$A),22),22,FALSE)))</f>
        <v/>
      </c>
      <c r="AS155" s="56"/>
      <c r="AT155" s="135" t="str">
        <f ca="1">IF(AO155="",IF(AP155="","",IF(AP155="Cost",AS155,AS155*(AE155/VLOOKUP(L155,OFFSET(Lists!$A$1,0,0,COUNTA(Lists!$A:$A),22),22,FALSE)))),IF(AP155="","",IF(AP155="Cost",ROUND(AS155*IF(AO155=0,1,AO155),2),ROUND(ROUND(AS155*IF(AO155=0,1,AO155),5)*(AE155/VLOOKUP(L155,OFFSET(Lists!$A$1,0,0,COUNTA(Lists!$A:$A),22),22,FALSE)),2))))</f>
        <v/>
      </c>
      <c r="AU155" s="56"/>
      <c r="AV155" s="31"/>
      <c r="AW155" s="66" t="str">
        <f t="shared" ca="1" si="105"/>
        <v/>
      </c>
      <c r="AX155" s="56"/>
      <c r="AY155" s="31"/>
      <c r="AZ155" s="31"/>
      <c r="BA155" s="66" t="str">
        <f t="shared" ca="1" si="106"/>
        <v/>
      </c>
      <c r="BB155" s="56"/>
      <c r="BC155" s="31"/>
      <c r="BD155" s="31"/>
      <c r="BE155" s="66" t="str">
        <f t="shared" ca="1" si="107"/>
        <v/>
      </c>
      <c r="BF155" s="56"/>
      <c r="BG155" s="31"/>
      <c r="BH155" s="31"/>
      <c r="BI155" s="66" t="str">
        <f t="shared" ca="1" si="108"/>
        <v/>
      </c>
      <c r="BJ155" s="56"/>
      <c r="BK155" s="31"/>
      <c r="BL155" s="31"/>
      <c r="BM155" s="66" t="str">
        <f t="shared" ca="1" si="109"/>
        <v/>
      </c>
      <c r="BN155" s="56"/>
      <c r="BO155" s="31"/>
      <c r="BP155" s="31"/>
      <c r="BQ155" s="66" t="str">
        <f t="shared" ca="1" si="110"/>
        <v/>
      </c>
      <c r="BR155" s="56"/>
      <c r="BS155" s="31"/>
      <c r="BT155" s="31"/>
      <c r="BU155" s="66" t="str">
        <f t="shared" ca="1" si="111"/>
        <v/>
      </c>
      <c r="BV155" s="56"/>
      <c r="BW155" s="31"/>
      <c r="BX155" s="31"/>
      <c r="BY155" s="66" t="str">
        <f t="shared" ca="1" si="112"/>
        <v/>
      </c>
      <c r="BZ155" s="56"/>
      <c r="CA155" s="31"/>
      <c r="CB155" s="31"/>
      <c r="CC155" s="66" t="str">
        <f t="shared" ca="1" si="113"/>
        <v/>
      </c>
      <c r="CD155" s="59"/>
      <c r="CE155" s="32"/>
      <c r="CF155" s="66" t="str">
        <f t="shared" ca="1" si="114"/>
        <v/>
      </c>
      <c r="CG155" s="56"/>
      <c r="CH155" s="31"/>
      <c r="CI155" s="31"/>
      <c r="CJ155" s="66" t="str">
        <f t="shared" ca="1" si="115"/>
        <v/>
      </c>
      <c r="CK155" s="59"/>
      <c r="CL155" s="32"/>
      <c r="CM155" s="32"/>
      <c r="CN155" s="66" t="str">
        <f t="shared" ca="1" si="116"/>
        <v/>
      </c>
      <c r="CO155" s="56"/>
      <c r="CP155" s="31"/>
      <c r="CQ155" s="31"/>
      <c r="CR155" s="66" t="str">
        <f t="shared" ca="1" si="117"/>
        <v/>
      </c>
      <c r="CS155" s="56"/>
      <c r="CT155" s="31"/>
      <c r="CU155" s="31"/>
      <c r="CV155" s="66" t="str">
        <f t="shared" ca="1" si="118"/>
        <v/>
      </c>
      <c r="CW155" s="56"/>
      <c r="CX155" s="31"/>
      <c r="CY155" s="31"/>
      <c r="CZ155" s="66" t="str">
        <f t="shared" ca="1" si="119"/>
        <v/>
      </c>
      <c r="DA155" s="150" t="str">
        <f t="shared" ca="1" si="120"/>
        <v/>
      </c>
      <c r="DB155" s="56"/>
      <c r="DC155" s="109"/>
      <c r="DD155" s="66" t="str">
        <f t="shared" ca="1" si="121"/>
        <v/>
      </c>
      <c r="DE155" s="56"/>
      <c r="DF155" s="59"/>
      <c r="DG155" s="59"/>
      <c r="DH155" s="66" t="str">
        <f t="shared" ca="1" si="122"/>
        <v/>
      </c>
      <c r="DI155" s="59"/>
      <c r="DJ155" s="59"/>
      <c r="DK155" s="59"/>
      <c r="DL155" s="66" t="str">
        <f t="shared" ca="1" si="123"/>
        <v/>
      </c>
      <c r="DM155" s="59"/>
      <c r="DN155" s="59"/>
      <c r="DO155" s="59"/>
      <c r="DP155" s="66" t="str">
        <f t="shared" ca="1" si="124"/>
        <v/>
      </c>
      <c r="DQ155" s="59"/>
      <c r="DR155" s="59"/>
      <c r="DS155" s="59"/>
      <c r="DT155" s="66" t="str">
        <f t="shared" ca="1" si="125"/>
        <v/>
      </c>
      <c r="DU155" s="59"/>
      <c r="DV155" s="59"/>
      <c r="DW155" s="59"/>
      <c r="DX155" s="66" t="str">
        <f t="shared" ca="1" si="126"/>
        <v/>
      </c>
      <c r="DY155" s="59"/>
      <c r="DZ155" s="59"/>
      <c r="EA155" s="59"/>
      <c r="EB155" s="66" t="str">
        <f t="shared" ca="1" si="127"/>
        <v/>
      </c>
      <c r="EC155" s="59"/>
      <c r="ED155" s="59"/>
      <c r="EE155" s="59"/>
      <c r="EF155" s="66" t="str">
        <f t="shared" ca="1" si="128"/>
        <v/>
      </c>
      <c r="EG155" s="59"/>
      <c r="EH155" s="59"/>
      <c r="EI155" s="59"/>
      <c r="EJ155" s="66" t="str">
        <f t="shared" ca="1" si="129"/>
        <v/>
      </c>
      <c r="EK155" s="150" t="str">
        <f t="shared" si="130"/>
        <v/>
      </c>
      <c r="EL155" s="150" t="str">
        <f t="shared" si="131"/>
        <v/>
      </c>
      <c r="EM155" s="66" t="str">
        <f t="shared" ca="1" si="132"/>
        <v/>
      </c>
      <c r="EN155" s="59"/>
      <c r="EO155" s="59"/>
      <c r="EP155" s="59"/>
      <c r="EQ155" s="66" t="str">
        <f t="shared" ca="1" si="133"/>
        <v/>
      </c>
      <c r="ER155" s="59"/>
      <c r="ES155" s="59"/>
      <c r="ET155" s="66"/>
      <c r="EU155" s="59" t="str">
        <f t="shared" ca="1" si="134"/>
        <v/>
      </c>
      <c r="EV155" s="59"/>
      <c r="EW155" s="59"/>
      <c r="EX155" s="59"/>
      <c r="EY155" s="66" t="str">
        <f t="shared" ca="1" si="135"/>
        <v/>
      </c>
      <c r="EZ155" s="150"/>
      <c r="FA155" s="159"/>
      <c r="FB155" s="161"/>
      <c r="FC155" s="66" t="str">
        <f t="shared" ca="1" si="136"/>
        <v/>
      </c>
      <c r="FD155" s="59"/>
      <c r="FE155" s="109"/>
      <c r="FF155" s="109"/>
      <c r="FG155" s="66" t="str">
        <f t="shared" ca="1" si="137"/>
        <v/>
      </c>
      <c r="FH155" s="59"/>
      <c r="FI155" s="109"/>
      <c r="FJ155" s="109"/>
      <c r="FK155" s="66" t="str">
        <f t="shared" ca="1" si="138"/>
        <v/>
      </c>
      <c r="FL155" s="59"/>
      <c r="FM155" s="109"/>
      <c r="FN155" s="109"/>
      <c r="FO155" s="66" t="str">
        <f t="shared" ca="1" si="139"/>
        <v/>
      </c>
      <c r="FP155" s="13"/>
      <c r="FQ155" s="17"/>
      <c r="FR155" s="13"/>
      <c r="FS155" s="1"/>
      <c r="FT155" s="112"/>
      <c r="FU155" s="1"/>
      <c r="FV155" s="1"/>
      <c r="FW155" s="1"/>
      <c r="FX155" s="1"/>
      <c r="FY155" s="1"/>
      <c r="FZ155" s="1"/>
      <c r="GA155" s="1"/>
      <c r="GB155" s="1"/>
      <c r="GC155" s="4"/>
      <c r="GD155" s="4"/>
      <c r="GE155" s="125"/>
      <c r="GF155" s="125"/>
      <c r="GG155" s="4"/>
      <c r="GH155" s="4"/>
      <c r="GI155" s="4"/>
      <c r="GJ155" s="30"/>
      <c r="GK155" s="96"/>
      <c r="GL155" s="96"/>
      <c r="GM155" s="96"/>
      <c r="GN155" s="96"/>
      <c r="GO155" s="96"/>
      <c r="GP155" s="96"/>
      <c r="GQ155" s="96"/>
      <c r="GR155" s="96"/>
      <c r="GS155" s="96"/>
      <c r="GT155" s="96"/>
      <c r="GU155" s="96"/>
      <c r="GV155" s="96"/>
      <c r="GW155" s="96"/>
      <c r="GX155" s="96"/>
      <c r="GY155" s="96"/>
      <c r="GZ155" s="96"/>
      <c r="HA155" s="96"/>
      <c r="HB155" s="96"/>
      <c r="HC155" s="96"/>
      <c r="HD155" s="96"/>
      <c r="HE155" s="96"/>
    </row>
    <row r="156" spans="1:213">
      <c r="A156" s="1"/>
      <c r="B156" s="1"/>
      <c r="C156" s="4"/>
      <c r="D156" s="4"/>
      <c r="E156" s="28"/>
      <c r="F156" s="28"/>
      <c r="G156" s="28"/>
      <c r="H156" s="28"/>
      <c r="I156" s="28"/>
      <c r="J156" s="29"/>
      <c r="K156" s="29"/>
      <c r="L156" s="1"/>
      <c r="M156" s="52"/>
      <c r="N156" s="4"/>
      <c r="O156" s="4"/>
      <c r="P156" s="4"/>
      <c r="Q156" s="4"/>
      <c r="R156" s="4"/>
      <c r="S156" s="4"/>
      <c r="T156" s="4"/>
      <c r="U156" s="1"/>
      <c r="V156" s="1"/>
      <c r="W156" s="1"/>
      <c r="X156" s="1"/>
      <c r="Y156" s="1"/>
      <c r="Z156" s="27"/>
      <c r="AA156" s="27"/>
      <c r="AB156" s="27"/>
      <c r="AC156" s="12"/>
      <c r="AD156" s="12"/>
      <c r="AE156" s="125"/>
      <c r="AF156" s="119"/>
      <c r="AG156" s="119"/>
      <c r="AH156" s="119"/>
      <c r="AI156" s="119"/>
      <c r="AJ156" s="63"/>
      <c r="AK156" s="63"/>
      <c r="AL156" s="63"/>
      <c r="AM156" s="28"/>
      <c r="AN156" s="131"/>
      <c r="AO156" s="138"/>
      <c r="AP156" s="116"/>
      <c r="AQ156" s="56"/>
      <c r="AR156" s="134" t="str">
        <f ca="1">IF(AP156="","",IF(AP156="Cost",AQ156, AQ156*AE156/VLOOKUP(L156,OFFSET(Lists!$A$1,0,0,COUNTA(Lists!$A:$A),22),22,FALSE)))</f>
        <v/>
      </c>
      <c r="AS156" s="56"/>
      <c r="AT156" s="135" t="str">
        <f ca="1">IF(AO156="",IF(AP156="","",IF(AP156="Cost",AS156,AS156*(AE156/VLOOKUP(L156,OFFSET(Lists!$A$1,0,0,COUNTA(Lists!$A:$A),22),22,FALSE)))),IF(AP156="","",IF(AP156="Cost",ROUND(AS156*IF(AO156=0,1,AO156),2),ROUND(ROUND(AS156*IF(AO156=0,1,AO156),5)*(AE156/VLOOKUP(L156,OFFSET(Lists!$A$1,0,0,COUNTA(Lists!$A:$A),22),22,FALSE)),2))))</f>
        <v/>
      </c>
      <c r="AU156" s="56"/>
      <c r="AV156" s="31"/>
      <c r="AW156" s="66" t="str">
        <f t="shared" ca="1" si="105"/>
        <v/>
      </c>
      <c r="AX156" s="56"/>
      <c r="AY156" s="31"/>
      <c r="AZ156" s="31"/>
      <c r="BA156" s="66" t="str">
        <f t="shared" ca="1" si="106"/>
        <v/>
      </c>
      <c r="BB156" s="56"/>
      <c r="BC156" s="31"/>
      <c r="BD156" s="31"/>
      <c r="BE156" s="66" t="str">
        <f t="shared" ca="1" si="107"/>
        <v/>
      </c>
      <c r="BF156" s="56"/>
      <c r="BG156" s="31"/>
      <c r="BH156" s="31"/>
      <c r="BI156" s="66" t="str">
        <f t="shared" ca="1" si="108"/>
        <v/>
      </c>
      <c r="BJ156" s="56"/>
      <c r="BK156" s="31"/>
      <c r="BL156" s="31"/>
      <c r="BM156" s="66" t="str">
        <f t="shared" ca="1" si="109"/>
        <v/>
      </c>
      <c r="BN156" s="56"/>
      <c r="BO156" s="31"/>
      <c r="BP156" s="31"/>
      <c r="BQ156" s="66" t="str">
        <f t="shared" ca="1" si="110"/>
        <v/>
      </c>
      <c r="BR156" s="56"/>
      <c r="BS156" s="31"/>
      <c r="BT156" s="31"/>
      <c r="BU156" s="66" t="str">
        <f t="shared" ca="1" si="111"/>
        <v/>
      </c>
      <c r="BV156" s="56"/>
      <c r="BW156" s="31"/>
      <c r="BX156" s="31"/>
      <c r="BY156" s="66" t="str">
        <f t="shared" ca="1" si="112"/>
        <v/>
      </c>
      <c r="BZ156" s="56"/>
      <c r="CA156" s="31"/>
      <c r="CB156" s="31"/>
      <c r="CC156" s="66" t="str">
        <f t="shared" ca="1" si="113"/>
        <v/>
      </c>
      <c r="CD156" s="59"/>
      <c r="CE156" s="32"/>
      <c r="CF156" s="66" t="str">
        <f t="shared" ca="1" si="114"/>
        <v/>
      </c>
      <c r="CG156" s="56"/>
      <c r="CH156" s="31"/>
      <c r="CI156" s="31"/>
      <c r="CJ156" s="66" t="str">
        <f t="shared" ca="1" si="115"/>
        <v/>
      </c>
      <c r="CK156" s="59"/>
      <c r="CL156" s="32"/>
      <c r="CM156" s="32"/>
      <c r="CN156" s="66" t="str">
        <f t="shared" ca="1" si="116"/>
        <v/>
      </c>
      <c r="CO156" s="56"/>
      <c r="CP156" s="31"/>
      <c r="CQ156" s="31"/>
      <c r="CR156" s="66" t="str">
        <f t="shared" ca="1" si="117"/>
        <v/>
      </c>
      <c r="CS156" s="56"/>
      <c r="CT156" s="31"/>
      <c r="CU156" s="31"/>
      <c r="CV156" s="66" t="str">
        <f t="shared" ca="1" si="118"/>
        <v/>
      </c>
      <c r="CW156" s="56"/>
      <c r="CX156" s="31"/>
      <c r="CY156" s="31"/>
      <c r="CZ156" s="66" t="str">
        <f t="shared" ca="1" si="119"/>
        <v/>
      </c>
      <c r="DA156" s="150" t="str">
        <f t="shared" ca="1" si="120"/>
        <v/>
      </c>
      <c r="DB156" s="56"/>
      <c r="DC156" s="109"/>
      <c r="DD156" s="66" t="str">
        <f t="shared" ca="1" si="121"/>
        <v/>
      </c>
      <c r="DE156" s="56"/>
      <c r="DF156" s="59"/>
      <c r="DG156" s="59"/>
      <c r="DH156" s="66" t="str">
        <f t="shared" ca="1" si="122"/>
        <v/>
      </c>
      <c r="DI156" s="59"/>
      <c r="DJ156" s="59"/>
      <c r="DK156" s="59"/>
      <c r="DL156" s="66" t="str">
        <f t="shared" ca="1" si="123"/>
        <v/>
      </c>
      <c r="DM156" s="59"/>
      <c r="DN156" s="59"/>
      <c r="DO156" s="59"/>
      <c r="DP156" s="66" t="str">
        <f t="shared" ca="1" si="124"/>
        <v/>
      </c>
      <c r="DQ156" s="59"/>
      <c r="DR156" s="59"/>
      <c r="DS156" s="59"/>
      <c r="DT156" s="66" t="str">
        <f t="shared" ca="1" si="125"/>
        <v/>
      </c>
      <c r="DU156" s="59"/>
      <c r="DV156" s="59"/>
      <c r="DW156" s="59"/>
      <c r="DX156" s="66" t="str">
        <f t="shared" ca="1" si="126"/>
        <v/>
      </c>
      <c r="DY156" s="59"/>
      <c r="DZ156" s="59"/>
      <c r="EA156" s="59"/>
      <c r="EB156" s="66" t="str">
        <f t="shared" ca="1" si="127"/>
        <v/>
      </c>
      <c r="EC156" s="59"/>
      <c r="ED156" s="59"/>
      <c r="EE156" s="59"/>
      <c r="EF156" s="66" t="str">
        <f t="shared" ca="1" si="128"/>
        <v/>
      </c>
      <c r="EG156" s="59"/>
      <c r="EH156" s="59"/>
      <c r="EI156" s="59"/>
      <c r="EJ156" s="66" t="str">
        <f t="shared" ca="1" si="129"/>
        <v/>
      </c>
      <c r="EK156" s="150" t="str">
        <f t="shared" si="130"/>
        <v/>
      </c>
      <c r="EL156" s="150" t="str">
        <f t="shared" si="131"/>
        <v/>
      </c>
      <c r="EM156" s="66" t="str">
        <f t="shared" ca="1" si="132"/>
        <v/>
      </c>
      <c r="EN156" s="59"/>
      <c r="EO156" s="59"/>
      <c r="EP156" s="59"/>
      <c r="EQ156" s="66" t="str">
        <f t="shared" ca="1" si="133"/>
        <v/>
      </c>
      <c r="ER156" s="59"/>
      <c r="ES156" s="59"/>
      <c r="ET156" s="66"/>
      <c r="EU156" s="59" t="str">
        <f t="shared" ca="1" si="134"/>
        <v/>
      </c>
      <c r="EV156" s="59"/>
      <c r="EW156" s="59"/>
      <c r="EX156" s="59"/>
      <c r="EY156" s="66" t="str">
        <f t="shared" ca="1" si="135"/>
        <v/>
      </c>
      <c r="EZ156" s="150"/>
      <c r="FA156" s="159"/>
      <c r="FB156" s="161"/>
      <c r="FC156" s="66" t="str">
        <f t="shared" ca="1" si="136"/>
        <v/>
      </c>
      <c r="FD156" s="59"/>
      <c r="FE156" s="109"/>
      <c r="FF156" s="109"/>
      <c r="FG156" s="66" t="str">
        <f t="shared" ca="1" si="137"/>
        <v/>
      </c>
      <c r="FH156" s="59"/>
      <c r="FI156" s="109"/>
      <c r="FJ156" s="109"/>
      <c r="FK156" s="66" t="str">
        <f t="shared" ca="1" si="138"/>
        <v/>
      </c>
      <c r="FL156" s="59"/>
      <c r="FM156" s="109"/>
      <c r="FN156" s="109"/>
      <c r="FO156" s="66" t="str">
        <f t="shared" ca="1" si="139"/>
        <v/>
      </c>
      <c r="FP156" s="13"/>
      <c r="FQ156" s="17"/>
      <c r="FR156" s="13"/>
      <c r="FS156" s="1"/>
      <c r="FT156" s="112"/>
      <c r="FU156" s="1"/>
      <c r="FV156" s="1"/>
      <c r="FW156" s="1"/>
      <c r="FX156" s="1"/>
      <c r="FY156" s="1"/>
      <c r="FZ156" s="1"/>
      <c r="GA156" s="1"/>
      <c r="GB156" s="1"/>
      <c r="GC156" s="4"/>
      <c r="GD156" s="4"/>
      <c r="GE156" s="125"/>
      <c r="GF156" s="125"/>
      <c r="GG156" s="4"/>
      <c r="GH156" s="4"/>
      <c r="GI156" s="4"/>
      <c r="GJ156" s="30"/>
      <c r="GK156" s="96"/>
      <c r="GL156" s="96"/>
      <c r="GM156" s="96"/>
      <c r="GN156" s="96"/>
      <c r="GO156" s="96"/>
      <c r="GP156" s="96"/>
      <c r="GQ156" s="96"/>
      <c r="GR156" s="96"/>
      <c r="GS156" s="96"/>
      <c r="GT156" s="96"/>
      <c r="GU156" s="96"/>
      <c r="GV156" s="96"/>
      <c r="GW156" s="96"/>
      <c r="GX156" s="96"/>
      <c r="GY156" s="96"/>
      <c r="GZ156" s="96"/>
      <c r="HA156" s="96"/>
      <c r="HB156" s="96"/>
      <c r="HC156" s="96"/>
      <c r="HD156" s="96"/>
      <c r="HE156" s="96"/>
    </row>
    <row r="157" spans="1:213">
      <c r="A157" s="1"/>
      <c r="B157" s="1"/>
      <c r="C157" s="4"/>
      <c r="D157" s="4"/>
      <c r="E157" s="28"/>
      <c r="F157" s="28"/>
      <c r="G157" s="28"/>
      <c r="H157" s="28"/>
      <c r="I157" s="28"/>
      <c r="J157" s="29"/>
      <c r="K157" s="29"/>
      <c r="L157" s="1"/>
      <c r="M157" s="52"/>
      <c r="N157" s="4"/>
      <c r="O157" s="4"/>
      <c r="P157" s="4"/>
      <c r="Q157" s="4"/>
      <c r="R157" s="4"/>
      <c r="S157" s="4"/>
      <c r="T157" s="4"/>
      <c r="U157" s="1"/>
      <c r="V157" s="1"/>
      <c r="W157" s="1"/>
      <c r="X157" s="1"/>
      <c r="Y157" s="1"/>
      <c r="Z157" s="27"/>
      <c r="AA157" s="27"/>
      <c r="AB157" s="27"/>
      <c r="AC157" s="12"/>
      <c r="AD157" s="12"/>
      <c r="AE157" s="125"/>
      <c r="AF157" s="119"/>
      <c r="AG157" s="119"/>
      <c r="AH157" s="119"/>
      <c r="AI157" s="119"/>
      <c r="AJ157" s="63"/>
      <c r="AK157" s="63"/>
      <c r="AL157" s="63"/>
      <c r="AM157" s="28"/>
      <c r="AN157" s="131"/>
      <c r="AO157" s="138"/>
      <c r="AP157" s="116"/>
      <c r="AQ157" s="56"/>
      <c r="AR157" s="134" t="str">
        <f ca="1">IF(AP157="","",IF(AP157="Cost",AQ157, AQ157*AE157/VLOOKUP(L157,OFFSET(Lists!$A$1,0,0,COUNTA(Lists!$A:$A),22),22,FALSE)))</f>
        <v/>
      </c>
      <c r="AS157" s="56"/>
      <c r="AT157" s="135" t="str">
        <f ca="1">IF(AO157="",IF(AP157="","",IF(AP157="Cost",AS157,AS157*(AE157/VLOOKUP(L157,OFFSET(Lists!$A$1,0,0,COUNTA(Lists!$A:$A),22),22,FALSE)))),IF(AP157="","",IF(AP157="Cost",ROUND(AS157*IF(AO157=0,1,AO157),2),ROUND(ROUND(AS157*IF(AO157=0,1,AO157),5)*(AE157/VLOOKUP(L157,OFFSET(Lists!$A$1,0,0,COUNTA(Lists!$A:$A),22),22,FALSE)),2))))</f>
        <v/>
      </c>
      <c r="AU157" s="56"/>
      <c r="AV157" s="31"/>
      <c r="AW157" s="66" t="str">
        <f t="shared" ca="1" si="105"/>
        <v/>
      </c>
      <c r="AX157" s="56"/>
      <c r="AY157" s="31"/>
      <c r="AZ157" s="31"/>
      <c r="BA157" s="66" t="str">
        <f t="shared" ca="1" si="106"/>
        <v/>
      </c>
      <c r="BB157" s="56"/>
      <c r="BC157" s="31"/>
      <c r="BD157" s="31"/>
      <c r="BE157" s="66" t="str">
        <f t="shared" ca="1" si="107"/>
        <v/>
      </c>
      <c r="BF157" s="56"/>
      <c r="BG157" s="31"/>
      <c r="BH157" s="31"/>
      <c r="BI157" s="66" t="str">
        <f t="shared" ca="1" si="108"/>
        <v/>
      </c>
      <c r="BJ157" s="56"/>
      <c r="BK157" s="31"/>
      <c r="BL157" s="31"/>
      <c r="BM157" s="66" t="str">
        <f t="shared" ca="1" si="109"/>
        <v/>
      </c>
      <c r="BN157" s="56"/>
      <c r="BO157" s="31"/>
      <c r="BP157" s="31"/>
      <c r="BQ157" s="66" t="str">
        <f t="shared" ca="1" si="110"/>
        <v/>
      </c>
      <c r="BR157" s="56"/>
      <c r="BS157" s="31"/>
      <c r="BT157" s="31"/>
      <c r="BU157" s="66" t="str">
        <f t="shared" ca="1" si="111"/>
        <v/>
      </c>
      <c r="BV157" s="56"/>
      <c r="BW157" s="31"/>
      <c r="BX157" s="31"/>
      <c r="BY157" s="66" t="str">
        <f t="shared" ca="1" si="112"/>
        <v/>
      </c>
      <c r="BZ157" s="56"/>
      <c r="CA157" s="31"/>
      <c r="CB157" s="31"/>
      <c r="CC157" s="66" t="str">
        <f t="shared" ca="1" si="113"/>
        <v/>
      </c>
      <c r="CD157" s="59"/>
      <c r="CE157" s="32"/>
      <c r="CF157" s="66" t="str">
        <f t="shared" ca="1" si="114"/>
        <v/>
      </c>
      <c r="CG157" s="56"/>
      <c r="CH157" s="31"/>
      <c r="CI157" s="31"/>
      <c r="CJ157" s="66" t="str">
        <f t="shared" ca="1" si="115"/>
        <v/>
      </c>
      <c r="CK157" s="59"/>
      <c r="CL157" s="32"/>
      <c r="CM157" s="32"/>
      <c r="CN157" s="66" t="str">
        <f t="shared" ca="1" si="116"/>
        <v/>
      </c>
      <c r="CO157" s="56"/>
      <c r="CP157" s="31"/>
      <c r="CQ157" s="31"/>
      <c r="CR157" s="66" t="str">
        <f t="shared" ca="1" si="117"/>
        <v/>
      </c>
      <c r="CS157" s="56"/>
      <c r="CT157" s="31"/>
      <c r="CU157" s="31"/>
      <c r="CV157" s="66" t="str">
        <f t="shared" ca="1" si="118"/>
        <v/>
      </c>
      <c r="CW157" s="56"/>
      <c r="CX157" s="31"/>
      <c r="CY157" s="31"/>
      <c r="CZ157" s="66" t="str">
        <f t="shared" ca="1" si="119"/>
        <v/>
      </c>
      <c r="DA157" s="150" t="str">
        <f t="shared" ca="1" si="120"/>
        <v/>
      </c>
      <c r="DB157" s="56"/>
      <c r="DC157" s="109"/>
      <c r="DD157" s="66" t="str">
        <f t="shared" ca="1" si="121"/>
        <v/>
      </c>
      <c r="DE157" s="56"/>
      <c r="DF157" s="59"/>
      <c r="DG157" s="59"/>
      <c r="DH157" s="66" t="str">
        <f t="shared" ca="1" si="122"/>
        <v/>
      </c>
      <c r="DI157" s="59"/>
      <c r="DJ157" s="59"/>
      <c r="DK157" s="59"/>
      <c r="DL157" s="66" t="str">
        <f t="shared" ca="1" si="123"/>
        <v/>
      </c>
      <c r="DM157" s="59"/>
      <c r="DN157" s="59"/>
      <c r="DO157" s="59"/>
      <c r="DP157" s="66" t="str">
        <f t="shared" ca="1" si="124"/>
        <v/>
      </c>
      <c r="DQ157" s="59"/>
      <c r="DR157" s="59"/>
      <c r="DS157" s="59"/>
      <c r="DT157" s="66" t="str">
        <f t="shared" ca="1" si="125"/>
        <v/>
      </c>
      <c r="DU157" s="59"/>
      <c r="DV157" s="59"/>
      <c r="DW157" s="59"/>
      <c r="DX157" s="66" t="str">
        <f t="shared" ca="1" si="126"/>
        <v/>
      </c>
      <c r="DY157" s="59"/>
      <c r="DZ157" s="59"/>
      <c r="EA157" s="59"/>
      <c r="EB157" s="66" t="str">
        <f t="shared" ca="1" si="127"/>
        <v/>
      </c>
      <c r="EC157" s="59"/>
      <c r="ED157" s="59"/>
      <c r="EE157" s="59"/>
      <c r="EF157" s="66" t="str">
        <f t="shared" ca="1" si="128"/>
        <v/>
      </c>
      <c r="EG157" s="59"/>
      <c r="EH157" s="59"/>
      <c r="EI157" s="59"/>
      <c r="EJ157" s="66" t="str">
        <f t="shared" ca="1" si="129"/>
        <v/>
      </c>
      <c r="EK157" s="150" t="str">
        <f t="shared" si="130"/>
        <v/>
      </c>
      <c r="EL157" s="150" t="str">
        <f t="shared" si="131"/>
        <v/>
      </c>
      <c r="EM157" s="66" t="str">
        <f t="shared" ca="1" si="132"/>
        <v/>
      </c>
      <c r="EN157" s="59"/>
      <c r="EO157" s="59"/>
      <c r="EP157" s="59"/>
      <c r="EQ157" s="66" t="str">
        <f t="shared" ca="1" si="133"/>
        <v/>
      </c>
      <c r="ER157" s="59"/>
      <c r="ES157" s="59"/>
      <c r="ET157" s="66"/>
      <c r="EU157" s="59" t="str">
        <f t="shared" ca="1" si="134"/>
        <v/>
      </c>
      <c r="EV157" s="59"/>
      <c r="EW157" s="59"/>
      <c r="EX157" s="59"/>
      <c r="EY157" s="66" t="str">
        <f t="shared" ca="1" si="135"/>
        <v/>
      </c>
      <c r="EZ157" s="150"/>
      <c r="FA157" s="159"/>
      <c r="FB157" s="161"/>
      <c r="FC157" s="66" t="str">
        <f t="shared" ca="1" si="136"/>
        <v/>
      </c>
      <c r="FD157" s="59"/>
      <c r="FE157" s="109"/>
      <c r="FF157" s="109"/>
      <c r="FG157" s="66" t="str">
        <f t="shared" ca="1" si="137"/>
        <v/>
      </c>
      <c r="FH157" s="59"/>
      <c r="FI157" s="109"/>
      <c r="FJ157" s="109"/>
      <c r="FK157" s="66" t="str">
        <f t="shared" ca="1" si="138"/>
        <v/>
      </c>
      <c r="FL157" s="59"/>
      <c r="FM157" s="109"/>
      <c r="FN157" s="109"/>
      <c r="FO157" s="66" t="str">
        <f t="shared" ca="1" si="139"/>
        <v/>
      </c>
      <c r="FP157" s="13"/>
      <c r="FQ157" s="17"/>
      <c r="FR157" s="13"/>
      <c r="FS157" s="1"/>
      <c r="FT157" s="112"/>
      <c r="FU157" s="1"/>
      <c r="FV157" s="1"/>
      <c r="FW157" s="1"/>
      <c r="FX157" s="1"/>
      <c r="FY157" s="1"/>
      <c r="FZ157" s="1"/>
      <c r="GA157" s="1"/>
      <c r="GB157" s="1"/>
      <c r="GC157" s="4"/>
      <c r="GD157" s="4"/>
      <c r="GE157" s="125"/>
      <c r="GF157" s="125"/>
      <c r="GG157" s="4"/>
      <c r="GH157" s="4"/>
      <c r="GI157" s="4"/>
      <c r="GJ157" s="30"/>
      <c r="GK157" s="96"/>
      <c r="GL157" s="96"/>
      <c r="GM157" s="96"/>
      <c r="GN157" s="96"/>
      <c r="GO157" s="96"/>
      <c r="GP157" s="96"/>
      <c r="GQ157" s="96"/>
      <c r="GR157" s="96"/>
      <c r="GS157" s="96"/>
      <c r="GT157" s="96"/>
      <c r="GU157" s="96"/>
      <c r="GV157" s="96"/>
      <c r="GW157" s="96"/>
      <c r="GX157" s="96"/>
      <c r="GY157" s="96"/>
      <c r="GZ157" s="96"/>
      <c r="HA157" s="96"/>
      <c r="HB157" s="96"/>
      <c r="HC157" s="96"/>
      <c r="HD157" s="96"/>
      <c r="HE157" s="96"/>
    </row>
    <row r="158" spans="1:213">
      <c r="A158" s="1"/>
      <c r="B158" s="1"/>
      <c r="C158" s="4"/>
      <c r="D158" s="4"/>
      <c r="E158" s="28"/>
      <c r="F158" s="28"/>
      <c r="G158" s="28"/>
      <c r="H158" s="28"/>
      <c r="I158" s="28"/>
      <c r="J158" s="29"/>
      <c r="K158" s="29"/>
      <c r="L158" s="1"/>
      <c r="M158" s="52"/>
      <c r="N158" s="4"/>
      <c r="O158" s="4"/>
      <c r="P158" s="4"/>
      <c r="Q158" s="4"/>
      <c r="R158" s="4"/>
      <c r="S158" s="4"/>
      <c r="T158" s="4"/>
      <c r="U158" s="1"/>
      <c r="V158" s="1"/>
      <c r="W158" s="1"/>
      <c r="X158" s="1"/>
      <c r="Y158" s="1"/>
      <c r="Z158" s="27"/>
      <c r="AA158" s="27"/>
      <c r="AB158" s="27"/>
      <c r="AC158" s="12"/>
      <c r="AD158" s="12"/>
      <c r="AE158" s="125"/>
      <c r="AF158" s="119"/>
      <c r="AG158" s="119"/>
      <c r="AH158" s="119"/>
      <c r="AI158" s="119"/>
      <c r="AJ158" s="63"/>
      <c r="AK158" s="63"/>
      <c r="AL158" s="63"/>
      <c r="AM158" s="28"/>
      <c r="AN158" s="131"/>
      <c r="AO158" s="138"/>
      <c r="AP158" s="116"/>
      <c r="AQ158" s="56"/>
      <c r="AR158" s="134" t="str">
        <f ca="1">IF(AP158="","",IF(AP158="Cost",AQ158, AQ158*AE158/VLOOKUP(L158,OFFSET(Lists!$A$1,0,0,COUNTA(Lists!$A:$A),22),22,FALSE)))</f>
        <v/>
      </c>
      <c r="AS158" s="56"/>
      <c r="AT158" s="135" t="str">
        <f ca="1">IF(AO158="",IF(AP158="","",IF(AP158="Cost",AS158,AS158*(AE158/VLOOKUP(L158,OFFSET(Lists!$A$1,0,0,COUNTA(Lists!$A:$A),22),22,FALSE)))),IF(AP158="","",IF(AP158="Cost",ROUND(AS158*IF(AO158=0,1,AO158),2),ROUND(ROUND(AS158*IF(AO158=0,1,AO158),5)*(AE158/VLOOKUP(L158,OFFSET(Lists!$A$1,0,0,COUNTA(Lists!$A:$A),22),22,FALSE)),2))))</f>
        <v/>
      </c>
      <c r="AU158" s="56"/>
      <c r="AV158" s="31"/>
      <c r="AW158" s="66" t="str">
        <f t="shared" ca="1" si="105"/>
        <v/>
      </c>
      <c r="AX158" s="56"/>
      <c r="AY158" s="31"/>
      <c r="AZ158" s="31"/>
      <c r="BA158" s="66" t="str">
        <f t="shared" ca="1" si="106"/>
        <v/>
      </c>
      <c r="BB158" s="56"/>
      <c r="BC158" s="31"/>
      <c r="BD158" s="31"/>
      <c r="BE158" s="66" t="str">
        <f t="shared" ca="1" si="107"/>
        <v/>
      </c>
      <c r="BF158" s="56"/>
      <c r="BG158" s="31"/>
      <c r="BH158" s="31"/>
      <c r="BI158" s="66" t="str">
        <f t="shared" ca="1" si="108"/>
        <v/>
      </c>
      <c r="BJ158" s="56"/>
      <c r="BK158" s="31"/>
      <c r="BL158" s="31"/>
      <c r="BM158" s="66" t="str">
        <f t="shared" ca="1" si="109"/>
        <v/>
      </c>
      <c r="BN158" s="56"/>
      <c r="BO158" s="31"/>
      <c r="BP158" s="31"/>
      <c r="BQ158" s="66" t="str">
        <f t="shared" ca="1" si="110"/>
        <v/>
      </c>
      <c r="BR158" s="56"/>
      <c r="BS158" s="31"/>
      <c r="BT158" s="31"/>
      <c r="BU158" s="66" t="str">
        <f t="shared" ca="1" si="111"/>
        <v/>
      </c>
      <c r="BV158" s="56"/>
      <c r="BW158" s="31"/>
      <c r="BX158" s="31"/>
      <c r="BY158" s="66" t="str">
        <f t="shared" ca="1" si="112"/>
        <v/>
      </c>
      <c r="BZ158" s="56"/>
      <c r="CA158" s="31"/>
      <c r="CB158" s="31"/>
      <c r="CC158" s="66" t="str">
        <f t="shared" ca="1" si="113"/>
        <v/>
      </c>
      <c r="CD158" s="59"/>
      <c r="CE158" s="32"/>
      <c r="CF158" s="66" t="str">
        <f t="shared" ca="1" si="114"/>
        <v/>
      </c>
      <c r="CG158" s="56"/>
      <c r="CH158" s="31"/>
      <c r="CI158" s="31"/>
      <c r="CJ158" s="66" t="str">
        <f t="shared" ca="1" si="115"/>
        <v/>
      </c>
      <c r="CK158" s="59"/>
      <c r="CL158" s="32"/>
      <c r="CM158" s="32"/>
      <c r="CN158" s="66" t="str">
        <f t="shared" ca="1" si="116"/>
        <v/>
      </c>
      <c r="CO158" s="56"/>
      <c r="CP158" s="31"/>
      <c r="CQ158" s="31"/>
      <c r="CR158" s="66" t="str">
        <f t="shared" ca="1" si="117"/>
        <v/>
      </c>
      <c r="CS158" s="56"/>
      <c r="CT158" s="31"/>
      <c r="CU158" s="31"/>
      <c r="CV158" s="66" t="str">
        <f t="shared" ca="1" si="118"/>
        <v/>
      </c>
      <c r="CW158" s="56"/>
      <c r="CX158" s="31"/>
      <c r="CY158" s="31"/>
      <c r="CZ158" s="66" t="str">
        <f t="shared" ca="1" si="119"/>
        <v/>
      </c>
      <c r="DA158" s="150" t="str">
        <f t="shared" ca="1" si="120"/>
        <v/>
      </c>
      <c r="DB158" s="56"/>
      <c r="DC158" s="109"/>
      <c r="DD158" s="66" t="str">
        <f t="shared" ca="1" si="121"/>
        <v/>
      </c>
      <c r="DE158" s="56"/>
      <c r="DF158" s="59"/>
      <c r="DG158" s="59"/>
      <c r="DH158" s="66" t="str">
        <f t="shared" ca="1" si="122"/>
        <v/>
      </c>
      <c r="DI158" s="59"/>
      <c r="DJ158" s="59"/>
      <c r="DK158" s="59"/>
      <c r="DL158" s="66" t="str">
        <f t="shared" ca="1" si="123"/>
        <v/>
      </c>
      <c r="DM158" s="59"/>
      <c r="DN158" s="59"/>
      <c r="DO158" s="59"/>
      <c r="DP158" s="66" t="str">
        <f t="shared" ca="1" si="124"/>
        <v/>
      </c>
      <c r="DQ158" s="59"/>
      <c r="DR158" s="59"/>
      <c r="DS158" s="59"/>
      <c r="DT158" s="66" t="str">
        <f t="shared" ca="1" si="125"/>
        <v/>
      </c>
      <c r="DU158" s="59"/>
      <c r="DV158" s="59"/>
      <c r="DW158" s="59"/>
      <c r="DX158" s="66" t="str">
        <f t="shared" ca="1" si="126"/>
        <v/>
      </c>
      <c r="DY158" s="59"/>
      <c r="DZ158" s="59"/>
      <c r="EA158" s="59"/>
      <c r="EB158" s="66" t="str">
        <f t="shared" ca="1" si="127"/>
        <v/>
      </c>
      <c r="EC158" s="59"/>
      <c r="ED158" s="59"/>
      <c r="EE158" s="59"/>
      <c r="EF158" s="66" t="str">
        <f t="shared" ca="1" si="128"/>
        <v/>
      </c>
      <c r="EG158" s="59"/>
      <c r="EH158" s="59"/>
      <c r="EI158" s="59"/>
      <c r="EJ158" s="66" t="str">
        <f t="shared" ca="1" si="129"/>
        <v/>
      </c>
      <c r="EK158" s="150" t="str">
        <f t="shared" si="130"/>
        <v/>
      </c>
      <c r="EL158" s="150" t="str">
        <f t="shared" si="131"/>
        <v/>
      </c>
      <c r="EM158" s="66" t="str">
        <f t="shared" ca="1" si="132"/>
        <v/>
      </c>
      <c r="EN158" s="59"/>
      <c r="EO158" s="59"/>
      <c r="EP158" s="59"/>
      <c r="EQ158" s="66" t="str">
        <f t="shared" ca="1" si="133"/>
        <v/>
      </c>
      <c r="ER158" s="59"/>
      <c r="ES158" s="59"/>
      <c r="ET158" s="66"/>
      <c r="EU158" s="59" t="str">
        <f t="shared" ca="1" si="134"/>
        <v/>
      </c>
      <c r="EV158" s="59"/>
      <c r="EW158" s="59"/>
      <c r="EX158" s="59"/>
      <c r="EY158" s="66" t="str">
        <f t="shared" ca="1" si="135"/>
        <v/>
      </c>
      <c r="EZ158" s="150"/>
      <c r="FA158" s="159"/>
      <c r="FB158" s="161"/>
      <c r="FC158" s="66" t="str">
        <f t="shared" ca="1" si="136"/>
        <v/>
      </c>
      <c r="FD158" s="59"/>
      <c r="FE158" s="109"/>
      <c r="FF158" s="109"/>
      <c r="FG158" s="66" t="str">
        <f t="shared" ca="1" si="137"/>
        <v/>
      </c>
      <c r="FH158" s="59"/>
      <c r="FI158" s="109"/>
      <c r="FJ158" s="109"/>
      <c r="FK158" s="66" t="str">
        <f t="shared" ca="1" si="138"/>
        <v/>
      </c>
      <c r="FL158" s="59"/>
      <c r="FM158" s="109"/>
      <c r="FN158" s="109"/>
      <c r="FO158" s="66" t="str">
        <f t="shared" ca="1" si="139"/>
        <v/>
      </c>
      <c r="FP158" s="13"/>
      <c r="FQ158" s="17"/>
      <c r="FR158" s="13"/>
      <c r="FS158" s="1"/>
      <c r="FT158" s="112"/>
      <c r="FU158" s="1"/>
      <c r="FV158" s="1"/>
      <c r="FW158" s="1"/>
      <c r="FX158" s="1"/>
      <c r="FY158" s="1"/>
      <c r="FZ158" s="1"/>
      <c r="GA158" s="1"/>
      <c r="GB158" s="1"/>
      <c r="GC158" s="4"/>
      <c r="GD158" s="4"/>
      <c r="GE158" s="125"/>
      <c r="GF158" s="125"/>
      <c r="GG158" s="4"/>
      <c r="GH158" s="4"/>
      <c r="GI158" s="4"/>
      <c r="GJ158" s="30"/>
      <c r="GK158" s="96"/>
      <c r="GL158" s="96"/>
      <c r="GM158" s="96"/>
      <c r="GN158" s="96"/>
      <c r="GO158" s="96"/>
      <c r="GP158" s="96"/>
      <c r="GQ158" s="96"/>
      <c r="GR158" s="96"/>
      <c r="GS158" s="96"/>
      <c r="GT158" s="96"/>
      <c r="GU158" s="96"/>
      <c r="GV158" s="96"/>
      <c r="GW158" s="96"/>
      <c r="GX158" s="96"/>
      <c r="GY158" s="96"/>
      <c r="GZ158" s="96"/>
      <c r="HA158" s="96"/>
      <c r="HB158" s="96"/>
      <c r="HC158" s="96"/>
      <c r="HD158" s="96"/>
      <c r="HE158" s="96"/>
    </row>
    <row r="159" spans="1:213">
      <c r="A159" s="1"/>
      <c r="B159" s="1"/>
      <c r="C159" s="4"/>
      <c r="D159" s="4"/>
      <c r="E159" s="28"/>
      <c r="F159" s="28"/>
      <c r="G159" s="28"/>
      <c r="H159" s="28"/>
      <c r="I159" s="28"/>
      <c r="J159" s="29"/>
      <c r="K159" s="29"/>
      <c r="L159" s="1"/>
      <c r="M159" s="52"/>
      <c r="N159" s="4"/>
      <c r="O159" s="4"/>
      <c r="P159" s="4"/>
      <c r="Q159" s="4"/>
      <c r="R159" s="4"/>
      <c r="S159" s="4"/>
      <c r="T159" s="4"/>
      <c r="U159" s="1"/>
      <c r="V159" s="1"/>
      <c r="W159" s="1"/>
      <c r="X159" s="1"/>
      <c r="Y159" s="1"/>
      <c r="Z159" s="27"/>
      <c r="AA159" s="27"/>
      <c r="AB159" s="27"/>
      <c r="AC159" s="12"/>
      <c r="AD159" s="12"/>
      <c r="AE159" s="125"/>
      <c r="AF159" s="119"/>
      <c r="AG159" s="119"/>
      <c r="AH159" s="119"/>
      <c r="AI159" s="119"/>
      <c r="AJ159" s="63"/>
      <c r="AK159" s="63"/>
      <c r="AL159" s="63"/>
      <c r="AM159" s="28"/>
      <c r="AN159" s="131"/>
      <c r="AO159" s="138"/>
      <c r="AP159" s="116"/>
      <c r="AQ159" s="56"/>
      <c r="AR159" s="134" t="str">
        <f ca="1">IF(AP159="","",IF(AP159="Cost",AQ159, AQ159*AE159/VLOOKUP(L159,OFFSET(Lists!$A$1,0,0,COUNTA(Lists!$A:$A),22),22,FALSE)))</f>
        <v/>
      </c>
      <c r="AS159" s="56"/>
      <c r="AT159" s="135" t="str">
        <f ca="1">IF(AO159="",IF(AP159="","",IF(AP159="Cost",AS159,AS159*(AE159/VLOOKUP(L159,OFFSET(Lists!$A$1,0,0,COUNTA(Lists!$A:$A),22),22,FALSE)))),IF(AP159="","",IF(AP159="Cost",ROUND(AS159*IF(AO159=0,1,AO159),2),ROUND(ROUND(AS159*IF(AO159=0,1,AO159),5)*(AE159/VLOOKUP(L159,OFFSET(Lists!$A$1,0,0,COUNTA(Lists!$A:$A),22),22,FALSE)),2))))</f>
        <v/>
      </c>
      <c r="AU159" s="56"/>
      <c r="AV159" s="31"/>
      <c r="AW159" s="66" t="str">
        <f t="shared" ca="1" si="105"/>
        <v/>
      </c>
      <c r="AX159" s="56"/>
      <c r="AY159" s="31"/>
      <c r="AZ159" s="31"/>
      <c r="BA159" s="66" t="str">
        <f t="shared" ca="1" si="106"/>
        <v/>
      </c>
      <c r="BB159" s="56"/>
      <c r="BC159" s="31"/>
      <c r="BD159" s="31"/>
      <c r="BE159" s="66" t="str">
        <f t="shared" ca="1" si="107"/>
        <v/>
      </c>
      <c r="BF159" s="56"/>
      <c r="BG159" s="31"/>
      <c r="BH159" s="31"/>
      <c r="BI159" s="66" t="str">
        <f t="shared" ca="1" si="108"/>
        <v/>
      </c>
      <c r="BJ159" s="56"/>
      <c r="BK159" s="31"/>
      <c r="BL159" s="31"/>
      <c r="BM159" s="66" t="str">
        <f t="shared" ca="1" si="109"/>
        <v/>
      </c>
      <c r="BN159" s="56"/>
      <c r="BO159" s="31"/>
      <c r="BP159" s="31"/>
      <c r="BQ159" s="66" t="str">
        <f t="shared" ca="1" si="110"/>
        <v/>
      </c>
      <c r="BR159" s="56"/>
      <c r="BS159" s="31"/>
      <c r="BT159" s="31"/>
      <c r="BU159" s="66" t="str">
        <f t="shared" ca="1" si="111"/>
        <v/>
      </c>
      <c r="BV159" s="56"/>
      <c r="BW159" s="31"/>
      <c r="BX159" s="31"/>
      <c r="BY159" s="66" t="str">
        <f t="shared" ca="1" si="112"/>
        <v/>
      </c>
      <c r="BZ159" s="56"/>
      <c r="CA159" s="31"/>
      <c r="CB159" s="31"/>
      <c r="CC159" s="66" t="str">
        <f t="shared" ca="1" si="113"/>
        <v/>
      </c>
      <c r="CD159" s="59"/>
      <c r="CE159" s="32"/>
      <c r="CF159" s="66" t="str">
        <f t="shared" ca="1" si="114"/>
        <v/>
      </c>
      <c r="CG159" s="56"/>
      <c r="CH159" s="31"/>
      <c r="CI159" s="31"/>
      <c r="CJ159" s="66" t="str">
        <f t="shared" ca="1" si="115"/>
        <v/>
      </c>
      <c r="CK159" s="59"/>
      <c r="CL159" s="32"/>
      <c r="CM159" s="32"/>
      <c r="CN159" s="66" t="str">
        <f t="shared" ca="1" si="116"/>
        <v/>
      </c>
      <c r="CO159" s="56"/>
      <c r="CP159" s="31"/>
      <c r="CQ159" s="31"/>
      <c r="CR159" s="66" t="str">
        <f t="shared" ca="1" si="117"/>
        <v/>
      </c>
      <c r="CS159" s="56"/>
      <c r="CT159" s="31"/>
      <c r="CU159" s="31"/>
      <c r="CV159" s="66" t="str">
        <f t="shared" ca="1" si="118"/>
        <v/>
      </c>
      <c r="CW159" s="56"/>
      <c r="CX159" s="31"/>
      <c r="CY159" s="31"/>
      <c r="CZ159" s="66" t="str">
        <f t="shared" ca="1" si="119"/>
        <v/>
      </c>
      <c r="DA159" s="150" t="str">
        <f t="shared" ca="1" si="120"/>
        <v/>
      </c>
      <c r="DB159" s="56"/>
      <c r="DC159" s="109"/>
      <c r="DD159" s="66" t="str">
        <f t="shared" ca="1" si="121"/>
        <v/>
      </c>
      <c r="DE159" s="56"/>
      <c r="DF159" s="59"/>
      <c r="DG159" s="59"/>
      <c r="DH159" s="66" t="str">
        <f t="shared" ca="1" si="122"/>
        <v/>
      </c>
      <c r="DI159" s="59"/>
      <c r="DJ159" s="59"/>
      <c r="DK159" s="59"/>
      <c r="DL159" s="66" t="str">
        <f t="shared" ca="1" si="123"/>
        <v/>
      </c>
      <c r="DM159" s="59"/>
      <c r="DN159" s="59"/>
      <c r="DO159" s="59"/>
      <c r="DP159" s="66" t="str">
        <f t="shared" ca="1" si="124"/>
        <v/>
      </c>
      <c r="DQ159" s="59"/>
      <c r="DR159" s="59"/>
      <c r="DS159" s="59"/>
      <c r="DT159" s="66" t="str">
        <f t="shared" ca="1" si="125"/>
        <v/>
      </c>
      <c r="DU159" s="59"/>
      <c r="DV159" s="59"/>
      <c r="DW159" s="59"/>
      <c r="DX159" s="66" t="str">
        <f t="shared" ca="1" si="126"/>
        <v/>
      </c>
      <c r="DY159" s="59"/>
      <c r="DZ159" s="59"/>
      <c r="EA159" s="59"/>
      <c r="EB159" s="66" t="str">
        <f t="shared" ca="1" si="127"/>
        <v/>
      </c>
      <c r="EC159" s="59"/>
      <c r="ED159" s="59"/>
      <c r="EE159" s="59"/>
      <c r="EF159" s="66" t="str">
        <f t="shared" ca="1" si="128"/>
        <v/>
      </c>
      <c r="EG159" s="59"/>
      <c r="EH159" s="59"/>
      <c r="EI159" s="59"/>
      <c r="EJ159" s="66" t="str">
        <f t="shared" ca="1" si="129"/>
        <v/>
      </c>
      <c r="EK159" s="150" t="str">
        <f t="shared" si="130"/>
        <v/>
      </c>
      <c r="EL159" s="150" t="str">
        <f t="shared" si="131"/>
        <v/>
      </c>
      <c r="EM159" s="66" t="str">
        <f t="shared" ca="1" si="132"/>
        <v/>
      </c>
      <c r="EN159" s="59"/>
      <c r="EO159" s="59"/>
      <c r="EP159" s="59"/>
      <c r="EQ159" s="66" t="str">
        <f t="shared" ca="1" si="133"/>
        <v/>
      </c>
      <c r="ER159" s="59"/>
      <c r="ES159" s="59"/>
      <c r="ET159" s="66"/>
      <c r="EU159" s="59" t="str">
        <f t="shared" ca="1" si="134"/>
        <v/>
      </c>
      <c r="EV159" s="59"/>
      <c r="EW159" s="59"/>
      <c r="EX159" s="59"/>
      <c r="EY159" s="66" t="str">
        <f t="shared" ca="1" si="135"/>
        <v/>
      </c>
      <c r="EZ159" s="150"/>
      <c r="FA159" s="159"/>
      <c r="FB159" s="161"/>
      <c r="FC159" s="66" t="str">
        <f t="shared" ca="1" si="136"/>
        <v/>
      </c>
      <c r="FD159" s="59"/>
      <c r="FE159" s="109"/>
      <c r="FF159" s="109"/>
      <c r="FG159" s="66" t="str">
        <f t="shared" ca="1" si="137"/>
        <v/>
      </c>
      <c r="FH159" s="59"/>
      <c r="FI159" s="109"/>
      <c r="FJ159" s="109"/>
      <c r="FK159" s="66" t="str">
        <f t="shared" ca="1" si="138"/>
        <v/>
      </c>
      <c r="FL159" s="59"/>
      <c r="FM159" s="109"/>
      <c r="FN159" s="109"/>
      <c r="FO159" s="66" t="str">
        <f t="shared" ca="1" si="139"/>
        <v/>
      </c>
      <c r="FP159" s="13"/>
      <c r="FQ159" s="17"/>
      <c r="FR159" s="13"/>
      <c r="FS159" s="1"/>
      <c r="FT159" s="112"/>
      <c r="FU159" s="1"/>
      <c r="FV159" s="1"/>
      <c r="FW159" s="1"/>
      <c r="FX159" s="1"/>
      <c r="FY159" s="1"/>
      <c r="FZ159" s="1"/>
      <c r="GA159" s="1"/>
      <c r="GB159" s="1"/>
      <c r="GC159" s="4"/>
      <c r="GD159" s="4"/>
      <c r="GE159" s="125"/>
      <c r="GF159" s="125"/>
      <c r="GG159" s="4"/>
      <c r="GH159" s="4"/>
      <c r="GI159" s="4"/>
      <c r="GJ159" s="30"/>
      <c r="GK159" s="96"/>
      <c r="GL159" s="96"/>
      <c r="GM159" s="96"/>
      <c r="GN159" s="96"/>
      <c r="GO159" s="96"/>
      <c r="GP159" s="96"/>
      <c r="GQ159" s="96"/>
      <c r="GR159" s="96"/>
      <c r="GS159" s="96"/>
      <c r="GT159" s="96"/>
      <c r="GU159" s="96"/>
      <c r="GV159" s="96"/>
      <c r="GW159" s="96"/>
      <c r="GX159" s="96"/>
      <c r="GY159" s="96"/>
      <c r="GZ159" s="96"/>
      <c r="HA159" s="96"/>
      <c r="HB159" s="96"/>
      <c r="HC159" s="96"/>
      <c r="HD159" s="96"/>
      <c r="HE159" s="96"/>
    </row>
    <row r="160" spans="1:213">
      <c r="A160" s="1"/>
      <c r="B160" s="1"/>
      <c r="C160" s="4"/>
      <c r="D160" s="4"/>
      <c r="E160" s="28"/>
      <c r="F160" s="28"/>
      <c r="G160" s="28"/>
      <c r="H160" s="28"/>
      <c r="I160" s="28"/>
      <c r="J160" s="29"/>
      <c r="K160" s="29"/>
      <c r="L160" s="1"/>
      <c r="M160" s="52"/>
      <c r="N160" s="4"/>
      <c r="O160" s="4"/>
      <c r="P160" s="4"/>
      <c r="Q160" s="4"/>
      <c r="R160" s="4"/>
      <c r="S160" s="4"/>
      <c r="T160" s="4"/>
      <c r="U160" s="1"/>
      <c r="V160" s="1"/>
      <c r="W160" s="1"/>
      <c r="X160" s="1"/>
      <c r="Y160" s="1"/>
      <c r="Z160" s="27"/>
      <c r="AA160" s="27"/>
      <c r="AB160" s="27"/>
      <c r="AC160" s="12"/>
      <c r="AD160" s="12"/>
      <c r="AE160" s="125"/>
      <c r="AF160" s="119"/>
      <c r="AG160" s="119"/>
      <c r="AH160" s="119"/>
      <c r="AI160" s="119"/>
      <c r="AJ160" s="63"/>
      <c r="AK160" s="63"/>
      <c r="AL160" s="63"/>
      <c r="AM160" s="28"/>
      <c r="AN160" s="131"/>
      <c r="AO160" s="138"/>
      <c r="AP160" s="116"/>
      <c r="AQ160" s="56"/>
      <c r="AR160" s="134" t="str">
        <f ca="1">IF(AP160="","",IF(AP160="Cost",AQ160, AQ160*AE160/VLOOKUP(L160,OFFSET(Lists!$A$1,0,0,COUNTA(Lists!$A:$A),22),22,FALSE)))</f>
        <v/>
      </c>
      <c r="AS160" s="56"/>
      <c r="AT160" s="135" t="str">
        <f ca="1">IF(AO160="",IF(AP160="","",IF(AP160="Cost",AS160,AS160*(AE160/VLOOKUP(L160,OFFSET(Lists!$A$1,0,0,COUNTA(Lists!$A:$A),22),22,FALSE)))),IF(AP160="","",IF(AP160="Cost",ROUND(AS160*IF(AO160=0,1,AO160),2),ROUND(ROUND(AS160*IF(AO160=0,1,AO160),5)*(AE160/VLOOKUP(L160,OFFSET(Lists!$A$1,0,0,COUNTA(Lists!$A:$A),22),22,FALSE)),2))))</f>
        <v/>
      </c>
      <c r="AU160" s="56"/>
      <c r="AV160" s="31"/>
      <c r="AW160" s="66" t="str">
        <f t="shared" ca="1" si="105"/>
        <v/>
      </c>
      <c r="AX160" s="56"/>
      <c r="AY160" s="31"/>
      <c r="AZ160" s="31"/>
      <c r="BA160" s="66" t="str">
        <f t="shared" ca="1" si="106"/>
        <v/>
      </c>
      <c r="BB160" s="56"/>
      <c r="BC160" s="31"/>
      <c r="BD160" s="31"/>
      <c r="BE160" s="66" t="str">
        <f t="shared" ca="1" si="107"/>
        <v/>
      </c>
      <c r="BF160" s="56"/>
      <c r="BG160" s="31"/>
      <c r="BH160" s="31"/>
      <c r="BI160" s="66" t="str">
        <f t="shared" ca="1" si="108"/>
        <v/>
      </c>
      <c r="BJ160" s="56"/>
      <c r="BK160" s="31"/>
      <c r="BL160" s="31"/>
      <c r="BM160" s="66" t="str">
        <f t="shared" ca="1" si="109"/>
        <v/>
      </c>
      <c r="BN160" s="56"/>
      <c r="BO160" s="31"/>
      <c r="BP160" s="31"/>
      <c r="BQ160" s="66" t="str">
        <f t="shared" ca="1" si="110"/>
        <v/>
      </c>
      <c r="BR160" s="56"/>
      <c r="BS160" s="31"/>
      <c r="BT160" s="31"/>
      <c r="BU160" s="66" t="str">
        <f t="shared" ca="1" si="111"/>
        <v/>
      </c>
      <c r="BV160" s="56"/>
      <c r="BW160" s="31"/>
      <c r="BX160" s="31"/>
      <c r="BY160" s="66" t="str">
        <f t="shared" ca="1" si="112"/>
        <v/>
      </c>
      <c r="BZ160" s="56"/>
      <c r="CA160" s="31"/>
      <c r="CB160" s="31"/>
      <c r="CC160" s="66" t="str">
        <f t="shared" ca="1" si="113"/>
        <v/>
      </c>
      <c r="CD160" s="59"/>
      <c r="CE160" s="32"/>
      <c r="CF160" s="66" t="str">
        <f t="shared" ca="1" si="114"/>
        <v/>
      </c>
      <c r="CG160" s="56"/>
      <c r="CH160" s="31"/>
      <c r="CI160" s="31"/>
      <c r="CJ160" s="66" t="str">
        <f t="shared" ca="1" si="115"/>
        <v/>
      </c>
      <c r="CK160" s="59"/>
      <c r="CL160" s="32"/>
      <c r="CM160" s="32"/>
      <c r="CN160" s="66" t="str">
        <f t="shared" ca="1" si="116"/>
        <v/>
      </c>
      <c r="CO160" s="56"/>
      <c r="CP160" s="31"/>
      <c r="CQ160" s="31"/>
      <c r="CR160" s="66" t="str">
        <f t="shared" ca="1" si="117"/>
        <v/>
      </c>
      <c r="CS160" s="56"/>
      <c r="CT160" s="31"/>
      <c r="CU160" s="31"/>
      <c r="CV160" s="66" t="str">
        <f t="shared" ca="1" si="118"/>
        <v/>
      </c>
      <c r="CW160" s="56"/>
      <c r="CX160" s="31"/>
      <c r="CY160" s="31"/>
      <c r="CZ160" s="66" t="str">
        <f t="shared" ca="1" si="119"/>
        <v/>
      </c>
      <c r="DA160" s="150" t="str">
        <f t="shared" ca="1" si="120"/>
        <v/>
      </c>
      <c r="DB160" s="56"/>
      <c r="DC160" s="109"/>
      <c r="DD160" s="66" t="str">
        <f t="shared" ca="1" si="121"/>
        <v/>
      </c>
      <c r="DE160" s="56"/>
      <c r="DF160" s="59"/>
      <c r="DG160" s="59"/>
      <c r="DH160" s="66" t="str">
        <f t="shared" ca="1" si="122"/>
        <v/>
      </c>
      <c r="DI160" s="59"/>
      <c r="DJ160" s="59"/>
      <c r="DK160" s="59"/>
      <c r="DL160" s="66" t="str">
        <f t="shared" ca="1" si="123"/>
        <v/>
      </c>
      <c r="DM160" s="59"/>
      <c r="DN160" s="59"/>
      <c r="DO160" s="59"/>
      <c r="DP160" s="66" t="str">
        <f t="shared" ca="1" si="124"/>
        <v/>
      </c>
      <c r="DQ160" s="59"/>
      <c r="DR160" s="59"/>
      <c r="DS160" s="59"/>
      <c r="DT160" s="66" t="str">
        <f t="shared" ca="1" si="125"/>
        <v/>
      </c>
      <c r="DU160" s="59"/>
      <c r="DV160" s="59"/>
      <c r="DW160" s="59"/>
      <c r="DX160" s="66" t="str">
        <f t="shared" ca="1" si="126"/>
        <v/>
      </c>
      <c r="DY160" s="59"/>
      <c r="DZ160" s="59"/>
      <c r="EA160" s="59"/>
      <c r="EB160" s="66" t="str">
        <f t="shared" ca="1" si="127"/>
        <v/>
      </c>
      <c r="EC160" s="59"/>
      <c r="ED160" s="59"/>
      <c r="EE160" s="59"/>
      <c r="EF160" s="66" t="str">
        <f t="shared" ca="1" si="128"/>
        <v/>
      </c>
      <c r="EG160" s="59"/>
      <c r="EH160" s="59"/>
      <c r="EI160" s="59"/>
      <c r="EJ160" s="66" t="str">
        <f t="shared" ca="1" si="129"/>
        <v/>
      </c>
      <c r="EK160" s="150" t="str">
        <f t="shared" si="130"/>
        <v/>
      </c>
      <c r="EL160" s="150" t="str">
        <f t="shared" si="131"/>
        <v/>
      </c>
      <c r="EM160" s="66" t="str">
        <f t="shared" ca="1" si="132"/>
        <v/>
      </c>
      <c r="EN160" s="59"/>
      <c r="EO160" s="59"/>
      <c r="EP160" s="59"/>
      <c r="EQ160" s="66" t="str">
        <f t="shared" ca="1" si="133"/>
        <v/>
      </c>
      <c r="ER160" s="59"/>
      <c r="ES160" s="59"/>
      <c r="ET160" s="66"/>
      <c r="EU160" s="59" t="str">
        <f t="shared" ca="1" si="134"/>
        <v/>
      </c>
      <c r="EV160" s="59"/>
      <c r="EW160" s="59"/>
      <c r="EX160" s="59"/>
      <c r="EY160" s="66" t="str">
        <f t="shared" ca="1" si="135"/>
        <v/>
      </c>
      <c r="EZ160" s="150"/>
      <c r="FA160" s="159"/>
      <c r="FB160" s="161"/>
      <c r="FC160" s="66" t="str">
        <f t="shared" ca="1" si="136"/>
        <v/>
      </c>
      <c r="FD160" s="59"/>
      <c r="FE160" s="109"/>
      <c r="FF160" s="109"/>
      <c r="FG160" s="66" t="str">
        <f t="shared" ca="1" si="137"/>
        <v/>
      </c>
      <c r="FH160" s="59"/>
      <c r="FI160" s="109"/>
      <c r="FJ160" s="109"/>
      <c r="FK160" s="66" t="str">
        <f t="shared" ca="1" si="138"/>
        <v/>
      </c>
      <c r="FL160" s="59"/>
      <c r="FM160" s="109"/>
      <c r="FN160" s="109"/>
      <c r="FO160" s="66" t="str">
        <f t="shared" ca="1" si="139"/>
        <v/>
      </c>
      <c r="FP160" s="13"/>
      <c r="FQ160" s="17"/>
      <c r="FR160" s="13"/>
      <c r="FS160" s="1"/>
      <c r="FT160" s="112"/>
      <c r="FU160" s="1"/>
      <c r="FV160" s="1"/>
      <c r="FW160" s="1"/>
      <c r="FX160" s="1"/>
      <c r="FY160" s="1"/>
      <c r="FZ160" s="1"/>
      <c r="GA160" s="1"/>
      <c r="GB160" s="1"/>
      <c r="GC160" s="4"/>
      <c r="GD160" s="4"/>
      <c r="GE160" s="125"/>
      <c r="GF160" s="125"/>
      <c r="GG160" s="4"/>
      <c r="GH160" s="4"/>
      <c r="GI160" s="4"/>
      <c r="GJ160" s="30"/>
      <c r="GK160" s="96"/>
      <c r="GL160" s="96"/>
      <c r="GM160" s="96"/>
      <c r="GN160" s="96"/>
      <c r="GO160" s="96"/>
      <c r="GP160" s="96"/>
      <c r="GQ160" s="96"/>
      <c r="GR160" s="96"/>
      <c r="GS160" s="96"/>
      <c r="GT160" s="96"/>
      <c r="GU160" s="96"/>
      <c r="GV160" s="96"/>
      <c r="GW160" s="96"/>
      <c r="GX160" s="96"/>
      <c r="GY160" s="96"/>
      <c r="GZ160" s="96"/>
      <c r="HA160" s="96"/>
      <c r="HB160" s="96"/>
      <c r="HC160" s="96"/>
      <c r="HD160" s="96"/>
      <c r="HE160" s="96"/>
    </row>
    <row r="161" spans="1:213">
      <c r="A161" s="1"/>
      <c r="B161" s="1"/>
      <c r="C161" s="4"/>
      <c r="D161" s="4"/>
      <c r="E161" s="28"/>
      <c r="F161" s="28"/>
      <c r="G161" s="28"/>
      <c r="H161" s="28"/>
      <c r="I161" s="28"/>
      <c r="J161" s="29"/>
      <c r="K161" s="29"/>
      <c r="L161" s="1"/>
      <c r="M161" s="52"/>
      <c r="N161" s="4"/>
      <c r="O161" s="4"/>
      <c r="P161" s="4"/>
      <c r="Q161" s="4"/>
      <c r="R161" s="4"/>
      <c r="S161" s="4"/>
      <c r="T161" s="4"/>
      <c r="U161" s="1"/>
      <c r="V161" s="1"/>
      <c r="W161" s="1"/>
      <c r="X161" s="1"/>
      <c r="Y161" s="1"/>
      <c r="Z161" s="27"/>
      <c r="AA161" s="27"/>
      <c r="AB161" s="27"/>
      <c r="AC161" s="12"/>
      <c r="AD161" s="12"/>
      <c r="AE161" s="125"/>
      <c r="AF161" s="119"/>
      <c r="AG161" s="119"/>
      <c r="AH161" s="119"/>
      <c r="AI161" s="119"/>
      <c r="AJ161" s="63"/>
      <c r="AK161" s="63"/>
      <c r="AL161" s="63"/>
      <c r="AM161" s="28"/>
      <c r="AN161" s="131"/>
      <c r="AO161" s="138"/>
      <c r="AP161" s="116"/>
      <c r="AQ161" s="56"/>
      <c r="AR161" s="134" t="str">
        <f ca="1">IF(AP161="","",IF(AP161="Cost",AQ161, AQ161*AE161/VLOOKUP(L161,OFFSET(Lists!$A$1,0,0,COUNTA(Lists!$A:$A),22),22,FALSE)))</f>
        <v/>
      </c>
      <c r="AS161" s="56"/>
      <c r="AT161" s="135" t="str">
        <f ca="1">IF(AO161="",IF(AP161="","",IF(AP161="Cost",AS161,AS161*(AE161/VLOOKUP(L161,OFFSET(Lists!$A$1,0,0,COUNTA(Lists!$A:$A),22),22,FALSE)))),IF(AP161="","",IF(AP161="Cost",ROUND(AS161*IF(AO161=0,1,AO161),2),ROUND(ROUND(AS161*IF(AO161=0,1,AO161),5)*(AE161/VLOOKUP(L161,OFFSET(Lists!$A$1,0,0,COUNTA(Lists!$A:$A),22),22,FALSE)),2))))</f>
        <v/>
      </c>
      <c r="AU161" s="56"/>
      <c r="AV161" s="31"/>
      <c r="AW161" s="66" t="str">
        <f t="shared" ca="1" si="105"/>
        <v/>
      </c>
      <c r="AX161" s="56"/>
      <c r="AY161" s="31"/>
      <c r="AZ161" s="31"/>
      <c r="BA161" s="66" t="str">
        <f t="shared" ca="1" si="106"/>
        <v/>
      </c>
      <c r="BB161" s="56"/>
      <c r="BC161" s="31"/>
      <c r="BD161" s="31"/>
      <c r="BE161" s="66" t="str">
        <f t="shared" ca="1" si="107"/>
        <v/>
      </c>
      <c r="BF161" s="56"/>
      <c r="BG161" s="31"/>
      <c r="BH161" s="31"/>
      <c r="BI161" s="66" t="str">
        <f t="shared" ca="1" si="108"/>
        <v/>
      </c>
      <c r="BJ161" s="56"/>
      <c r="BK161" s="31"/>
      <c r="BL161" s="31"/>
      <c r="BM161" s="66" t="str">
        <f t="shared" ca="1" si="109"/>
        <v/>
      </c>
      <c r="BN161" s="56"/>
      <c r="BO161" s="31"/>
      <c r="BP161" s="31"/>
      <c r="BQ161" s="66" t="str">
        <f t="shared" ca="1" si="110"/>
        <v/>
      </c>
      <c r="BR161" s="56"/>
      <c r="BS161" s="31"/>
      <c r="BT161" s="31"/>
      <c r="BU161" s="66" t="str">
        <f t="shared" ca="1" si="111"/>
        <v/>
      </c>
      <c r="BV161" s="56"/>
      <c r="BW161" s="31"/>
      <c r="BX161" s="31"/>
      <c r="BY161" s="66" t="str">
        <f t="shared" ca="1" si="112"/>
        <v/>
      </c>
      <c r="BZ161" s="56"/>
      <c r="CA161" s="31"/>
      <c r="CB161" s="31"/>
      <c r="CC161" s="66" t="str">
        <f t="shared" ca="1" si="113"/>
        <v/>
      </c>
      <c r="CD161" s="59"/>
      <c r="CE161" s="32"/>
      <c r="CF161" s="66" t="str">
        <f t="shared" ca="1" si="114"/>
        <v/>
      </c>
      <c r="CG161" s="56"/>
      <c r="CH161" s="31"/>
      <c r="CI161" s="31"/>
      <c r="CJ161" s="66" t="str">
        <f t="shared" ca="1" si="115"/>
        <v/>
      </c>
      <c r="CK161" s="59"/>
      <c r="CL161" s="32"/>
      <c r="CM161" s="32"/>
      <c r="CN161" s="66" t="str">
        <f t="shared" ca="1" si="116"/>
        <v/>
      </c>
      <c r="CO161" s="56"/>
      <c r="CP161" s="31"/>
      <c r="CQ161" s="31"/>
      <c r="CR161" s="66" t="str">
        <f t="shared" ca="1" si="117"/>
        <v/>
      </c>
      <c r="CS161" s="56"/>
      <c r="CT161" s="31"/>
      <c r="CU161" s="31"/>
      <c r="CV161" s="66" t="str">
        <f t="shared" ca="1" si="118"/>
        <v/>
      </c>
      <c r="CW161" s="56"/>
      <c r="CX161" s="31"/>
      <c r="CY161" s="31"/>
      <c r="CZ161" s="66" t="str">
        <f t="shared" ca="1" si="119"/>
        <v/>
      </c>
      <c r="DA161" s="150" t="str">
        <f t="shared" ca="1" si="120"/>
        <v/>
      </c>
      <c r="DB161" s="56"/>
      <c r="DC161" s="109"/>
      <c r="DD161" s="66" t="str">
        <f t="shared" ca="1" si="121"/>
        <v/>
      </c>
      <c r="DE161" s="56"/>
      <c r="DF161" s="59"/>
      <c r="DG161" s="59"/>
      <c r="DH161" s="66" t="str">
        <f t="shared" ca="1" si="122"/>
        <v/>
      </c>
      <c r="DI161" s="59"/>
      <c r="DJ161" s="59"/>
      <c r="DK161" s="59"/>
      <c r="DL161" s="66" t="str">
        <f t="shared" ca="1" si="123"/>
        <v/>
      </c>
      <c r="DM161" s="59"/>
      <c r="DN161" s="59"/>
      <c r="DO161" s="59"/>
      <c r="DP161" s="66" t="str">
        <f t="shared" ca="1" si="124"/>
        <v/>
      </c>
      <c r="DQ161" s="59"/>
      <c r="DR161" s="59"/>
      <c r="DS161" s="59"/>
      <c r="DT161" s="66" t="str">
        <f t="shared" ca="1" si="125"/>
        <v/>
      </c>
      <c r="DU161" s="59"/>
      <c r="DV161" s="59"/>
      <c r="DW161" s="59"/>
      <c r="DX161" s="66" t="str">
        <f t="shared" ca="1" si="126"/>
        <v/>
      </c>
      <c r="DY161" s="59"/>
      <c r="DZ161" s="59"/>
      <c r="EA161" s="59"/>
      <c r="EB161" s="66" t="str">
        <f t="shared" ca="1" si="127"/>
        <v/>
      </c>
      <c r="EC161" s="59"/>
      <c r="ED161" s="59"/>
      <c r="EE161" s="59"/>
      <c r="EF161" s="66" t="str">
        <f t="shared" ca="1" si="128"/>
        <v/>
      </c>
      <c r="EG161" s="59"/>
      <c r="EH161" s="59"/>
      <c r="EI161" s="59"/>
      <c r="EJ161" s="66" t="str">
        <f t="shared" ca="1" si="129"/>
        <v/>
      </c>
      <c r="EK161" s="150" t="str">
        <f t="shared" si="130"/>
        <v/>
      </c>
      <c r="EL161" s="150" t="str">
        <f t="shared" si="131"/>
        <v/>
      </c>
      <c r="EM161" s="66" t="str">
        <f t="shared" ca="1" si="132"/>
        <v/>
      </c>
      <c r="EN161" s="59"/>
      <c r="EO161" s="59"/>
      <c r="EP161" s="59"/>
      <c r="EQ161" s="66" t="str">
        <f t="shared" ca="1" si="133"/>
        <v/>
      </c>
      <c r="ER161" s="59"/>
      <c r="ES161" s="59"/>
      <c r="ET161" s="66"/>
      <c r="EU161" s="59" t="str">
        <f t="shared" ca="1" si="134"/>
        <v/>
      </c>
      <c r="EV161" s="59"/>
      <c r="EW161" s="59"/>
      <c r="EX161" s="59"/>
      <c r="EY161" s="66" t="str">
        <f t="shared" ca="1" si="135"/>
        <v/>
      </c>
      <c r="EZ161" s="150"/>
      <c r="FA161" s="159"/>
      <c r="FB161" s="161"/>
      <c r="FC161" s="66" t="str">
        <f t="shared" ca="1" si="136"/>
        <v/>
      </c>
      <c r="FD161" s="59"/>
      <c r="FE161" s="109"/>
      <c r="FF161" s="109"/>
      <c r="FG161" s="66" t="str">
        <f t="shared" ca="1" si="137"/>
        <v/>
      </c>
      <c r="FH161" s="59"/>
      <c r="FI161" s="109"/>
      <c r="FJ161" s="109"/>
      <c r="FK161" s="66" t="str">
        <f t="shared" ca="1" si="138"/>
        <v/>
      </c>
      <c r="FL161" s="59"/>
      <c r="FM161" s="109"/>
      <c r="FN161" s="109"/>
      <c r="FO161" s="66" t="str">
        <f t="shared" ca="1" si="139"/>
        <v/>
      </c>
      <c r="FP161" s="13"/>
      <c r="FQ161" s="17"/>
      <c r="FR161" s="13"/>
      <c r="FS161" s="1"/>
      <c r="FT161" s="112"/>
      <c r="FU161" s="1"/>
      <c r="FV161" s="1"/>
      <c r="FW161" s="1"/>
      <c r="FX161" s="1"/>
      <c r="FY161" s="1"/>
      <c r="FZ161" s="1"/>
      <c r="GA161" s="1"/>
      <c r="GB161" s="1"/>
      <c r="GC161" s="4"/>
      <c r="GD161" s="4"/>
      <c r="GE161" s="125"/>
      <c r="GF161" s="125"/>
      <c r="GG161" s="4"/>
      <c r="GH161" s="4"/>
      <c r="GI161" s="4"/>
      <c r="GJ161" s="30"/>
      <c r="GK161" s="96"/>
      <c r="GL161" s="96"/>
      <c r="GM161" s="96"/>
      <c r="GN161" s="96"/>
      <c r="GO161" s="96"/>
      <c r="GP161" s="96"/>
      <c r="GQ161" s="96"/>
      <c r="GR161" s="96"/>
      <c r="GS161" s="96"/>
      <c r="GT161" s="96"/>
      <c r="GU161" s="96"/>
      <c r="GV161" s="96"/>
      <c r="GW161" s="96"/>
      <c r="GX161" s="96"/>
      <c r="GY161" s="96"/>
      <c r="GZ161" s="96"/>
      <c r="HA161" s="96"/>
      <c r="HB161" s="96"/>
      <c r="HC161" s="96"/>
      <c r="HD161" s="96"/>
      <c r="HE161" s="96"/>
    </row>
    <row r="162" spans="1:213">
      <c r="A162" s="1"/>
      <c r="B162" s="1"/>
      <c r="C162" s="4"/>
      <c r="D162" s="4"/>
      <c r="E162" s="28"/>
      <c r="F162" s="28"/>
      <c r="G162" s="28"/>
      <c r="H162" s="28"/>
      <c r="I162" s="28"/>
      <c r="J162" s="29"/>
      <c r="K162" s="29"/>
      <c r="L162" s="1"/>
      <c r="M162" s="52"/>
      <c r="N162" s="4"/>
      <c r="O162" s="4"/>
      <c r="P162" s="4"/>
      <c r="Q162" s="4"/>
      <c r="R162" s="4"/>
      <c r="S162" s="4"/>
      <c r="T162" s="4"/>
      <c r="U162" s="1"/>
      <c r="V162" s="1"/>
      <c r="W162" s="1"/>
      <c r="X162" s="1"/>
      <c r="Y162" s="1"/>
      <c r="Z162" s="27"/>
      <c r="AA162" s="27"/>
      <c r="AB162" s="27"/>
      <c r="AC162" s="12"/>
      <c r="AD162" s="12"/>
      <c r="AE162" s="125"/>
      <c r="AF162" s="119"/>
      <c r="AG162" s="119"/>
      <c r="AH162" s="119"/>
      <c r="AI162" s="119"/>
      <c r="AJ162" s="63"/>
      <c r="AK162" s="63"/>
      <c r="AL162" s="63"/>
      <c r="AM162" s="28"/>
      <c r="AN162" s="131"/>
      <c r="AO162" s="138"/>
      <c r="AP162" s="116"/>
      <c r="AQ162" s="56"/>
      <c r="AR162" s="134" t="str">
        <f ca="1">IF(AP162="","",IF(AP162="Cost",AQ162, AQ162*AE162/VLOOKUP(L162,OFFSET(Lists!$A$1,0,0,COUNTA(Lists!$A:$A),22),22,FALSE)))</f>
        <v/>
      </c>
      <c r="AS162" s="56"/>
      <c r="AT162" s="135" t="str">
        <f ca="1">IF(AO162="",IF(AP162="","",IF(AP162="Cost",AS162,AS162*(AE162/VLOOKUP(L162,OFFSET(Lists!$A$1,0,0,COUNTA(Lists!$A:$A),22),22,FALSE)))),IF(AP162="","",IF(AP162="Cost",ROUND(AS162*IF(AO162=0,1,AO162),2),ROUND(ROUND(AS162*IF(AO162=0,1,AO162),5)*(AE162/VLOOKUP(L162,OFFSET(Lists!$A$1,0,0,COUNTA(Lists!$A:$A),22),22,FALSE)),2))))</f>
        <v/>
      </c>
      <c r="AU162" s="56"/>
      <c r="AV162" s="31"/>
      <c r="AW162" s="66" t="str">
        <f t="shared" ca="1" si="105"/>
        <v/>
      </c>
      <c r="AX162" s="56"/>
      <c r="AY162" s="31"/>
      <c r="AZ162" s="31"/>
      <c r="BA162" s="66" t="str">
        <f t="shared" ca="1" si="106"/>
        <v/>
      </c>
      <c r="BB162" s="56"/>
      <c r="BC162" s="31"/>
      <c r="BD162" s="31"/>
      <c r="BE162" s="66" t="str">
        <f t="shared" ca="1" si="107"/>
        <v/>
      </c>
      <c r="BF162" s="56"/>
      <c r="BG162" s="31"/>
      <c r="BH162" s="31"/>
      <c r="BI162" s="66" t="str">
        <f t="shared" ca="1" si="108"/>
        <v/>
      </c>
      <c r="BJ162" s="56"/>
      <c r="BK162" s="31"/>
      <c r="BL162" s="31"/>
      <c r="BM162" s="66" t="str">
        <f t="shared" ca="1" si="109"/>
        <v/>
      </c>
      <c r="BN162" s="56"/>
      <c r="BO162" s="31"/>
      <c r="BP162" s="31"/>
      <c r="BQ162" s="66" t="str">
        <f t="shared" ca="1" si="110"/>
        <v/>
      </c>
      <c r="BR162" s="56"/>
      <c r="BS162" s="31"/>
      <c r="BT162" s="31"/>
      <c r="BU162" s="66" t="str">
        <f t="shared" ca="1" si="111"/>
        <v/>
      </c>
      <c r="BV162" s="56"/>
      <c r="BW162" s="31"/>
      <c r="BX162" s="31"/>
      <c r="BY162" s="66" t="str">
        <f t="shared" ca="1" si="112"/>
        <v/>
      </c>
      <c r="BZ162" s="56"/>
      <c r="CA162" s="31"/>
      <c r="CB162" s="31"/>
      <c r="CC162" s="66" t="str">
        <f t="shared" ca="1" si="113"/>
        <v/>
      </c>
      <c r="CD162" s="59"/>
      <c r="CE162" s="32"/>
      <c r="CF162" s="66" t="str">
        <f t="shared" ca="1" si="114"/>
        <v/>
      </c>
      <c r="CG162" s="56"/>
      <c r="CH162" s="31"/>
      <c r="CI162" s="31"/>
      <c r="CJ162" s="66" t="str">
        <f t="shared" ca="1" si="115"/>
        <v/>
      </c>
      <c r="CK162" s="59"/>
      <c r="CL162" s="32"/>
      <c r="CM162" s="32"/>
      <c r="CN162" s="66" t="str">
        <f t="shared" ca="1" si="116"/>
        <v/>
      </c>
      <c r="CO162" s="56"/>
      <c r="CP162" s="31"/>
      <c r="CQ162" s="31"/>
      <c r="CR162" s="66" t="str">
        <f t="shared" ca="1" si="117"/>
        <v/>
      </c>
      <c r="CS162" s="56"/>
      <c r="CT162" s="31"/>
      <c r="CU162" s="31"/>
      <c r="CV162" s="66" t="str">
        <f t="shared" ca="1" si="118"/>
        <v/>
      </c>
      <c r="CW162" s="56"/>
      <c r="CX162" s="31"/>
      <c r="CY162" s="31"/>
      <c r="CZ162" s="66" t="str">
        <f t="shared" ca="1" si="119"/>
        <v/>
      </c>
      <c r="DA162" s="150" t="str">
        <f t="shared" ca="1" si="120"/>
        <v/>
      </c>
      <c r="DB162" s="56"/>
      <c r="DC162" s="109"/>
      <c r="DD162" s="66" t="str">
        <f t="shared" ca="1" si="121"/>
        <v/>
      </c>
      <c r="DE162" s="56"/>
      <c r="DF162" s="59"/>
      <c r="DG162" s="59"/>
      <c r="DH162" s="66" t="str">
        <f t="shared" ca="1" si="122"/>
        <v/>
      </c>
      <c r="DI162" s="59"/>
      <c r="DJ162" s="59"/>
      <c r="DK162" s="59"/>
      <c r="DL162" s="66" t="str">
        <f t="shared" ca="1" si="123"/>
        <v/>
      </c>
      <c r="DM162" s="59"/>
      <c r="DN162" s="59"/>
      <c r="DO162" s="59"/>
      <c r="DP162" s="66" t="str">
        <f t="shared" ca="1" si="124"/>
        <v/>
      </c>
      <c r="DQ162" s="59"/>
      <c r="DR162" s="59"/>
      <c r="DS162" s="59"/>
      <c r="DT162" s="66" t="str">
        <f t="shared" ca="1" si="125"/>
        <v/>
      </c>
      <c r="DU162" s="59"/>
      <c r="DV162" s="59"/>
      <c r="DW162" s="59"/>
      <c r="DX162" s="66" t="str">
        <f t="shared" ca="1" si="126"/>
        <v/>
      </c>
      <c r="DY162" s="59"/>
      <c r="DZ162" s="59"/>
      <c r="EA162" s="59"/>
      <c r="EB162" s="66" t="str">
        <f t="shared" ca="1" si="127"/>
        <v/>
      </c>
      <c r="EC162" s="59"/>
      <c r="ED162" s="59"/>
      <c r="EE162" s="59"/>
      <c r="EF162" s="66" t="str">
        <f t="shared" ca="1" si="128"/>
        <v/>
      </c>
      <c r="EG162" s="59"/>
      <c r="EH162" s="59"/>
      <c r="EI162" s="59"/>
      <c r="EJ162" s="66" t="str">
        <f t="shared" ca="1" si="129"/>
        <v/>
      </c>
      <c r="EK162" s="150" t="str">
        <f t="shared" si="130"/>
        <v/>
      </c>
      <c r="EL162" s="150" t="str">
        <f t="shared" si="131"/>
        <v/>
      </c>
      <c r="EM162" s="66" t="str">
        <f t="shared" ca="1" si="132"/>
        <v/>
      </c>
      <c r="EN162" s="59"/>
      <c r="EO162" s="59"/>
      <c r="EP162" s="59"/>
      <c r="EQ162" s="66" t="str">
        <f t="shared" ca="1" si="133"/>
        <v/>
      </c>
      <c r="ER162" s="59"/>
      <c r="ES162" s="59"/>
      <c r="ET162" s="66"/>
      <c r="EU162" s="59" t="str">
        <f t="shared" ca="1" si="134"/>
        <v/>
      </c>
      <c r="EV162" s="59"/>
      <c r="EW162" s="59"/>
      <c r="EX162" s="59"/>
      <c r="EY162" s="66" t="str">
        <f t="shared" ca="1" si="135"/>
        <v/>
      </c>
      <c r="EZ162" s="150"/>
      <c r="FA162" s="159"/>
      <c r="FB162" s="161"/>
      <c r="FC162" s="66" t="str">
        <f t="shared" ca="1" si="136"/>
        <v/>
      </c>
      <c r="FD162" s="59"/>
      <c r="FE162" s="109"/>
      <c r="FF162" s="109"/>
      <c r="FG162" s="66" t="str">
        <f t="shared" ca="1" si="137"/>
        <v/>
      </c>
      <c r="FH162" s="59"/>
      <c r="FI162" s="109"/>
      <c r="FJ162" s="109"/>
      <c r="FK162" s="66" t="str">
        <f t="shared" ca="1" si="138"/>
        <v/>
      </c>
      <c r="FL162" s="59"/>
      <c r="FM162" s="109"/>
      <c r="FN162" s="109"/>
      <c r="FO162" s="66" t="str">
        <f t="shared" ca="1" si="139"/>
        <v/>
      </c>
      <c r="FP162" s="13"/>
      <c r="FQ162" s="17"/>
      <c r="FR162" s="13"/>
      <c r="FS162" s="1"/>
      <c r="FT162" s="112"/>
      <c r="FU162" s="1"/>
      <c r="FV162" s="1"/>
      <c r="FW162" s="1"/>
      <c r="FX162" s="1"/>
      <c r="FY162" s="1"/>
      <c r="FZ162" s="1"/>
      <c r="GA162" s="1"/>
      <c r="GB162" s="1"/>
      <c r="GC162" s="4"/>
      <c r="GD162" s="4"/>
      <c r="GE162" s="125"/>
      <c r="GF162" s="125"/>
      <c r="GG162" s="4"/>
      <c r="GH162" s="4"/>
      <c r="GI162" s="4"/>
      <c r="GJ162" s="30"/>
      <c r="GK162" s="96"/>
      <c r="GL162" s="96"/>
      <c r="GM162" s="96"/>
      <c r="GN162" s="96"/>
      <c r="GO162" s="96"/>
      <c r="GP162" s="96"/>
      <c r="GQ162" s="96"/>
      <c r="GR162" s="96"/>
      <c r="GS162" s="96"/>
      <c r="GT162" s="96"/>
      <c r="GU162" s="96"/>
      <c r="GV162" s="96"/>
      <c r="GW162" s="96"/>
      <c r="GX162" s="96"/>
      <c r="GY162" s="96"/>
      <c r="GZ162" s="96"/>
      <c r="HA162" s="96"/>
      <c r="HB162" s="96"/>
      <c r="HC162" s="96"/>
      <c r="HD162" s="96"/>
      <c r="HE162" s="96"/>
    </row>
    <row r="163" spans="1:213">
      <c r="A163" s="1"/>
      <c r="B163" s="1"/>
      <c r="C163" s="4"/>
      <c r="D163" s="4"/>
      <c r="E163" s="28"/>
      <c r="F163" s="28"/>
      <c r="G163" s="28"/>
      <c r="H163" s="28"/>
      <c r="I163" s="28"/>
      <c r="J163" s="29"/>
      <c r="K163" s="29"/>
      <c r="L163" s="1"/>
      <c r="M163" s="52"/>
      <c r="N163" s="4"/>
      <c r="O163" s="4"/>
      <c r="P163" s="4"/>
      <c r="Q163" s="4"/>
      <c r="R163" s="4"/>
      <c r="S163" s="4"/>
      <c r="T163" s="4"/>
      <c r="U163" s="1"/>
      <c r="V163" s="1"/>
      <c r="W163" s="1"/>
      <c r="X163" s="1"/>
      <c r="Y163" s="1"/>
      <c r="Z163" s="27"/>
      <c r="AA163" s="27"/>
      <c r="AB163" s="27"/>
      <c r="AC163" s="12"/>
      <c r="AD163" s="12"/>
      <c r="AE163" s="125"/>
      <c r="AF163" s="119"/>
      <c r="AG163" s="119"/>
      <c r="AH163" s="119"/>
      <c r="AI163" s="119"/>
      <c r="AJ163" s="63"/>
      <c r="AK163" s="63"/>
      <c r="AL163" s="63"/>
      <c r="AM163" s="28"/>
      <c r="AN163" s="131"/>
      <c r="AO163" s="138"/>
      <c r="AP163" s="116"/>
      <c r="AQ163" s="56"/>
      <c r="AR163" s="134" t="str">
        <f ca="1">IF(AP163="","",IF(AP163="Cost",AQ163, AQ163*AE163/VLOOKUP(L163,OFFSET(Lists!$A$1,0,0,COUNTA(Lists!$A:$A),22),22,FALSE)))</f>
        <v/>
      </c>
      <c r="AS163" s="56"/>
      <c r="AT163" s="135" t="str">
        <f ca="1">IF(AO163="",IF(AP163="","",IF(AP163="Cost",AS163,AS163*(AE163/VLOOKUP(L163,OFFSET(Lists!$A$1,0,0,COUNTA(Lists!$A:$A),22),22,FALSE)))),IF(AP163="","",IF(AP163="Cost",ROUND(AS163*IF(AO163=0,1,AO163),2),ROUND(ROUND(AS163*IF(AO163=0,1,AO163),5)*(AE163/VLOOKUP(L163,OFFSET(Lists!$A$1,0,0,COUNTA(Lists!$A:$A),22),22,FALSE)),2))))</f>
        <v/>
      </c>
      <c r="AU163" s="56"/>
      <c r="AV163" s="31"/>
      <c r="AW163" s="66" t="str">
        <f t="shared" ca="1" si="105"/>
        <v/>
      </c>
      <c r="AX163" s="56"/>
      <c r="AY163" s="31"/>
      <c r="AZ163" s="31"/>
      <c r="BA163" s="66" t="str">
        <f t="shared" ca="1" si="106"/>
        <v/>
      </c>
      <c r="BB163" s="56"/>
      <c r="BC163" s="31"/>
      <c r="BD163" s="31"/>
      <c r="BE163" s="66" t="str">
        <f t="shared" ca="1" si="107"/>
        <v/>
      </c>
      <c r="BF163" s="56"/>
      <c r="BG163" s="31"/>
      <c r="BH163" s="31"/>
      <c r="BI163" s="66" t="str">
        <f t="shared" ca="1" si="108"/>
        <v/>
      </c>
      <c r="BJ163" s="56"/>
      <c r="BK163" s="31"/>
      <c r="BL163" s="31"/>
      <c r="BM163" s="66" t="str">
        <f t="shared" ca="1" si="109"/>
        <v/>
      </c>
      <c r="BN163" s="56"/>
      <c r="BO163" s="31"/>
      <c r="BP163" s="31"/>
      <c r="BQ163" s="66" t="str">
        <f t="shared" ca="1" si="110"/>
        <v/>
      </c>
      <c r="BR163" s="56"/>
      <c r="BS163" s="31"/>
      <c r="BT163" s="31"/>
      <c r="BU163" s="66" t="str">
        <f t="shared" ca="1" si="111"/>
        <v/>
      </c>
      <c r="BV163" s="56"/>
      <c r="BW163" s="31"/>
      <c r="BX163" s="31"/>
      <c r="BY163" s="66" t="str">
        <f t="shared" ca="1" si="112"/>
        <v/>
      </c>
      <c r="BZ163" s="56"/>
      <c r="CA163" s="31"/>
      <c r="CB163" s="31"/>
      <c r="CC163" s="66" t="str">
        <f t="shared" ca="1" si="113"/>
        <v/>
      </c>
      <c r="CD163" s="59"/>
      <c r="CE163" s="32"/>
      <c r="CF163" s="66" t="str">
        <f t="shared" ca="1" si="114"/>
        <v/>
      </c>
      <c r="CG163" s="56"/>
      <c r="CH163" s="31"/>
      <c r="CI163" s="31"/>
      <c r="CJ163" s="66" t="str">
        <f t="shared" ca="1" si="115"/>
        <v/>
      </c>
      <c r="CK163" s="59"/>
      <c r="CL163" s="32"/>
      <c r="CM163" s="32"/>
      <c r="CN163" s="66" t="str">
        <f t="shared" ca="1" si="116"/>
        <v/>
      </c>
      <c r="CO163" s="56"/>
      <c r="CP163" s="31"/>
      <c r="CQ163" s="31"/>
      <c r="CR163" s="66" t="str">
        <f t="shared" ca="1" si="117"/>
        <v/>
      </c>
      <c r="CS163" s="56"/>
      <c r="CT163" s="31"/>
      <c r="CU163" s="31"/>
      <c r="CV163" s="66" t="str">
        <f t="shared" ca="1" si="118"/>
        <v/>
      </c>
      <c r="CW163" s="56"/>
      <c r="CX163" s="31"/>
      <c r="CY163" s="31"/>
      <c r="CZ163" s="66" t="str">
        <f t="shared" ca="1" si="119"/>
        <v/>
      </c>
      <c r="DA163" s="150" t="str">
        <f t="shared" ca="1" si="120"/>
        <v/>
      </c>
      <c r="DB163" s="56"/>
      <c r="DC163" s="109"/>
      <c r="DD163" s="66" t="str">
        <f t="shared" ca="1" si="121"/>
        <v/>
      </c>
      <c r="DE163" s="56"/>
      <c r="DF163" s="59"/>
      <c r="DG163" s="59"/>
      <c r="DH163" s="66" t="str">
        <f t="shared" ca="1" si="122"/>
        <v/>
      </c>
      <c r="DI163" s="59"/>
      <c r="DJ163" s="59"/>
      <c r="DK163" s="59"/>
      <c r="DL163" s="66" t="str">
        <f t="shared" ca="1" si="123"/>
        <v/>
      </c>
      <c r="DM163" s="59"/>
      <c r="DN163" s="59"/>
      <c r="DO163" s="59"/>
      <c r="DP163" s="66" t="str">
        <f t="shared" ca="1" si="124"/>
        <v/>
      </c>
      <c r="DQ163" s="59"/>
      <c r="DR163" s="59"/>
      <c r="DS163" s="59"/>
      <c r="DT163" s="66" t="str">
        <f t="shared" ca="1" si="125"/>
        <v/>
      </c>
      <c r="DU163" s="59"/>
      <c r="DV163" s="59"/>
      <c r="DW163" s="59"/>
      <c r="DX163" s="66" t="str">
        <f t="shared" ca="1" si="126"/>
        <v/>
      </c>
      <c r="DY163" s="59"/>
      <c r="DZ163" s="59"/>
      <c r="EA163" s="59"/>
      <c r="EB163" s="66" t="str">
        <f t="shared" ca="1" si="127"/>
        <v/>
      </c>
      <c r="EC163" s="59"/>
      <c r="ED163" s="59"/>
      <c r="EE163" s="59"/>
      <c r="EF163" s="66" t="str">
        <f t="shared" ca="1" si="128"/>
        <v/>
      </c>
      <c r="EG163" s="59"/>
      <c r="EH163" s="59"/>
      <c r="EI163" s="59"/>
      <c r="EJ163" s="66" t="str">
        <f t="shared" ca="1" si="129"/>
        <v/>
      </c>
      <c r="EK163" s="150" t="str">
        <f t="shared" si="130"/>
        <v/>
      </c>
      <c r="EL163" s="150" t="str">
        <f t="shared" si="131"/>
        <v/>
      </c>
      <c r="EM163" s="66" t="str">
        <f t="shared" ca="1" si="132"/>
        <v/>
      </c>
      <c r="EN163" s="59"/>
      <c r="EO163" s="59"/>
      <c r="EP163" s="59"/>
      <c r="EQ163" s="66" t="str">
        <f t="shared" ca="1" si="133"/>
        <v/>
      </c>
      <c r="ER163" s="59"/>
      <c r="ES163" s="59"/>
      <c r="ET163" s="66"/>
      <c r="EU163" s="59" t="str">
        <f t="shared" ca="1" si="134"/>
        <v/>
      </c>
      <c r="EV163" s="59"/>
      <c r="EW163" s="59"/>
      <c r="EX163" s="59"/>
      <c r="EY163" s="66" t="str">
        <f t="shared" ca="1" si="135"/>
        <v/>
      </c>
      <c r="EZ163" s="150"/>
      <c r="FA163" s="159"/>
      <c r="FB163" s="161"/>
      <c r="FC163" s="66" t="str">
        <f t="shared" ca="1" si="136"/>
        <v/>
      </c>
      <c r="FD163" s="59"/>
      <c r="FE163" s="109"/>
      <c r="FF163" s="109"/>
      <c r="FG163" s="66" t="str">
        <f t="shared" ca="1" si="137"/>
        <v/>
      </c>
      <c r="FH163" s="59"/>
      <c r="FI163" s="109"/>
      <c r="FJ163" s="109"/>
      <c r="FK163" s="66" t="str">
        <f t="shared" ca="1" si="138"/>
        <v/>
      </c>
      <c r="FL163" s="59"/>
      <c r="FM163" s="109"/>
      <c r="FN163" s="109"/>
      <c r="FO163" s="66" t="str">
        <f t="shared" ca="1" si="139"/>
        <v/>
      </c>
      <c r="FP163" s="13"/>
      <c r="FQ163" s="17"/>
      <c r="FR163" s="13"/>
      <c r="FS163" s="1"/>
      <c r="FT163" s="112"/>
      <c r="FU163" s="1"/>
      <c r="FV163" s="1"/>
      <c r="FW163" s="1"/>
      <c r="FX163" s="1"/>
      <c r="FY163" s="1"/>
      <c r="FZ163" s="1"/>
      <c r="GA163" s="1"/>
      <c r="GB163" s="1"/>
      <c r="GC163" s="4"/>
      <c r="GD163" s="4"/>
      <c r="GE163" s="125"/>
      <c r="GF163" s="125"/>
      <c r="GG163" s="4"/>
      <c r="GH163" s="4"/>
      <c r="GI163" s="4"/>
      <c r="GJ163" s="30"/>
      <c r="GK163" s="96"/>
      <c r="GL163" s="96"/>
      <c r="GM163" s="96"/>
      <c r="GN163" s="96"/>
      <c r="GO163" s="96"/>
      <c r="GP163" s="96"/>
      <c r="GQ163" s="96"/>
      <c r="GR163" s="96"/>
      <c r="GS163" s="96"/>
      <c r="GT163" s="96"/>
      <c r="GU163" s="96"/>
      <c r="GV163" s="96"/>
      <c r="GW163" s="96"/>
      <c r="GX163" s="96"/>
      <c r="GY163" s="96"/>
      <c r="GZ163" s="96"/>
      <c r="HA163" s="96"/>
      <c r="HB163" s="96"/>
      <c r="HC163" s="96"/>
      <c r="HD163" s="96"/>
      <c r="HE163" s="96"/>
    </row>
    <row r="164" spans="1:213">
      <c r="A164" s="1"/>
      <c r="B164" s="1"/>
      <c r="C164" s="4"/>
      <c r="D164" s="4"/>
      <c r="E164" s="28"/>
      <c r="F164" s="28"/>
      <c r="G164" s="28"/>
      <c r="H164" s="28"/>
      <c r="I164" s="28"/>
      <c r="J164" s="29"/>
      <c r="K164" s="29"/>
      <c r="L164" s="1"/>
      <c r="M164" s="52"/>
      <c r="N164" s="4"/>
      <c r="O164" s="4"/>
      <c r="P164" s="4"/>
      <c r="Q164" s="4"/>
      <c r="R164" s="4"/>
      <c r="S164" s="4"/>
      <c r="T164" s="4"/>
      <c r="U164" s="1"/>
      <c r="V164" s="1"/>
      <c r="W164" s="1"/>
      <c r="X164" s="1"/>
      <c r="Y164" s="1"/>
      <c r="Z164" s="27"/>
      <c r="AA164" s="27"/>
      <c r="AB164" s="27"/>
      <c r="AC164" s="12"/>
      <c r="AD164" s="12"/>
      <c r="AE164" s="125"/>
      <c r="AF164" s="119"/>
      <c r="AG164" s="119"/>
      <c r="AH164" s="119"/>
      <c r="AI164" s="119"/>
      <c r="AJ164" s="63"/>
      <c r="AK164" s="63"/>
      <c r="AL164" s="63"/>
      <c r="AM164" s="28"/>
      <c r="AN164" s="131"/>
      <c r="AO164" s="138"/>
      <c r="AP164" s="116"/>
      <c r="AQ164" s="56"/>
      <c r="AR164" s="134" t="str">
        <f ca="1">IF(AP164="","",IF(AP164="Cost",AQ164, AQ164*AE164/VLOOKUP(L164,OFFSET(Lists!$A$1,0,0,COUNTA(Lists!$A:$A),22),22,FALSE)))</f>
        <v/>
      </c>
      <c r="AS164" s="56"/>
      <c r="AT164" s="135" t="str">
        <f ca="1">IF(AO164="",IF(AP164="","",IF(AP164="Cost",AS164,AS164*(AE164/VLOOKUP(L164,OFFSET(Lists!$A$1,0,0,COUNTA(Lists!$A:$A),22),22,FALSE)))),IF(AP164="","",IF(AP164="Cost",ROUND(AS164*IF(AO164=0,1,AO164),2),ROUND(ROUND(AS164*IF(AO164=0,1,AO164),5)*(AE164/VLOOKUP(L164,OFFSET(Lists!$A$1,0,0,COUNTA(Lists!$A:$A),22),22,FALSE)),2))))</f>
        <v/>
      </c>
      <c r="AU164" s="56"/>
      <c r="AV164" s="31"/>
      <c r="AW164" s="66" t="str">
        <f t="shared" ca="1" si="105"/>
        <v/>
      </c>
      <c r="AX164" s="56"/>
      <c r="AY164" s="31"/>
      <c r="AZ164" s="31"/>
      <c r="BA164" s="66" t="str">
        <f t="shared" ca="1" si="106"/>
        <v/>
      </c>
      <c r="BB164" s="56"/>
      <c r="BC164" s="31"/>
      <c r="BD164" s="31"/>
      <c r="BE164" s="66" t="str">
        <f t="shared" ca="1" si="107"/>
        <v/>
      </c>
      <c r="BF164" s="56"/>
      <c r="BG164" s="31"/>
      <c r="BH164" s="31"/>
      <c r="BI164" s="66" t="str">
        <f t="shared" ca="1" si="108"/>
        <v/>
      </c>
      <c r="BJ164" s="56"/>
      <c r="BK164" s="31"/>
      <c r="BL164" s="31"/>
      <c r="BM164" s="66" t="str">
        <f t="shared" ca="1" si="109"/>
        <v/>
      </c>
      <c r="BN164" s="56"/>
      <c r="BO164" s="31"/>
      <c r="BP164" s="31"/>
      <c r="BQ164" s="66" t="str">
        <f t="shared" ca="1" si="110"/>
        <v/>
      </c>
      <c r="BR164" s="56"/>
      <c r="BS164" s="31"/>
      <c r="BT164" s="31"/>
      <c r="BU164" s="66" t="str">
        <f t="shared" ca="1" si="111"/>
        <v/>
      </c>
      <c r="BV164" s="56"/>
      <c r="BW164" s="31"/>
      <c r="BX164" s="31"/>
      <c r="BY164" s="66" t="str">
        <f t="shared" ca="1" si="112"/>
        <v/>
      </c>
      <c r="BZ164" s="56"/>
      <c r="CA164" s="31"/>
      <c r="CB164" s="31"/>
      <c r="CC164" s="66" t="str">
        <f t="shared" ca="1" si="113"/>
        <v/>
      </c>
      <c r="CD164" s="59"/>
      <c r="CE164" s="32"/>
      <c r="CF164" s="66" t="str">
        <f t="shared" ca="1" si="114"/>
        <v/>
      </c>
      <c r="CG164" s="56"/>
      <c r="CH164" s="31"/>
      <c r="CI164" s="31"/>
      <c r="CJ164" s="66" t="str">
        <f t="shared" ca="1" si="115"/>
        <v/>
      </c>
      <c r="CK164" s="59"/>
      <c r="CL164" s="32"/>
      <c r="CM164" s="32"/>
      <c r="CN164" s="66" t="str">
        <f t="shared" ca="1" si="116"/>
        <v/>
      </c>
      <c r="CO164" s="56"/>
      <c r="CP164" s="31"/>
      <c r="CQ164" s="31"/>
      <c r="CR164" s="66" t="str">
        <f t="shared" ca="1" si="117"/>
        <v/>
      </c>
      <c r="CS164" s="56"/>
      <c r="CT164" s="31"/>
      <c r="CU164" s="31"/>
      <c r="CV164" s="66" t="str">
        <f t="shared" ca="1" si="118"/>
        <v/>
      </c>
      <c r="CW164" s="56"/>
      <c r="CX164" s="31"/>
      <c r="CY164" s="31"/>
      <c r="CZ164" s="66" t="str">
        <f t="shared" ca="1" si="119"/>
        <v/>
      </c>
      <c r="DA164" s="150" t="str">
        <f t="shared" ca="1" si="120"/>
        <v/>
      </c>
      <c r="DB164" s="56"/>
      <c r="DC164" s="109"/>
      <c r="DD164" s="66" t="str">
        <f t="shared" ca="1" si="121"/>
        <v/>
      </c>
      <c r="DE164" s="56"/>
      <c r="DF164" s="59"/>
      <c r="DG164" s="59"/>
      <c r="DH164" s="66" t="str">
        <f t="shared" ca="1" si="122"/>
        <v/>
      </c>
      <c r="DI164" s="59"/>
      <c r="DJ164" s="59"/>
      <c r="DK164" s="59"/>
      <c r="DL164" s="66" t="str">
        <f t="shared" ca="1" si="123"/>
        <v/>
      </c>
      <c r="DM164" s="59"/>
      <c r="DN164" s="59"/>
      <c r="DO164" s="59"/>
      <c r="DP164" s="66" t="str">
        <f t="shared" ca="1" si="124"/>
        <v/>
      </c>
      <c r="DQ164" s="59"/>
      <c r="DR164" s="59"/>
      <c r="DS164" s="59"/>
      <c r="DT164" s="66" t="str">
        <f t="shared" ca="1" si="125"/>
        <v/>
      </c>
      <c r="DU164" s="59"/>
      <c r="DV164" s="59"/>
      <c r="DW164" s="59"/>
      <c r="DX164" s="66" t="str">
        <f t="shared" ca="1" si="126"/>
        <v/>
      </c>
      <c r="DY164" s="59"/>
      <c r="DZ164" s="59"/>
      <c r="EA164" s="59"/>
      <c r="EB164" s="66" t="str">
        <f t="shared" ca="1" si="127"/>
        <v/>
      </c>
      <c r="EC164" s="59"/>
      <c r="ED164" s="59"/>
      <c r="EE164" s="59"/>
      <c r="EF164" s="66" t="str">
        <f t="shared" ca="1" si="128"/>
        <v/>
      </c>
      <c r="EG164" s="59"/>
      <c r="EH164" s="59"/>
      <c r="EI164" s="59"/>
      <c r="EJ164" s="66" t="str">
        <f t="shared" ca="1" si="129"/>
        <v/>
      </c>
      <c r="EK164" s="150" t="str">
        <f t="shared" si="130"/>
        <v/>
      </c>
      <c r="EL164" s="150" t="str">
        <f t="shared" si="131"/>
        <v/>
      </c>
      <c r="EM164" s="66" t="str">
        <f t="shared" ca="1" si="132"/>
        <v/>
      </c>
      <c r="EN164" s="59"/>
      <c r="EO164" s="59"/>
      <c r="EP164" s="59"/>
      <c r="EQ164" s="66" t="str">
        <f t="shared" ca="1" si="133"/>
        <v/>
      </c>
      <c r="ER164" s="59"/>
      <c r="ES164" s="59"/>
      <c r="ET164" s="66"/>
      <c r="EU164" s="59" t="str">
        <f t="shared" ca="1" si="134"/>
        <v/>
      </c>
      <c r="EV164" s="59"/>
      <c r="EW164" s="59"/>
      <c r="EX164" s="59"/>
      <c r="EY164" s="66" t="str">
        <f t="shared" ca="1" si="135"/>
        <v/>
      </c>
      <c r="EZ164" s="150"/>
      <c r="FA164" s="159"/>
      <c r="FB164" s="161"/>
      <c r="FC164" s="66" t="str">
        <f t="shared" ca="1" si="136"/>
        <v/>
      </c>
      <c r="FD164" s="59"/>
      <c r="FE164" s="109"/>
      <c r="FF164" s="109"/>
      <c r="FG164" s="66" t="str">
        <f t="shared" ca="1" si="137"/>
        <v/>
      </c>
      <c r="FH164" s="59"/>
      <c r="FI164" s="109"/>
      <c r="FJ164" s="109"/>
      <c r="FK164" s="66" t="str">
        <f t="shared" ca="1" si="138"/>
        <v/>
      </c>
      <c r="FL164" s="59"/>
      <c r="FM164" s="109"/>
      <c r="FN164" s="109"/>
      <c r="FO164" s="66" t="str">
        <f t="shared" ca="1" si="139"/>
        <v/>
      </c>
      <c r="FP164" s="13"/>
      <c r="FQ164" s="17"/>
      <c r="FR164" s="13"/>
      <c r="FS164" s="1"/>
      <c r="FT164" s="112"/>
      <c r="FU164" s="1"/>
      <c r="FV164" s="1"/>
      <c r="FW164" s="1"/>
      <c r="FX164" s="1"/>
      <c r="FY164" s="1"/>
      <c r="FZ164" s="1"/>
      <c r="GA164" s="1"/>
      <c r="GB164" s="1"/>
      <c r="GC164" s="4"/>
      <c r="GD164" s="4"/>
      <c r="GE164" s="125"/>
      <c r="GF164" s="125"/>
      <c r="GG164" s="4"/>
      <c r="GH164" s="4"/>
      <c r="GI164" s="4"/>
      <c r="GJ164" s="30"/>
      <c r="GK164" s="96"/>
      <c r="GL164" s="96"/>
      <c r="GM164" s="96"/>
      <c r="GN164" s="96"/>
      <c r="GO164" s="96"/>
      <c r="GP164" s="96"/>
      <c r="GQ164" s="96"/>
      <c r="GR164" s="96"/>
      <c r="GS164" s="96"/>
      <c r="GT164" s="96"/>
      <c r="GU164" s="96"/>
      <c r="GV164" s="96"/>
      <c r="GW164" s="96"/>
      <c r="GX164" s="96"/>
      <c r="GY164" s="96"/>
      <c r="GZ164" s="96"/>
      <c r="HA164" s="96"/>
      <c r="HB164" s="96"/>
      <c r="HC164" s="96"/>
      <c r="HD164" s="96"/>
      <c r="HE164" s="96"/>
    </row>
    <row r="165" spans="1:213">
      <c r="A165" s="1"/>
      <c r="B165" s="1"/>
      <c r="C165" s="4"/>
      <c r="D165" s="4"/>
      <c r="E165" s="28"/>
      <c r="F165" s="28"/>
      <c r="G165" s="28"/>
      <c r="H165" s="28"/>
      <c r="I165" s="28"/>
      <c r="J165" s="29"/>
      <c r="K165" s="29"/>
      <c r="L165" s="1"/>
      <c r="M165" s="52"/>
      <c r="N165" s="4"/>
      <c r="O165" s="4"/>
      <c r="P165" s="4"/>
      <c r="Q165" s="4"/>
      <c r="R165" s="4"/>
      <c r="S165" s="4"/>
      <c r="T165" s="4"/>
      <c r="U165" s="1"/>
      <c r="V165" s="1"/>
      <c r="W165" s="1"/>
      <c r="X165" s="1"/>
      <c r="Y165" s="1"/>
      <c r="Z165" s="27"/>
      <c r="AA165" s="27"/>
      <c r="AB165" s="27"/>
      <c r="AC165" s="12"/>
      <c r="AD165" s="12"/>
      <c r="AE165" s="125"/>
      <c r="AF165" s="119"/>
      <c r="AG165" s="119"/>
      <c r="AH165" s="119"/>
      <c r="AI165" s="119"/>
      <c r="AJ165" s="63"/>
      <c r="AK165" s="63"/>
      <c r="AL165" s="63"/>
      <c r="AM165" s="28"/>
      <c r="AN165" s="131"/>
      <c r="AO165" s="138"/>
      <c r="AP165" s="116"/>
      <c r="AQ165" s="56"/>
      <c r="AR165" s="134" t="str">
        <f ca="1">IF(AP165="","",IF(AP165="Cost",AQ165, AQ165*AE165/VLOOKUP(L165,OFFSET(Lists!$A$1,0,0,COUNTA(Lists!$A:$A),22),22,FALSE)))</f>
        <v/>
      </c>
      <c r="AS165" s="56"/>
      <c r="AT165" s="135" t="str">
        <f ca="1">IF(AO165="",IF(AP165="","",IF(AP165="Cost",AS165,AS165*(AE165/VLOOKUP(L165,OFFSET(Lists!$A$1,0,0,COUNTA(Lists!$A:$A),22),22,FALSE)))),IF(AP165="","",IF(AP165="Cost",ROUND(AS165*IF(AO165=0,1,AO165),2),ROUND(ROUND(AS165*IF(AO165=0,1,AO165),5)*(AE165/VLOOKUP(L165,OFFSET(Lists!$A$1,0,0,COUNTA(Lists!$A:$A),22),22,FALSE)),2))))</f>
        <v/>
      </c>
      <c r="AU165" s="56"/>
      <c r="AV165" s="31"/>
      <c r="AW165" s="66" t="str">
        <f t="shared" ca="1" si="105"/>
        <v/>
      </c>
      <c r="AX165" s="56"/>
      <c r="AY165" s="31"/>
      <c r="AZ165" s="31"/>
      <c r="BA165" s="66" t="str">
        <f t="shared" ca="1" si="106"/>
        <v/>
      </c>
      <c r="BB165" s="56"/>
      <c r="BC165" s="31"/>
      <c r="BD165" s="31"/>
      <c r="BE165" s="66" t="str">
        <f t="shared" ca="1" si="107"/>
        <v/>
      </c>
      <c r="BF165" s="56"/>
      <c r="BG165" s="31"/>
      <c r="BH165" s="31"/>
      <c r="BI165" s="66" t="str">
        <f t="shared" ca="1" si="108"/>
        <v/>
      </c>
      <c r="BJ165" s="56"/>
      <c r="BK165" s="31"/>
      <c r="BL165" s="31"/>
      <c r="BM165" s="66" t="str">
        <f t="shared" ca="1" si="109"/>
        <v/>
      </c>
      <c r="BN165" s="56"/>
      <c r="BO165" s="31"/>
      <c r="BP165" s="31"/>
      <c r="BQ165" s="66" t="str">
        <f t="shared" ca="1" si="110"/>
        <v/>
      </c>
      <c r="BR165" s="56"/>
      <c r="BS165" s="31"/>
      <c r="BT165" s="31"/>
      <c r="BU165" s="66" t="str">
        <f t="shared" ca="1" si="111"/>
        <v/>
      </c>
      <c r="BV165" s="56"/>
      <c r="BW165" s="31"/>
      <c r="BX165" s="31"/>
      <c r="BY165" s="66" t="str">
        <f t="shared" ca="1" si="112"/>
        <v/>
      </c>
      <c r="BZ165" s="56"/>
      <c r="CA165" s="31"/>
      <c r="CB165" s="31"/>
      <c r="CC165" s="66" t="str">
        <f t="shared" ca="1" si="113"/>
        <v/>
      </c>
      <c r="CD165" s="59"/>
      <c r="CE165" s="32"/>
      <c r="CF165" s="66" t="str">
        <f t="shared" ca="1" si="114"/>
        <v/>
      </c>
      <c r="CG165" s="56"/>
      <c r="CH165" s="31"/>
      <c r="CI165" s="31"/>
      <c r="CJ165" s="66" t="str">
        <f t="shared" ca="1" si="115"/>
        <v/>
      </c>
      <c r="CK165" s="59"/>
      <c r="CL165" s="32"/>
      <c r="CM165" s="32"/>
      <c r="CN165" s="66" t="str">
        <f t="shared" ca="1" si="116"/>
        <v/>
      </c>
      <c r="CO165" s="56"/>
      <c r="CP165" s="31"/>
      <c r="CQ165" s="31"/>
      <c r="CR165" s="66" t="str">
        <f t="shared" ca="1" si="117"/>
        <v/>
      </c>
      <c r="CS165" s="56"/>
      <c r="CT165" s="31"/>
      <c r="CU165" s="31"/>
      <c r="CV165" s="66" t="str">
        <f t="shared" ca="1" si="118"/>
        <v/>
      </c>
      <c r="CW165" s="56"/>
      <c r="CX165" s="31"/>
      <c r="CY165" s="31"/>
      <c r="CZ165" s="66" t="str">
        <f t="shared" ca="1" si="119"/>
        <v/>
      </c>
      <c r="DA165" s="150" t="str">
        <f t="shared" ca="1" si="120"/>
        <v/>
      </c>
      <c r="DB165" s="56"/>
      <c r="DC165" s="109"/>
      <c r="DD165" s="66" t="str">
        <f t="shared" ca="1" si="121"/>
        <v/>
      </c>
      <c r="DE165" s="56"/>
      <c r="DF165" s="59"/>
      <c r="DG165" s="59"/>
      <c r="DH165" s="66" t="str">
        <f t="shared" ca="1" si="122"/>
        <v/>
      </c>
      <c r="DI165" s="59"/>
      <c r="DJ165" s="59"/>
      <c r="DK165" s="59"/>
      <c r="DL165" s="66" t="str">
        <f t="shared" ca="1" si="123"/>
        <v/>
      </c>
      <c r="DM165" s="59"/>
      <c r="DN165" s="59"/>
      <c r="DO165" s="59"/>
      <c r="DP165" s="66" t="str">
        <f t="shared" ca="1" si="124"/>
        <v/>
      </c>
      <c r="DQ165" s="59"/>
      <c r="DR165" s="59"/>
      <c r="DS165" s="59"/>
      <c r="DT165" s="66" t="str">
        <f t="shared" ca="1" si="125"/>
        <v/>
      </c>
      <c r="DU165" s="59"/>
      <c r="DV165" s="59"/>
      <c r="DW165" s="59"/>
      <c r="DX165" s="66" t="str">
        <f t="shared" ca="1" si="126"/>
        <v/>
      </c>
      <c r="DY165" s="59"/>
      <c r="DZ165" s="59"/>
      <c r="EA165" s="59"/>
      <c r="EB165" s="66" t="str">
        <f t="shared" ca="1" si="127"/>
        <v/>
      </c>
      <c r="EC165" s="59"/>
      <c r="ED165" s="59"/>
      <c r="EE165" s="59"/>
      <c r="EF165" s="66" t="str">
        <f t="shared" ca="1" si="128"/>
        <v/>
      </c>
      <c r="EG165" s="59"/>
      <c r="EH165" s="59"/>
      <c r="EI165" s="59"/>
      <c r="EJ165" s="66" t="str">
        <f t="shared" ca="1" si="129"/>
        <v/>
      </c>
      <c r="EK165" s="150" t="str">
        <f t="shared" si="130"/>
        <v/>
      </c>
      <c r="EL165" s="150" t="str">
        <f t="shared" si="131"/>
        <v/>
      </c>
      <c r="EM165" s="66" t="str">
        <f t="shared" ca="1" si="132"/>
        <v/>
      </c>
      <c r="EN165" s="59"/>
      <c r="EO165" s="59"/>
      <c r="EP165" s="59"/>
      <c r="EQ165" s="66" t="str">
        <f t="shared" ca="1" si="133"/>
        <v/>
      </c>
      <c r="ER165" s="59"/>
      <c r="ES165" s="59"/>
      <c r="ET165" s="66"/>
      <c r="EU165" s="59" t="str">
        <f t="shared" ca="1" si="134"/>
        <v/>
      </c>
      <c r="EV165" s="59"/>
      <c r="EW165" s="59"/>
      <c r="EX165" s="59"/>
      <c r="EY165" s="66" t="str">
        <f t="shared" ca="1" si="135"/>
        <v/>
      </c>
      <c r="EZ165" s="150"/>
      <c r="FA165" s="159"/>
      <c r="FB165" s="161"/>
      <c r="FC165" s="66" t="str">
        <f t="shared" ca="1" si="136"/>
        <v/>
      </c>
      <c r="FD165" s="59"/>
      <c r="FE165" s="109"/>
      <c r="FF165" s="109"/>
      <c r="FG165" s="66" t="str">
        <f t="shared" ca="1" si="137"/>
        <v/>
      </c>
      <c r="FH165" s="59"/>
      <c r="FI165" s="109"/>
      <c r="FJ165" s="109"/>
      <c r="FK165" s="66" t="str">
        <f t="shared" ca="1" si="138"/>
        <v/>
      </c>
      <c r="FL165" s="59"/>
      <c r="FM165" s="109"/>
      <c r="FN165" s="109"/>
      <c r="FO165" s="66" t="str">
        <f t="shared" ca="1" si="139"/>
        <v/>
      </c>
      <c r="FP165" s="13"/>
      <c r="FQ165" s="17"/>
      <c r="FR165" s="13"/>
      <c r="FS165" s="1"/>
      <c r="FT165" s="112"/>
      <c r="FU165" s="1"/>
      <c r="FV165" s="1"/>
      <c r="FW165" s="1"/>
      <c r="FX165" s="1"/>
      <c r="FY165" s="1"/>
      <c r="FZ165" s="1"/>
      <c r="GA165" s="1"/>
      <c r="GB165" s="1"/>
      <c r="GC165" s="4"/>
      <c r="GD165" s="4"/>
      <c r="GE165" s="125"/>
      <c r="GF165" s="125"/>
      <c r="GG165" s="4"/>
      <c r="GH165" s="4"/>
      <c r="GI165" s="4"/>
      <c r="GJ165" s="30"/>
      <c r="GK165" s="96"/>
      <c r="GL165" s="96"/>
      <c r="GM165" s="96"/>
      <c r="GN165" s="96"/>
      <c r="GO165" s="96"/>
      <c r="GP165" s="96"/>
      <c r="GQ165" s="96"/>
      <c r="GR165" s="96"/>
      <c r="GS165" s="96"/>
      <c r="GT165" s="96"/>
      <c r="GU165" s="96"/>
      <c r="GV165" s="96"/>
      <c r="GW165" s="96"/>
      <c r="GX165" s="96"/>
      <c r="GY165" s="96"/>
      <c r="GZ165" s="96"/>
      <c r="HA165" s="96"/>
      <c r="HB165" s="96"/>
      <c r="HC165" s="96"/>
      <c r="HD165" s="96"/>
      <c r="HE165" s="96"/>
    </row>
    <row r="166" spans="1:213">
      <c r="A166" s="1"/>
      <c r="B166" s="1"/>
      <c r="C166" s="4"/>
      <c r="D166" s="4"/>
      <c r="E166" s="28"/>
      <c r="F166" s="28"/>
      <c r="G166" s="28"/>
      <c r="H166" s="28"/>
      <c r="I166" s="28"/>
      <c r="J166" s="29"/>
      <c r="K166" s="29"/>
      <c r="L166" s="1"/>
      <c r="M166" s="52"/>
      <c r="N166" s="4"/>
      <c r="O166" s="4"/>
      <c r="P166" s="4"/>
      <c r="Q166" s="4"/>
      <c r="R166" s="4"/>
      <c r="S166" s="4"/>
      <c r="T166" s="4"/>
      <c r="U166" s="1"/>
      <c r="V166" s="1"/>
      <c r="W166" s="1"/>
      <c r="X166" s="1"/>
      <c r="Y166" s="1"/>
      <c r="Z166" s="27"/>
      <c r="AA166" s="27"/>
      <c r="AB166" s="27"/>
      <c r="AC166" s="12"/>
      <c r="AD166" s="12"/>
      <c r="AE166" s="125"/>
      <c r="AF166" s="119"/>
      <c r="AG166" s="119"/>
      <c r="AH166" s="119"/>
      <c r="AI166" s="119"/>
      <c r="AJ166" s="63"/>
      <c r="AK166" s="63"/>
      <c r="AL166" s="63"/>
      <c r="AM166" s="28"/>
      <c r="AN166" s="131"/>
      <c r="AO166" s="138"/>
      <c r="AP166" s="116"/>
      <c r="AQ166" s="56"/>
      <c r="AR166" s="134" t="str">
        <f ca="1">IF(AP166="","",IF(AP166="Cost",AQ166, AQ166*AE166/VLOOKUP(L166,OFFSET(Lists!$A$1,0,0,COUNTA(Lists!$A:$A),22),22,FALSE)))</f>
        <v/>
      </c>
      <c r="AS166" s="56"/>
      <c r="AT166" s="135" t="str">
        <f ca="1">IF(AO166="",IF(AP166="","",IF(AP166="Cost",AS166,AS166*(AE166/VLOOKUP(L166,OFFSET(Lists!$A$1,0,0,COUNTA(Lists!$A:$A),22),22,FALSE)))),IF(AP166="","",IF(AP166="Cost",ROUND(AS166*IF(AO166=0,1,AO166),2),ROUND(ROUND(AS166*IF(AO166=0,1,AO166),5)*(AE166/VLOOKUP(L166,OFFSET(Lists!$A$1,0,0,COUNTA(Lists!$A:$A),22),22,FALSE)),2))))</f>
        <v/>
      </c>
      <c r="AU166" s="56"/>
      <c r="AV166" s="31"/>
      <c r="AW166" s="66" t="str">
        <f t="shared" ca="1" si="105"/>
        <v/>
      </c>
      <c r="AX166" s="56"/>
      <c r="AY166" s="31"/>
      <c r="AZ166" s="31"/>
      <c r="BA166" s="66" t="str">
        <f t="shared" ca="1" si="106"/>
        <v/>
      </c>
      <c r="BB166" s="56"/>
      <c r="BC166" s="31"/>
      <c r="BD166" s="31"/>
      <c r="BE166" s="66" t="str">
        <f t="shared" ca="1" si="107"/>
        <v/>
      </c>
      <c r="BF166" s="56"/>
      <c r="BG166" s="31"/>
      <c r="BH166" s="31"/>
      <c r="BI166" s="66" t="str">
        <f t="shared" ca="1" si="108"/>
        <v/>
      </c>
      <c r="BJ166" s="56"/>
      <c r="BK166" s="31"/>
      <c r="BL166" s="31"/>
      <c r="BM166" s="66" t="str">
        <f t="shared" ca="1" si="109"/>
        <v/>
      </c>
      <c r="BN166" s="56"/>
      <c r="BO166" s="31"/>
      <c r="BP166" s="31"/>
      <c r="BQ166" s="66" t="str">
        <f t="shared" ca="1" si="110"/>
        <v/>
      </c>
      <c r="BR166" s="56"/>
      <c r="BS166" s="31"/>
      <c r="BT166" s="31"/>
      <c r="BU166" s="66" t="str">
        <f t="shared" ca="1" si="111"/>
        <v/>
      </c>
      <c r="BV166" s="56"/>
      <c r="BW166" s="31"/>
      <c r="BX166" s="31"/>
      <c r="BY166" s="66" t="str">
        <f t="shared" ca="1" si="112"/>
        <v/>
      </c>
      <c r="BZ166" s="56"/>
      <c r="CA166" s="31"/>
      <c r="CB166" s="31"/>
      <c r="CC166" s="66" t="str">
        <f t="shared" ca="1" si="113"/>
        <v/>
      </c>
      <c r="CD166" s="59"/>
      <c r="CE166" s="32"/>
      <c r="CF166" s="66" t="str">
        <f t="shared" ca="1" si="114"/>
        <v/>
      </c>
      <c r="CG166" s="56"/>
      <c r="CH166" s="31"/>
      <c r="CI166" s="31"/>
      <c r="CJ166" s="66" t="str">
        <f t="shared" ca="1" si="115"/>
        <v/>
      </c>
      <c r="CK166" s="59"/>
      <c r="CL166" s="32"/>
      <c r="CM166" s="32"/>
      <c r="CN166" s="66" t="str">
        <f t="shared" ca="1" si="116"/>
        <v/>
      </c>
      <c r="CO166" s="56"/>
      <c r="CP166" s="31"/>
      <c r="CQ166" s="31"/>
      <c r="CR166" s="66" t="str">
        <f t="shared" ca="1" si="117"/>
        <v/>
      </c>
      <c r="CS166" s="56"/>
      <c r="CT166" s="31"/>
      <c r="CU166" s="31"/>
      <c r="CV166" s="66" t="str">
        <f t="shared" ca="1" si="118"/>
        <v/>
      </c>
      <c r="CW166" s="56"/>
      <c r="CX166" s="31"/>
      <c r="CY166" s="31"/>
      <c r="CZ166" s="66" t="str">
        <f t="shared" ca="1" si="119"/>
        <v/>
      </c>
      <c r="DA166" s="150" t="str">
        <f t="shared" ca="1" si="120"/>
        <v/>
      </c>
      <c r="DB166" s="56"/>
      <c r="DC166" s="109"/>
      <c r="DD166" s="66" t="str">
        <f t="shared" ca="1" si="121"/>
        <v/>
      </c>
      <c r="DE166" s="56"/>
      <c r="DF166" s="59"/>
      <c r="DG166" s="59"/>
      <c r="DH166" s="66" t="str">
        <f t="shared" ca="1" si="122"/>
        <v/>
      </c>
      <c r="DI166" s="59"/>
      <c r="DJ166" s="59"/>
      <c r="DK166" s="59"/>
      <c r="DL166" s="66" t="str">
        <f t="shared" ca="1" si="123"/>
        <v/>
      </c>
      <c r="DM166" s="59"/>
      <c r="DN166" s="59"/>
      <c r="DO166" s="59"/>
      <c r="DP166" s="66" t="str">
        <f t="shared" ca="1" si="124"/>
        <v/>
      </c>
      <c r="DQ166" s="59"/>
      <c r="DR166" s="59"/>
      <c r="DS166" s="59"/>
      <c r="DT166" s="66" t="str">
        <f t="shared" ca="1" si="125"/>
        <v/>
      </c>
      <c r="DU166" s="59"/>
      <c r="DV166" s="59"/>
      <c r="DW166" s="59"/>
      <c r="DX166" s="66" t="str">
        <f t="shared" ca="1" si="126"/>
        <v/>
      </c>
      <c r="DY166" s="59"/>
      <c r="DZ166" s="59"/>
      <c r="EA166" s="59"/>
      <c r="EB166" s="66" t="str">
        <f t="shared" ca="1" si="127"/>
        <v/>
      </c>
      <c r="EC166" s="59"/>
      <c r="ED166" s="59"/>
      <c r="EE166" s="59"/>
      <c r="EF166" s="66" t="str">
        <f t="shared" ca="1" si="128"/>
        <v/>
      </c>
      <c r="EG166" s="59"/>
      <c r="EH166" s="59"/>
      <c r="EI166" s="59"/>
      <c r="EJ166" s="66" t="str">
        <f t="shared" ca="1" si="129"/>
        <v/>
      </c>
      <c r="EK166" s="150" t="str">
        <f t="shared" si="130"/>
        <v/>
      </c>
      <c r="EL166" s="150" t="str">
        <f t="shared" si="131"/>
        <v/>
      </c>
      <c r="EM166" s="66" t="str">
        <f t="shared" ca="1" si="132"/>
        <v/>
      </c>
      <c r="EN166" s="59"/>
      <c r="EO166" s="59"/>
      <c r="EP166" s="59"/>
      <c r="EQ166" s="66" t="str">
        <f t="shared" ca="1" si="133"/>
        <v/>
      </c>
      <c r="ER166" s="59"/>
      <c r="ES166" s="59"/>
      <c r="ET166" s="66"/>
      <c r="EU166" s="59" t="str">
        <f t="shared" ca="1" si="134"/>
        <v/>
      </c>
      <c r="EV166" s="59"/>
      <c r="EW166" s="59"/>
      <c r="EX166" s="59"/>
      <c r="EY166" s="66" t="str">
        <f t="shared" ca="1" si="135"/>
        <v/>
      </c>
      <c r="EZ166" s="150"/>
      <c r="FA166" s="159"/>
      <c r="FB166" s="161"/>
      <c r="FC166" s="66" t="str">
        <f t="shared" ca="1" si="136"/>
        <v/>
      </c>
      <c r="FD166" s="59"/>
      <c r="FE166" s="109"/>
      <c r="FF166" s="109"/>
      <c r="FG166" s="66" t="str">
        <f t="shared" ca="1" si="137"/>
        <v/>
      </c>
      <c r="FH166" s="59"/>
      <c r="FI166" s="109"/>
      <c r="FJ166" s="109"/>
      <c r="FK166" s="66" t="str">
        <f t="shared" ca="1" si="138"/>
        <v/>
      </c>
      <c r="FL166" s="59"/>
      <c r="FM166" s="109"/>
      <c r="FN166" s="109"/>
      <c r="FO166" s="66" t="str">
        <f t="shared" ca="1" si="139"/>
        <v/>
      </c>
      <c r="FP166" s="13"/>
      <c r="FQ166" s="17"/>
      <c r="FR166" s="13"/>
      <c r="FS166" s="1"/>
      <c r="FT166" s="112"/>
      <c r="FU166" s="1"/>
      <c r="FV166" s="1"/>
      <c r="FW166" s="1"/>
      <c r="FX166" s="1"/>
      <c r="FY166" s="1"/>
      <c r="FZ166" s="1"/>
      <c r="GA166" s="1"/>
      <c r="GB166" s="1"/>
      <c r="GC166" s="4"/>
      <c r="GD166" s="4"/>
      <c r="GE166" s="125"/>
      <c r="GF166" s="125"/>
      <c r="GG166" s="4"/>
      <c r="GH166" s="4"/>
      <c r="GI166" s="4"/>
      <c r="GJ166" s="30"/>
      <c r="GK166" s="96"/>
      <c r="GL166" s="96"/>
      <c r="GM166" s="96"/>
      <c r="GN166" s="96"/>
      <c r="GO166" s="96"/>
      <c r="GP166" s="96"/>
      <c r="GQ166" s="96"/>
      <c r="GR166" s="96"/>
      <c r="GS166" s="96"/>
      <c r="GT166" s="96"/>
      <c r="GU166" s="96"/>
      <c r="GV166" s="96"/>
      <c r="GW166" s="96"/>
      <c r="GX166" s="96"/>
      <c r="GY166" s="96"/>
      <c r="GZ166" s="96"/>
      <c r="HA166" s="96"/>
      <c r="HB166" s="96"/>
      <c r="HC166" s="96"/>
      <c r="HD166" s="96"/>
      <c r="HE166" s="96"/>
    </row>
    <row r="167" spans="1:213">
      <c r="A167" s="1"/>
      <c r="B167" s="1"/>
      <c r="C167" s="4"/>
      <c r="D167" s="4"/>
      <c r="E167" s="28"/>
      <c r="F167" s="28"/>
      <c r="G167" s="28"/>
      <c r="H167" s="28"/>
      <c r="I167" s="28"/>
      <c r="J167" s="29"/>
      <c r="K167" s="29"/>
      <c r="L167" s="1"/>
      <c r="M167" s="52"/>
      <c r="N167" s="4"/>
      <c r="O167" s="4"/>
      <c r="P167" s="4"/>
      <c r="Q167" s="4"/>
      <c r="R167" s="4"/>
      <c r="S167" s="4"/>
      <c r="T167" s="4"/>
      <c r="U167" s="1"/>
      <c r="V167" s="1"/>
      <c r="W167" s="1"/>
      <c r="X167" s="1"/>
      <c r="Y167" s="1"/>
      <c r="Z167" s="27"/>
      <c r="AA167" s="27"/>
      <c r="AB167" s="27"/>
      <c r="AC167" s="12"/>
      <c r="AD167" s="12"/>
      <c r="AE167" s="125"/>
      <c r="AF167" s="119"/>
      <c r="AG167" s="119"/>
      <c r="AH167" s="119"/>
      <c r="AI167" s="119"/>
      <c r="AJ167" s="63"/>
      <c r="AK167" s="63"/>
      <c r="AL167" s="63"/>
      <c r="AM167" s="28"/>
      <c r="AN167" s="131"/>
      <c r="AO167" s="138"/>
      <c r="AP167" s="116"/>
      <c r="AQ167" s="56"/>
      <c r="AR167" s="134" t="str">
        <f ca="1">IF(AP167="","",IF(AP167="Cost",AQ167, AQ167*AE167/VLOOKUP(L167,OFFSET(Lists!$A$1,0,0,COUNTA(Lists!$A:$A),22),22,FALSE)))</f>
        <v/>
      </c>
      <c r="AS167" s="56"/>
      <c r="AT167" s="135" t="str">
        <f ca="1">IF(AO167="",IF(AP167="","",IF(AP167="Cost",AS167,AS167*(AE167/VLOOKUP(L167,OFFSET(Lists!$A$1,0,0,COUNTA(Lists!$A:$A),22),22,FALSE)))),IF(AP167="","",IF(AP167="Cost",ROUND(AS167*IF(AO167=0,1,AO167),2),ROUND(ROUND(AS167*IF(AO167=0,1,AO167),5)*(AE167/VLOOKUP(L167,OFFSET(Lists!$A$1,0,0,COUNTA(Lists!$A:$A),22),22,FALSE)),2))))</f>
        <v/>
      </c>
      <c r="AU167" s="56"/>
      <c r="AV167" s="31"/>
      <c r="AW167" s="66" t="str">
        <f t="shared" ca="1" si="105"/>
        <v/>
      </c>
      <c r="AX167" s="56"/>
      <c r="AY167" s="31"/>
      <c r="AZ167" s="31"/>
      <c r="BA167" s="66" t="str">
        <f t="shared" ca="1" si="106"/>
        <v/>
      </c>
      <c r="BB167" s="56"/>
      <c r="BC167" s="31"/>
      <c r="BD167" s="31"/>
      <c r="BE167" s="66" t="str">
        <f t="shared" ca="1" si="107"/>
        <v/>
      </c>
      <c r="BF167" s="56"/>
      <c r="BG167" s="31"/>
      <c r="BH167" s="31"/>
      <c r="BI167" s="66" t="str">
        <f t="shared" ca="1" si="108"/>
        <v/>
      </c>
      <c r="BJ167" s="56"/>
      <c r="BK167" s="31"/>
      <c r="BL167" s="31"/>
      <c r="BM167" s="66" t="str">
        <f t="shared" ca="1" si="109"/>
        <v/>
      </c>
      <c r="BN167" s="56"/>
      <c r="BO167" s="31"/>
      <c r="BP167" s="31"/>
      <c r="BQ167" s="66" t="str">
        <f t="shared" ca="1" si="110"/>
        <v/>
      </c>
      <c r="BR167" s="56"/>
      <c r="BS167" s="31"/>
      <c r="BT167" s="31"/>
      <c r="BU167" s="66" t="str">
        <f t="shared" ca="1" si="111"/>
        <v/>
      </c>
      <c r="BV167" s="56"/>
      <c r="BW167" s="31"/>
      <c r="BX167" s="31"/>
      <c r="BY167" s="66" t="str">
        <f t="shared" ca="1" si="112"/>
        <v/>
      </c>
      <c r="BZ167" s="56"/>
      <c r="CA167" s="31"/>
      <c r="CB167" s="31"/>
      <c r="CC167" s="66" t="str">
        <f t="shared" ca="1" si="113"/>
        <v/>
      </c>
      <c r="CD167" s="59"/>
      <c r="CE167" s="32"/>
      <c r="CF167" s="66" t="str">
        <f t="shared" ca="1" si="114"/>
        <v/>
      </c>
      <c r="CG167" s="56"/>
      <c r="CH167" s="31"/>
      <c r="CI167" s="31"/>
      <c r="CJ167" s="66" t="str">
        <f t="shared" ca="1" si="115"/>
        <v/>
      </c>
      <c r="CK167" s="59"/>
      <c r="CL167" s="32"/>
      <c r="CM167" s="32"/>
      <c r="CN167" s="66" t="str">
        <f t="shared" ca="1" si="116"/>
        <v/>
      </c>
      <c r="CO167" s="56"/>
      <c r="CP167" s="31"/>
      <c r="CQ167" s="31"/>
      <c r="CR167" s="66" t="str">
        <f t="shared" ca="1" si="117"/>
        <v/>
      </c>
      <c r="CS167" s="56"/>
      <c r="CT167" s="31"/>
      <c r="CU167" s="31"/>
      <c r="CV167" s="66" t="str">
        <f t="shared" ca="1" si="118"/>
        <v/>
      </c>
      <c r="CW167" s="56"/>
      <c r="CX167" s="31"/>
      <c r="CY167" s="31"/>
      <c r="CZ167" s="66" t="str">
        <f t="shared" ca="1" si="119"/>
        <v/>
      </c>
      <c r="DA167" s="150" t="str">
        <f t="shared" ca="1" si="120"/>
        <v/>
      </c>
      <c r="DB167" s="56"/>
      <c r="DC167" s="109"/>
      <c r="DD167" s="66" t="str">
        <f t="shared" ca="1" si="121"/>
        <v/>
      </c>
      <c r="DE167" s="56"/>
      <c r="DF167" s="59"/>
      <c r="DG167" s="59"/>
      <c r="DH167" s="66" t="str">
        <f t="shared" ca="1" si="122"/>
        <v/>
      </c>
      <c r="DI167" s="59"/>
      <c r="DJ167" s="59"/>
      <c r="DK167" s="59"/>
      <c r="DL167" s="66" t="str">
        <f t="shared" ca="1" si="123"/>
        <v/>
      </c>
      <c r="DM167" s="59"/>
      <c r="DN167" s="59"/>
      <c r="DO167" s="59"/>
      <c r="DP167" s="66" t="str">
        <f t="shared" ca="1" si="124"/>
        <v/>
      </c>
      <c r="DQ167" s="59"/>
      <c r="DR167" s="59"/>
      <c r="DS167" s="59"/>
      <c r="DT167" s="66" t="str">
        <f t="shared" ca="1" si="125"/>
        <v/>
      </c>
      <c r="DU167" s="59"/>
      <c r="DV167" s="59"/>
      <c r="DW167" s="59"/>
      <c r="DX167" s="66" t="str">
        <f t="shared" ca="1" si="126"/>
        <v/>
      </c>
      <c r="DY167" s="59"/>
      <c r="DZ167" s="59"/>
      <c r="EA167" s="59"/>
      <c r="EB167" s="66" t="str">
        <f t="shared" ca="1" si="127"/>
        <v/>
      </c>
      <c r="EC167" s="59"/>
      <c r="ED167" s="59"/>
      <c r="EE167" s="59"/>
      <c r="EF167" s="66" t="str">
        <f t="shared" ca="1" si="128"/>
        <v/>
      </c>
      <c r="EG167" s="59"/>
      <c r="EH167" s="59"/>
      <c r="EI167" s="59"/>
      <c r="EJ167" s="66" t="str">
        <f t="shared" ca="1" si="129"/>
        <v/>
      </c>
      <c r="EK167" s="150" t="str">
        <f t="shared" si="130"/>
        <v/>
      </c>
      <c r="EL167" s="150" t="str">
        <f t="shared" si="131"/>
        <v/>
      </c>
      <c r="EM167" s="66" t="str">
        <f t="shared" ca="1" si="132"/>
        <v/>
      </c>
      <c r="EN167" s="59"/>
      <c r="EO167" s="59"/>
      <c r="EP167" s="59"/>
      <c r="EQ167" s="66" t="str">
        <f t="shared" ca="1" si="133"/>
        <v/>
      </c>
      <c r="ER167" s="59"/>
      <c r="ES167" s="59"/>
      <c r="ET167" s="66"/>
      <c r="EU167" s="59" t="str">
        <f t="shared" ca="1" si="134"/>
        <v/>
      </c>
      <c r="EV167" s="59"/>
      <c r="EW167" s="59"/>
      <c r="EX167" s="59"/>
      <c r="EY167" s="66" t="str">
        <f t="shared" ca="1" si="135"/>
        <v/>
      </c>
      <c r="EZ167" s="150"/>
      <c r="FA167" s="159"/>
      <c r="FB167" s="161"/>
      <c r="FC167" s="66" t="str">
        <f t="shared" ca="1" si="136"/>
        <v/>
      </c>
      <c r="FD167" s="59"/>
      <c r="FE167" s="109"/>
      <c r="FF167" s="109"/>
      <c r="FG167" s="66" t="str">
        <f t="shared" ca="1" si="137"/>
        <v/>
      </c>
      <c r="FH167" s="59"/>
      <c r="FI167" s="109"/>
      <c r="FJ167" s="109"/>
      <c r="FK167" s="66" t="str">
        <f t="shared" ca="1" si="138"/>
        <v/>
      </c>
      <c r="FL167" s="59"/>
      <c r="FM167" s="109"/>
      <c r="FN167" s="109"/>
      <c r="FO167" s="66" t="str">
        <f t="shared" ca="1" si="139"/>
        <v/>
      </c>
      <c r="FP167" s="13"/>
      <c r="FQ167" s="17"/>
      <c r="FR167" s="13"/>
      <c r="FS167" s="1"/>
      <c r="FT167" s="112"/>
      <c r="FU167" s="1"/>
      <c r="FV167" s="1"/>
      <c r="FW167" s="1"/>
      <c r="FX167" s="1"/>
      <c r="FY167" s="1"/>
      <c r="FZ167" s="1"/>
      <c r="GA167" s="1"/>
      <c r="GB167" s="1"/>
      <c r="GC167" s="4"/>
      <c r="GD167" s="4"/>
      <c r="GE167" s="125"/>
      <c r="GF167" s="125"/>
      <c r="GG167" s="4"/>
      <c r="GH167" s="4"/>
      <c r="GI167" s="4"/>
      <c r="GJ167" s="30"/>
      <c r="GK167" s="96"/>
      <c r="GL167" s="96"/>
      <c r="GM167" s="96"/>
      <c r="GN167" s="96"/>
      <c r="GO167" s="96"/>
      <c r="GP167" s="96"/>
      <c r="GQ167" s="96"/>
      <c r="GR167" s="96"/>
      <c r="GS167" s="96"/>
      <c r="GT167" s="96"/>
      <c r="GU167" s="96"/>
      <c r="GV167" s="96"/>
      <c r="GW167" s="96"/>
      <c r="GX167" s="96"/>
      <c r="GY167" s="96"/>
      <c r="GZ167" s="96"/>
      <c r="HA167" s="96"/>
      <c r="HB167" s="96"/>
      <c r="HC167" s="96"/>
      <c r="HD167" s="96"/>
      <c r="HE167" s="96"/>
    </row>
    <row r="168" spans="1:213">
      <c r="A168" s="1"/>
      <c r="B168" s="1"/>
      <c r="C168" s="4"/>
      <c r="D168" s="4"/>
      <c r="E168" s="28"/>
      <c r="F168" s="28"/>
      <c r="G168" s="28"/>
      <c r="H168" s="28"/>
      <c r="I168" s="28"/>
      <c r="J168" s="29"/>
      <c r="K168" s="29"/>
      <c r="L168" s="1"/>
      <c r="M168" s="52"/>
      <c r="N168" s="4"/>
      <c r="O168" s="4"/>
      <c r="P168" s="4"/>
      <c r="Q168" s="4"/>
      <c r="R168" s="4"/>
      <c r="S168" s="4"/>
      <c r="T168" s="4"/>
      <c r="U168" s="1"/>
      <c r="V168" s="1"/>
      <c r="W168" s="1"/>
      <c r="X168" s="1"/>
      <c r="Y168" s="1"/>
      <c r="Z168" s="27"/>
      <c r="AA168" s="27"/>
      <c r="AB168" s="27"/>
      <c r="AC168" s="12"/>
      <c r="AD168" s="12"/>
      <c r="AE168" s="125"/>
      <c r="AF168" s="119"/>
      <c r="AG168" s="119"/>
      <c r="AH168" s="119"/>
      <c r="AI168" s="119"/>
      <c r="AJ168" s="63"/>
      <c r="AK168" s="63"/>
      <c r="AL168" s="63"/>
      <c r="AM168" s="28"/>
      <c r="AN168" s="131"/>
      <c r="AO168" s="138"/>
      <c r="AP168" s="116"/>
      <c r="AQ168" s="56"/>
      <c r="AR168" s="134" t="str">
        <f ca="1">IF(AP168="","",IF(AP168="Cost",AQ168, AQ168*AE168/VLOOKUP(L168,OFFSET(Lists!$A$1,0,0,COUNTA(Lists!$A:$A),22),22,FALSE)))</f>
        <v/>
      </c>
      <c r="AS168" s="56"/>
      <c r="AT168" s="135" t="str">
        <f ca="1">IF(AO168="",IF(AP168="","",IF(AP168="Cost",AS168,AS168*(AE168/VLOOKUP(L168,OFFSET(Lists!$A$1,0,0,COUNTA(Lists!$A:$A),22),22,FALSE)))),IF(AP168="","",IF(AP168="Cost",ROUND(AS168*IF(AO168=0,1,AO168),2),ROUND(ROUND(AS168*IF(AO168=0,1,AO168),5)*(AE168/VLOOKUP(L168,OFFSET(Lists!$A$1,0,0,COUNTA(Lists!$A:$A),22),22,FALSE)),2))))</f>
        <v/>
      </c>
      <c r="AU168" s="56"/>
      <c r="AV168" s="31"/>
      <c r="AW168" s="66" t="str">
        <f t="shared" ca="1" si="105"/>
        <v/>
      </c>
      <c r="AX168" s="56"/>
      <c r="AY168" s="31"/>
      <c r="AZ168" s="31"/>
      <c r="BA168" s="66" t="str">
        <f t="shared" ca="1" si="106"/>
        <v/>
      </c>
      <c r="BB168" s="56"/>
      <c r="BC168" s="31"/>
      <c r="BD168" s="31"/>
      <c r="BE168" s="66" t="str">
        <f t="shared" ca="1" si="107"/>
        <v/>
      </c>
      <c r="BF168" s="56"/>
      <c r="BG168" s="31"/>
      <c r="BH168" s="31"/>
      <c r="BI168" s="66" t="str">
        <f t="shared" ca="1" si="108"/>
        <v/>
      </c>
      <c r="BJ168" s="56"/>
      <c r="BK168" s="31"/>
      <c r="BL168" s="31"/>
      <c r="BM168" s="66" t="str">
        <f t="shared" ca="1" si="109"/>
        <v/>
      </c>
      <c r="BN168" s="56"/>
      <c r="BO168" s="31"/>
      <c r="BP168" s="31"/>
      <c r="BQ168" s="66" t="str">
        <f t="shared" ca="1" si="110"/>
        <v/>
      </c>
      <c r="BR168" s="56"/>
      <c r="BS168" s="31"/>
      <c r="BT168" s="31"/>
      <c r="BU168" s="66" t="str">
        <f t="shared" ca="1" si="111"/>
        <v/>
      </c>
      <c r="BV168" s="56"/>
      <c r="BW168" s="31"/>
      <c r="BX168" s="31"/>
      <c r="BY168" s="66" t="str">
        <f t="shared" ca="1" si="112"/>
        <v/>
      </c>
      <c r="BZ168" s="56"/>
      <c r="CA168" s="31"/>
      <c r="CB168" s="31"/>
      <c r="CC168" s="66" t="str">
        <f t="shared" ca="1" si="113"/>
        <v/>
      </c>
      <c r="CD168" s="59"/>
      <c r="CE168" s="32"/>
      <c r="CF168" s="66" t="str">
        <f t="shared" ca="1" si="114"/>
        <v/>
      </c>
      <c r="CG168" s="56"/>
      <c r="CH168" s="31"/>
      <c r="CI168" s="31"/>
      <c r="CJ168" s="66" t="str">
        <f t="shared" ca="1" si="115"/>
        <v/>
      </c>
      <c r="CK168" s="59"/>
      <c r="CL168" s="32"/>
      <c r="CM168" s="32"/>
      <c r="CN168" s="66" t="str">
        <f t="shared" ca="1" si="116"/>
        <v/>
      </c>
      <c r="CO168" s="56"/>
      <c r="CP168" s="31"/>
      <c r="CQ168" s="31"/>
      <c r="CR168" s="66" t="str">
        <f t="shared" ca="1" si="117"/>
        <v/>
      </c>
      <c r="CS168" s="56"/>
      <c r="CT168" s="31"/>
      <c r="CU168" s="31"/>
      <c r="CV168" s="66" t="str">
        <f t="shared" ca="1" si="118"/>
        <v/>
      </c>
      <c r="CW168" s="56"/>
      <c r="CX168" s="31"/>
      <c r="CY168" s="31"/>
      <c r="CZ168" s="66" t="str">
        <f t="shared" ca="1" si="119"/>
        <v/>
      </c>
      <c r="DA168" s="150" t="str">
        <f t="shared" ca="1" si="120"/>
        <v/>
      </c>
      <c r="DB168" s="56"/>
      <c r="DC168" s="109"/>
      <c r="DD168" s="66" t="str">
        <f t="shared" ca="1" si="121"/>
        <v/>
      </c>
      <c r="DE168" s="56"/>
      <c r="DF168" s="59"/>
      <c r="DG168" s="59"/>
      <c r="DH168" s="66" t="str">
        <f t="shared" ca="1" si="122"/>
        <v/>
      </c>
      <c r="DI168" s="59"/>
      <c r="DJ168" s="59"/>
      <c r="DK168" s="59"/>
      <c r="DL168" s="66" t="str">
        <f t="shared" ca="1" si="123"/>
        <v/>
      </c>
      <c r="DM168" s="59"/>
      <c r="DN168" s="59"/>
      <c r="DO168" s="59"/>
      <c r="DP168" s="66" t="str">
        <f t="shared" ca="1" si="124"/>
        <v/>
      </c>
      <c r="DQ168" s="59"/>
      <c r="DR168" s="59"/>
      <c r="DS168" s="59"/>
      <c r="DT168" s="66" t="str">
        <f t="shared" ca="1" si="125"/>
        <v/>
      </c>
      <c r="DU168" s="59"/>
      <c r="DV168" s="59"/>
      <c r="DW168" s="59"/>
      <c r="DX168" s="66" t="str">
        <f t="shared" ca="1" si="126"/>
        <v/>
      </c>
      <c r="DY168" s="59"/>
      <c r="DZ168" s="59"/>
      <c r="EA168" s="59"/>
      <c r="EB168" s="66" t="str">
        <f t="shared" ca="1" si="127"/>
        <v/>
      </c>
      <c r="EC168" s="59"/>
      <c r="ED168" s="59"/>
      <c r="EE168" s="59"/>
      <c r="EF168" s="66" t="str">
        <f t="shared" ca="1" si="128"/>
        <v/>
      </c>
      <c r="EG168" s="59"/>
      <c r="EH168" s="59"/>
      <c r="EI168" s="59"/>
      <c r="EJ168" s="66" t="str">
        <f t="shared" ca="1" si="129"/>
        <v/>
      </c>
      <c r="EK168" s="150" t="str">
        <f t="shared" si="130"/>
        <v/>
      </c>
      <c r="EL168" s="150" t="str">
        <f t="shared" si="131"/>
        <v/>
      </c>
      <c r="EM168" s="66" t="str">
        <f t="shared" ca="1" si="132"/>
        <v/>
      </c>
      <c r="EN168" s="59"/>
      <c r="EO168" s="59"/>
      <c r="EP168" s="59"/>
      <c r="EQ168" s="66" t="str">
        <f t="shared" ca="1" si="133"/>
        <v/>
      </c>
      <c r="ER168" s="59"/>
      <c r="ES168" s="59"/>
      <c r="ET168" s="66"/>
      <c r="EU168" s="59" t="str">
        <f t="shared" ca="1" si="134"/>
        <v/>
      </c>
      <c r="EV168" s="59"/>
      <c r="EW168" s="59"/>
      <c r="EX168" s="59"/>
      <c r="EY168" s="66" t="str">
        <f t="shared" ca="1" si="135"/>
        <v/>
      </c>
      <c r="EZ168" s="150"/>
      <c r="FA168" s="159"/>
      <c r="FB168" s="161"/>
      <c r="FC168" s="66" t="str">
        <f t="shared" ca="1" si="136"/>
        <v/>
      </c>
      <c r="FD168" s="59"/>
      <c r="FE168" s="109"/>
      <c r="FF168" s="109"/>
      <c r="FG168" s="66" t="str">
        <f t="shared" ca="1" si="137"/>
        <v/>
      </c>
      <c r="FH168" s="59"/>
      <c r="FI168" s="109"/>
      <c r="FJ168" s="109"/>
      <c r="FK168" s="66" t="str">
        <f t="shared" ca="1" si="138"/>
        <v/>
      </c>
      <c r="FL168" s="59"/>
      <c r="FM168" s="109"/>
      <c r="FN168" s="109"/>
      <c r="FO168" s="66" t="str">
        <f t="shared" ca="1" si="139"/>
        <v/>
      </c>
      <c r="FP168" s="13"/>
      <c r="FQ168" s="17"/>
      <c r="FR168" s="13"/>
      <c r="FS168" s="1"/>
      <c r="FT168" s="112"/>
      <c r="FU168" s="1"/>
      <c r="FV168" s="1"/>
      <c r="FW168" s="1"/>
      <c r="FX168" s="1"/>
      <c r="FY168" s="1"/>
      <c r="FZ168" s="1"/>
      <c r="GA168" s="1"/>
      <c r="GB168" s="1"/>
      <c r="GC168" s="4"/>
      <c r="GD168" s="4"/>
      <c r="GE168" s="125"/>
      <c r="GF168" s="125"/>
      <c r="GG168" s="4"/>
      <c r="GH168" s="4"/>
      <c r="GI168" s="4"/>
      <c r="GJ168" s="30"/>
      <c r="GK168" s="96"/>
      <c r="GL168" s="96"/>
      <c r="GM168" s="96"/>
      <c r="GN168" s="96"/>
      <c r="GO168" s="96"/>
      <c r="GP168" s="96"/>
      <c r="GQ168" s="96"/>
      <c r="GR168" s="96"/>
      <c r="GS168" s="96"/>
      <c r="GT168" s="96"/>
      <c r="GU168" s="96"/>
      <c r="GV168" s="96"/>
      <c r="GW168" s="96"/>
      <c r="GX168" s="96"/>
      <c r="GY168" s="96"/>
      <c r="GZ168" s="96"/>
      <c r="HA168" s="96"/>
      <c r="HB168" s="96"/>
      <c r="HC168" s="96"/>
      <c r="HD168" s="96"/>
      <c r="HE168" s="96"/>
    </row>
    <row r="169" spans="1:213">
      <c r="A169" s="1"/>
      <c r="B169" s="1"/>
      <c r="C169" s="4"/>
      <c r="D169" s="4"/>
      <c r="E169" s="28"/>
      <c r="F169" s="28"/>
      <c r="G169" s="28"/>
      <c r="H169" s="28"/>
      <c r="I169" s="28"/>
      <c r="J169" s="29"/>
      <c r="K169" s="29"/>
      <c r="L169" s="1"/>
      <c r="M169" s="52"/>
      <c r="N169" s="4"/>
      <c r="O169" s="4"/>
      <c r="P169" s="4"/>
      <c r="Q169" s="4"/>
      <c r="R169" s="4"/>
      <c r="S169" s="4"/>
      <c r="T169" s="4"/>
      <c r="U169" s="1"/>
      <c r="V169" s="1"/>
      <c r="W169" s="1"/>
      <c r="X169" s="1"/>
      <c r="Y169" s="1"/>
      <c r="Z169" s="27"/>
      <c r="AA169" s="27"/>
      <c r="AB169" s="27"/>
      <c r="AC169" s="12"/>
      <c r="AD169" s="12"/>
      <c r="AE169" s="125"/>
      <c r="AF169" s="119"/>
      <c r="AG169" s="119"/>
      <c r="AH169" s="119"/>
      <c r="AI169" s="119"/>
      <c r="AJ169" s="63"/>
      <c r="AK169" s="63"/>
      <c r="AL169" s="63"/>
      <c r="AM169" s="28"/>
      <c r="AN169" s="131"/>
      <c r="AO169" s="138"/>
      <c r="AP169" s="116"/>
      <c r="AQ169" s="56"/>
      <c r="AR169" s="134" t="str">
        <f ca="1">IF(AP169="","",IF(AP169="Cost",AQ169, AQ169*AE169/VLOOKUP(L169,OFFSET(Lists!$A$1,0,0,COUNTA(Lists!$A:$A),22),22,FALSE)))</f>
        <v/>
      </c>
      <c r="AS169" s="56"/>
      <c r="AT169" s="135" t="str">
        <f ca="1">IF(AO169="",IF(AP169="","",IF(AP169="Cost",AS169,AS169*(AE169/VLOOKUP(L169,OFFSET(Lists!$A$1,0,0,COUNTA(Lists!$A:$A),22),22,FALSE)))),IF(AP169="","",IF(AP169="Cost",ROUND(AS169*IF(AO169=0,1,AO169),2),ROUND(ROUND(AS169*IF(AO169=0,1,AO169),5)*(AE169/VLOOKUP(L169,OFFSET(Lists!$A$1,0,0,COUNTA(Lists!$A:$A),22),22,FALSE)),2))))</f>
        <v/>
      </c>
      <c r="AU169" s="56"/>
      <c r="AV169" s="31"/>
      <c r="AW169" s="66" t="str">
        <f t="shared" ca="1" si="105"/>
        <v/>
      </c>
      <c r="AX169" s="56"/>
      <c r="AY169" s="31"/>
      <c r="AZ169" s="31"/>
      <c r="BA169" s="66" t="str">
        <f t="shared" ca="1" si="106"/>
        <v/>
      </c>
      <c r="BB169" s="56"/>
      <c r="BC169" s="31"/>
      <c r="BD169" s="31"/>
      <c r="BE169" s="66" t="str">
        <f t="shared" ca="1" si="107"/>
        <v/>
      </c>
      <c r="BF169" s="56"/>
      <c r="BG169" s="31"/>
      <c r="BH169" s="31"/>
      <c r="BI169" s="66" t="str">
        <f t="shared" ca="1" si="108"/>
        <v/>
      </c>
      <c r="BJ169" s="56"/>
      <c r="BK169" s="31"/>
      <c r="BL169" s="31"/>
      <c r="BM169" s="66" t="str">
        <f t="shared" ca="1" si="109"/>
        <v/>
      </c>
      <c r="BN169" s="56"/>
      <c r="BO169" s="31"/>
      <c r="BP169" s="31"/>
      <c r="BQ169" s="66" t="str">
        <f t="shared" ca="1" si="110"/>
        <v/>
      </c>
      <c r="BR169" s="56"/>
      <c r="BS169" s="31"/>
      <c r="BT169" s="31"/>
      <c r="BU169" s="66" t="str">
        <f t="shared" ca="1" si="111"/>
        <v/>
      </c>
      <c r="BV169" s="56"/>
      <c r="BW169" s="31"/>
      <c r="BX169" s="31"/>
      <c r="BY169" s="66" t="str">
        <f t="shared" ca="1" si="112"/>
        <v/>
      </c>
      <c r="BZ169" s="56"/>
      <c r="CA169" s="31"/>
      <c r="CB169" s="31"/>
      <c r="CC169" s="66" t="str">
        <f t="shared" ca="1" si="113"/>
        <v/>
      </c>
      <c r="CD169" s="59"/>
      <c r="CE169" s="32"/>
      <c r="CF169" s="66" t="str">
        <f t="shared" ca="1" si="114"/>
        <v/>
      </c>
      <c r="CG169" s="56"/>
      <c r="CH169" s="31"/>
      <c r="CI169" s="31"/>
      <c r="CJ169" s="66" t="str">
        <f t="shared" ca="1" si="115"/>
        <v/>
      </c>
      <c r="CK169" s="59"/>
      <c r="CL169" s="32"/>
      <c r="CM169" s="32"/>
      <c r="CN169" s="66" t="str">
        <f t="shared" ca="1" si="116"/>
        <v/>
      </c>
      <c r="CO169" s="56"/>
      <c r="CP169" s="31"/>
      <c r="CQ169" s="31"/>
      <c r="CR169" s="66" t="str">
        <f t="shared" ca="1" si="117"/>
        <v/>
      </c>
      <c r="CS169" s="56"/>
      <c r="CT169" s="31"/>
      <c r="CU169" s="31"/>
      <c r="CV169" s="66" t="str">
        <f t="shared" ca="1" si="118"/>
        <v/>
      </c>
      <c r="CW169" s="56"/>
      <c r="CX169" s="31"/>
      <c r="CY169" s="31"/>
      <c r="CZ169" s="66" t="str">
        <f t="shared" ca="1" si="119"/>
        <v/>
      </c>
      <c r="DA169" s="150" t="str">
        <f t="shared" ca="1" si="120"/>
        <v/>
      </c>
      <c r="DB169" s="56"/>
      <c r="DC169" s="109"/>
      <c r="DD169" s="66" t="str">
        <f t="shared" ca="1" si="121"/>
        <v/>
      </c>
      <c r="DE169" s="56"/>
      <c r="DF169" s="59"/>
      <c r="DG169" s="59"/>
      <c r="DH169" s="66" t="str">
        <f t="shared" ca="1" si="122"/>
        <v/>
      </c>
      <c r="DI169" s="59"/>
      <c r="DJ169" s="59"/>
      <c r="DK169" s="59"/>
      <c r="DL169" s="66" t="str">
        <f t="shared" ca="1" si="123"/>
        <v/>
      </c>
      <c r="DM169" s="59"/>
      <c r="DN169" s="59"/>
      <c r="DO169" s="59"/>
      <c r="DP169" s="66" t="str">
        <f t="shared" ca="1" si="124"/>
        <v/>
      </c>
      <c r="DQ169" s="59"/>
      <c r="DR169" s="59"/>
      <c r="DS169" s="59"/>
      <c r="DT169" s="66" t="str">
        <f t="shared" ca="1" si="125"/>
        <v/>
      </c>
      <c r="DU169" s="59"/>
      <c r="DV169" s="59"/>
      <c r="DW169" s="59"/>
      <c r="DX169" s="66" t="str">
        <f t="shared" ca="1" si="126"/>
        <v/>
      </c>
      <c r="DY169" s="59"/>
      <c r="DZ169" s="59"/>
      <c r="EA169" s="59"/>
      <c r="EB169" s="66" t="str">
        <f t="shared" ca="1" si="127"/>
        <v/>
      </c>
      <c r="EC169" s="59"/>
      <c r="ED169" s="59"/>
      <c r="EE169" s="59"/>
      <c r="EF169" s="66" t="str">
        <f t="shared" ca="1" si="128"/>
        <v/>
      </c>
      <c r="EG169" s="59"/>
      <c r="EH169" s="59"/>
      <c r="EI169" s="59"/>
      <c r="EJ169" s="66" t="str">
        <f t="shared" ca="1" si="129"/>
        <v/>
      </c>
      <c r="EK169" s="150" t="str">
        <f t="shared" si="130"/>
        <v/>
      </c>
      <c r="EL169" s="150" t="str">
        <f t="shared" si="131"/>
        <v/>
      </c>
      <c r="EM169" s="66" t="str">
        <f t="shared" ca="1" si="132"/>
        <v/>
      </c>
      <c r="EN169" s="59"/>
      <c r="EO169" s="59"/>
      <c r="EP169" s="59"/>
      <c r="EQ169" s="66" t="str">
        <f t="shared" ca="1" si="133"/>
        <v/>
      </c>
      <c r="ER169" s="59"/>
      <c r="ES169" s="59"/>
      <c r="ET169" s="66"/>
      <c r="EU169" s="59" t="str">
        <f t="shared" ca="1" si="134"/>
        <v/>
      </c>
      <c r="EV169" s="59"/>
      <c r="EW169" s="59"/>
      <c r="EX169" s="59"/>
      <c r="EY169" s="66" t="str">
        <f t="shared" ca="1" si="135"/>
        <v/>
      </c>
      <c r="EZ169" s="150"/>
      <c r="FA169" s="159"/>
      <c r="FB169" s="161"/>
      <c r="FC169" s="66" t="str">
        <f t="shared" ca="1" si="136"/>
        <v/>
      </c>
      <c r="FD169" s="59"/>
      <c r="FE169" s="109"/>
      <c r="FF169" s="109"/>
      <c r="FG169" s="66" t="str">
        <f t="shared" ca="1" si="137"/>
        <v/>
      </c>
      <c r="FH169" s="59"/>
      <c r="FI169" s="109"/>
      <c r="FJ169" s="109"/>
      <c r="FK169" s="66" t="str">
        <f t="shared" ca="1" si="138"/>
        <v/>
      </c>
      <c r="FL169" s="59"/>
      <c r="FM169" s="109"/>
      <c r="FN169" s="109"/>
      <c r="FO169" s="66" t="str">
        <f t="shared" ca="1" si="139"/>
        <v/>
      </c>
      <c r="FP169" s="13"/>
      <c r="FQ169" s="17"/>
      <c r="FR169" s="13"/>
      <c r="FS169" s="1"/>
      <c r="FT169" s="112"/>
      <c r="FU169" s="1"/>
      <c r="FV169" s="1"/>
      <c r="FW169" s="1"/>
      <c r="FX169" s="1"/>
      <c r="FY169" s="1"/>
      <c r="FZ169" s="1"/>
      <c r="GA169" s="1"/>
      <c r="GB169" s="1"/>
      <c r="GC169" s="4"/>
      <c r="GD169" s="4"/>
      <c r="GE169" s="125"/>
      <c r="GF169" s="125"/>
      <c r="GG169" s="4"/>
      <c r="GH169" s="4"/>
      <c r="GI169" s="4"/>
      <c r="GJ169" s="30"/>
      <c r="GK169" s="96"/>
      <c r="GL169" s="96"/>
      <c r="GM169" s="96"/>
      <c r="GN169" s="96"/>
      <c r="GO169" s="96"/>
      <c r="GP169" s="96"/>
      <c r="GQ169" s="96"/>
      <c r="GR169" s="96"/>
      <c r="GS169" s="96"/>
      <c r="GT169" s="96"/>
      <c r="GU169" s="96"/>
      <c r="GV169" s="96"/>
      <c r="GW169" s="96"/>
      <c r="GX169" s="96"/>
      <c r="GY169" s="96"/>
      <c r="GZ169" s="96"/>
      <c r="HA169" s="96"/>
      <c r="HB169" s="96"/>
      <c r="HC169" s="96"/>
      <c r="HD169" s="96"/>
      <c r="HE169" s="96"/>
    </row>
    <row r="170" spans="1:213">
      <c r="A170" s="1"/>
      <c r="B170" s="1"/>
      <c r="C170" s="4"/>
      <c r="D170" s="4"/>
      <c r="E170" s="28"/>
      <c r="F170" s="28"/>
      <c r="G170" s="28"/>
      <c r="H170" s="28"/>
      <c r="I170" s="28"/>
      <c r="J170" s="29"/>
      <c r="K170" s="29"/>
      <c r="L170" s="1"/>
      <c r="M170" s="52"/>
      <c r="N170" s="4"/>
      <c r="O170" s="4"/>
      <c r="P170" s="4"/>
      <c r="Q170" s="4"/>
      <c r="R170" s="4"/>
      <c r="S170" s="4"/>
      <c r="T170" s="4"/>
      <c r="U170" s="1"/>
      <c r="V170" s="1"/>
      <c r="W170" s="1"/>
      <c r="X170" s="1"/>
      <c r="Y170" s="1"/>
      <c r="Z170" s="27"/>
      <c r="AA170" s="27"/>
      <c r="AB170" s="27"/>
      <c r="AC170" s="12"/>
      <c r="AD170" s="12"/>
      <c r="AE170" s="125"/>
      <c r="AF170" s="119"/>
      <c r="AG170" s="119"/>
      <c r="AH170" s="119"/>
      <c r="AI170" s="119"/>
      <c r="AJ170" s="63"/>
      <c r="AK170" s="63"/>
      <c r="AL170" s="63"/>
      <c r="AM170" s="28"/>
      <c r="AN170" s="131"/>
      <c r="AO170" s="138"/>
      <c r="AP170" s="116"/>
      <c r="AQ170" s="56"/>
      <c r="AR170" s="134" t="str">
        <f ca="1">IF(AP170="","",IF(AP170="Cost",AQ170, AQ170*AE170/VLOOKUP(L170,OFFSET(Lists!$A$1,0,0,COUNTA(Lists!$A:$A),22),22,FALSE)))</f>
        <v/>
      </c>
      <c r="AS170" s="56"/>
      <c r="AT170" s="135" t="str">
        <f ca="1">IF(AO170="",IF(AP170="","",IF(AP170="Cost",AS170,AS170*(AE170/VLOOKUP(L170,OFFSET(Lists!$A$1,0,0,COUNTA(Lists!$A:$A),22),22,FALSE)))),IF(AP170="","",IF(AP170="Cost",ROUND(AS170*IF(AO170=0,1,AO170),2),ROUND(ROUND(AS170*IF(AO170=0,1,AO170),5)*(AE170/VLOOKUP(L170,OFFSET(Lists!$A$1,0,0,COUNTA(Lists!$A:$A),22),22,FALSE)),2))))</f>
        <v/>
      </c>
      <c r="AU170" s="56"/>
      <c r="AV170" s="31"/>
      <c r="AW170" s="66" t="str">
        <f t="shared" ca="1" si="105"/>
        <v/>
      </c>
      <c r="AX170" s="56"/>
      <c r="AY170" s="31"/>
      <c r="AZ170" s="31"/>
      <c r="BA170" s="66" t="str">
        <f t="shared" ca="1" si="106"/>
        <v/>
      </c>
      <c r="BB170" s="56"/>
      <c r="BC170" s="31"/>
      <c r="BD170" s="31"/>
      <c r="BE170" s="66" t="str">
        <f t="shared" ca="1" si="107"/>
        <v/>
      </c>
      <c r="BF170" s="56"/>
      <c r="BG170" s="31"/>
      <c r="BH170" s="31"/>
      <c r="BI170" s="66" t="str">
        <f t="shared" ca="1" si="108"/>
        <v/>
      </c>
      <c r="BJ170" s="56"/>
      <c r="BK170" s="31"/>
      <c r="BL170" s="31"/>
      <c r="BM170" s="66" t="str">
        <f t="shared" ca="1" si="109"/>
        <v/>
      </c>
      <c r="BN170" s="56"/>
      <c r="BO170" s="31"/>
      <c r="BP170" s="31"/>
      <c r="BQ170" s="66" t="str">
        <f t="shared" ca="1" si="110"/>
        <v/>
      </c>
      <c r="BR170" s="56"/>
      <c r="BS170" s="31"/>
      <c r="BT170" s="31"/>
      <c r="BU170" s="66" t="str">
        <f t="shared" ca="1" si="111"/>
        <v/>
      </c>
      <c r="BV170" s="56"/>
      <c r="BW170" s="31"/>
      <c r="BX170" s="31"/>
      <c r="BY170" s="66" t="str">
        <f t="shared" ca="1" si="112"/>
        <v/>
      </c>
      <c r="BZ170" s="56"/>
      <c r="CA170" s="31"/>
      <c r="CB170" s="31"/>
      <c r="CC170" s="66" t="str">
        <f t="shared" ca="1" si="113"/>
        <v/>
      </c>
      <c r="CD170" s="59"/>
      <c r="CE170" s="32"/>
      <c r="CF170" s="66" t="str">
        <f t="shared" ca="1" si="114"/>
        <v/>
      </c>
      <c r="CG170" s="56"/>
      <c r="CH170" s="31"/>
      <c r="CI170" s="31"/>
      <c r="CJ170" s="66" t="str">
        <f t="shared" ca="1" si="115"/>
        <v/>
      </c>
      <c r="CK170" s="59"/>
      <c r="CL170" s="32"/>
      <c r="CM170" s="32"/>
      <c r="CN170" s="66" t="str">
        <f t="shared" ca="1" si="116"/>
        <v/>
      </c>
      <c r="CO170" s="56"/>
      <c r="CP170" s="31"/>
      <c r="CQ170" s="31"/>
      <c r="CR170" s="66" t="str">
        <f t="shared" ca="1" si="117"/>
        <v/>
      </c>
      <c r="CS170" s="56"/>
      <c r="CT170" s="31"/>
      <c r="CU170" s="31"/>
      <c r="CV170" s="66" t="str">
        <f t="shared" ca="1" si="118"/>
        <v/>
      </c>
      <c r="CW170" s="56"/>
      <c r="CX170" s="31"/>
      <c r="CY170" s="31"/>
      <c r="CZ170" s="66" t="str">
        <f t="shared" ca="1" si="119"/>
        <v/>
      </c>
      <c r="DA170" s="150" t="str">
        <f t="shared" ca="1" si="120"/>
        <v/>
      </c>
      <c r="DB170" s="56"/>
      <c r="DC170" s="109"/>
      <c r="DD170" s="66" t="str">
        <f t="shared" ca="1" si="121"/>
        <v/>
      </c>
      <c r="DE170" s="56"/>
      <c r="DF170" s="59"/>
      <c r="DG170" s="59"/>
      <c r="DH170" s="66" t="str">
        <f t="shared" ca="1" si="122"/>
        <v/>
      </c>
      <c r="DI170" s="59"/>
      <c r="DJ170" s="59"/>
      <c r="DK170" s="59"/>
      <c r="DL170" s="66" t="str">
        <f t="shared" ca="1" si="123"/>
        <v/>
      </c>
      <c r="DM170" s="59"/>
      <c r="DN170" s="59"/>
      <c r="DO170" s="59"/>
      <c r="DP170" s="66" t="str">
        <f t="shared" ca="1" si="124"/>
        <v/>
      </c>
      <c r="DQ170" s="59"/>
      <c r="DR170" s="59"/>
      <c r="DS170" s="59"/>
      <c r="DT170" s="66" t="str">
        <f t="shared" ca="1" si="125"/>
        <v/>
      </c>
      <c r="DU170" s="59"/>
      <c r="DV170" s="59"/>
      <c r="DW170" s="59"/>
      <c r="DX170" s="66" t="str">
        <f t="shared" ca="1" si="126"/>
        <v/>
      </c>
      <c r="DY170" s="59"/>
      <c r="DZ170" s="59"/>
      <c r="EA170" s="59"/>
      <c r="EB170" s="66" t="str">
        <f t="shared" ca="1" si="127"/>
        <v/>
      </c>
      <c r="EC170" s="59"/>
      <c r="ED170" s="59"/>
      <c r="EE170" s="59"/>
      <c r="EF170" s="66" t="str">
        <f t="shared" ca="1" si="128"/>
        <v/>
      </c>
      <c r="EG170" s="59"/>
      <c r="EH170" s="59"/>
      <c r="EI170" s="59"/>
      <c r="EJ170" s="66" t="str">
        <f t="shared" ca="1" si="129"/>
        <v/>
      </c>
      <c r="EK170" s="150" t="str">
        <f t="shared" si="130"/>
        <v/>
      </c>
      <c r="EL170" s="150" t="str">
        <f t="shared" si="131"/>
        <v/>
      </c>
      <c r="EM170" s="66" t="str">
        <f t="shared" ca="1" si="132"/>
        <v/>
      </c>
      <c r="EN170" s="59"/>
      <c r="EO170" s="59"/>
      <c r="EP170" s="59"/>
      <c r="EQ170" s="66" t="str">
        <f t="shared" ca="1" si="133"/>
        <v/>
      </c>
      <c r="ER170" s="59"/>
      <c r="ES170" s="59"/>
      <c r="ET170" s="66"/>
      <c r="EU170" s="59" t="str">
        <f t="shared" ca="1" si="134"/>
        <v/>
      </c>
      <c r="EV170" s="59"/>
      <c r="EW170" s="59"/>
      <c r="EX170" s="59"/>
      <c r="EY170" s="66" t="str">
        <f t="shared" ca="1" si="135"/>
        <v/>
      </c>
      <c r="EZ170" s="150"/>
      <c r="FA170" s="159"/>
      <c r="FB170" s="161"/>
      <c r="FC170" s="66" t="str">
        <f t="shared" ca="1" si="136"/>
        <v/>
      </c>
      <c r="FD170" s="59"/>
      <c r="FE170" s="109"/>
      <c r="FF170" s="109"/>
      <c r="FG170" s="66" t="str">
        <f t="shared" ca="1" si="137"/>
        <v/>
      </c>
      <c r="FH170" s="59"/>
      <c r="FI170" s="109"/>
      <c r="FJ170" s="109"/>
      <c r="FK170" s="66" t="str">
        <f t="shared" ca="1" si="138"/>
        <v/>
      </c>
      <c r="FL170" s="59"/>
      <c r="FM170" s="109"/>
      <c r="FN170" s="109"/>
      <c r="FO170" s="66" t="str">
        <f t="shared" ca="1" si="139"/>
        <v/>
      </c>
      <c r="FP170" s="13"/>
      <c r="FQ170" s="17"/>
      <c r="FR170" s="13"/>
      <c r="FS170" s="1"/>
      <c r="FT170" s="112"/>
      <c r="FU170" s="1"/>
      <c r="FV170" s="1"/>
      <c r="FW170" s="1"/>
      <c r="FX170" s="1"/>
      <c r="FY170" s="1"/>
      <c r="FZ170" s="1"/>
      <c r="GA170" s="1"/>
      <c r="GB170" s="1"/>
      <c r="GC170" s="4"/>
      <c r="GD170" s="4"/>
      <c r="GE170" s="125"/>
      <c r="GF170" s="125"/>
      <c r="GG170" s="4"/>
      <c r="GH170" s="4"/>
      <c r="GI170" s="4"/>
      <c r="GJ170" s="30"/>
      <c r="GK170" s="96"/>
      <c r="GL170" s="96"/>
      <c r="GM170" s="96"/>
      <c r="GN170" s="96"/>
      <c r="GO170" s="96"/>
      <c r="GP170" s="96"/>
      <c r="GQ170" s="96"/>
      <c r="GR170" s="96"/>
      <c r="GS170" s="96"/>
      <c r="GT170" s="96"/>
      <c r="GU170" s="96"/>
      <c r="GV170" s="96"/>
      <c r="GW170" s="96"/>
      <c r="GX170" s="96"/>
      <c r="GY170" s="96"/>
      <c r="GZ170" s="96"/>
      <c r="HA170" s="96"/>
      <c r="HB170" s="96"/>
      <c r="HC170" s="96"/>
      <c r="HD170" s="96"/>
      <c r="HE170" s="96"/>
    </row>
    <row r="171" spans="1:213">
      <c r="A171" s="1"/>
      <c r="B171" s="1"/>
      <c r="C171" s="4"/>
      <c r="D171" s="4"/>
      <c r="E171" s="28"/>
      <c r="F171" s="28"/>
      <c r="G171" s="28"/>
      <c r="H171" s="28"/>
      <c r="I171" s="28"/>
      <c r="J171" s="29"/>
      <c r="K171" s="29"/>
      <c r="L171" s="1"/>
      <c r="M171" s="52"/>
      <c r="N171" s="4"/>
      <c r="O171" s="4"/>
      <c r="P171" s="4"/>
      <c r="Q171" s="4"/>
      <c r="R171" s="4"/>
      <c r="S171" s="4"/>
      <c r="T171" s="4"/>
      <c r="U171" s="1"/>
      <c r="V171" s="1"/>
      <c r="W171" s="1"/>
      <c r="X171" s="1"/>
      <c r="Y171" s="1"/>
      <c r="Z171" s="27"/>
      <c r="AA171" s="27"/>
      <c r="AB171" s="27"/>
      <c r="AC171" s="12"/>
      <c r="AD171" s="12"/>
      <c r="AE171" s="125"/>
      <c r="AF171" s="119"/>
      <c r="AG171" s="119"/>
      <c r="AH171" s="119"/>
      <c r="AI171" s="119"/>
      <c r="AJ171" s="63"/>
      <c r="AK171" s="63"/>
      <c r="AL171" s="63"/>
      <c r="AM171" s="28"/>
      <c r="AN171" s="131"/>
      <c r="AO171" s="138"/>
      <c r="AP171" s="116"/>
      <c r="AQ171" s="56"/>
      <c r="AR171" s="134" t="str">
        <f ca="1">IF(AP171="","",IF(AP171="Cost",AQ171, AQ171*AE171/VLOOKUP(L171,OFFSET(Lists!$A$1,0,0,COUNTA(Lists!$A:$A),22),22,FALSE)))</f>
        <v/>
      </c>
      <c r="AS171" s="56"/>
      <c r="AT171" s="135" t="str">
        <f ca="1">IF(AO171="",IF(AP171="","",IF(AP171="Cost",AS171,AS171*(AE171/VLOOKUP(L171,OFFSET(Lists!$A$1,0,0,COUNTA(Lists!$A:$A),22),22,FALSE)))),IF(AP171="","",IF(AP171="Cost",ROUND(AS171*IF(AO171=0,1,AO171),2),ROUND(ROUND(AS171*IF(AO171=0,1,AO171),5)*(AE171/VLOOKUP(L171,OFFSET(Lists!$A$1,0,0,COUNTA(Lists!$A:$A),22),22,FALSE)),2))))</f>
        <v/>
      </c>
      <c r="AU171" s="56"/>
      <c r="AV171" s="31"/>
      <c r="AW171" s="66" t="str">
        <f t="shared" ca="1" si="105"/>
        <v/>
      </c>
      <c r="AX171" s="56"/>
      <c r="AY171" s="31"/>
      <c r="AZ171" s="31"/>
      <c r="BA171" s="66" t="str">
        <f t="shared" ca="1" si="106"/>
        <v/>
      </c>
      <c r="BB171" s="56"/>
      <c r="BC171" s="31"/>
      <c r="BD171" s="31"/>
      <c r="BE171" s="66" t="str">
        <f t="shared" ca="1" si="107"/>
        <v/>
      </c>
      <c r="BF171" s="56"/>
      <c r="BG171" s="31"/>
      <c r="BH171" s="31"/>
      <c r="BI171" s="66" t="str">
        <f t="shared" ca="1" si="108"/>
        <v/>
      </c>
      <c r="BJ171" s="56"/>
      <c r="BK171" s="31"/>
      <c r="BL171" s="31"/>
      <c r="BM171" s="66" t="str">
        <f t="shared" ca="1" si="109"/>
        <v/>
      </c>
      <c r="BN171" s="56"/>
      <c r="BO171" s="31"/>
      <c r="BP171" s="31"/>
      <c r="BQ171" s="66" t="str">
        <f t="shared" ca="1" si="110"/>
        <v/>
      </c>
      <c r="BR171" s="56"/>
      <c r="BS171" s="31"/>
      <c r="BT171" s="31"/>
      <c r="BU171" s="66" t="str">
        <f t="shared" ca="1" si="111"/>
        <v/>
      </c>
      <c r="BV171" s="56"/>
      <c r="BW171" s="31"/>
      <c r="BX171" s="31"/>
      <c r="BY171" s="66" t="str">
        <f t="shared" ca="1" si="112"/>
        <v/>
      </c>
      <c r="BZ171" s="56"/>
      <c r="CA171" s="31"/>
      <c r="CB171" s="31"/>
      <c r="CC171" s="66" t="str">
        <f t="shared" ca="1" si="113"/>
        <v/>
      </c>
      <c r="CD171" s="59"/>
      <c r="CE171" s="32"/>
      <c r="CF171" s="66" t="str">
        <f t="shared" ca="1" si="114"/>
        <v/>
      </c>
      <c r="CG171" s="56"/>
      <c r="CH171" s="31"/>
      <c r="CI171" s="31"/>
      <c r="CJ171" s="66" t="str">
        <f t="shared" ca="1" si="115"/>
        <v/>
      </c>
      <c r="CK171" s="59"/>
      <c r="CL171" s="32"/>
      <c r="CM171" s="32"/>
      <c r="CN171" s="66" t="str">
        <f t="shared" ca="1" si="116"/>
        <v/>
      </c>
      <c r="CO171" s="56"/>
      <c r="CP171" s="31"/>
      <c r="CQ171" s="31"/>
      <c r="CR171" s="66" t="str">
        <f t="shared" ca="1" si="117"/>
        <v/>
      </c>
      <c r="CS171" s="56"/>
      <c r="CT171" s="31"/>
      <c r="CU171" s="31"/>
      <c r="CV171" s="66" t="str">
        <f t="shared" ca="1" si="118"/>
        <v/>
      </c>
      <c r="CW171" s="56"/>
      <c r="CX171" s="31"/>
      <c r="CY171" s="31"/>
      <c r="CZ171" s="66" t="str">
        <f t="shared" ca="1" si="119"/>
        <v/>
      </c>
      <c r="DA171" s="150" t="str">
        <f t="shared" ca="1" si="120"/>
        <v/>
      </c>
      <c r="DB171" s="56"/>
      <c r="DC171" s="109"/>
      <c r="DD171" s="66" t="str">
        <f t="shared" ca="1" si="121"/>
        <v/>
      </c>
      <c r="DE171" s="56"/>
      <c r="DF171" s="59"/>
      <c r="DG171" s="59"/>
      <c r="DH171" s="66" t="str">
        <f t="shared" ca="1" si="122"/>
        <v/>
      </c>
      <c r="DI171" s="59"/>
      <c r="DJ171" s="59"/>
      <c r="DK171" s="59"/>
      <c r="DL171" s="66" t="str">
        <f t="shared" ca="1" si="123"/>
        <v/>
      </c>
      <c r="DM171" s="59"/>
      <c r="DN171" s="59"/>
      <c r="DO171" s="59"/>
      <c r="DP171" s="66" t="str">
        <f t="shared" ca="1" si="124"/>
        <v/>
      </c>
      <c r="DQ171" s="59"/>
      <c r="DR171" s="59"/>
      <c r="DS171" s="59"/>
      <c r="DT171" s="66" t="str">
        <f t="shared" ca="1" si="125"/>
        <v/>
      </c>
      <c r="DU171" s="59"/>
      <c r="DV171" s="59"/>
      <c r="DW171" s="59"/>
      <c r="DX171" s="66" t="str">
        <f t="shared" ca="1" si="126"/>
        <v/>
      </c>
      <c r="DY171" s="59"/>
      <c r="DZ171" s="59"/>
      <c r="EA171" s="59"/>
      <c r="EB171" s="66" t="str">
        <f t="shared" ca="1" si="127"/>
        <v/>
      </c>
      <c r="EC171" s="59"/>
      <c r="ED171" s="59"/>
      <c r="EE171" s="59"/>
      <c r="EF171" s="66" t="str">
        <f t="shared" ca="1" si="128"/>
        <v/>
      </c>
      <c r="EG171" s="59"/>
      <c r="EH171" s="59"/>
      <c r="EI171" s="59"/>
      <c r="EJ171" s="66" t="str">
        <f t="shared" ca="1" si="129"/>
        <v/>
      </c>
      <c r="EK171" s="150" t="str">
        <f t="shared" si="130"/>
        <v/>
      </c>
      <c r="EL171" s="150" t="str">
        <f t="shared" si="131"/>
        <v/>
      </c>
      <c r="EM171" s="66" t="str">
        <f t="shared" ca="1" si="132"/>
        <v/>
      </c>
      <c r="EN171" s="59"/>
      <c r="EO171" s="59"/>
      <c r="EP171" s="59"/>
      <c r="EQ171" s="66" t="str">
        <f t="shared" ca="1" si="133"/>
        <v/>
      </c>
      <c r="ER171" s="59"/>
      <c r="ES171" s="59"/>
      <c r="ET171" s="66"/>
      <c r="EU171" s="59" t="str">
        <f t="shared" ca="1" si="134"/>
        <v/>
      </c>
      <c r="EV171" s="59"/>
      <c r="EW171" s="59"/>
      <c r="EX171" s="59"/>
      <c r="EY171" s="66" t="str">
        <f t="shared" ca="1" si="135"/>
        <v/>
      </c>
      <c r="EZ171" s="150"/>
      <c r="FA171" s="159"/>
      <c r="FB171" s="161"/>
      <c r="FC171" s="66" t="str">
        <f t="shared" ca="1" si="136"/>
        <v/>
      </c>
      <c r="FD171" s="59"/>
      <c r="FE171" s="109"/>
      <c r="FF171" s="109"/>
      <c r="FG171" s="66" t="str">
        <f t="shared" ca="1" si="137"/>
        <v/>
      </c>
      <c r="FH171" s="59"/>
      <c r="FI171" s="109"/>
      <c r="FJ171" s="109"/>
      <c r="FK171" s="66" t="str">
        <f t="shared" ca="1" si="138"/>
        <v/>
      </c>
      <c r="FL171" s="59"/>
      <c r="FM171" s="109"/>
      <c r="FN171" s="109"/>
      <c r="FO171" s="66" t="str">
        <f t="shared" ca="1" si="139"/>
        <v/>
      </c>
      <c r="FP171" s="13"/>
      <c r="FQ171" s="17"/>
      <c r="FR171" s="13"/>
      <c r="FS171" s="1"/>
      <c r="FT171" s="112"/>
      <c r="FU171" s="1"/>
      <c r="FV171" s="1"/>
      <c r="FW171" s="1"/>
      <c r="FX171" s="1"/>
      <c r="FY171" s="1"/>
      <c r="FZ171" s="1"/>
      <c r="GA171" s="1"/>
      <c r="GB171" s="1"/>
      <c r="GC171" s="4"/>
      <c r="GD171" s="4"/>
      <c r="GE171" s="125"/>
      <c r="GF171" s="125"/>
      <c r="GG171" s="4"/>
      <c r="GH171" s="4"/>
      <c r="GI171" s="4"/>
      <c r="GJ171" s="30"/>
      <c r="GK171" s="96"/>
      <c r="GL171" s="96"/>
      <c r="GM171" s="96"/>
      <c r="GN171" s="96"/>
      <c r="GO171" s="96"/>
      <c r="GP171" s="96"/>
      <c r="GQ171" s="96"/>
      <c r="GR171" s="96"/>
      <c r="GS171" s="96"/>
      <c r="GT171" s="96"/>
      <c r="GU171" s="96"/>
      <c r="GV171" s="96"/>
      <c r="GW171" s="96"/>
      <c r="GX171" s="96"/>
      <c r="GY171" s="96"/>
      <c r="GZ171" s="96"/>
      <c r="HA171" s="96"/>
      <c r="HB171" s="96"/>
      <c r="HC171" s="96"/>
      <c r="HD171" s="96"/>
      <c r="HE171" s="96"/>
    </row>
    <row r="172" spans="1:213">
      <c r="A172" s="1"/>
      <c r="B172" s="1"/>
      <c r="C172" s="4"/>
      <c r="D172" s="4"/>
      <c r="E172" s="28"/>
      <c r="F172" s="28"/>
      <c r="G172" s="28"/>
      <c r="H172" s="28"/>
      <c r="I172" s="28"/>
      <c r="J172" s="29"/>
      <c r="K172" s="29"/>
      <c r="L172" s="1"/>
      <c r="M172" s="52"/>
      <c r="N172" s="4"/>
      <c r="O172" s="4"/>
      <c r="P172" s="4"/>
      <c r="Q172" s="4"/>
      <c r="R172" s="4"/>
      <c r="S172" s="4"/>
      <c r="T172" s="4"/>
      <c r="U172" s="1"/>
      <c r="V172" s="1"/>
      <c r="W172" s="1"/>
      <c r="X172" s="1"/>
      <c r="Y172" s="1"/>
      <c r="Z172" s="27"/>
      <c r="AA172" s="27"/>
      <c r="AB172" s="27"/>
      <c r="AC172" s="12"/>
      <c r="AD172" s="12"/>
      <c r="AE172" s="125"/>
      <c r="AF172" s="119"/>
      <c r="AG172" s="119"/>
      <c r="AH172" s="119"/>
      <c r="AI172" s="119"/>
      <c r="AJ172" s="63"/>
      <c r="AK172" s="63"/>
      <c r="AL172" s="63"/>
      <c r="AM172" s="28"/>
      <c r="AN172" s="131"/>
      <c r="AO172" s="138"/>
      <c r="AP172" s="116"/>
      <c r="AQ172" s="56"/>
      <c r="AR172" s="134" t="str">
        <f ca="1">IF(AP172="","",IF(AP172="Cost",AQ172, AQ172*AE172/VLOOKUP(L172,OFFSET(Lists!$A$1,0,0,COUNTA(Lists!$A:$A),22),22,FALSE)))</f>
        <v/>
      </c>
      <c r="AS172" s="56"/>
      <c r="AT172" s="135" t="str">
        <f ca="1">IF(AO172="",IF(AP172="","",IF(AP172="Cost",AS172,AS172*(AE172/VLOOKUP(L172,OFFSET(Lists!$A$1,0,0,COUNTA(Lists!$A:$A),22),22,FALSE)))),IF(AP172="","",IF(AP172="Cost",ROUND(AS172*IF(AO172=0,1,AO172),2),ROUND(ROUND(AS172*IF(AO172=0,1,AO172),5)*(AE172/VLOOKUP(L172,OFFSET(Lists!$A$1,0,0,COUNTA(Lists!$A:$A),22),22,FALSE)),2))))</f>
        <v/>
      </c>
      <c r="AU172" s="56"/>
      <c r="AV172" s="31"/>
      <c r="AW172" s="66" t="str">
        <f t="shared" ca="1" si="105"/>
        <v/>
      </c>
      <c r="AX172" s="56"/>
      <c r="AY172" s="31"/>
      <c r="AZ172" s="31"/>
      <c r="BA172" s="66" t="str">
        <f t="shared" ca="1" si="106"/>
        <v/>
      </c>
      <c r="BB172" s="56"/>
      <c r="BC172" s="31"/>
      <c r="BD172" s="31"/>
      <c r="BE172" s="66" t="str">
        <f t="shared" ca="1" si="107"/>
        <v/>
      </c>
      <c r="BF172" s="56"/>
      <c r="BG172" s="31"/>
      <c r="BH172" s="31"/>
      <c r="BI172" s="66" t="str">
        <f t="shared" ca="1" si="108"/>
        <v/>
      </c>
      <c r="BJ172" s="56"/>
      <c r="BK172" s="31"/>
      <c r="BL172" s="31"/>
      <c r="BM172" s="66" t="str">
        <f t="shared" ca="1" si="109"/>
        <v/>
      </c>
      <c r="BN172" s="56"/>
      <c r="BO172" s="31"/>
      <c r="BP172" s="31"/>
      <c r="BQ172" s="66" t="str">
        <f t="shared" ca="1" si="110"/>
        <v/>
      </c>
      <c r="BR172" s="56"/>
      <c r="BS172" s="31"/>
      <c r="BT172" s="31"/>
      <c r="BU172" s="66" t="str">
        <f t="shared" ca="1" si="111"/>
        <v/>
      </c>
      <c r="BV172" s="56"/>
      <c r="BW172" s="31"/>
      <c r="BX172" s="31"/>
      <c r="BY172" s="66" t="str">
        <f t="shared" ca="1" si="112"/>
        <v/>
      </c>
      <c r="BZ172" s="56"/>
      <c r="CA172" s="31"/>
      <c r="CB172" s="31"/>
      <c r="CC172" s="66" t="str">
        <f t="shared" ca="1" si="113"/>
        <v/>
      </c>
      <c r="CD172" s="59"/>
      <c r="CE172" s="32"/>
      <c r="CF172" s="66" t="str">
        <f t="shared" ca="1" si="114"/>
        <v/>
      </c>
      <c r="CG172" s="56"/>
      <c r="CH172" s="31"/>
      <c r="CI172" s="31"/>
      <c r="CJ172" s="66" t="str">
        <f t="shared" ca="1" si="115"/>
        <v/>
      </c>
      <c r="CK172" s="59"/>
      <c r="CL172" s="32"/>
      <c r="CM172" s="32"/>
      <c r="CN172" s="66" t="str">
        <f t="shared" ca="1" si="116"/>
        <v/>
      </c>
      <c r="CO172" s="56"/>
      <c r="CP172" s="31"/>
      <c r="CQ172" s="31"/>
      <c r="CR172" s="66" t="str">
        <f t="shared" ca="1" si="117"/>
        <v/>
      </c>
      <c r="CS172" s="56"/>
      <c r="CT172" s="31"/>
      <c r="CU172" s="31"/>
      <c r="CV172" s="66" t="str">
        <f t="shared" ca="1" si="118"/>
        <v/>
      </c>
      <c r="CW172" s="56"/>
      <c r="CX172" s="31"/>
      <c r="CY172" s="31"/>
      <c r="CZ172" s="66" t="str">
        <f t="shared" ca="1" si="119"/>
        <v/>
      </c>
      <c r="DA172" s="150" t="str">
        <f t="shared" ca="1" si="120"/>
        <v/>
      </c>
      <c r="DB172" s="56"/>
      <c r="DC172" s="109"/>
      <c r="DD172" s="66" t="str">
        <f t="shared" ca="1" si="121"/>
        <v/>
      </c>
      <c r="DE172" s="56"/>
      <c r="DF172" s="59"/>
      <c r="DG172" s="59"/>
      <c r="DH172" s="66" t="str">
        <f t="shared" ca="1" si="122"/>
        <v/>
      </c>
      <c r="DI172" s="59"/>
      <c r="DJ172" s="59"/>
      <c r="DK172" s="59"/>
      <c r="DL172" s="66" t="str">
        <f t="shared" ca="1" si="123"/>
        <v/>
      </c>
      <c r="DM172" s="59"/>
      <c r="DN172" s="59"/>
      <c r="DO172" s="59"/>
      <c r="DP172" s="66" t="str">
        <f t="shared" ca="1" si="124"/>
        <v/>
      </c>
      <c r="DQ172" s="59"/>
      <c r="DR172" s="59"/>
      <c r="DS172" s="59"/>
      <c r="DT172" s="66" t="str">
        <f t="shared" ca="1" si="125"/>
        <v/>
      </c>
      <c r="DU172" s="59"/>
      <c r="DV172" s="59"/>
      <c r="DW172" s="59"/>
      <c r="DX172" s="66" t="str">
        <f t="shared" ca="1" si="126"/>
        <v/>
      </c>
      <c r="DY172" s="59"/>
      <c r="DZ172" s="59"/>
      <c r="EA172" s="59"/>
      <c r="EB172" s="66" t="str">
        <f t="shared" ca="1" si="127"/>
        <v/>
      </c>
      <c r="EC172" s="59"/>
      <c r="ED172" s="59"/>
      <c r="EE172" s="59"/>
      <c r="EF172" s="66" t="str">
        <f t="shared" ca="1" si="128"/>
        <v/>
      </c>
      <c r="EG172" s="59"/>
      <c r="EH172" s="59"/>
      <c r="EI172" s="59"/>
      <c r="EJ172" s="66" t="str">
        <f t="shared" ca="1" si="129"/>
        <v/>
      </c>
      <c r="EK172" s="150" t="str">
        <f t="shared" si="130"/>
        <v/>
      </c>
      <c r="EL172" s="150" t="str">
        <f t="shared" si="131"/>
        <v/>
      </c>
      <c r="EM172" s="66" t="str">
        <f t="shared" ca="1" si="132"/>
        <v/>
      </c>
      <c r="EN172" s="59"/>
      <c r="EO172" s="59"/>
      <c r="EP172" s="59"/>
      <c r="EQ172" s="66" t="str">
        <f t="shared" ca="1" si="133"/>
        <v/>
      </c>
      <c r="ER172" s="59"/>
      <c r="ES172" s="59"/>
      <c r="ET172" s="66"/>
      <c r="EU172" s="59" t="str">
        <f t="shared" ca="1" si="134"/>
        <v/>
      </c>
      <c r="EV172" s="59"/>
      <c r="EW172" s="59"/>
      <c r="EX172" s="59"/>
      <c r="EY172" s="66" t="str">
        <f t="shared" ca="1" si="135"/>
        <v/>
      </c>
      <c r="EZ172" s="150"/>
      <c r="FA172" s="159"/>
      <c r="FB172" s="161"/>
      <c r="FC172" s="66" t="str">
        <f t="shared" ca="1" si="136"/>
        <v/>
      </c>
      <c r="FD172" s="59"/>
      <c r="FE172" s="109"/>
      <c r="FF172" s="109"/>
      <c r="FG172" s="66" t="str">
        <f t="shared" ca="1" si="137"/>
        <v/>
      </c>
      <c r="FH172" s="59"/>
      <c r="FI172" s="109"/>
      <c r="FJ172" s="109"/>
      <c r="FK172" s="66" t="str">
        <f t="shared" ca="1" si="138"/>
        <v/>
      </c>
      <c r="FL172" s="59"/>
      <c r="FM172" s="109"/>
      <c r="FN172" s="109"/>
      <c r="FO172" s="66" t="str">
        <f t="shared" ca="1" si="139"/>
        <v/>
      </c>
      <c r="FP172" s="13"/>
      <c r="FQ172" s="17"/>
      <c r="FR172" s="13"/>
      <c r="FS172" s="1"/>
      <c r="FT172" s="112"/>
      <c r="FU172" s="1"/>
      <c r="FV172" s="1"/>
      <c r="FW172" s="1"/>
      <c r="FX172" s="1"/>
      <c r="FY172" s="1"/>
      <c r="FZ172" s="1"/>
      <c r="GA172" s="1"/>
      <c r="GB172" s="1"/>
      <c r="GC172" s="4"/>
      <c r="GD172" s="4"/>
      <c r="GE172" s="125"/>
      <c r="GF172" s="125"/>
      <c r="GG172" s="4"/>
      <c r="GH172" s="4"/>
      <c r="GI172" s="4"/>
      <c r="GJ172" s="30"/>
      <c r="GK172" s="96"/>
      <c r="GL172" s="96"/>
      <c r="GM172" s="96"/>
      <c r="GN172" s="96"/>
      <c r="GO172" s="96"/>
      <c r="GP172" s="96"/>
      <c r="GQ172" s="96"/>
      <c r="GR172" s="96"/>
      <c r="GS172" s="96"/>
      <c r="GT172" s="96"/>
      <c r="GU172" s="96"/>
      <c r="GV172" s="96"/>
      <c r="GW172" s="96"/>
      <c r="GX172" s="96"/>
      <c r="GY172" s="96"/>
      <c r="GZ172" s="96"/>
      <c r="HA172" s="96"/>
      <c r="HB172" s="96"/>
      <c r="HC172" s="96"/>
      <c r="HD172" s="96"/>
      <c r="HE172" s="96"/>
    </row>
    <row r="173" spans="1:213">
      <c r="A173" s="1"/>
      <c r="B173" s="1"/>
      <c r="C173" s="4"/>
      <c r="D173" s="4"/>
      <c r="E173" s="28"/>
      <c r="F173" s="28"/>
      <c r="G173" s="28"/>
      <c r="H173" s="28"/>
      <c r="I173" s="28"/>
      <c r="J173" s="29"/>
      <c r="K173" s="29"/>
      <c r="L173" s="1"/>
      <c r="M173" s="52"/>
      <c r="N173" s="4"/>
      <c r="O173" s="4"/>
      <c r="P173" s="4"/>
      <c r="Q173" s="4"/>
      <c r="R173" s="4"/>
      <c r="S173" s="4"/>
      <c r="T173" s="4"/>
      <c r="U173" s="1"/>
      <c r="V173" s="1"/>
      <c r="W173" s="1"/>
      <c r="X173" s="1"/>
      <c r="Y173" s="1"/>
      <c r="Z173" s="27"/>
      <c r="AA173" s="27"/>
      <c r="AB173" s="27"/>
      <c r="AC173" s="12"/>
      <c r="AD173" s="12"/>
      <c r="AE173" s="125"/>
      <c r="AF173" s="119"/>
      <c r="AG173" s="119"/>
      <c r="AH173" s="119"/>
      <c r="AI173" s="119"/>
      <c r="AJ173" s="63"/>
      <c r="AK173" s="63"/>
      <c r="AL173" s="63"/>
      <c r="AM173" s="28"/>
      <c r="AN173" s="131"/>
      <c r="AO173" s="138"/>
      <c r="AP173" s="116"/>
      <c r="AQ173" s="56"/>
      <c r="AR173" s="134" t="str">
        <f ca="1">IF(AP173="","",IF(AP173="Cost",AQ173, AQ173*AE173/VLOOKUP(L173,OFFSET(Lists!$A$1,0,0,COUNTA(Lists!$A:$A),22),22,FALSE)))</f>
        <v/>
      </c>
      <c r="AS173" s="56"/>
      <c r="AT173" s="135" t="str">
        <f ca="1">IF(AO173="",IF(AP173="","",IF(AP173="Cost",AS173,AS173*(AE173/VLOOKUP(L173,OFFSET(Lists!$A$1,0,0,COUNTA(Lists!$A:$A),22),22,FALSE)))),IF(AP173="","",IF(AP173="Cost",ROUND(AS173*IF(AO173=0,1,AO173),2),ROUND(ROUND(AS173*IF(AO173=0,1,AO173),5)*(AE173/VLOOKUP(L173,OFFSET(Lists!$A$1,0,0,COUNTA(Lists!$A:$A),22),22,FALSE)),2))))</f>
        <v/>
      </c>
      <c r="AU173" s="56"/>
      <c r="AV173" s="31"/>
      <c r="AW173" s="66" t="str">
        <f t="shared" ca="1" si="105"/>
        <v/>
      </c>
      <c r="AX173" s="56"/>
      <c r="AY173" s="31"/>
      <c r="AZ173" s="31"/>
      <c r="BA173" s="66" t="str">
        <f t="shared" ca="1" si="106"/>
        <v/>
      </c>
      <c r="BB173" s="56"/>
      <c r="BC173" s="31"/>
      <c r="BD173" s="31"/>
      <c r="BE173" s="66" t="str">
        <f t="shared" ca="1" si="107"/>
        <v/>
      </c>
      <c r="BF173" s="56"/>
      <c r="BG173" s="31"/>
      <c r="BH173" s="31"/>
      <c r="BI173" s="66" t="str">
        <f t="shared" ca="1" si="108"/>
        <v/>
      </c>
      <c r="BJ173" s="56"/>
      <c r="BK173" s="31"/>
      <c r="BL173" s="31"/>
      <c r="BM173" s="66" t="str">
        <f t="shared" ca="1" si="109"/>
        <v/>
      </c>
      <c r="BN173" s="56"/>
      <c r="BO173" s="31"/>
      <c r="BP173" s="31"/>
      <c r="BQ173" s="66" t="str">
        <f t="shared" ca="1" si="110"/>
        <v/>
      </c>
      <c r="BR173" s="56"/>
      <c r="BS173" s="31"/>
      <c r="BT173" s="31"/>
      <c r="BU173" s="66" t="str">
        <f t="shared" ca="1" si="111"/>
        <v/>
      </c>
      <c r="BV173" s="56"/>
      <c r="BW173" s="31"/>
      <c r="BX173" s="31"/>
      <c r="BY173" s="66" t="str">
        <f t="shared" ca="1" si="112"/>
        <v/>
      </c>
      <c r="BZ173" s="56"/>
      <c r="CA173" s="31"/>
      <c r="CB173" s="31"/>
      <c r="CC173" s="66" t="str">
        <f t="shared" ca="1" si="113"/>
        <v/>
      </c>
      <c r="CD173" s="59"/>
      <c r="CE173" s="32"/>
      <c r="CF173" s="66" t="str">
        <f t="shared" ca="1" si="114"/>
        <v/>
      </c>
      <c r="CG173" s="56"/>
      <c r="CH173" s="31"/>
      <c r="CI173" s="31"/>
      <c r="CJ173" s="66" t="str">
        <f t="shared" ca="1" si="115"/>
        <v/>
      </c>
      <c r="CK173" s="59"/>
      <c r="CL173" s="32"/>
      <c r="CM173" s="32"/>
      <c r="CN173" s="66" t="str">
        <f t="shared" ca="1" si="116"/>
        <v/>
      </c>
      <c r="CO173" s="56"/>
      <c r="CP173" s="31"/>
      <c r="CQ173" s="31"/>
      <c r="CR173" s="66" t="str">
        <f t="shared" ca="1" si="117"/>
        <v/>
      </c>
      <c r="CS173" s="56"/>
      <c r="CT173" s="31"/>
      <c r="CU173" s="31"/>
      <c r="CV173" s="66" t="str">
        <f t="shared" ca="1" si="118"/>
        <v/>
      </c>
      <c r="CW173" s="56"/>
      <c r="CX173" s="31"/>
      <c r="CY173" s="31"/>
      <c r="CZ173" s="66" t="str">
        <f t="shared" ca="1" si="119"/>
        <v/>
      </c>
      <c r="DA173" s="150" t="str">
        <f t="shared" ca="1" si="120"/>
        <v/>
      </c>
      <c r="DB173" s="56"/>
      <c r="DC173" s="109"/>
      <c r="DD173" s="66" t="str">
        <f t="shared" ca="1" si="121"/>
        <v/>
      </c>
      <c r="DE173" s="56"/>
      <c r="DF173" s="59"/>
      <c r="DG173" s="59"/>
      <c r="DH173" s="66" t="str">
        <f t="shared" ca="1" si="122"/>
        <v/>
      </c>
      <c r="DI173" s="59"/>
      <c r="DJ173" s="59"/>
      <c r="DK173" s="59"/>
      <c r="DL173" s="66" t="str">
        <f t="shared" ca="1" si="123"/>
        <v/>
      </c>
      <c r="DM173" s="59"/>
      <c r="DN173" s="59"/>
      <c r="DO173" s="59"/>
      <c r="DP173" s="66" t="str">
        <f t="shared" ca="1" si="124"/>
        <v/>
      </c>
      <c r="DQ173" s="59"/>
      <c r="DR173" s="59"/>
      <c r="DS173" s="59"/>
      <c r="DT173" s="66" t="str">
        <f t="shared" ca="1" si="125"/>
        <v/>
      </c>
      <c r="DU173" s="59"/>
      <c r="DV173" s="59"/>
      <c r="DW173" s="59"/>
      <c r="DX173" s="66" t="str">
        <f t="shared" ca="1" si="126"/>
        <v/>
      </c>
      <c r="DY173" s="59"/>
      <c r="DZ173" s="59"/>
      <c r="EA173" s="59"/>
      <c r="EB173" s="66" t="str">
        <f t="shared" ca="1" si="127"/>
        <v/>
      </c>
      <c r="EC173" s="59"/>
      <c r="ED173" s="59"/>
      <c r="EE173" s="59"/>
      <c r="EF173" s="66" t="str">
        <f t="shared" ca="1" si="128"/>
        <v/>
      </c>
      <c r="EG173" s="59"/>
      <c r="EH173" s="59"/>
      <c r="EI173" s="59"/>
      <c r="EJ173" s="66" t="str">
        <f t="shared" ca="1" si="129"/>
        <v/>
      </c>
      <c r="EK173" s="150" t="str">
        <f t="shared" si="130"/>
        <v/>
      </c>
      <c r="EL173" s="150" t="str">
        <f t="shared" si="131"/>
        <v/>
      </c>
      <c r="EM173" s="66" t="str">
        <f t="shared" ca="1" si="132"/>
        <v/>
      </c>
      <c r="EN173" s="59"/>
      <c r="EO173" s="59"/>
      <c r="EP173" s="59"/>
      <c r="EQ173" s="66" t="str">
        <f t="shared" ca="1" si="133"/>
        <v/>
      </c>
      <c r="ER173" s="59"/>
      <c r="ES173" s="59"/>
      <c r="ET173" s="66"/>
      <c r="EU173" s="59" t="str">
        <f t="shared" ca="1" si="134"/>
        <v/>
      </c>
      <c r="EV173" s="59"/>
      <c r="EW173" s="59"/>
      <c r="EX173" s="59"/>
      <c r="EY173" s="66" t="str">
        <f t="shared" ca="1" si="135"/>
        <v/>
      </c>
      <c r="EZ173" s="150"/>
      <c r="FA173" s="159"/>
      <c r="FB173" s="161"/>
      <c r="FC173" s="66" t="str">
        <f t="shared" ca="1" si="136"/>
        <v/>
      </c>
      <c r="FD173" s="59"/>
      <c r="FE173" s="109"/>
      <c r="FF173" s="109"/>
      <c r="FG173" s="66" t="str">
        <f t="shared" ca="1" si="137"/>
        <v/>
      </c>
      <c r="FH173" s="59"/>
      <c r="FI173" s="109"/>
      <c r="FJ173" s="109"/>
      <c r="FK173" s="66" t="str">
        <f t="shared" ca="1" si="138"/>
        <v/>
      </c>
      <c r="FL173" s="59"/>
      <c r="FM173" s="109"/>
      <c r="FN173" s="109"/>
      <c r="FO173" s="66" t="str">
        <f t="shared" ca="1" si="139"/>
        <v/>
      </c>
      <c r="FP173" s="13"/>
      <c r="FQ173" s="17"/>
      <c r="FR173" s="13"/>
      <c r="FS173" s="1"/>
      <c r="FT173" s="112"/>
      <c r="FU173" s="1"/>
      <c r="FV173" s="1"/>
      <c r="FW173" s="1"/>
      <c r="FX173" s="1"/>
      <c r="FY173" s="1"/>
      <c r="FZ173" s="1"/>
      <c r="GA173" s="1"/>
      <c r="GB173" s="1"/>
      <c r="GC173" s="4"/>
      <c r="GD173" s="4"/>
      <c r="GE173" s="125"/>
      <c r="GF173" s="125"/>
      <c r="GG173" s="4"/>
      <c r="GH173" s="4"/>
      <c r="GI173" s="4"/>
      <c r="GJ173" s="30"/>
      <c r="GK173" s="96"/>
      <c r="GL173" s="96"/>
      <c r="GM173" s="96"/>
      <c r="GN173" s="96"/>
      <c r="GO173" s="96"/>
      <c r="GP173" s="96"/>
      <c r="GQ173" s="96"/>
      <c r="GR173" s="96"/>
      <c r="GS173" s="96"/>
      <c r="GT173" s="96"/>
      <c r="GU173" s="96"/>
      <c r="GV173" s="96"/>
      <c r="GW173" s="96"/>
      <c r="GX173" s="96"/>
      <c r="GY173" s="96"/>
      <c r="GZ173" s="96"/>
      <c r="HA173" s="96"/>
      <c r="HB173" s="96"/>
      <c r="HC173" s="96"/>
      <c r="HD173" s="96"/>
      <c r="HE173" s="96"/>
    </row>
    <row r="174" spans="1:213">
      <c r="A174" s="1"/>
      <c r="B174" s="1"/>
      <c r="C174" s="4"/>
      <c r="D174" s="4"/>
      <c r="E174" s="28"/>
      <c r="F174" s="28"/>
      <c r="G174" s="28"/>
      <c r="H174" s="28"/>
      <c r="I174" s="28"/>
      <c r="J174" s="29"/>
      <c r="K174" s="29"/>
      <c r="L174" s="1"/>
      <c r="M174" s="52"/>
      <c r="N174" s="4"/>
      <c r="O174" s="4"/>
      <c r="P174" s="4"/>
      <c r="Q174" s="4"/>
      <c r="R174" s="4"/>
      <c r="S174" s="4"/>
      <c r="T174" s="4"/>
      <c r="U174" s="1"/>
      <c r="V174" s="1"/>
      <c r="W174" s="1"/>
      <c r="X174" s="1"/>
      <c r="Y174" s="1"/>
      <c r="Z174" s="27"/>
      <c r="AA174" s="27"/>
      <c r="AB174" s="27"/>
      <c r="AC174" s="12"/>
      <c r="AD174" s="12"/>
      <c r="AE174" s="125"/>
      <c r="AF174" s="119"/>
      <c r="AG174" s="119"/>
      <c r="AH174" s="119"/>
      <c r="AI174" s="119"/>
      <c r="AJ174" s="63"/>
      <c r="AK174" s="63"/>
      <c r="AL174" s="63"/>
      <c r="AM174" s="28"/>
      <c r="AN174" s="131"/>
      <c r="AO174" s="138"/>
      <c r="AP174" s="116"/>
      <c r="AQ174" s="56"/>
      <c r="AR174" s="134" t="str">
        <f ca="1">IF(AP174="","",IF(AP174="Cost",AQ174, AQ174*AE174/VLOOKUP(L174,OFFSET(Lists!$A$1,0,0,COUNTA(Lists!$A:$A),22),22,FALSE)))</f>
        <v/>
      </c>
      <c r="AS174" s="56"/>
      <c r="AT174" s="135" t="str">
        <f ca="1">IF(AO174="",IF(AP174="","",IF(AP174="Cost",AS174,AS174*(AE174/VLOOKUP(L174,OFFSET(Lists!$A$1,0,0,COUNTA(Lists!$A:$A),22),22,FALSE)))),IF(AP174="","",IF(AP174="Cost",ROUND(AS174*IF(AO174=0,1,AO174),2),ROUND(ROUND(AS174*IF(AO174=0,1,AO174),5)*(AE174/VLOOKUP(L174,OFFSET(Lists!$A$1,0,0,COUNTA(Lists!$A:$A),22),22,FALSE)),2))))</f>
        <v/>
      </c>
      <c r="AU174" s="56"/>
      <c r="AV174" s="31"/>
      <c r="AW174" s="66" t="str">
        <f t="shared" ca="1" si="105"/>
        <v/>
      </c>
      <c r="AX174" s="56"/>
      <c r="AY174" s="31"/>
      <c r="AZ174" s="31"/>
      <c r="BA174" s="66" t="str">
        <f t="shared" ca="1" si="106"/>
        <v/>
      </c>
      <c r="BB174" s="56"/>
      <c r="BC174" s="31"/>
      <c r="BD174" s="31"/>
      <c r="BE174" s="66" t="str">
        <f t="shared" ca="1" si="107"/>
        <v/>
      </c>
      <c r="BF174" s="56"/>
      <c r="BG174" s="31"/>
      <c r="BH174" s="31"/>
      <c r="BI174" s="66" t="str">
        <f t="shared" ca="1" si="108"/>
        <v/>
      </c>
      <c r="BJ174" s="56"/>
      <c r="BK174" s="31"/>
      <c r="BL174" s="31"/>
      <c r="BM174" s="66" t="str">
        <f t="shared" ca="1" si="109"/>
        <v/>
      </c>
      <c r="BN174" s="56"/>
      <c r="BO174" s="31"/>
      <c r="BP174" s="31"/>
      <c r="BQ174" s="66" t="str">
        <f t="shared" ca="1" si="110"/>
        <v/>
      </c>
      <c r="BR174" s="56"/>
      <c r="BS174" s="31"/>
      <c r="BT174" s="31"/>
      <c r="BU174" s="66" t="str">
        <f t="shared" ca="1" si="111"/>
        <v/>
      </c>
      <c r="BV174" s="56"/>
      <c r="BW174" s="31"/>
      <c r="BX174" s="31"/>
      <c r="BY174" s="66" t="str">
        <f t="shared" ca="1" si="112"/>
        <v/>
      </c>
      <c r="BZ174" s="56"/>
      <c r="CA174" s="31"/>
      <c r="CB174" s="31"/>
      <c r="CC174" s="66" t="str">
        <f t="shared" ca="1" si="113"/>
        <v/>
      </c>
      <c r="CD174" s="59"/>
      <c r="CE174" s="32"/>
      <c r="CF174" s="66" t="str">
        <f t="shared" ca="1" si="114"/>
        <v/>
      </c>
      <c r="CG174" s="56"/>
      <c r="CH174" s="31"/>
      <c r="CI174" s="31"/>
      <c r="CJ174" s="66" t="str">
        <f t="shared" ca="1" si="115"/>
        <v/>
      </c>
      <c r="CK174" s="59"/>
      <c r="CL174" s="32"/>
      <c r="CM174" s="32"/>
      <c r="CN174" s="66" t="str">
        <f t="shared" ca="1" si="116"/>
        <v/>
      </c>
      <c r="CO174" s="56"/>
      <c r="CP174" s="31"/>
      <c r="CQ174" s="31"/>
      <c r="CR174" s="66" t="str">
        <f t="shared" ca="1" si="117"/>
        <v/>
      </c>
      <c r="CS174" s="56"/>
      <c r="CT174" s="31"/>
      <c r="CU174" s="31"/>
      <c r="CV174" s="66" t="str">
        <f t="shared" ca="1" si="118"/>
        <v/>
      </c>
      <c r="CW174" s="56"/>
      <c r="CX174" s="31"/>
      <c r="CY174" s="31"/>
      <c r="CZ174" s="66" t="str">
        <f t="shared" ca="1" si="119"/>
        <v/>
      </c>
      <c r="DA174" s="150" t="str">
        <f t="shared" ca="1" si="120"/>
        <v/>
      </c>
      <c r="DB174" s="56"/>
      <c r="DC174" s="109"/>
      <c r="DD174" s="66" t="str">
        <f t="shared" ca="1" si="121"/>
        <v/>
      </c>
      <c r="DE174" s="56"/>
      <c r="DF174" s="59"/>
      <c r="DG174" s="59"/>
      <c r="DH174" s="66" t="str">
        <f t="shared" ca="1" si="122"/>
        <v/>
      </c>
      <c r="DI174" s="59"/>
      <c r="DJ174" s="59"/>
      <c r="DK174" s="59"/>
      <c r="DL174" s="66" t="str">
        <f t="shared" ca="1" si="123"/>
        <v/>
      </c>
      <c r="DM174" s="59"/>
      <c r="DN174" s="59"/>
      <c r="DO174" s="59"/>
      <c r="DP174" s="66" t="str">
        <f t="shared" ca="1" si="124"/>
        <v/>
      </c>
      <c r="DQ174" s="59"/>
      <c r="DR174" s="59"/>
      <c r="DS174" s="59"/>
      <c r="DT174" s="66" t="str">
        <f t="shared" ca="1" si="125"/>
        <v/>
      </c>
      <c r="DU174" s="59"/>
      <c r="DV174" s="59"/>
      <c r="DW174" s="59"/>
      <c r="DX174" s="66" t="str">
        <f t="shared" ca="1" si="126"/>
        <v/>
      </c>
      <c r="DY174" s="59"/>
      <c r="DZ174" s="59"/>
      <c r="EA174" s="59"/>
      <c r="EB174" s="66" t="str">
        <f t="shared" ca="1" si="127"/>
        <v/>
      </c>
      <c r="EC174" s="59"/>
      <c r="ED174" s="59"/>
      <c r="EE174" s="59"/>
      <c r="EF174" s="66" t="str">
        <f t="shared" ca="1" si="128"/>
        <v/>
      </c>
      <c r="EG174" s="59"/>
      <c r="EH174" s="59"/>
      <c r="EI174" s="59"/>
      <c r="EJ174" s="66" t="str">
        <f t="shared" ca="1" si="129"/>
        <v/>
      </c>
      <c r="EK174" s="150" t="str">
        <f t="shared" si="130"/>
        <v/>
      </c>
      <c r="EL174" s="150" t="str">
        <f t="shared" si="131"/>
        <v/>
      </c>
      <c r="EM174" s="66" t="str">
        <f t="shared" ca="1" si="132"/>
        <v/>
      </c>
      <c r="EN174" s="59"/>
      <c r="EO174" s="59"/>
      <c r="EP174" s="59"/>
      <c r="EQ174" s="66" t="str">
        <f t="shared" ca="1" si="133"/>
        <v/>
      </c>
      <c r="ER174" s="59"/>
      <c r="ES174" s="59"/>
      <c r="ET174" s="66"/>
      <c r="EU174" s="59" t="str">
        <f t="shared" ca="1" si="134"/>
        <v/>
      </c>
      <c r="EV174" s="59"/>
      <c r="EW174" s="59"/>
      <c r="EX174" s="59"/>
      <c r="EY174" s="66" t="str">
        <f t="shared" ca="1" si="135"/>
        <v/>
      </c>
      <c r="EZ174" s="150"/>
      <c r="FA174" s="159"/>
      <c r="FB174" s="161"/>
      <c r="FC174" s="66" t="str">
        <f t="shared" ca="1" si="136"/>
        <v/>
      </c>
      <c r="FD174" s="59"/>
      <c r="FE174" s="109"/>
      <c r="FF174" s="109"/>
      <c r="FG174" s="66" t="str">
        <f t="shared" ca="1" si="137"/>
        <v/>
      </c>
      <c r="FH174" s="59"/>
      <c r="FI174" s="109"/>
      <c r="FJ174" s="109"/>
      <c r="FK174" s="66" t="str">
        <f t="shared" ca="1" si="138"/>
        <v/>
      </c>
      <c r="FL174" s="59"/>
      <c r="FM174" s="109"/>
      <c r="FN174" s="109"/>
      <c r="FO174" s="66" t="str">
        <f t="shared" ca="1" si="139"/>
        <v/>
      </c>
      <c r="FP174" s="13"/>
      <c r="FQ174" s="17"/>
      <c r="FR174" s="13"/>
      <c r="FS174" s="1"/>
      <c r="FT174" s="112"/>
      <c r="FU174" s="1"/>
      <c r="FV174" s="1"/>
      <c r="FW174" s="1"/>
      <c r="FX174" s="1"/>
      <c r="FY174" s="1"/>
      <c r="FZ174" s="1"/>
      <c r="GA174" s="1"/>
      <c r="GB174" s="1"/>
      <c r="GC174" s="4"/>
      <c r="GD174" s="4"/>
      <c r="GE174" s="125"/>
      <c r="GF174" s="125"/>
      <c r="GG174" s="4"/>
      <c r="GH174" s="4"/>
      <c r="GI174" s="4"/>
      <c r="GJ174" s="30"/>
      <c r="GK174" s="96"/>
      <c r="GL174" s="96"/>
      <c r="GM174" s="96"/>
      <c r="GN174" s="96"/>
      <c r="GO174" s="96"/>
      <c r="GP174" s="96"/>
      <c r="GQ174" s="96"/>
      <c r="GR174" s="96"/>
      <c r="GS174" s="96"/>
      <c r="GT174" s="96"/>
      <c r="GU174" s="96"/>
      <c r="GV174" s="96"/>
      <c r="GW174" s="96"/>
      <c r="GX174" s="96"/>
      <c r="GY174" s="96"/>
      <c r="GZ174" s="96"/>
      <c r="HA174" s="96"/>
      <c r="HB174" s="96"/>
      <c r="HC174" s="96"/>
      <c r="HD174" s="96"/>
      <c r="HE174" s="96"/>
    </row>
    <row r="175" spans="1:213">
      <c r="A175" s="1"/>
      <c r="B175" s="1"/>
      <c r="C175" s="4"/>
      <c r="D175" s="4"/>
      <c r="E175" s="28"/>
      <c r="F175" s="28"/>
      <c r="G175" s="28"/>
      <c r="H175" s="28"/>
      <c r="I175" s="28"/>
      <c r="J175" s="29"/>
      <c r="K175" s="29"/>
      <c r="L175" s="1"/>
      <c r="M175" s="52"/>
      <c r="N175" s="4"/>
      <c r="O175" s="4"/>
      <c r="P175" s="4"/>
      <c r="Q175" s="4"/>
      <c r="R175" s="4"/>
      <c r="S175" s="4"/>
      <c r="T175" s="4"/>
      <c r="U175" s="1"/>
      <c r="V175" s="1"/>
      <c r="W175" s="1"/>
      <c r="X175" s="1"/>
      <c r="Y175" s="1"/>
      <c r="Z175" s="27"/>
      <c r="AA175" s="27"/>
      <c r="AB175" s="27"/>
      <c r="AC175" s="12"/>
      <c r="AD175" s="12"/>
      <c r="AE175" s="125"/>
      <c r="AF175" s="119"/>
      <c r="AG175" s="119"/>
      <c r="AH175" s="119"/>
      <c r="AI175" s="119"/>
      <c r="AJ175" s="63"/>
      <c r="AK175" s="63"/>
      <c r="AL175" s="63"/>
      <c r="AM175" s="28"/>
      <c r="AN175" s="131"/>
      <c r="AO175" s="138"/>
      <c r="AP175" s="116"/>
      <c r="AQ175" s="56"/>
      <c r="AR175" s="134" t="str">
        <f ca="1">IF(AP175="","",IF(AP175="Cost",AQ175, AQ175*AE175/VLOOKUP(L175,OFFSET(Lists!$A$1,0,0,COUNTA(Lists!$A:$A),22),22,FALSE)))</f>
        <v/>
      </c>
      <c r="AS175" s="56"/>
      <c r="AT175" s="135" t="str">
        <f ca="1">IF(AO175="",IF(AP175="","",IF(AP175="Cost",AS175,AS175*(AE175/VLOOKUP(L175,OFFSET(Lists!$A$1,0,0,COUNTA(Lists!$A:$A),22),22,FALSE)))),IF(AP175="","",IF(AP175="Cost",ROUND(AS175*IF(AO175=0,1,AO175),2),ROUND(ROUND(AS175*IF(AO175=0,1,AO175),5)*(AE175/VLOOKUP(L175,OFFSET(Lists!$A$1,0,0,COUNTA(Lists!$A:$A),22),22,FALSE)),2))))</f>
        <v/>
      </c>
      <c r="AU175" s="56"/>
      <c r="AV175" s="31"/>
      <c r="AW175" s="66" t="str">
        <f t="shared" ca="1" si="105"/>
        <v/>
      </c>
      <c r="AX175" s="56"/>
      <c r="AY175" s="31"/>
      <c r="AZ175" s="31"/>
      <c r="BA175" s="66" t="str">
        <f t="shared" ca="1" si="106"/>
        <v/>
      </c>
      <c r="BB175" s="56"/>
      <c r="BC175" s="31"/>
      <c r="BD175" s="31"/>
      <c r="BE175" s="66" t="str">
        <f t="shared" ca="1" si="107"/>
        <v/>
      </c>
      <c r="BF175" s="56"/>
      <c r="BG175" s="31"/>
      <c r="BH175" s="31"/>
      <c r="BI175" s="66" t="str">
        <f t="shared" ca="1" si="108"/>
        <v/>
      </c>
      <c r="BJ175" s="56"/>
      <c r="BK175" s="31"/>
      <c r="BL175" s="31"/>
      <c r="BM175" s="66" t="str">
        <f t="shared" ca="1" si="109"/>
        <v/>
      </c>
      <c r="BN175" s="56"/>
      <c r="BO175" s="31"/>
      <c r="BP175" s="31"/>
      <c r="BQ175" s="66" t="str">
        <f t="shared" ca="1" si="110"/>
        <v/>
      </c>
      <c r="BR175" s="56"/>
      <c r="BS175" s="31"/>
      <c r="BT175" s="31"/>
      <c r="BU175" s="66" t="str">
        <f t="shared" ca="1" si="111"/>
        <v/>
      </c>
      <c r="BV175" s="56"/>
      <c r="BW175" s="31"/>
      <c r="BX175" s="31"/>
      <c r="BY175" s="66" t="str">
        <f t="shared" ca="1" si="112"/>
        <v/>
      </c>
      <c r="BZ175" s="56"/>
      <c r="CA175" s="31"/>
      <c r="CB175" s="31"/>
      <c r="CC175" s="66" t="str">
        <f t="shared" ca="1" si="113"/>
        <v/>
      </c>
      <c r="CD175" s="59"/>
      <c r="CE175" s="32"/>
      <c r="CF175" s="66" t="str">
        <f t="shared" ca="1" si="114"/>
        <v/>
      </c>
      <c r="CG175" s="56"/>
      <c r="CH175" s="31"/>
      <c r="CI175" s="31"/>
      <c r="CJ175" s="66" t="str">
        <f t="shared" ca="1" si="115"/>
        <v/>
      </c>
      <c r="CK175" s="59"/>
      <c r="CL175" s="32"/>
      <c r="CM175" s="32"/>
      <c r="CN175" s="66" t="str">
        <f t="shared" ca="1" si="116"/>
        <v/>
      </c>
      <c r="CO175" s="56"/>
      <c r="CP175" s="31"/>
      <c r="CQ175" s="31"/>
      <c r="CR175" s="66" t="str">
        <f t="shared" ca="1" si="117"/>
        <v/>
      </c>
      <c r="CS175" s="56"/>
      <c r="CT175" s="31"/>
      <c r="CU175" s="31"/>
      <c r="CV175" s="66" t="str">
        <f t="shared" ca="1" si="118"/>
        <v/>
      </c>
      <c r="CW175" s="56"/>
      <c r="CX175" s="31"/>
      <c r="CY175" s="31"/>
      <c r="CZ175" s="66" t="str">
        <f t="shared" ca="1" si="119"/>
        <v/>
      </c>
      <c r="DA175" s="150" t="str">
        <f t="shared" ca="1" si="120"/>
        <v/>
      </c>
      <c r="DB175" s="56"/>
      <c r="DC175" s="109"/>
      <c r="DD175" s="66" t="str">
        <f t="shared" ca="1" si="121"/>
        <v/>
      </c>
      <c r="DE175" s="56"/>
      <c r="DF175" s="59"/>
      <c r="DG175" s="59"/>
      <c r="DH175" s="66" t="str">
        <f t="shared" ca="1" si="122"/>
        <v/>
      </c>
      <c r="DI175" s="59"/>
      <c r="DJ175" s="59"/>
      <c r="DK175" s="59"/>
      <c r="DL175" s="66" t="str">
        <f t="shared" ca="1" si="123"/>
        <v/>
      </c>
      <c r="DM175" s="59"/>
      <c r="DN175" s="59"/>
      <c r="DO175" s="59"/>
      <c r="DP175" s="66" t="str">
        <f t="shared" ca="1" si="124"/>
        <v/>
      </c>
      <c r="DQ175" s="59"/>
      <c r="DR175" s="59"/>
      <c r="DS175" s="59"/>
      <c r="DT175" s="66" t="str">
        <f t="shared" ca="1" si="125"/>
        <v/>
      </c>
      <c r="DU175" s="59"/>
      <c r="DV175" s="59"/>
      <c r="DW175" s="59"/>
      <c r="DX175" s="66" t="str">
        <f t="shared" ca="1" si="126"/>
        <v/>
      </c>
      <c r="DY175" s="59"/>
      <c r="DZ175" s="59"/>
      <c r="EA175" s="59"/>
      <c r="EB175" s="66" t="str">
        <f t="shared" ca="1" si="127"/>
        <v/>
      </c>
      <c r="EC175" s="59"/>
      <c r="ED175" s="59"/>
      <c r="EE175" s="59"/>
      <c r="EF175" s="66" t="str">
        <f t="shared" ca="1" si="128"/>
        <v/>
      </c>
      <c r="EG175" s="59"/>
      <c r="EH175" s="59"/>
      <c r="EI175" s="59"/>
      <c r="EJ175" s="66" t="str">
        <f t="shared" ca="1" si="129"/>
        <v/>
      </c>
      <c r="EK175" s="150" t="str">
        <f t="shared" si="130"/>
        <v/>
      </c>
      <c r="EL175" s="150" t="str">
        <f t="shared" si="131"/>
        <v/>
      </c>
      <c r="EM175" s="66" t="str">
        <f t="shared" ca="1" si="132"/>
        <v/>
      </c>
      <c r="EN175" s="59"/>
      <c r="EO175" s="59"/>
      <c r="EP175" s="59"/>
      <c r="EQ175" s="66" t="str">
        <f t="shared" ca="1" si="133"/>
        <v/>
      </c>
      <c r="ER175" s="59"/>
      <c r="ES175" s="59"/>
      <c r="ET175" s="66"/>
      <c r="EU175" s="59" t="str">
        <f t="shared" ca="1" si="134"/>
        <v/>
      </c>
      <c r="EV175" s="59"/>
      <c r="EW175" s="59"/>
      <c r="EX175" s="59"/>
      <c r="EY175" s="66" t="str">
        <f t="shared" ca="1" si="135"/>
        <v/>
      </c>
      <c r="EZ175" s="150"/>
      <c r="FA175" s="159"/>
      <c r="FB175" s="161"/>
      <c r="FC175" s="66" t="str">
        <f t="shared" ca="1" si="136"/>
        <v/>
      </c>
      <c r="FD175" s="59"/>
      <c r="FE175" s="109"/>
      <c r="FF175" s="109"/>
      <c r="FG175" s="66" t="str">
        <f t="shared" ca="1" si="137"/>
        <v/>
      </c>
      <c r="FH175" s="59"/>
      <c r="FI175" s="109"/>
      <c r="FJ175" s="109"/>
      <c r="FK175" s="66" t="str">
        <f t="shared" ca="1" si="138"/>
        <v/>
      </c>
      <c r="FL175" s="59"/>
      <c r="FM175" s="109"/>
      <c r="FN175" s="109"/>
      <c r="FO175" s="66" t="str">
        <f t="shared" ca="1" si="139"/>
        <v/>
      </c>
      <c r="FP175" s="13"/>
      <c r="FQ175" s="17"/>
      <c r="FR175" s="13"/>
      <c r="FS175" s="1"/>
      <c r="FT175" s="112"/>
      <c r="FU175" s="1"/>
      <c r="FV175" s="1"/>
      <c r="FW175" s="1"/>
      <c r="FX175" s="1"/>
      <c r="FY175" s="1"/>
      <c r="FZ175" s="1"/>
      <c r="GA175" s="1"/>
      <c r="GB175" s="1"/>
      <c r="GC175" s="4"/>
      <c r="GD175" s="4"/>
      <c r="GE175" s="125"/>
      <c r="GF175" s="125"/>
      <c r="GG175" s="4"/>
      <c r="GH175" s="4"/>
      <c r="GI175" s="4"/>
      <c r="GJ175" s="30"/>
      <c r="GK175" s="96"/>
      <c r="GL175" s="96"/>
      <c r="GM175" s="96"/>
      <c r="GN175" s="96"/>
      <c r="GO175" s="96"/>
      <c r="GP175" s="96"/>
      <c r="GQ175" s="96"/>
      <c r="GR175" s="96"/>
      <c r="GS175" s="96"/>
      <c r="GT175" s="96"/>
      <c r="GU175" s="96"/>
      <c r="GV175" s="96"/>
      <c r="GW175" s="96"/>
      <c r="GX175" s="96"/>
      <c r="GY175" s="96"/>
      <c r="GZ175" s="96"/>
      <c r="HA175" s="96"/>
      <c r="HB175" s="96"/>
      <c r="HC175" s="96"/>
      <c r="HD175" s="96"/>
      <c r="HE175" s="96"/>
    </row>
    <row r="176" spans="1:213">
      <c r="A176" s="1"/>
      <c r="B176" s="1"/>
      <c r="C176" s="4"/>
      <c r="D176" s="4"/>
      <c r="E176" s="28"/>
      <c r="F176" s="28"/>
      <c r="G176" s="28"/>
      <c r="H176" s="28"/>
      <c r="I176" s="28"/>
      <c r="J176" s="29"/>
      <c r="K176" s="29"/>
      <c r="L176" s="1"/>
      <c r="M176" s="52"/>
      <c r="N176" s="4"/>
      <c r="O176" s="4"/>
      <c r="P176" s="4"/>
      <c r="Q176" s="4"/>
      <c r="R176" s="4"/>
      <c r="S176" s="4"/>
      <c r="T176" s="4"/>
      <c r="U176" s="1"/>
      <c r="V176" s="1"/>
      <c r="W176" s="1"/>
      <c r="X176" s="1"/>
      <c r="Y176" s="1"/>
      <c r="Z176" s="27"/>
      <c r="AA176" s="27"/>
      <c r="AB176" s="27"/>
      <c r="AC176" s="12"/>
      <c r="AD176" s="12"/>
      <c r="AE176" s="125"/>
      <c r="AF176" s="119"/>
      <c r="AG176" s="119"/>
      <c r="AH176" s="119"/>
      <c r="AI176" s="119"/>
      <c r="AJ176" s="63"/>
      <c r="AK176" s="63"/>
      <c r="AL176" s="63"/>
      <c r="AM176" s="28"/>
      <c r="AN176" s="131"/>
      <c r="AO176" s="138"/>
      <c r="AP176" s="116"/>
      <c r="AQ176" s="56"/>
      <c r="AR176" s="134" t="str">
        <f ca="1">IF(AP176="","",IF(AP176="Cost",AQ176, AQ176*AE176/VLOOKUP(L176,OFFSET(Lists!$A$1,0,0,COUNTA(Lists!$A:$A),22),22,FALSE)))</f>
        <v/>
      </c>
      <c r="AS176" s="56"/>
      <c r="AT176" s="135" t="str">
        <f ca="1">IF(AO176="",IF(AP176="","",IF(AP176="Cost",AS176,AS176*(AE176/VLOOKUP(L176,OFFSET(Lists!$A$1,0,0,COUNTA(Lists!$A:$A),22),22,FALSE)))),IF(AP176="","",IF(AP176="Cost",ROUND(AS176*IF(AO176=0,1,AO176),2),ROUND(ROUND(AS176*IF(AO176=0,1,AO176),5)*(AE176/VLOOKUP(L176,OFFSET(Lists!$A$1,0,0,COUNTA(Lists!$A:$A),22),22,FALSE)),2))))</f>
        <v/>
      </c>
      <c r="AU176" s="56"/>
      <c r="AV176" s="31"/>
      <c r="AW176" s="66" t="str">
        <f t="shared" ca="1" si="105"/>
        <v/>
      </c>
      <c r="AX176" s="56"/>
      <c r="AY176" s="31"/>
      <c r="AZ176" s="31"/>
      <c r="BA176" s="66" t="str">
        <f t="shared" ca="1" si="106"/>
        <v/>
      </c>
      <c r="BB176" s="56"/>
      <c r="BC176" s="31"/>
      <c r="BD176" s="31"/>
      <c r="BE176" s="66" t="str">
        <f t="shared" ca="1" si="107"/>
        <v/>
      </c>
      <c r="BF176" s="56"/>
      <c r="BG176" s="31"/>
      <c r="BH176" s="31"/>
      <c r="BI176" s="66" t="str">
        <f t="shared" ca="1" si="108"/>
        <v/>
      </c>
      <c r="BJ176" s="56"/>
      <c r="BK176" s="31"/>
      <c r="BL176" s="31"/>
      <c r="BM176" s="66" t="str">
        <f t="shared" ca="1" si="109"/>
        <v/>
      </c>
      <c r="BN176" s="56"/>
      <c r="BO176" s="31"/>
      <c r="BP176" s="31"/>
      <c r="BQ176" s="66" t="str">
        <f t="shared" ca="1" si="110"/>
        <v/>
      </c>
      <c r="BR176" s="56"/>
      <c r="BS176" s="31"/>
      <c r="BT176" s="31"/>
      <c r="BU176" s="66" t="str">
        <f t="shared" ca="1" si="111"/>
        <v/>
      </c>
      <c r="BV176" s="56"/>
      <c r="BW176" s="31"/>
      <c r="BX176" s="31"/>
      <c r="BY176" s="66" t="str">
        <f t="shared" ca="1" si="112"/>
        <v/>
      </c>
      <c r="BZ176" s="56"/>
      <c r="CA176" s="31"/>
      <c r="CB176" s="31"/>
      <c r="CC176" s="66" t="str">
        <f t="shared" ca="1" si="113"/>
        <v/>
      </c>
      <c r="CD176" s="59"/>
      <c r="CE176" s="32"/>
      <c r="CF176" s="66" t="str">
        <f t="shared" ca="1" si="114"/>
        <v/>
      </c>
      <c r="CG176" s="56"/>
      <c r="CH176" s="31"/>
      <c r="CI176" s="31"/>
      <c r="CJ176" s="66" t="str">
        <f t="shared" ca="1" si="115"/>
        <v/>
      </c>
      <c r="CK176" s="59"/>
      <c r="CL176" s="32"/>
      <c r="CM176" s="32"/>
      <c r="CN176" s="66" t="str">
        <f t="shared" ca="1" si="116"/>
        <v/>
      </c>
      <c r="CO176" s="56"/>
      <c r="CP176" s="31"/>
      <c r="CQ176" s="31"/>
      <c r="CR176" s="66" t="str">
        <f t="shared" ca="1" si="117"/>
        <v/>
      </c>
      <c r="CS176" s="56"/>
      <c r="CT176" s="31"/>
      <c r="CU176" s="31"/>
      <c r="CV176" s="66" t="str">
        <f t="shared" ca="1" si="118"/>
        <v/>
      </c>
      <c r="CW176" s="56"/>
      <c r="CX176" s="31"/>
      <c r="CY176" s="31"/>
      <c r="CZ176" s="66" t="str">
        <f t="shared" ca="1" si="119"/>
        <v/>
      </c>
      <c r="DA176" s="150" t="str">
        <f t="shared" ca="1" si="120"/>
        <v/>
      </c>
      <c r="DB176" s="56"/>
      <c r="DC176" s="109"/>
      <c r="DD176" s="66" t="str">
        <f t="shared" ca="1" si="121"/>
        <v/>
      </c>
      <c r="DE176" s="56"/>
      <c r="DF176" s="59"/>
      <c r="DG176" s="59"/>
      <c r="DH176" s="66" t="str">
        <f t="shared" ca="1" si="122"/>
        <v/>
      </c>
      <c r="DI176" s="59"/>
      <c r="DJ176" s="59"/>
      <c r="DK176" s="59"/>
      <c r="DL176" s="66" t="str">
        <f t="shared" ca="1" si="123"/>
        <v/>
      </c>
      <c r="DM176" s="59"/>
      <c r="DN176" s="59"/>
      <c r="DO176" s="59"/>
      <c r="DP176" s="66" t="str">
        <f t="shared" ca="1" si="124"/>
        <v/>
      </c>
      <c r="DQ176" s="59"/>
      <c r="DR176" s="59"/>
      <c r="DS176" s="59"/>
      <c r="DT176" s="66" t="str">
        <f t="shared" ca="1" si="125"/>
        <v/>
      </c>
      <c r="DU176" s="59"/>
      <c r="DV176" s="59"/>
      <c r="DW176" s="59"/>
      <c r="DX176" s="66" t="str">
        <f t="shared" ca="1" si="126"/>
        <v/>
      </c>
      <c r="DY176" s="59"/>
      <c r="DZ176" s="59"/>
      <c r="EA176" s="59"/>
      <c r="EB176" s="66" t="str">
        <f t="shared" ca="1" si="127"/>
        <v/>
      </c>
      <c r="EC176" s="59"/>
      <c r="ED176" s="59"/>
      <c r="EE176" s="59"/>
      <c r="EF176" s="66" t="str">
        <f t="shared" ca="1" si="128"/>
        <v/>
      </c>
      <c r="EG176" s="59"/>
      <c r="EH176" s="59"/>
      <c r="EI176" s="59"/>
      <c r="EJ176" s="66" t="str">
        <f t="shared" ca="1" si="129"/>
        <v/>
      </c>
      <c r="EK176" s="150" t="str">
        <f t="shared" si="130"/>
        <v/>
      </c>
      <c r="EL176" s="150" t="str">
        <f t="shared" si="131"/>
        <v/>
      </c>
      <c r="EM176" s="66" t="str">
        <f t="shared" ca="1" si="132"/>
        <v/>
      </c>
      <c r="EN176" s="59"/>
      <c r="EO176" s="59"/>
      <c r="EP176" s="59"/>
      <c r="EQ176" s="66" t="str">
        <f t="shared" ca="1" si="133"/>
        <v/>
      </c>
      <c r="ER176" s="59"/>
      <c r="ES176" s="59"/>
      <c r="ET176" s="66"/>
      <c r="EU176" s="59" t="str">
        <f t="shared" ca="1" si="134"/>
        <v/>
      </c>
      <c r="EV176" s="59"/>
      <c r="EW176" s="59"/>
      <c r="EX176" s="59"/>
      <c r="EY176" s="66" t="str">
        <f t="shared" ca="1" si="135"/>
        <v/>
      </c>
      <c r="EZ176" s="150"/>
      <c r="FA176" s="159"/>
      <c r="FB176" s="161"/>
      <c r="FC176" s="66" t="str">
        <f t="shared" ca="1" si="136"/>
        <v/>
      </c>
      <c r="FD176" s="59"/>
      <c r="FE176" s="109"/>
      <c r="FF176" s="109"/>
      <c r="FG176" s="66" t="str">
        <f t="shared" ca="1" si="137"/>
        <v/>
      </c>
      <c r="FH176" s="59"/>
      <c r="FI176" s="109"/>
      <c r="FJ176" s="109"/>
      <c r="FK176" s="66" t="str">
        <f t="shared" ca="1" si="138"/>
        <v/>
      </c>
      <c r="FL176" s="59"/>
      <c r="FM176" s="109"/>
      <c r="FN176" s="109"/>
      <c r="FO176" s="66" t="str">
        <f t="shared" ca="1" si="139"/>
        <v/>
      </c>
      <c r="FP176" s="13"/>
      <c r="FQ176" s="17"/>
      <c r="FR176" s="13"/>
      <c r="FS176" s="1"/>
      <c r="FT176" s="112"/>
      <c r="FU176" s="1"/>
      <c r="FV176" s="1"/>
      <c r="FW176" s="1"/>
      <c r="FX176" s="1"/>
      <c r="FY176" s="1"/>
      <c r="FZ176" s="1"/>
      <c r="GA176" s="1"/>
      <c r="GB176" s="1"/>
      <c r="GC176" s="4"/>
      <c r="GD176" s="4"/>
      <c r="GE176" s="125"/>
      <c r="GF176" s="125"/>
      <c r="GG176" s="4"/>
      <c r="GH176" s="4"/>
      <c r="GI176" s="4"/>
      <c r="GJ176" s="30"/>
      <c r="GK176" s="96"/>
      <c r="GL176" s="96"/>
      <c r="GM176" s="96"/>
      <c r="GN176" s="96"/>
      <c r="GO176" s="96"/>
      <c r="GP176" s="96"/>
      <c r="GQ176" s="96"/>
      <c r="GR176" s="96"/>
      <c r="GS176" s="96"/>
      <c r="GT176" s="96"/>
      <c r="GU176" s="96"/>
      <c r="GV176" s="96"/>
      <c r="GW176" s="96"/>
      <c r="GX176" s="96"/>
      <c r="GY176" s="96"/>
      <c r="GZ176" s="96"/>
      <c r="HA176" s="96"/>
      <c r="HB176" s="96"/>
      <c r="HC176" s="96"/>
      <c r="HD176" s="96"/>
      <c r="HE176" s="96"/>
    </row>
    <row r="177" spans="1:213">
      <c r="A177" s="1"/>
      <c r="B177" s="1"/>
      <c r="C177" s="4"/>
      <c r="D177" s="4"/>
      <c r="E177" s="28"/>
      <c r="F177" s="28"/>
      <c r="G177" s="28"/>
      <c r="H177" s="28"/>
      <c r="I177" s="28"/>
      <c r="J177" s="29"/>
      <c r="K177" s="29"/>
      <c r="L177" s="1"/>
      <c r="M177" s="52"/>
      <c r="N177" s="4"/>
      <c r="O177" s="4"/>
      <c r="P177" s="4"/>
      <c r="Q177" s="4"/>
      <c r="R177" s="4"/>
      <c r="S177" s="4"/>
      <c r="T177" s="4"/>
      <c r="U177" s="1"/>
      <c r="V177" s="1"/>
      <c r="W177" s="1"/>
      <c r="X177" s="1"/>
      <c r="Y177" s="1"/>
      <c r="Z177" s="27"/>
      <c r="AA177" s="27"/>
      <c r="AB177" s="27"/>
      <c r="AC177" s="12"/>
      <c r="AD177" s="12"/>
      <c r="AE177" s="125"/>
      <c r="AF177" s="119"/>
      <c r="AG177" s="119"/>
      <c r="AH177" s="119"/>
      <c r="AI177" s="119"/>
      <c r="AJ177" s="63"/>
      <c r="AK177" s="63"/>
      <c r="AL177" s="63"/>
      <c r="AM177" s="28"/>
      <c r="AN177" s="131"/>
      <c r="AO177" s="138"/>
      <c r="AP177" s="116"/>
      <c r="AQ177" s="56"/>
      <c r="AR177" s="134" t="str">
        <f ca="1">IF(AP177="","",IF(AP177="Cost",AQ177, AQ177*AE177/VLOOKUP(L177,OFFSET(Lists!$A$1,0,0,COUNTA(Lists!$A:$A),22),22,FALSE)))</f>
        <v/>
      </c>
      <c r="AS177" s="56"/>
      <c r="AT177" s="135" t="str">
        <f ca="1">IF(AO177="",IF(AP177="","",IF(AP177="Cost",AS177,AS177*(AE177/VLOOKUP(L177,OFFSET(Lists!$A$1,0,0,COUNTA(Lists!$A:$A),22),22,FALSE)))),IF(AP177="","",IF(AP177="Cost",ROUND(AS177*IF(AO177=0,1,AO177),2),ROUND(ROUND(AS177*IF(AO177=0,1,AO177),5)*(AE177/VLOOKUP(L177,OFFSET(Lists!$A$1,0,0,COUNTA(Lists!$A:$A),22),22,FALSE)),2))))</f>
        <v/>
      </c>
      <c r="AU177" s="56"/>
      <c r="AV177" s="31"/>
      <c r="AW177" s="66" t="str">
        <f t="shared" ca="1" si="105"/>
        <v/>
      </c>
      <c r="AX177" s="56"/>
      <c r="AY177" s="31"/>
      <c r="AZ177" s="31"/>
      <c r="BA177" s="66" t="str">
        <f t="shared" ca="1" si="106"/>
        <v/>
      </c>
      <c r="BB177" s="56"/>
      <c r="BC177" s="31"/>
      <c r="BD177" s="31"/>
      <c r="BE177" s="66" t="str">
        <f t="shared" ca="1" si="107"/>
        <v/>
      </c>
      <c r="BF177" s="56"/>
      <c r="BG177" s="31"/>
      <c r="BH177" s="31"/>
      <c r="BI177" s="66" t="str">
        <f t="shared" ca="1" si="108"/>
        <v/>
      </c>
      <c r="BJ177" s="56"/>
      <c r="BK177" s="31"/>
      <c r="BL177" s="31"/>
      <c r="BM177" s="66" t="str">
        <f t="shared" ca="1" si="109"/>
        <v/>
      </c>
      <c r="BN177" s="56"/>
      <c r="BO177" s="31"/>
      <c r="BP177" s="31"/>
      <c r="BQ177" s="66" t="str">
        <f t="shared" ca="1" si="110"/>
        <v/>
      </c>
      <c r="BR177" s="56"/>
      <c r="BS177" s="31"/>
      <c r="BT177" s="31"/>
      <c r="BU177" s="66" t="str">
        <f t="shared" ca="1" si="111"/>
        <v/>
      </c>
      <c r="BV177" s="56"/>
      <c r="BW177" s="31"/>
      <c r="BX177" s="31"/>
      <c r="BY177" s="66" t="str">
        <f t="shared" ca="1" si="112"/>
        <v/>
      </c>
      <c r="BZ177" s="56"/>
      <c r="CA177" s="31"/>
      <c r="CB177" s="31"/>
      <c r="CC177" s="66" t="str">
        <f t="shared" ca="1" si="113"/>
        <v/>
      </c>
      <c r="CD177" s="59"/>
      <c r="CE177" s="32"/>
      <c r="CF177" s="66" t="str">
        <f t="shared" ca="1" si="114"/>
        <v/>
      </c>
      <c r="CG177" s="56"/>
      <c r="CH177" s="31"/>
      <c r="CI177" s="31"/>
      <c r="CJ177" s="66" t="str">
        <f t="shared" ca="1" si="115"/>
        <v/>
      </c>
      <c r="CK177" s="59"/>
      <c r="CL177" s="32"/>
      <c r="CM177" s="32"/>
      <c r="CN177" s="66" t="str">
        <f t="shared" ca="1" si="116"/>
        <v/>
      </c>
      <c r="CO177" s="56"/>
      <c r="CP177" s="31"/>
      <c r="CQ177" s="31"/>
      <c r="CR177" s="66" t="str">
        <f t="shared" ca="1" si="117"/>
        <v/>
      </c>
      <c r="CS177" s="56"/>
      <c r="CT177" s="31"/>
      <c r="CU177" s="31"/>
      <c r="CV177" s="66" t="str">
        <f t="shared" ca="1" si="118"/>
        <v/>
      </c>
      <c r="CW177" s="56"/>
      <c r="CX177" s="31"/>
      <c r="CY177" s="31"/>
      <c r="CZ177" s="66" t="str">
        <f t="shared" ca="1" si="119"/>
        <v/>
      </c>
      <c r="DA177" s="150" t="str">
        <f t="shared" ca="1" si="120"/>
        <v/>
      </c>
      <c r="DB177" s="56"/>
      <c r="DC177" s="109"/>
      <c r="DD177" s="66" t="str">
        <f t="shared" ca="1" si="121"/>
        <v/>
      </c>
      <c r="DE177" s="56"/>
      <c r="DF177" s="59"/>
      <c r="DG177" s="59"/>
      <c r="DH177" s="66" t="str">
        <f t="shared" ca="1" si="122"/>
        <v/>
      </c>
      <c r="DI177" s="59"/>
      <c r="DJ177" s="59"/>
      <c r="DK177" s="59"/>
      <c r="DL177" s="66" t="str">
        <f t="shared" ca="1" si="123"/>
        <v/>
      </c>
      <c r="DM177" s="59"/>
      <c r="DN177" s="59"/>
      <c r="DO177" s="59"/>
      <c r="DP177" s="66" t="str">
        <f t="shared" ca="1" si="124"/>
        <v/>
      </c>
      <c r="DQ177" s="59"/>
      <c r="DR177" s="59"/>
      <c r="DS177" s="59"/>
      <c r="DT177" s="66" t="str">
        <f t="shared" ca="1" si="125"/>
        <v/>
      </c>
      <c r="DU177" s="59"/>
      <c r="DV177" s="59"/>
      <c r="DW177" s="59"/>
      <c r="DX177" s="66" t="str">
        <f t="shared" ca="1" si="126"/>
        <v/>
      </c>
      <c r="DY177" s="59"/>
      <c r="DZ177" s="59"/>
      <c r="EA177" s="59"/>
      <c r="EB177" s="66" t="str">
        <f t="shared" ca="1" si="127"/>
        <v/>
      </c>
      <c r="EC177" s="59"/>
      <c r="ED177" s="59"/>
      <c r="EE177" s="59"/>
      <c r="EF177" s="66" t="str">
        <f t="shared" ca="1" si="128"/>
        <v/>
      </c>
      <c r="EG177" s="59"/>
      <c r="EH177" s="59"/>
      <c r="EI177" s="59"/>
      <c r="EJ177" s="66" t="str">
        <f t="shared" ca="1" si="129"/>
        <v/>
      </c>
      <c r="EK177" s="150" t="str">
        <f t="shared" si="130"/>
        <v/>
      </c>
      <c r="EL177" s="150" t="str">
        <f t="shared" si="131"/>
        <v/>
      </c>
      <c r="EM177" s="66" t="str">
        <f t="shared" ca="1" si="132"/>
        <v/>
      </c>
      <c r="EN177" s="59"/>
      <c r="EO177" s="59"/>
      <c r="EP177" s="59"/>
      <c r="EQ177" s="66" t="str">
        <f t="shared" ca="1" si="133"/>
        <v/>
      </c>
      <c r="ER177" s="59"/>
      <c r="ES177" s="59"/>
      <c r="ET177" s="66"/>
      <c r="EU177" s="59" t="str">
        <f t="shared" ca="1" si="134"/>
        <v/>
      </c>
      <c r="EV177" s="59"/>
      <c r="EW177" s="59"/>
      <c r="EX177" s="59"/>
      <c r="EY177" s="66" t="str">
        <f t="shared" ca="1" si="135"/>
        <v/>
      </c>
      <c r="EZ177" s="150"/>
      <c r="FA177" s="159"/>
      <c r="FB177" s="161"/>
      <c r="FC177" s="66" t="str">
        <f t="shared" ca="1" si="136"/>
        <v/>
      </c>
      <c r="FD177" s="59"/>
      <c r="FE177" s="109"/>
      <c r="FF177" s="109"/>
      <c r="FG177" s="66" t="str">
        <f t="shared" ca="1" si="137"/>
        <v/>
      </c>
      <c r="FH177" s="59"/>
      <c r="FI177" s="109"/>
      <c r="FJ177" s="109"/>
      <c r="FK177" s="66" t="str">
        <f t="shared" ca="1" si="138"/>
        <v/>
      </c>
      <c r="FL177" s="59"/>
      <c r="FM177" s="109"/>
      <c r="FN177" s="109"/>
      <c r="FO177" s="66" t="str">
        <f t="shared" ca="1" si="139"/>
        <v/>
      </c>
      <c r="FP177" s="13"/>
      <c r="FQ177" s="17"/>
      <c r="FR177" s="13"/>
      <c r="FS177" s="1"/>
      <c r="FT177" s="112"/>
      <c r="FU177" s="1"/>
      <c r="FV177" s="1"/>
      <c r="FW177" s="1"/>
      <c r="FX177" s="1"/>
      <c r="FY177" s="1"/>
      <c r="FZ177" s="1"/>
      <c r="GA177" s="1"/>
      <c r="GB177" s="1"/>
      <c r="GC177" s="4"/>
      <c r="GD177" s="4"/>
      <c r="GE177" s="125"/>
      <c r="GF177" s="125"/>
      <c r="GG177" s="4"/>
      <c r="GH177" s="4"/>
      <c r="GI177" s="4"/>
      <c r="GJ177" s="30"/>
      <c r="GK177" s="96"/>
      <c r="GL177" s="96"/>
      <c r="GM177" s="96"/>
      <c r="GN177" s="96"/>
      <c r="GO177" s="96"/>
      <c r="GP177" s="96"/>
      <c r="GQ177" s="96"/>
      <c r="GR177" s="96"/>
      <c r="GS177" s="96"/>
      <c r="GT177" s="96"/>
      <c r="GU177" s="96"/>
      <c r="GV177" s="96"/>
      <c r="GW177" s="96"/>
      <c r="GX177" s="96"/>
      <c r="GY177" s="96"/>
      <c r="GZ177" s="96"/>
      <c r="HA177" s="96"/>
      <c r="HB177" s="96"/>
      <c r="HC177" s="96"/>
      <c r="HD177" s="96"/>
      <c r="HE177" s="96"/>
    </row>
    <row r="178" spans="1:213">
      <c r="A178" s="1"/>
      <c r="B178" s="1"/>
      <c r="C178" s="4"/>
      <c r="D178" s="4"/>
      <c r="E178" s="28"/>
      <c r="F178" s="28"/>
      <c r="G178" s="28"/>
      <c r="H178" s="28"/>
      <c r="I178" s="28"/>
      <c r="J178" s="29"/>
      <c r="K178" s="29"/>
      <c r="L178" s="1"/>
      <c r="M178" s="52"/>
      <c r="N178" s="4"/>
      <c r="O178" s="4"/>
      <c r="P178" s="4"/>
      <c r="Q178" s="4"/>
      <c r="R178" s="4"/>
      <c r="S178" s="4"/>
      <c r="T178" s="4"/>
      <c r="U178" s="1"/>
      <c r="V178" s="1"/>
      <c r="W178" s="1"/>
      <c r="X178" s="1"/>
      <c r="Y178" s="1"/>
      <c r="Z178" s="27"/>
      <c r="AA178" s="27"/>
      <c r="AB178" s="27"/>
      <c r="AC178" s="12"/>
      <c r="AD178" s="12"/>
      <c r="AE178" s="125"/>
      <c r="AF178" s="119"/>
      <c r="AG178" s="119"/>
      <c r="AH178" s="119"/>
      <c r="AI178" s="119"/>
      <c r="AJ178" s="63"/>
      <c r="AK178" s="63"/>
      <c r="AL178" s="63"/>
      <c r="AM178" s="28"/>
      <c r="AN178" s="131"/>
      <c r="AO178" s="138"/>
      <c r="AP178" s="116"/>
      <c r="AQ178" s="56"/>
      <c r="AR178" s="134" t="str">
        <f ca="1">IF(AP178="","",IF(AP178="Cost",AQ178, AQ178*AE178/VLOOKUP(L178,OFFSET(Lists!$A$1,0,0,COUNTA(Lists!$A:$A),22),22,FALSE)))</f>
        <v/>
      </c>
      <c r="AS178" s="56"/>
      <c r="AT178" s="135" t="str">
        <f ca="1">IF(AO178="",IF(AP178="","",IF(AP178="Cost",AS178,AS178*(AE178/VLOOKUP(L178,OFFSET(Lists!$A$1,0,0,COUNTA(Lists!$A:$A),22),22,FALSE)))),IF(AP178="","",IF(AP178="Cost",ROUND(AS178*IF(AO178=0,1,AO178),2),ROUND(ROUND(AS178*IF(AO178=0,1,AO178),5)*(AE178/VLOOKUP(L178,OFFSET(Lists!$A$1,0,0,COUNTA(Lists!$A:$A),22),22,FALSE)),2))))</f>
        <v/>
      </c>
      <c r="AU178" s="56"/>
      <c r="AV178" s="31"/>
      <c r="AW178" s="66" t="str">
        <f t="shared" ca="1" si="105"/>
        <v/>
      </c>
      <c r="AX178" s="56"/>
      <c r="AY178" s="31"/>
      <c r="AZ178" s="31"/>
      <c r="BA178" s="66" t="str">
        <f t="shared" ca="1" si="106"/>
        <v/>
      </c>
      <c r="BB178" s="56"/>
      <c r="BC178" s="31"/>
      <c r="BD178" s="31"/>
      <c r="BE178" s="66" t="str">
        <f t="shared" ca="1" si="107"/>
        <v/>
      </c>
      <c r="BF178" s="56"/>
      <c r="BG178" s="31"/>
      <c r="BH178" s="31"/>
      <c r="BI178" s="66" t="str">
        <f t="shared" ca="1" si="108"/>
        <v/>
      </c>
      <c r="BJ178" s="56"/>
      <c r="BK178" s="31"/>
      <c r="BL178" s="31"/>
      <c r="BM178" s="66" t="str">
        <f t="shared" ca="1" si="109"/>
        <v/>
      </c>
      <c r="BN178" s="56"/>
      <c r="BO178" s="31"/>
      <c r="BP178" s="31"/>
      <c r="BQ178" s="66" t="str">
        <f t="shared" ca="1" si="110"/>
        <v/>
      </c>
      <c r="BR178" s="56"/>
      <c r="BS178" s="31"/>
      <c r="BT178" s="31"/>
      <c r="BU178" s="66" t="str">
        <f t="shared" ca="1" si="111"/>
        <v/>
      </c>
      <c r="BV178" s="56"/>
      <c r="BW178" s="31"/>
      <c r="BX178" s="31"/>
      <c r="BY178" s="66" t="str">
        <f t="shared" ca="1" si="112"/>
        <v/>
      </c>
      <c r="BZ178" s="56"/>
      <c r="CA178" s="31"/>
      <c r="CB178" s="31"/>
      <c r="CC178" s="66" t="str">
        <f t="shared" ca="1" si="113"/>
        <v/>
      </c>
      <c r="CD178" s="59"/>
      <c r="CE178" s="32"/>
      <c r="CF178" s="66" t="str">
        <f t="shared" ca="1" si="114"/>
        <v/>
      </c>
      <c r="CG178" s="56"/>
      <c r="CH178" s="31"/>
      <c r="CI178" s="31"/>
      <c r="CJ178" s="66" t="str">
        <f t="shared" ca="1" si="115"/>
        <v/>
      </c>
      <c r="CK178" s="59"/>
      <c r="CL178" s="32"/>
      <c r="CM178" s="32"/>
      <c r="CN178" s="66" t="str">
        <f t="shared" ca="1" si="116"/>
        <v/>
      </c>
      <c r="CO178" s="56"/>
      <c r="CP178" s="31"/>
      <c r="CQ178" s="31"/>
      <c r="CR178" s="66" t="str">
        <f t="shared" ca="1" si="117"/>
        <v/>
      </c>
      <c r="CS178" s="56"/>
      <c r="CT178" s="31"/>
      <c r="CU178" s="31"/>
      <c r="CV178" s="66" t="str">
        <f t="shared" ca="1" si="118"/>
        <v/>
      </c>
      <c r="CW178" s="56"/>
      <c r="CX178" s="31"/>
      <c r="CY178" s="31"/>
      <c r="CZ178" s="66" t="str">
        <f t="shared" ca="1" si="119"/>
        <v/>
      </c>
      <c r="DA178" s="150" t="str">
        <f t="shared" ca="1" si="120"/>
        <v/>
      </c>
      <c r="DB178" s="56"/>
      <c r="DC178" s="109"/>
      <c r="DD178" s="66" t="str">
        <f t="shared" ca="1" si="121"/>
        <v/>
      </c>
      <c r="DE178" s="56"/>
      <c r="DF178" s="59"/>
      <c r="DG178" s="59"/>
      <c r="DH178" s="66" t="str">
        <f t="shared" ca="1" si="122"/>
        <v/>
      </c>
      <c r="DI178" s="59"/>
      <c r="DJ178" s="59"/>
      <c r="DK178" s="59"/>
      <c r="DL178" s="66" t="str">
        <f t="shared" ca="1" si="123"/>
        <v/>
      </c>
      <c r="DM178" s="59"/>
      <c r="DN178" s="59"/>
      <c r="DO178" s="59"/>
      <c r="DP178" s="66" t="str">
        <f t="shared" ca="1" si="124"/>
        <v/>
      </c>
      <c r="DQ178" s="59"/>
      <c r="DR178" s="59"/>
      <c r="DS178" s="59"/>
      <c r="DT178" s="66" t="str">
        <f t="shared" ca="1" si="125"/>
        <v/>
      </c>
      <c r="DU178" s="59"/>
      <c r="DV178" s="59"/>
      <c r="DW178" s="59"/>
      <c r="DX178" s="66" t="str">
        <f t="shared" ca="1" si="126"/>
        <v/>
      </c>
      <c r="DY178" s="59"/>
      <c r="DZ178" s="59"/>
      <c r="EA178" s="59"/>
      <c r="EB178" s="66" t="str">
        <f t="shared" ca="1" si="127"/>
        <v/>
      </c>
      <c r="EC178" s="59"/>
      <c r="ED178" s="59"/>
      <c r="EE178" s="59"/>
      <c r="EF178" s="66" t="str">
        <f t="shared" ca="1" si="128"/>
        <v/>
      </c>
      <c r="EG178" s="59"/>
      <c r="EH178" s="59"/>
      <c r="EI178" s="59"/>
      <c r="EJ178" s="66" t="str">
        <f t="shared" ca="1" si="129"/>
        <v/>
      </c>
      <c r="EK178" s="150" t="str">
        <f t="shared" si="130"/>
        <v/>
      </c>
      <c r="EL178" s="150" t="str">
        <f t="shared" si="131"/>
        <v/>
      </c>
      <c r="EM178" s="66" t="str">
        <f t="shared" ca="1" si="132"/>
        <v/>
      </c>
      <c r="EN178" s="59"/>
      <c r="EO178" s="59"/>
      <c r="EP178" s="59"/>
      <c r="EQ178" s="66" t="str">
        <f t="shared" ca="1" si="133"/>
        <v/>
      </c>
      <c r="ER178" s="59"/>
      <c r="ES178" s="59"/>
      <c r="ET178" s="66"/>
      <c r="EU178" s="59" t="str">
        <f t="shared" ca="1" si="134"/>
        <v/>
      </c>
      <c r="EV178" s="59"/>
      <c r="EW178" s="59"/>
      <c r="EX178" s="59"/>
      <c r="EY178" s="66" t="str">
        <f t="shared" ca="1" si="135"/>
        <v/>
      </c>
      <c r="EZ178" s="150"/>
      <c r="FA178" s="159"/>
      <c r="FB178" s="161"/>
      <c r="FC178" s="66" t="str">
        <f t="shared" ca="1" si="136"/>
        <v/>
      </c>
      <c r="FD178" s="59"/>
      <c r="FE178" s="109"/>
      <c r="FF178" s="109"/>
      <c r="FG178" s="66" t="str">
        <f t="shared" ca="1" si="137"/>
        <v/>
      </c>
      <c r="FH178" s="59"/>
      <c r="FI178" s="109"/>
      <c r="FJ178" s="109"/>
      <c r="FK178" s="66" t="str">
        <f t="shared" ca="1" si="138"/>
        <v/>
      </c>
      <c r="FL178" s="59"/>
      <c r="FM178" s="109"/>
      <c r="FN178" s="109"/>
      <c r="FO178" s="66" t="str">
        <f t="shared" ca="1" si="139"/>
        <v/>
      </c>
      <c r="FP178" s="13"/>
      <c r="FQ178" s="17"/>
      <c r="FR178" s="13"/>
      <c r="FS178" s="1"/>
      <c r="FT178" s="112"/>
      <c r="FU178" s="1"/>
      <c r="FV178" s="1"/>
      <c r="FW178" s="1"/>
      <c r="FX178" s="1"/>
      <c r="FY178" s="1"/>
      <c r="FZ178" s="1"/>
      <c r="GA178" s="1"/>
      <c r="GB178" s="1"/>
      <c r="GC178" s="4"/>
      <c r="GD178" s="4"/>
      <c r="GE178" s="125"/>
      <c r="GF178" s="125"/>
      <c r="GG178" s="4"/>
      <c r="GH178" s="4"/>
      <c r="GI178" s="4"/>
      <c r="GJ178" s="30"/>
      <c r="GK178" s="96"/>
      <c r="GL178" s="96"/>
      <c r="GM178" s="96"/>
      <c r="GN178" s="96"/>
      <c r="GO178" s="96"/>
      <c r="GP178" s="96"/>
      <c r="GQ178" s="96"/>
      <c r="GR178" s="96"/>
      <c r="GS178" s="96"/>
      <c r="GT178" s="96"/>
      <c r="GU178" s="96"/>
      <c r="GV178" s="96"/>
      <c r="GW178" s="96"/>
      <c r="GX178" s="96"/>
      <c r="GY178" s="96"/>
      <c r="GZ178" s="96"/>
      <c r="HA178" s="96"/>
      <c r="HB178" s="96"/>
      <c r="HC178" s="96"/>
      <c r="HD178" s="96"/>
      <c r="HE178" s="96"/>
    </row>
    <row r="179" spans="1:213">
      <c r="A179" s="1"/>
      <c r="B179" s="1"/>
      <c r="C179" s="4"/>
      <c r="D179" s="4"/>
      <c r="E179" s="28"/>
      <c r="F179" s="28"/>
      <c r="G179" s="28"/>
      <c r="H179" s="28"/>
      <c r="I179" s="28"/>
      <c r="J179" s="29"/>
      <c r="K179" s="29"/>
      <c r="L179" s="1"/>
      <c r="M179" s="52"/>
      <c r="N179" s="4"/>
      <c r="O179" s="4"/>
      <c r="P179" s="4"/>
      <c r="Q179" s="4"/>
      <c r="R179" s="4"/>
      <c r="S179" s="4"/>
      <c r="T179" s="4"/>
      <c r="U179" s="1"/>
      <c r="V179" s="1"/>
      <c r="W179" s="1"/>
      <c r="X179" s="1"/>
      <c r="Y179" s="1"/>
      <c r="Z179" s="27"/>
      <c r="AA179" s="27"/>
      <c r="AB179" s="27"/>
      <c r="AC179" s="12"/>
      <c r="AD179" s="12"/>
      <c r="AE179" s="125"/>
      <c r="AF179" s="119"/>
      <c r="AG179" s="119"/>
      <c r="AH179" s="119"/>
      <c r="AI179" s="119"/>
      <c r="AJ179" s="63"/>
      <c r="AK179" s="63"/>
      <c r="AL179" s="63"/>
      <c r="AM179" s="28"/>
      <c r="AN179" s="131"/>
      <c r="AO179" s="138"/>
      <c r="AP179" s="116"/>
      <c r="AQ179" s="56"/>
      <c r="AR179" s="134" t="str">
        <f ca="1">IF(AP179="","",IF(AP179="Cost",AQ179, AQ179*AE179/VLOOKUP(L179,OFFSET(Lists!$A$1,0,0,COUNTA(Lists!$A:$A),22),22,FALSE)))</f>
        <v/>
      </c>
      <c r="AS179" s="56"/>
      <c r="AT179" s="135" t="str">
        <f ca="1">IF(AO179="",IF(AP179="","",IF(AP179="Cost",AS179,AS179*(AE179/VLOOKUP(L179,OFFSET(Lists!$A$1,0,0,COUNTA(Lists!$A:$A),22),22,FALSE)))),IF(AP179="","",IF(AP179="Cost",ROUND(AS179*IF(AO179=0,1,AO179),2),ROUND(ROUND(AS179*IF(AO179=0,1,AO179),5)*(AE179/VLOOKUP(L179,OFFSET(Lists!$A$1,0,0,COUNTA(Lists!$A:$A),22),22,FALSE)),2))))</f>
        <v/>
      </c>
      <c r="AU179" s="56"/>
      <c r="AV179" s="31"/>
      <c r="AW179" s="66" t="str">
        <f t="shared" ca="1" si="105"/>
        <v/>
      </c>
      <c r="AX179" s="56"/>
      <c r="AY179" s="31"/>
      <c r="AZ179" s="31"/>
      <c r="BA179" s="66" t="str">
        <f t="shared" ca="1" si="106"/>
        <v/>
      </c>
      <c r="BB179" s="56"/>
      <c r="BC179" s="31"/>
      <c r="BD179" s="31"/>
      <c r="BE179" s="66" t="str">
        <f t="shared" ca="1" si="107"/>
        <v/>
      </c>
      <c r="BF179" s="56"/>
      <c r="BG179" s="31"/>
      <c r="BH179" s="31"/>
      <c r="BI179" s="66" t="str">
        <f t="shared" ca="1" si="108"/>
        <v/>
      </c>
      <c r="BJ179" s="56"/>
      <c r="BK179" s="31"/>
      <c r="BL179" s="31"/>
      <c r="BM179" s="66" t="str">
        <f t="shared" ca="1" si="109"/>
        <v/>
      </c>
      <c r="BN179" s="56"/>
      <c r="BO179" s="31"/>
      <c r="BP179" s="31"/>
      <c r="BQ179" s="66" t="str">
        <f t="shared" ca="1" si="110"/>
        <v/>
      </c>
      <c r="BR179" s="56"/>
      <c r="BS179" s="31"/>
      <c r="BT179" s="31"/>
      <c r="BU179" s="66" t="str">
        <f t="shared" ca="1" si="111"/>
        <v/>
      </c>
      <c r="BV179" s="56"/>
      <c r="BW179" s="31"/>
      <c r="BX179" s="31"/>
      <c r="BY179" s="66" t="str">
        <f t="shared" ca="1" si="112"/>
        <v/>
      </c>
      <c r="BZ179" s="56"/>
      <c r="CA179" s="31"/>
      <c r="CB179" s="31"/>
      <c r="CC179" s="66" t="str">
        <f t="shared" ca="1" si="113"/>
        <v/>
      </c>
      <c r="CD179" s="59"/>
      <c r="CE179" s="32"/>
      <c r="CF179" s="66" t="str">
        <f t="shared" ca="1" si="114"/>
        <v/>
      </c>
      <c r="CG179" s="56"/>
      <c r="CH179" s="31"/>
      <c r="CI179" s="31"/>
      <c r="CJ179" s="66" t="str">
        <f t="shared" ca="1" si="115"/>
        <v/>
      </c>
      <c r="CK179" s="59"/>
      <c r="CL179" s="32"/>
      <c r="CM179" s="32"/>
      <c r="CN179" s="66" t="str">
        <f t="shared" ca="1" si="116"/>
        <v/>
      </c>
      <c r="CO179" s="56"/>
      <c r="CP179" s="31"/>
      <c r="CQ179" s="31"/>
      <c r="CR179" s="66" t="str">
        <f t="shared" ca="1" si="117"/>
        <v/>
      </c>
      <c r="CS179" s="56"/>
      <c r="CT179" s="31"/>
      <c r="CU179" s="31"/>
      <c r="CV179" s="66" t="str">
        <f t="shared" ca="1" si="118"/>
        <v/>
      </c>
      <c r="CW179" s="56"/>
      <c r="CX179" s="31"/>
      <c r="CY179" s="31"/>
      <c r="CZ179" s="66" t="str">
        <f t="shared" ca="1" si="119"/>
        <v/>
      </c>
      <c r="DA179" s="150" t="str">
        <f t="shared" ca="1" si="120"/>
        <v/>
      </c>
      <c r="DB179" s="56"/>
      <c r="DC179" s="109"/>
      <c r="DD179" s="66" t="str">
        <f t="shared" ca="1" si="121"/>
        <v/>
      </c>
      <c r="DE179" s="56"/>
      <c r="DF179" s="59"/>
      <c r="DG179" s="59"/>
      <c r="DH179" s="66" t="str">
        <f t="shared" ca="1" si="122"/>
        <v/>
      </c>
      <c r="DI179" s="59"/>
      <c r="DJ179" s="59"/>
      <c r="DK179" s="59"/>
      <c r="DL179" s="66" t="str">
        <f t="shared" ca="1" si="123"/>
        <v/>
      </c>
      <c r="DM179" s="59"/>
      <c r="DN179" s="59"/>
      <c r="DO179" s="59"/>
      <c r="DP179" s="66" t="str">
        <f t="shared" ca="1" si="124"/>
        <v/>
      </c>
      <c r="DQ179" s="59"/>
      <c r="DR179" s="59"/>
      <c r="DS179" s="59"/>
      <c r="DT179" s="66" t="str">
        <f t="shared" ca="1" si="125"/>
        <v/>
      </c>
      <c r="DU179" s="59"/>
      <c r="DV179" s="59"/>
      <c r="DW179" s="59"/>
      <c r="DX179" s="66" t="str">
        <f t="shared" ca="1" si="126"/>
        <v/>
      </c>
      <c r="DY179" s="59"/>
      <c r="DZ179" s="59"/>
      <c r="EA179" s="59"/>
      <c r="EB179" s="66" t="str">
        <f t="shared" ca="1" si="127"/>
        <v/>
      </c>
      <c r="EC179" s="59"/>
      <c r="ED179" s="59"/>
      <c r="EE179" s="59"/>
      <c r="EF179" s="66" t="str">
        <f t="shared" ca="1" si="128"/>
        <v/>
      </c>
      <c r="EG179" s="59"/>
      <c r="EH179" s="59"/>
      <c r="EI179" s="59"/>
      <c r="EJ179" s="66" t="str">
        <f t="shared" ca="1" si="129"/>
        <v/>
      </c>
      <c r="EK179" s="150" t="str">
        <f t="shared" si="130"/>
        <v/>
      </c>
      <c r="EL179" s="150" t="str">
        <f t="shared" si="131"/>
        <v/>
      </c>
      <c r="EM179" s="66" t="str">
        <f t="shared" ca="1" si="132"/>
        <v/>
      </c>
      <c r="EN179" s="59"/>
      <c r="EO179" s="59"/>
      <c r="EP179" s="59"/>
      <c r="EQ179" s="66" t="str">
        <f t="shared" ca="1" si="133"/>
        <v/>
      </c>
      <c r="ER179" s="59"/>
      <c r="ES179" s="59"/>
      <c r="ET179" s="66"/>
      <c r="EU179" s="59" t="str">
        <f t="shared" ca="1" si="134"/>
        <v/>
      </c>
      <c r="EV179" s="59"/>
      <c r="EW179" s="59"/>
      <c r="EX179" s="59"/>
      <c r="EY179" s="66" t="str">
        <f t="shared" ca="1" si="135"/>
        <v/>
      </c>
      <c r="EZ179" s="150"/>
      <c r="FA179" s="159"/>
      <c r="FB179" s="161"/>
      <c r="FC179" s="66" t="str">
        <f t="shared" ca="1" si="136"/>
        <v/>
      </c>
      <c r="FD179" s="59"/>
      <c r="FE179" s="109"/>
      <c r="FF179" s="109"/>
      <c r="FG179" s="66" t="str">
        <f t="shared" ca="1" si="137"/>
        <v/>
      </c>
      <c r="FH179" s="59"/>
      <c r="FI179" s="109"/>
      <c r="FJ179" s="109"/>
      <c r="FK179" s="66" t="str">
        <f t="shared" ca="1" si="138"/>
        <v/>
      </c>
      <c r="FL179" s="59"/>
      <c r="FM179" s="109"/>
      <c r="FN179" s="109"/>
      <c r="FO179" s="66" t="str">
        <f t="shared" ca="1" si="139"/>
        <v/>
      </c>
      <c r="FP179" s="13"/>
      <c r="FQ179" s="17"/>
      <c r="FR179" s="13"/>
      <c r="FS179" s="1"/>
      <c r="FT179" s="112"/>
      <c r="FU179" s="1"/>
      <c r="FV179" s="1"/>
      <c r="FW179" s="1"/>
      <c r="FX179" s="1"/>
      <c r="FY179" s="1"/>
      <c r="FZ179" s="1"/>
      <c r="GA179" s="1"/>
      <c r="GB179" s="1"/>
      <c r="GC179" s="4"/>
      <c r="GD179" s="4"/>
      <c r="GE179" s="125"/>
      <c r="GF179" s="125"/>
      <c r="GG179" s="4"/>
      <c r="GH179" s="4"/>
      <c r="GI179" s="4"/>
      <c r="GJ179" s="30"/>
      <c r="GK179" s="96"/>
      <c r="GL179" s="96"/>
      <c r="GM179" s="96"/>
      <c r="GN179" s="96"/>
      <c r="GO179" s="96"/>
      <c r="GP179" s="96"/>
      <c r="GQ179" s="96"/>
      <c r="GR179" s="96"/>
      <c r="GS179" s="96"/>
      <c r="GT179" s="96"/>
      <c r="GU179" s="96"/>
      <c r="GV179" s="96"/>
      <c r="GW179" s="96"/>
      <c r="GX179" s="96"/>
      <c r="GY179" s="96"/>
      <c r="GZ179" s="96"/>
      <c r="HA179" s="96"/>
      <c r="HB179" s="96"/>
      <c r="HC179" s="96"/>
      <c r="HD179" s="96"/>
      <c r="HE179" s="96"/>
    </row>
    <row r="180" spans="1:213">
      <c r="A180" s="1"/>
      <c r="B180" s="1"/>
      <c r="C180" s="4"/>
      <c r="D180" s="4"/>
      <c r="E180" s="28"/>
      <c r="F180" s="28"/>
      <c r="G180" s="28"/>
      <c r="H180" s="28"/>
      <c r="I180" s="28"/>
      <c r="J180" s="29"/>
      <c r="K180" s="29"/>
      <c r="L180" s="1"/>
      <c r="M180" s="52"/>
      <c r="N180" s="4"/>
      <c r="O180" s="4"/>
      <c r="P180" s="4"/>
      <c r="Q180" s="4"/>
      <c r="R180" s="4"/>
      <c r="S180" s="4"/>
      <c r="T180" s="4"/>
      <c r="U180" s="1"/>
      <c r="V180" s="1"/>
      <c r="W180" s="1"/>
      <c r="X180" s="1"/>
      <c r="Y180" s="1"/>
      <c r="Z180" s="27"/>
      <c r="AA180" s="27"/>
      <c r="AB180" s="27"/>
      <c r="AC180" s="12"/>
      <c r="AD180" s="12"/>
      <c r="AE180" s="125"/>
      <c r="AF180" s="119"/>
      <c r="AG180" s="119"/>
      <c r="AH180" s="119"/>
      <c r="AI180" s="119"/>
      <c r="AJ180" s="63"/>
      <c r="AK180" s="63"/>
      <c r="AL180" s="63"/>
      <c r="AM180" s="28"/>
      <c r="AN180" s="131"/>
      <c r="AO180" s="138"/>
      <c r="AP180" s="116"/>
      <c r="AQ180" s="56"/>
      <c r="AR180" s="134" t="str">
        <f ca="1">IF(AP180="","",IF(AP180="Cost",AQ180, AQ180*AE180/VLOOKUP(L180,OFFSET(Lists!$A$1,0,0,COUNTA(Lists!$A:$A),22),22,FALSE)))</f>
        <v/>
      </c>
      <c r="AS180" s="56"/>
      <c r="AT180" s="135" t="str">
        <f ca="1">IF(AO180="",IF(AP180="","",IF(AP180="Cost",AS180,AS180*(AE180/VLOOKUP(L180,OFFSET(Lists!$A$1,0,0,COUNTA(Lists!$A:$A),22),22,FALSE)))),IF(AP180="","",IF(AP180="Cost",ROUND(AS180*IF(AO180=0,1,AO180),2),ROUND(ROUND(AS180*IF(AO180=0,1,AO180),5)*(AE180/VLOOKUP(L180,OFFSET(Lists!$A$1,0,0,COUNTA(Lists!$A:$A),22),22,FALSE)),2))))</f>
        <v/>
      </c>
      <c r="AU180" s="56"/>
      <c r="AV180" s="31"/>
      <c r="AW180" s="66" t="str">
        <f t="shared" ca="1" si="105"/>
        <v/>
      </c>
      <c r="AX180" s="56"/>
      <c r="AY180" s="31"/>
      <c r="AZ180" s="31"/>
      <c r="BA180" s="66" t="str">
        <f t="shared" ca="1" si="106"/>
        <v/>
      </c>
      <c r="BB180" s="56"/>
      <c r="BC180" s="31"/>
      <c r="BD180" s="31"/>
      <c r="BE180" s="66" t="str">
        <f t="shared" ca="1" si="107"/>
        <v/>
      </c>
      <c r="BF180" s="56"/>
      <c r="BG180" s="31"/>
      <c r="BH180" s="31"/>
      <c r="BI180" s="66" t="str">
        <f t="shared" ca="1" si="108"/>
        <v/>
      </c>
      <c r="BJ180" s="56"/>
      <c r="BK180" s="31"/>
      <c r="BL180" s="31"/>
      <c r="BM180" s="66" t="str">
        <f t="shared" ca="1" si="109"/>
        <v/>
      </c>
      <c r="BN180" s="56"/>
      <c r="BO180" s="31"/>
      <c r="BP180" s="31"/>
      <c r="BQ180" s="66" t="str">
        <f t="shared" ca="1" si="110"/>
        <v/>
      </c>
      <c r="BR180" s="56"/>
      <c r="BS180" s="31"/>
      <c r="BT180" s="31"/>
      <c r="BU180" s="66" t="str">
        <f t="shared" ca="1" si="111"/>
        <v/>
      </c>
      <c r="BV180" s="56"/>
      <c r="BW180" s="31"/>
      <c r="BX180" s="31"/>
      <c r="BY180" s="66" t="str">
        <f t="shared" ca="1" si="112"/>
        <v/>
      </c>
      <c r="BZ180" s="56"/>
      <c r="CA180" s="31"/>
      <c r="CB180" s="31"/>
      <c r="CC180" s="66" t="str">
        <f t="shared" ca="1" si="113"/>
        <v/>
      </c>
      <c r="CD180" s="59"/>
      <c r="CE180" s="32"/>
      <c r="CF180" s="66" t="str">
        <f t="shared" ca="1" si="114"/>
        <v/>
      </c>
      <c r="CG180" s="56"/>
      <c r="CH180" s="31"/>
      <c r="CI180" s="31"/>
      <c r="CJ180" s="66" t="str">
        <f t="shared" ca="1" si="115"/>
        <v/>
      </c>
      <c r="CK180" s="59"/>
      <c r="CL180" s="32"/>
      <c r="CM180" s="32"/>
      <c r="CN180" s="66" t="str">
        <f t="shared" ca="1" si="116"/>
        <v/>
      </c>
      <c r="CO180" s="56"/>
      <c r="CP180" s="31"/>
      <c r="CQ180" s="31"/>
      <c r="CR180" s="66" t="str">
        <f t="shared" ca="1" si="117"/>
        <v/>
      </c>
      <c r="CS180" s="56"/>
      <c r="CT180" s="31"/>
      <c r="CU180" s="31"/>
      <c r="CV180" s="66" t="str">
        <f t="shared" ca="1" si="118"/>
        <v/>
      </c>
      <c r="CW180" s="56"/>
      <c r="CX180" s="31"/>
      <c r="CY180" s="31"/>
      <c r="CZ180" s="66" t="str">
        <f t="shared" ca="1" si="119"/>
        <v/>
      </c>
      <c r="DA180" s="150" t="str">
        <f t="shared" ca="1" si="120"/>
        <v/>
      </c>
      <c r="DB180" s="56"/>
      <c r="DC180" s="109"/>
      <c r="DD180" s="66" t="str">
        <f t="shared" ca="1" si="121"/>
        <v/>
      </c>
      <c r="DE180" s="56"/>
      <c r="DF180" s="59"/>
      <c r="DG180" s="59"/>
      <c r="DH180" s="66" t="str">
        <f t="shared" ca="1" si="122"/>
        <v/>
      </c>
      <c r="DI180" s="59"/>
      <c r="DJ180" s="59"/>
      <c r="DK180" s="59"/>
      <c r="DL180" s="66" t="str">
        <f t="shared" ca="1" si="123"/>
        <v/>
      </c>
      <c r="DM180" s="59"/>
      <c r="DN180" s="59"/>
      <c r="DO180" s="59"/>
      <c r="DP180" s="66" t="str">
        <f t="shared" ca="1" si="124"/>
        <v/>
      </c>
      <c r="DQ180" s="59"/>
      <c r="DR180" s="59"/>
      <c r="DS180" s="59"/>
      <c r="DT180" s="66" t="str">
        <f t="shared" ca="1" si="125"/>
        <v/>
      </c>
      <c r="DU180" s="59"/>
      <c r="DV180" s="59"/>
      <c r="DW180" s="59"/>
      <c r="DX180" s="66" t="str">
        <f t="shared" ca="1" si="126"/>
        <v/>
      </c>
      <c r="DY180" s="59"/>
      <c r="DZ180" s="59"/>
      <c r="EA180" s="59"/>
      <c r="EB180" s="66" t="str">
        <f t="shared" ca="1" si="127"/>
        <v/>
      </c>
      <c r="EC180" s="59"/>
      <c r="ED180" s="59"/>
      <c r="EE180" s="59"/>
      <c r="EF180" s="66" t="str">
        <f t="shared" ca="1" si="128"/>
        <v/>
      </c>
      <c r="EG180" s="59"/>
      <c r="EH180" s="59"/>
      <c r="EI180" s="59"/>
      <c r="EJ180" s="66" t="str">
        <f t="shared" ca="1" si="129"/>
        <v/>
      </c>
      <c r="EK180" s="150" t="str">
        <f t="shared" si="130"/>
        <v/>
      </c>
      <c r="EL180" s="150" t="str">
        <f t="shared" si="131"/>
        <v/>
      </c>
      <c r="EM180" s="66" t="str">
        <f t="shared" ca="1" si="132"/>
        <v/>
      </c>
      <c r="EN180" s="59"/>
      <c r="EO180" s="59"/>
      <c r="EP180" s="59"/>
      <c r="EQ180" s="66" t="str">
        <f t="shared" ca="1" si="133"/>
        <v/>
      </c>
      <c r="ER180" s="59"/>
      <c r="ES180" s="59"/>
      <c r="ET180" s="66"/>
      <c r="EU180" s="59" t="str">
        <f t="shared" ca="1" si="134"/>
        <v/>
      </c>
      <c r="EV180" s="59"/>
      <c r="EW180" s="59"/>
      <c r="EX180" s="59"/>
      <c r="EY180" s="66" t="str">
        <f t="shared" ca="1" si="135"/>
        <v/>
      </c>
      <c r="EZ180" s="150"/>
      <c r="FA180" s="159"/>
      <c r="FB180" s="161"/>
      <c r="FC180" s="66" t="str">
        <f t="shared" ca="1" si="136"/>
        <v/>
      </c>
      <c r="FD180" s="59"/>
      <c r="FE180" s="109"/>
      <c r="FF180" s="109"/>
      <c r="FG180" s="66" t="str">
        <f t="shared" ca="1" si="137"/>
        <v/>
      </c>
      <c r="FH180" s="59"/>
      <c r="FI180" s="109"/>
      <c r="FJ180" s="109"/>
      <c r="FK180" s="66" t="str">
        <f t="shared" ca="1" si="138"/>
        <v/>
      </c>
      <c r="FL180" s="59"/>
      <c r="FM180" s="109"/>
      <c r="FN180" s="109"/>
      <c r="FO180" s="66" t="str">
        <f t="shared" ca="1" si="139"/>
        <v/>
      </c>
      <c r="FP180" s="13"/>
      <c r="FQ180" s="17"/>
      <c r="FR180" s="13"/>
      <c r="FS180" s="1"/>
      <c r="FT180" s="112"/>
      <c r="FU180" s="1"/>
      <c r="FV180" s="1"/>
      <c r="FW180" s="1"/>
      <c r="FX180" s="1"/>
      <c r="FY180" s="1"/>
      <c r="FZ180" s="1"/>
      <c r="GA180" s="1"/>
      <c r="GB180" s="1"/>
      <c r="GC180" s="4"/>
      <c r="GD180" s="4"/>
      <c r="GE180" s="125"/>
      <c r="GF180" s="125"/>
      <c r="GG180" s="4"/>
      <c r="GH180" s="4"/>
      <c r="GI180" s="4"/>
      <c r="GJ180" s="30"/>
      <c r="GK180" s="96"/>
      <c r="GL180" s="96"/>
      <c r="GM180" s="96"/>
      <c r="GN180" s="96"/>
      <c r="GO180" s="96"/>
      <c r="GP180" s="96"/>
      <c r="GQ180" s="96"/>
      <c r="GR180" s="96"/>
      <c r="GS180" s="96"/>
      <c r="GT180" s="96"/>
      <c r="GU180" s="96"/>
      <c r="GV180" s="96"/>
      <c r="GW180" s="96"/>
      <c r="GX180" s="96"/>
      <c r="GY180" s="96"/>
      <c r="GZ180" s="96"/>
      <c r="HA180" s="96"/>
      <c r="HB180" s="96"/>
      <c r="HC180" s="96"/>
      <c r="HD180" s="96"/>
      <c r="HE180" s="96"/>
    </row>
    <row r="181" spans="1:213">
      <c r="A181" s="1"/>
      <c r="B181" s="1"/>
      <c r="C181" s="4"/>
      <c r="D181" s="4"/>
      <c r="E181" s="28"/>
      <c r="F181" s="28"/>
      <c r="G181" s="28"/>
      <c r="H181" s="28"/>
      <c r="I181" s="28"/>
      <c r="J181" s="29"/>
      <c r="K181" s="29"/>
      <c r="L181" s="1"/>
      <c r="M181" s="52"/>
      <c r="N181" s="4"/>
      <c r="O181" s="4"/>
      <c r="P181" s="4"/>
      <c r="Q181" s="4"/>
      <c r="R181" s="4"/>
      <c r="S181" s="4"/>
      <c r="T181" s="4"/>
      <c r="U181" s="1"/>
      <c r="V181" s="1"/>
      <c r="W181" s="1"/>
      <c r="X181" s="1"/>
      <c r="Y181" s="1"/>
      <c r="Z181" s="27"/>
      <c r="AA181" s="27"/>
      <c r="AB181" s="27"/>
      <c r="AC181" s="12"/>
      <c r="AD181" s="12"/>
      <c r="AE181" s="125"/>
      <c r="AF181" s="119"/>
      <c r="AG181" s="119"/>
      <c r="AH181" s="119"/>
      <c r="AI181" s="119"/>
      <c r="AJ181" s="63"/>
      <c r="AK181" s="63"/>
      <c r="AL181" s="63"/>
      <c r="AM181" s="28"/>
      <c r="AN181" s="131"/>
      <c r="AO181" s="138"/>
      <c r="AP181" s="116"/>
      <c r="AQ181" s="56"/>
      <c r="AR181" s="134" t="str">
        <f ca="1">IF(AP181="","",IF(AP181="Cost",AQ181, AQ181*AE181/VLOOKUP(L181,OFFSET(Lists!$A$1,0,0,COUNTA(Lists!$A:$A),22),22,FALSE)))</f>
        <v/>
      </c>
      <c r="AS181" s="56"/>
      <c r="AT181" s="135" t="str">
        <f ca="1">IF(AO181="",IF(AP181="","",IF(AP181="Cost",AS181,AS181*(AE181/VLOOKUP(L181,OFFSET(Lists!$A$1,0,0,COUNTA(Lists!$A:$A),22),22,FALSE)))),IF(AP181="","",IF(AP181="Cost",ROUND(AS181*IF(AO181=0,1,AO181),2),ROUND(ROUND(AS181*IF(AO181=0,1,AO181),5)*(AE181/VLOOKUP(L181,OFFSET(Lists!$A$1,0,0,COUNTA(Lists!$A:$A),22),22,FALSE)),2))))</f>
        <v/>
      </c>
      <c r="AU181" s="56"/>
      <c r="AV181" s="31"/>
      <c r="AW181" s="66" t="str">
        <f t="shared" ca="1" si="105"/>
        <v/>
      </c>
      <c r="AX181" s="56"/>
      <c r="AY181" s="31"/>
      <c r="AZ181" s="31"/>
      <c r="BA181" s="66" t="str">
        <f t="shared" ca="1" si="106"/>
        <v/>
      </c>
      <c r="BB181" s="56"/>
      <c r="BC181" s="31"/>
      <c r="BD181" s="31"/>
      <c r="BE181" s="66" t="str">
        <f t="shared" ca="1" si="107"/>
        <v/>
      </c>
      <c r="BF181" s="56"/>
      <c r="BG181" s="31"/>
      <c r="BH181" s="31"/>
      <c r="BI181" s="66" t="str">
        <f t="shared" ca="1" si="108"/>
        <v/>
      </c>
      <c r="BJ181" s="56"/>
      <c r="BK181" s="31"/>
      <c r="BL181" s="31"/>
      <c r="BM181" s="66" t="str">
        <f t="shared" ca="1" si="109"/>
        <v/>
      </c>
      <c r="BN181" s="56"/>
      <c r="BO181" s="31"/>
      <c r="BP181" s="31"/>
      <c r="BQ181" s="66" t="str">
        <f t="shared" ca="1" si="110"/>
        <v/>
      </c>
      <c r="BR181" s="56"/>
      <c r="BS181" s="31"/>
      <c r="BT181" s="31"/>
      <c r="BU181" s="66" t="str">
        <f t="shared" ca="1" si="111"/>
        <v/>
      </c>
      <c r="BV181" s="56"/>
      <c r="BW181" s="31"/>
      <c r="BX181" s="31"/>
      <c r="BY181" s="66" t="str">
        <f t="shared" ca="1" si="112"/>
        <v/>
      </c>
      <c r="BZ181" s="56"/>
      <c r="CA181" s="31"/>
      <c r="CB181" s="31"/>
      <c r="CC181" s="66" t="str">
        <f t="shared" ca="1" si="113"/>
        <v/>
      </c>
      <c r="CD181" s="59"/>
      <c r="CE181" s="32"/>
      <c r="CF181" s="66" t="str">
        <f t="shared" ca="1" si="114"/>
        <v/>
      </c>
      <c r="CG181" s="56"/>
      <c r="CH181" s="31"/>
      <c r="CI181" s="31"/>
      <c r="CJ181" s="66" t="str">
        <f t="shared" ca="1" si="115"/>
        <v/>
      </c>
      <c r="CK181" s="59"/>
      <c r="CL181" s="32"/>
      <c r="CM181" s="32"/>
      <c r="CN181" s="66" t="str">
        <f t="shared" ca="1" si="116"/>
        <v/>
      </c>
      <c r="CO181" s="56"/>
      <c r="CP181" s="31"/>
      <c r="CQ181" s="31"/>
      <c r="CR181" s="66" t="str">
        <f t="shared" ca="1" si="117"/>
        <v/>
      </c>
      <c r="CS181" s="56"/>
      <c r="CT181" s="31"/>
      <c r="CU181" s="31"/>
      <c r="CV181" s="66" t="str">
        <f t="shared" ca="1" si="118"/>
        <v/>
      </c>
      <c r="CW181" s="56"/>
      <c r="CX181" s="31"/>
      <c r="CY181" s="31"/>
      <c r="CZ181" s="66" t="str">
        <f t="shared" ca="1" si="119"/>
        <v/>
      </c>
      <c r="DA181" s="150" t="str">
        <f t="shared" ca="1" si="120"/>
        <v/>
      </c>
      <c r="DB181" s="56"/>
      <c r="DC181" s="109"/>
      <c r="DD181" s="66" t="str">
        <f t="shared" ca="1" si="121"/>
        <v/>
      </c>
      <c r="DE181" s="56"/>
      <c r="DF181" s="59"/>
      <c r="DG181" s="59"/>
      <c r="DH181" s="66" t="str">
        <f t="shared" ca="1" si="122"/>
        <v/>
      </c>
      <c r="DI181" s="59"/>
      <c r="DJ181" s="59"/>
      <c r="DK181" s="59"/>
      <c r="DL181" s="66" t="str">
        <f t="shared" ca="1" si="123"/>
        <v/>
      </c>
      <c r="DM181" s="59"/>
      <c r="DN181" s="59"/>
      <c r="DO181" s="59"/>
      <c r="DP181" s="66" t="str">
        <f t="shared" ca="1" si="124"/>
        <v/>
      </c>
      <c r="DQ181" s="59"/>
      <c r="DR181" s="59"/>
      <c r="DS181" s="59"/>
      <c r="DT181" s="66" t="str">
        <f t="shared" ca="1" si="125"/>
        <v/>
      </c>
      <c r="DU181" s="59"/>
      <c r="DV181" s="59"/>
      <c r="DW181" s="59"/>
      <c r="DX181" s="66" t="str">
        <f t="shared" ca="1" si="126"/>
        <v/>
      </c>
      <c r="DY181" s="59"/>
      <c r="DZ181" s="59"/>
      <c r="EA181" s="59"/>
      <c r="EB181" s="66" t="str">
        <f t="shared" ca="1" si="127"/>
        <v/>
      </c>
      <c r="EC181" s="59"/>
      <c r="ED181" s="59"/>
      <c r="EE181" s="59"/>
      <c r="EF181" s="66" t="str">
        <f t="shared" ca="1" si="128"/>
        <v/>
      </c>
      <c r="EG181" s="59"/>
      <c r="EH181" s="59"/>
      <c r="EI181" s="59"/>
      <c r="EJ181" s="66" t="str">
        <f t="shared" ca="1" si="129"/>
        <v/>
      </c>
      <c r="EK181" s="150" t="str">
        <f t="shared" si="130"/>
        <v/>
      </c>
      <c r="EL181" s="150" t="str">
        <f t="shared" si="131"/>
        <v/>
      </c>
      <c r="EM181" s="66" t="str">
        <f t="shared" ca="1" si="132"/>
        <v/>
      </c>
      <c r="EN181" s="59"/>
      <c r="EO181" s="59"/>
      <c r="EP181" s="59"/>
      <c r="EQ181" s="66" t="str">
        <f t="shared" ca="1" si="133"/>
        <v/>
      </c>
      <c r="ER181" s="59"/>
      <c r="ES181" s="59"/>
      <c r="ET181" s="66"/>
      <c r="EU181" s="59" t="str">
        <f t="shared" ca="1" si="134"/>
        <v/>
      </c>
      <c r="EV181" s="59"/>
      <c r="EW181" s="59"/>
      <c r="EX181" s="59"/>
      <c r="EY181" s="66" t="str">
        <f t="shared" ca="1" si="135"/>
        <v/>
      </c>
      <c r="EZ181" s="150"/>
      <c r="FA181" s="159"/>
      <c r="FB181" s="161"/>
      <c r="FC181" s="66" t="str">
        <f t="shared" ca="1" si="136"/>
        <v/>
      </c>
      <c r="FD181" s="59"/>
      <c r="FE181" s="109"/>
      <c r="FF181" s="109"/>
      <c r="FG181" s="66" t="str">
        <f t="shared" ca="1" si="137"/>
        <v/>
      </c>
      <c r="FH181" s="59"/>
      <c r="FI181" s="109"/>
      <c r="FJ181" s="109"/>
      <c r="FK181" s="66" t="str">
        <f t="shared" ca="1" si="138"/>
        <v/>
      </c>
      <c r="FL181" s="59"/>
      <c r="FM181" s="109"/>
      <c r="FN181" s="109"/>
      <c r="FO181" s="66" t="str">
        <f t="shared" ca="1" si="139"/>
        <v/>
      </c>
      <c r="FP181" s="13"/>
      <c r="FQ181" s="17"/>
      <c r="FR181" s="13"/>
      <c r="FS181" s="1"/>
      <c r="FT181" s="112"/>
      <c r="FU181" s="1"/>
      <c r="FV181" s="1"/>
      <c r="FW181" s="1"/>
      <c r="FX181" s="1"/>
      <c r="FY181" s="1"/>
      <c r="FZ181" s="1"/>
      <c r="GA181" s="1"/>
      <c r="GB181" s="1"/>
      <c r="GC181" s="4"/>
      <c r="GD181" s="4"/>
      <c r="GE181" s="125"/>
      <c r="GF181" s="125"/>
      <c r="GG181" s="4"/>
      <c r="GH181" s="4"/>
      <c r="GI181" s="4"/>
      <c r="GJ181" s="30"/>
      <c r="GK181" s="96"/>
      <c r="GL181" s="96"/>
      <c r="GM181" s="96"/>
      <c r="GN181" s="96"/>
      <c r="GO181" s="96"/>
      <c r="GP181" s="96"/>
      <c r="GQ181" s="96"/>
      <c r="GR181" s="96"/>
      <c r="GS181" s="96"/>
      <c r="GT181" s="96"/>
      <c r="GU181" s="96"/>
      <c r="GV181" s="96"/>
      <c r="GW181" s="96"/>
      <c r="GX181" s="96"/>
      <c r="GY181" s="96"/>
      <c r="GZ181" s="96"/>
      <c r="HA181" s="96"/>
      <c r="HB181" s="96"/>
      <c r="HC181" s="96"/>
      <c r="HD181" s="96"/>
      <c r="HE181" s="96"/>
    </row>
    <row r="182" spans="1:213">
      <c r="A182" s="1"/>
      <c r="B182" s="1"/>
      <c r="C182" s="4"/>
      <c r="D182" s="4"/>
      <c r="E182" s="28"/>
      <c r="F182" s="28"/>
      <c r="G182" s="28"/>
      <c r="H182" s="28"/>
      <c r="I182" s="28"/>
      <c r="J182" s="29"/>
      <c r="K182" s="29"/>
      <c r="L182" s="1"/>
      <c r="M182" s="52"/>
      <c r="N182" s="4"/>
      <c r="O182" s="4"/>
      <c r="P182" s="4"/>
      <c r="Q182" s="4"/>
      <c r="R182" s="4"/>
      <c r="S182" s="4"/>
      <c r="T182" s="4"/>
      <c r="U182" s="1"/>
      <c r="V182" s="1"/>
      <c r="W182" s="1"/>
      <c r="X182" s="1"/>
      <c r="Y182" s="1"/>
      <c r="Z182" s="27"/>
      <c r="AA182" s="27"/>
      <c r="AB182" s="27"/>
      <c r="AC182" s="12"/>
      <c r="AD182" s="12"/>
      <c r="AE182" s="125"/>
      <c r="AF182" s="119"/>
      <c r="AG182" s="119"/>
      <c r="AH182" s="119"/>
      <c r="AI182" s="119"/>
      <c r="AJ182" s="63"/>
      <c r="AK182" s="63"/>
      <c r="AL182" s="63"/>
      <c r="AM182" s="28"/>
      <c r="AN182" s="131"/>
      <c r="AO182" s="138"/>
      <c r="AP182" s="116"/>
      <c r="AQ182" s="56"/>
      <c r="AR182" s="134" t="str">
        <f ca="1">IF(AP182="","",IF(AP182="Cost",AQ182, AQ182*AE182/VLOOKUP(L182,OFFSET(Lists!$A$1,0,0,COUNTA(Lists!$A:$A),22),22,FALSE)))</f>
        <v/>
      </c>
      <c r="AS182" s="56"/>
      <c r="AT182" s="135" t="str">
        <f ca="1">IF(AO182="",IF(AP182="","",IF(AP182="Cost",AS182,AS182*(AE182/VLOOKUP(L182,OFFSET(Lists!$A$1,0,0,COUNTA(Lists!$A:$A),22),22,FALSE)))),IF(AP182="","",IF(AP182="Cost",ROUND(AS182*IF(AO182=0,1,AO182),2),ROUND(ROUND(AS182*IF(AO182=0,1,AO182),5)*(AE182/VLOOKUP(L182,OFFSET(Lists!$A$1,0,0,COUNTA(Lists!$A:$A),22),22,FALSE)),2))))</f>
        <v/>
      </c>
      <c r="AU182" s="56"/>
      <c r="AV182" s="31"/>
      <c r="AW182" s="66" t="str">
        <f t="shared" ca="1" si="105"/>
        <v/>
      </c>
      <c r="AX182" s="56"/>
      <c r="AY182" s="31"/>
      <c r="AZ182" s="31"/>
      <c r="BA182" s="66" t="str">
        <f t="shared" ca="1" si="106"/>
        <v/>
      </c>
      <c r="BB182" s="56"/>
      <c r="BC182" s="31"/>
      <c r="BD182" s="31"/>
      <c r="BE182" s="66" t="str">
        <f t="shared" ca="1" si="107"/>
        <v/>
      </c>
      <c r="BF182" s="56"/>
      <c r="BG182" s="31"/>
      <c r="BH182" s="31"/>
      <c r="BI182" s="66" t="str">
        <f t="shared" ca="1" si="108"/>
        <v/>
      </c>
      <c r="BJ182" s="56"/>
      <c r="BK182" s="31"/>
      <c r="BL182" s="31"/>
      <c r="BM182" s="66" t="str">
        <f t="shared" ca="1" si="109"/>
        <v/>
      </c>
      <c r="BN182" s="56"/>
      <c r="BO182" s="31"/>
      <c r="BP182" s="31"/>
      <c r="BQ182" s="66" t="str">
        <f t="shared" ca="1" si="110"/>
        <v/>
      </c>
      <c r="BR182" s="56"/>
      <c r="BS182" s="31"/>
      <c r="BT182" s="31"/>
      <c r="BU182" s="66" t="str">
        <f t="shared" ca="1" si="111"/>
        <v/>
      </c>
      <c r="BV182" s="56"/>
      <c r="BW182" s="31"/>
      <c r="BX182" s="31"/>
      <c r="BY182" s="66" t="str">
        <f t="shared" ca="1" si="112"/>
        <v/>
      </c>
      <c r="BZ182" s="56"/>
      <c r="CA182" s="31"/>
      <c r="CB182" s="31"/>
      <c r="CC182" s="66" t="str">
        <f t="shared" ca="1" si="113"/>
        <v/>
      </c>
      <c r="CD182" s="59"/>
      <c r="CE182" s="32"/>
      <c r="CF182" s="66" t="str">
        <f t="shared" ca="1" si="114"/>
        <v/>
      </c>
      <c r="CG182" s="56"/>
      <c r="CH182" s="31"/>
      <c r="CI182" s="31"/>
      <c r="CJ182" s="66" t="str">
        <f t="shared" ca="1" si="115"/>
        <v/>
      </c>
      <c r="CK182" s="59"/>
      <c r="CL182" s="32"/>
      <c r="CM182" s="32"/>
      <c r="CN182" s="66" t="str">
        <f t="shared" ca="1" si="116"/>
        <v/>
      </c>
      <c r="CO182" s="56"/>
      <c r="CP182" s="31"/>
      <c r="CQ182" s="31"/>
      <c r="CR182" s="66" t="str">
        <f t="shared" ca="1" si="117"/>
        <v/>
      </c>
      <c r="CS182" s="56"/>
      <c r="CT182" s="31"/>
      <c r="CU182" s="31"/>
      <c r="CV182" s="66" t="str">
        <f t="shared" ca="1" si="118"/>
        <v/>
      </c>
      <c r="CW182" s="56"/>
      <c r="CX182" s="31"/>
      <c r="CY182" s="31"/>
      <c r="CZ182" s="66" t="str">
        <f t="shared" ca="1" si="119"/>
        <v/>
      </c>
      <c r="DA182" s="150" t="str">
        <f t="shared" ca="1" si="120"/>
        <v/>
      </c>
      <c r="DB182" s="56"/>
      <c r="DC182" s="109"/>
      <c r="DD182" s="66" t="str">
        <f t="shared" ca="1" si="121"/>
        <v/>
      </c>
      <c r="DE182" s="56"/>
      <c r="DF182" s="59"/>
      <c r="DG182" s="59"/>
      <c r="DH182" s="66" t="str">
        <f t="shared" ca="1" si="122"/>
        <v/>
      </c>
      <c r="DI182" s="59"/>
      <c r="DJ182" s="59"/>
      <c r="DK182" s="59"/>
      <c r="DL182" s="66" t="str">
        <f t="shared" ca="1" si="123"/>
        <v/>
      </c>
      <c r="DM182" s="59"/>
      <c r="DN182" s="59"/>
      <c r="DO182" s="59"/>
      <c r="DP182" s="66" t="str">
        <f t="shared" ca="1" si="124"/>
        <v/>
      </c>
      <c r="DQ182" s="59"/>
      <c r="DR182" s="59"/>
      <c r="DS182" s="59"/>
      <c r="DT182" s="66" t="str">
        <f t="shared" ca="1" si="125"/>
        <v/>
      </c>
      <c r="DU182" s="59"/>
      <c r="DV182" s="59"/>
      <c r="DW182" s="59"/>
      <c r="DX182" s="66" t="str">
        <f t="shared" ca="1" si="126"/>
        <v/>
      </c>
      <c r="DY182" s="59"/>
      <c r="DZ182" s="59"/>
      <c r="EA182" s="59"/>
      <c r="EB182" s="66" t="str">
        <f t="shared" ca="1" si="127"/>
        <v/>
      </c>
      <c r="EC182" s="59"/>
      <c r="ED182" s="59"/>
      <c r="EE182" s="59"/>
      <c r="EF182" s="66" t="str">
        <f t="shared" ca="1" si="128"/>
        <v/>
      </c>
      <c r="EG182" s="59"/>
      <c r="EH182" s="59"/>
      <c r="EI182" s="59"/>
      <c r="EJ182" s="66" t="str">
        <f t="shared" ca="1" si="129"/>
        <v/>
      </c>
      <c r="EK182" s="150" t="str">
        <f t="shared" si="130"/>
        <v/>
      </c>
      <c r="EL182" s="150" t="str">
        <f t="shared" si="131"/>
        <v/>
      </c>
      <c r="EM182" s="66" t="str">
        <f t="shared" ca="1" si="132"/>
        <v/>
      </c>
      <c r="EN182" s="59"/>
      <c r="EO182" s="59"/>
      <c r="EP182" s="59"/>
      <c r="EQ182" s="66" t="str">
        <f t="shared" ca="1" si="133"/>
        <v/>
      </c>
      <c r="ER182" s="59"/>
      <c r="ES182" s="59"/>
      <c r="ET182" s="66"/>
      <c r="EU182" s="59" t="str">
        <f t="shared" ca="1" si="134"/>
        <v/>
      </c>
      <c r="EV182" s="59"/>
      <c r="EW182" s="59"/>
      <c r="EX182" s="59"/>
      <c r="EY182" s="66" t="str">
        <f t="shared" ca="1" si="135"/>
        <v/>
      </c>
      <c r="EZ182" s="150"/>
      <c r="FA182" s="159"/>
      <c r="FB182" s="161"/>
      <c r="FC182" s="66" t="str">
        <f t="shared" ca="1" si="136"/>
        <v/>
      </c>
      <c r="FD182" s="59"/>
      <c r="FE182" s="109"/>
      <c r="FF182" s="109"/>
      <c r="FG182" s="66" t="str">
        <f t="shared" ca="1" si="137"/>
        <v/>
      </c>
      <c r="FH182" s="59"/>
      <c r="FI182" s="109"/>
      <c r="FJ182" s="109"/>
      <c r="FK182" s="66" t="str">
        <f t="shared" ca="1" si="138"/>
        <v/>
      </c>
      <c r="FL182" s="59"/>
      <c r="FM182" s="109"/>
      <c r="FN182" s="109"/>
      <c r="FO182" s="66" t="str">
        <f t="shared" ca="1" si="139"/>
        <v/>
      </c>
      <c r="FP182" s="13"/>
      <c r="FQ182" s="17"/>
      <c r="FR182" s="13"/>
      <c r="FS182" s="1"/>
      <c r="FT182" s="112"/>
      <c r="FU182" s="1"/>
      <c r="FV182" s="1"/>
      <c r="FW182" s="1"/>
      <c r="FX182" s="1"/>
      <c r="FY182" s="1"/>
      <c r="FZ182" s="1"/>
      <c r="GA182" s="1"/>
      <c r="GB182" s="1"/>
      <c r="GC182" s="4"/>
      <c r="GD182" s="4"/>
      <c r="GE182" s="125"/>
      <c r="GF182" s="125"/>
      <c r="GG182" s="4"/>
      <c r="GH182" s="4"/>
      <c r="GI182" s="4"/>
      <c r="GJ182" s="30"/>
      <c r="GK182" s="96"/>
      <c r="GL182" s="96"/>
      <c r="GM182" s="96"/>
      <c r="GN182" s="96"/>
      <c r="GO182" s="96"/>
      <c r="GP182" s="96"/>
      <c r="GQ182" s="96"/>
      <c r="GR182" s="96"/>
      <c r="GS182" s="96"/>
      <c r="GT182" s="96"/>
      <c r="GU182" s="96"/>
      <c r="GV182" s="96"/>
      <c r="GW182" s="96"/>
      <c r="GX182" s="96"/>
      <c r="GY182" s="96"/>
      <c r="GZ182" s="96"/>
      <c r="HA182" s="96"/>
      <c r="HB182" s="96"/>
      <c r="HC182" s="96"/>
      <c r="HD182" s="96"/>
      <c r="HE182" s="96"/>
    </row>
    <row r="183" spans="1:213">
      <c r="A183" s="1"/>
      <c r="B183" s="1"/>
      <c r="C183" s="4"/>
      <c r="D183" s="4"/>
      <c r="E183" s="28"/>
      <c r="F183" s="28"/>
      <c r="G183" s="28"/>
      <c r="H183" s="28"/>
      <c r="I183" s="28"/>
      <c r="J183" s="29"/>
      <c r="K183" s="29"/>
      <c r="L183" s="1"/>
      <c r="M183" s="52"/>
      <c r="N183" s="4"/>
      <c r="O183" s="4"/>
      <c r="P183" s="4"/>
      <c r="Q183" s="4"/>
      <c r="R183" s="4"/>
      <c r="S183" s="4"/>
      <c r="T183" s="4"/>
      <c r="U183" s="1"/>
      <c r="V183" s="1"/>
      <c r="W183" s="1"/>
      <c r="X183" s="1"/>
      <c r="Y183" s="1"/>
      <c r="Z183" s="27"/>
      <c r="AA183" s="27"/>
      <c r="AB183" s="27"/>
      <c r="AC183" s="12"/>
      <c r="AD183" s="12"/>
      <c r="AE183" s="125"/>
      <c r="AF183" s="119"/>
      <c r="AG183" s="119"/>
      <c r="AH183" s="119"/>
      <c r="AI183" s="119"/>
      <c r="AJ183" s="63"/>
      <c r="AK183" s="63"/>
      <c r="AL183" s="63"/>
      <c r="AM183" s="28"/>
      <c r="AN183" s="131"/>
      <c r="AO183" s="138"/>
      <c r="AP183" s="116"/>
      <c r="AQ183" s="56"/>
      <c r="AR183" s="134" t="str">
        <f ca="1">IF(AP183="","",IF(AP183="Cost",AQ183, AQ183*AE183/VLOOKUP(L183,OFFSET(Lists!$A$1,0,0,COUNTA(Lists!$A:$A),22),22,FALSE)))</f>
        <v/>
      </c>
      <c r="AS183" s="56"/>
      <c r="AT183" s="135" t="str">
        <f ca="1">IF(AO183="",IF(AP183="","",IF(AP183="Cost",AS183,AS183*(AE183/VLOOKUP(L183,OFFSET(Lists!$A$1,0,0,COUNTA(Lists!$A:$A),22),22,FALSE)))),IF(AP183="","",IF(AP183="Cost",ROUND(AS183*IF(AO183=0,1,AO183),2),ROUND(ROUND(AS183*IF(AO183=0,1,AO183),5)*(AE183/VLOOKUP(L183,OFFSET(Lists!$A$1,0,0,COUNTA(Lists!$A:$A),22),22,FALSE)),2))))</f>
        <v/>
      </c>
      <c r="AU183" s="56"/>
      <c r="AV183" s="31"/>
      <c r="AW183" s="66" t="str">
        <f t="shared" ca="1" si="105"/>
        <v/>
      </c>
      <c r="AX183" s="56"/>
      <c r="AY183" s="31"/>
      <c r="AZ183" s="31"/>
      <c r="BA183" s="66" t="str">
        <f t="shared" ca="1" si="106"/>
        <v/>
      </c>
      <c r="BB183" s="56"/>
      <c r="BC183" s="31"/>
      <c r="BD183" s="31"/>
      <c r="BE183" s="66" t="str">
        <f t="shared" ca="1" si="107"/>
        <v/>
      </c>
      <c r="BF183" s="56"/>
      <c r="BG183" s="31"/>
      <c r="BH183" s="31"/>
      <c r="BI183" s="66" t="str">
        <f t="shared" ca="1" si="108"/>
        <v/>
      </c>
      <c r="BJ183" s="56"/>
      <c r="BK183" s="31"/>
      <c r="BL183" s="31"/>
      <c r="BM183" s="66" t="str">
        <f t="shared" ca="1" si="109"/>
        <v/>
      </c>
      <c r="BN183" s="56"/>
      <c r="BO183" s="31"/>
      <c r="BP183" s="31"/>
      <c r="BQ183" s="66" t="str">
        <f t="shared" ca="1" si="110"/>
        <v/>
      </c>
      <c r="BR183" s="56"/>
      <c r="BS183" s="31"/>
      <c r="BT183" s="31"/>
      <c r="BU183" s="66" t="str">
        <f t="shared" ca="1" si="111"/>
        <v/>
      </c>
      <c r="BV183" s="56"/>
      <c r="BW183" s="31"/>
      <c r="BX183" s="31"/>
      <c r="BY183" s="66" t="str">
        <f t="shared" ca="1" si="112"/>
        <v/>
      </c>
      <c r="BZ183" s="56"/>
      <c r="CA183" s="31"/>
      <c r="CB183" s="31"/>
      <c r="CC183" s="66" t="str">
        <f t="shared" ca="1" si="113"/>
        <v/>
      </c>
      <c r="CD183" s="59"/>
      <c r="CE183" s="32"/>
      <c r="CF183" s="66" t="str">
        <f t="shared" ca="1" si="114"/>
        <v/>
      </c>
      <c r="CG183" s="56"/>
      <c r="CH183" s="31"/>
      <c r="CI183" s="31"/>
      <c r="CJ183" s="66" t="str">
        <f t="shared" ca="1" si="115"/>
        <v/>
      </c>
      <c r="CK183" s="59"/>
      <c r="CL183" s="32"/>
      <c r="CM183" s="32"/>
      <c r="CN183" s="66" t="str">
        <f t="shared" ca="1" si="116"/>
        <v/>
      </c>
      <c r="CO183" s="56"/>
      <c r="CP183" s="31"/>
      <c r="CQ183" s="31"/>
      <c r="CR183" s="66" t="str">
        <f t="shared" ca="1" si="117"/>
        <v/>
      </c>
      <c r="CS183" s="56"/>
      <c r="CT183" s="31"/>
      <c r="CU183" s="31"/>
      <c r="CV183" s="66" t="str">
        <f t="shared" ca="1" si="118"/>
        <v/>
      </c>
      <c r="CW183" s="56"/>
      <c r="CX183" s="31"/>
      <c r="CY183" s="31"/>
      <c r="CZ183" s="66" t="str">
        <f t="shared" ca="1" si="119"/>
        <v/>
      </c>
      <c r="DA183" s="150" t="str">
        <f t="shared" ca="1" si="120"/>
        <v/>
      </c>
      <c r="DB183" s="56"/>
      <c r="DC183" s="109"/>
      <c r="DD183" s="66" t="str">
        <f t="shared" ca="1" si="121"/>
        <v/>
      </c>
      <c r="DE183" s="56"/>
      <c r="DF183" s="59"/>
      <c r="DG183" s="59"/>
      <c r="DH183" s="66" t="str">
        <f t="shared" ca="1" si="122"/>
        <v/>
      </c>
      <c r="DI183" s="59"/>
      <c r="DJ183" s="59"/>
      <c r="DK183" s="59"/>
      <c r="DL183" s="66" t="str">
        <f t="shared" ca="1" si="123"/>
        <v/>
      </c>
      <c r="DM183" s="59"/>
      <c r="DN183" s="59"/>
      <c r="DO183" s="59"/>
      <c r="DP183" s="66" t="str">
        <f t="shared" ca="1" si="124"/>
        <v/>
      </c>
      <c r="DQ183" s="59"/>
      <c r="DR183" s="59"/>
      <c r="DS183" s="59"/>
      <c r="DT183" s="66" t="str">
        <f t="shared" ca="1" si="125"/>
        <v/>
      </c>
      <c r="DU183" s="59"/>
      <c r="DV183" s="59"/>
      <c r="DW183" s="59"/>
      <c r="DX183" s="66" t="str">
        <f t="shared" ca="1" si="126"/>
        <v/>
      </c>
      <c r="DY183" s="59"/>
      <c r="DZ183" s="59"/>
      <c r="EA183" s="59"/>
      <c r="EB183" s="66" t="str">
        <f t="shared" ca="1" si="127"/>
        <v/>
      </c>
      <c r="EC183" s="59"/>
      <c r="ED183" s="59"/>
      <c r="EE183" s="59"/>
      <c r="EF183" s="66" t="str">
        <f t="shared" ca="1" si="128"/>
        <v/>
      </c>
      <c r="EG183" s="59"/>
      <c r="EH183" s="59"/>
      <c r="EI183" s="59"/>
      <c r="EJ183" s="66" t="str">
        <f t="shared" ca="1" si="129"/>
        <v/>
      </c>
      <c r="EK183" s="150" t="str">
        <f t="shared" si="130"/>
        <v/>
      </c>
      <c r="EL183" s="150" t="str">
        <f t="shared" si="131"/>
        <v/>
      </c>
      <c r="EM183" s="66" t="str">
        <f t="shared" ca="1" si="132"/>
        <v/>
      </c>
      <c r="EN183" s="59"/>
      <c r="EO183" s="59"/>
      <c r="EP183" s="59"/>
      <c r="EQ183" s="66" t="str">
        <f t="shared" ca="1" si="133"/>
        <v/>
      </c>
      <c r="ER183" s="59"/>
      <c r="ES183" s="59"/>
      <c r="ET183" s="66"/>
      <c r="EU183" s="59" t="str">
        <f t="shared" ca="1" si="134"/>
        <v/>
      </c>
      <c r="EV183" s="59"/>
      <c r="EW183" s="59"/>
      <c r="EX183" s="59"/>
      <c r="EY183" s="66" t="str">
        <f t="shared" ca="1" si="135"/>
        <v/>
      </c>
      <c r="EZ183" s="150"/>
      <c r="FA183" s="159"/>
      <c r="FB183" s="161"/>
      <c r="FC183" s="66" t="str">
        <f t="shared" ca="1" si="136"/>
        <v/>
      </c>
      <c r="FD183" s="59"/>
      <c r="FE183" s="109"/>
      <c r="FF183" s="109"/>
      <c r="FG183" s="66" t="str">
        <f t="shared" ca="1" si="137"/>
        <v/>
      </c>
      <c r="FH183" s="59"/>
      <c r="FI183" s="109"/>
      <c r="FJ183" s="109"/>
      <c r="FK183" s="66" t="str">
        <f t="shared" ca="1" si="138"/>
        <v/>
      </c>
      <c r="FL183" s="59"/>
      <c r="FM183" s="109"/>
      <c r="FN183" s="109"/>
      <c r="FO183" s="66" t="str">
        <f t="shared" ca="1" si="139"/>
        <v/>
      </c>
      <c r="FP183" s="13"/>
      <c r="FQ183" s="17"/>
      <c r="FR183" s="13"/>
      <c r="FS183" s="1"/>
      <c r="FT183" s="112"/>
      <c r="FU183" s="1"/>
      <c r="FV183" s="1"/>
      <c r="FW183" s="1"/>
      <c r="FX183" s="1"/>
      <c r="FY183" s="1"/>
      <c r="FZ183" s="1"/>
      <c r="GA183" s="1"/>
      <c r="GB183" s="1"/>
      <c r="GC183" s="4"/>
      <c r="GD183" s="4"/>
      <c r="GE183" s="125"/>
      <c r="GF183" s="125"/>
      <c r="GG183" s="4"/>
      <c r="GH183" s="4"/>
      <c r="GI183" s="4"/>
      <c r="GJ183" s="30"/>
      <c r="GK183" s="96"/>
      <c r="GL183" s="96"/>
      <c r="GM183" s="96"/>
      <c r="GN183" s="96"/>
      <c r="GO183" s="96"/>
      <c r="GP183" s="96"/>
      <c r="GQ183" s="96"/>
      <c r="GR183" s="96"/>
      <c r="GS183" s="96"/>
      <c r="GT183" s="96"/>
      <c r="GU183" s="96"/>
      <c r="GV183" s="96"/>
      <c r="GW183" s="96"/>
      <c r="GX183" s="96"/>
      <c r="GY183" s="96"/>
      <c r="GZ183" s="96"/>
      <c r="HA183" s="96"/>
      <c r="HB183" s="96"/>
      <c r="HC183" s="96"/>
      <c r="HD183" s="96"/>
      <c r="HE183" s="96"/>
    </row>
    <row r="184" spans="1:213">
      <c r="A184" s="1"/>
      <c r="B184" s="1"/>
      <c r="C184" s="4"/>
      <c r="D184" s="4"/>
      <c r="E184" s="28"/>
      <c r="F184" s="28"/>
      <c r="G184" s="28"/>
      <c r="H184" s="28"/>
      <c r="I184" s="28"/>
      <c r="J184" s="29"/>
      <c r="K184" s="29"/>
      <c r="L184" s="1"/>
      <c r="M184" s="52"/>
      <c r="N184" s="4"/>
      <c r="O184" s="4"/>
      <c r="P184" s="4"/>
      <c r="Q184" s="4"/>
      <c r="R184" s="4"/>
      <c r="S184" s="4"/>
      <c r="T184" s="4"/>
      <c r="U184" s="1"/>
      <c r="V184" s="1"/>
      <c r="W184" s="1"/>
      <c r="X184" s="1"/>
      <c r="Y184" s="1"/>
      <c r="Z184" s="27"/>
      <c r="AA184" s="27"/>
      <c r="AB184" s="27"/>
      <c r="AC184" s="12"/>
      <c r="AD184" s="12"/>
      <c r="AE184" s="125"/>
      <c r="AF184" s="119"/>
      <c r="AG184" s="119"/>
      <c r="AH184" s="119"/>
      <c r="AI184" s="119"/>
      <c r="AJ184" s="63"/>
      <c r="AK184" s="63"/>
      <c r="AL184" s="63"/>
      <c r="AM184" s="28"/>
      <c r="AN184" s="131"/>
      <c r="AO184" s="138"/>
      <c r="AP184" s="116"/>
      <c r="AQ184" s="56"/>
      <c r="AR184" s="134" t="str">
        <f ca="1">IF(AP184="","",IF(AP184="Cost",AQ184, AQ184*AE184/VLOOKUP(L184,OFFSET(Lists!$A$1,0,0,COUNTA(Lists!$A:$A),22),22,FALSE)))</f>
        <v/>
      </c>
      <c r="AS184" s="56"/>
      <c r="AT184" s="135" t="str">
        <f ca="1">IF(AO184="",IF(AP184="","",IF(AP184="Cost",AS184,AS184*(AE184/VLOOKUP(L184,OFFSET(Lists!$A$1,0,0,COUNTA(Lists!$A:$A),22),22,FALSE)))),IF(AP184="","",IF(AP184="Cost",ROUND(AS184*IF(AO184=0,1,AO184),2),ROUND(ROUND(AS184*IF(AO184=0,1,AO184),5)*(AE184/VLOOKUP(L184,OFFSET(Lists!$A$1,0,0,COUNTA(Lists!$A:$A),22),22,FALSE)),2))))</f>
        <v/>
      </c>
      <c r="AU184" s="56"/>
      <c r="AV184" s="31"/>
      <c r="AW184" s="66" t="str">
        <f t="shared" ca="1" si="105"/>
        <v/>
      </c>
      <c r="AX184" s="56"/>
      <c r="AY184" s="31"/>
      <c r="AZ184" s="31"/>
      <c r="BA184" s="66" t="str">
        <f t="shared" ca="1" si="106"/>
        <v/>
      </c>
      <c r="BB184" s="56"/>
      <c r="BC184" s="31"/>
      <c r="BD184" s="31"/>
      <c r="BE184" s="66" t="str">
        <f t="shared" ca="1" si="107"/>
        <v/>
      </c>
      <c r="BF184" s="56"/>
      <c r="BG184" s="31"/>
      <c r="BH184" s="31"/>
      <c r="BI184" s="66" t="str">
        <f t="shared" ca="1" si="108"/>
        <v/>
      </c>
      <c r="BJ184" s="56"/>
      <c r="BK184" s="31"/>
      <c r="BL184" s="31"/>
      <c r="BM184" s="66" t="str">
        <f t="shared" ca="1" si="109"/>
        <v/>
      </c>
      <c r="BN184" s="56"/>
      <c r="BO184" s="31"/>
      <c r="BP184" s="31"/>
      <c r="BQ184" s="66" t="str">
        <f t="shared" ca="1" si="110"/>
        <v/>
      </c>
      <c r="BR184" s="56"/>
      <c r="BS184" s="31"/>
      <c r="BT184" s="31"/>
      <c r="BU184" s="66" t="str">
        <f t="shared" ca="1" si="111"/>
        <v/>
      </c>
      <c r="BV184" s="56"/>
      <c r="BW184" s="31"/>
      <c r="BX184" s="31"/>
      <c r="BY184" s="66" t="str">
        <f t="shared" ca="1" si="112"/>
        <v/>
      </c>
      <c r="BZ184" s="56"/>
      <c r="CA184" s="31"/>
      <c r="CB184" s="31"/>
      <c r="CC184" s="66" t="str">
        <f t="shared" ca="1" si="113"/>
        <v/>
      </c>
      <c r="CD184" s="59"/>
      <c r="CE184" s="32"/>
      <c r="CF184" s="66" t="str">
        <f t="shared" ca="1" si="114"/>
        <v/>
      </c>
      <c r="CG184" s="56"/>
      <c r="CH184" s="31"/>
      <c r="CI184" s="31"/>
      <c r="CJ184" s="66" t="str">
        <f t="shared" ca="1" si="115"/>
        <v/>
      </c>
      <c r="CK184" s="59"/>
      <c r="CL184" s="32"/>
      <c r="CM184" s="32"/>
      <c r="CN184" s="66" t="str">
        <f t="shared" ca="1" si="116"/>
        <v/>
      </c>
      <c r="CO184" s="56"/>
      <c r="CP184" s="31"/>
      <c r="CQ184" s="31"/>
      <c r="CR184" s="66" t="str">
        <f t="shared" ca="1" si="117"/>
        <v/>
      </c>
      <c r="CS184" s="56"/>
      <c r="CT184" s="31"/>
      <c r="CU184" s="31"/>
      <c r="CV184" s="66" t="str">
        <f t="shared" ca="1" si="118"/>
        <v/>
      </c>
      <c r="CW184" s="56"/>
      <c r="CX184" s="31"/>
      <c r="CY184" s="31"/>
      <c r="CZ184" s="66" t="str">
        <f t="shared" ca="1" si="119"/>
        <v/>
      </c>
      <c r="DA184" s="150" t="str">
        <f t="shared" ca="1" si="120"/>
        <v/>
      </c>
      <c r="DB184" s="56"/>
      <c r="DC184" s="109"/>
      <c r="DD184" s="66" t="str">
        <f t="shared" ca="1" si="121"/>
        <v/>
      </c>
      <c r="DE184" s="56"/>
      <c r="DF184" s="59"/>
      <c r="DG184" s="59"/>
      <c r="DH184" s="66" t="str">
        <f t="shared" ca="1" si="122"/>
        <v/>
      </c>
      <c r="DI184" s="59"/>
      <c r="DJ184" s="59"/>
      <c r="DK184" s="59"/>
      <c r="DL184" s="66" t="str">
        <f t="shared" ca="1" si="123"/>
        <v/>
      </c>
      <c r="DM184" s="59"/>
      <c r="DN184" s="59"/>
      <c r="DO184" s="59"/>
      <c r="DP184" s="66" t="str">
        <f t="shared" ca="1" si="124"/>
        <v/>
      </c>
      <c r="DQ184" s="59"/>
      <c r="DR184" s="59"/>
      <c r="DS184" s="59"/>
      <c r="DT184" s="66" t="str">
        <f t="shared" ca="1" si="125"/>
        <v/>
      </c>
      <c r="DU184" s="59"/>
      <c r="DV184" s="59"/>
      <c r="DW184" s="59"/>
      <c r="DX184" s="66" t="str">
        <f t="shared" ca="1" si="126"/>
        <v/>
      </c>
      <c r="DY184" s="59"/>
      <c r="DZ184" s="59"/>
      <c r="EA184" s="59"/>
      <c r="EB184" s="66" t="str">
        <f t="shared" ca="1" si="127"/>
        <v/>
      </c>
      <c r="EC184" s="59"/>
      <c r="ED184" s="59"/>
      <c r="EE184" s="59"/>
      <c r="EF184" s="66" t="str">
        <f t="shared" ca="1" si="128"/>
        <v/>
      </c>
      <c r="EG184" s="59"/>
      <c r="EH184" s="59"/>
      <c r="EI184" s="59"/>
      <c r="EJ184" s="66" t="str">
        <f t="shared" ca="1" si="129"/>
        <v/>
      </c>
      <c r="EK184" s="150" t="str">
        <f t="shared" si="130"/>
        <v/>
      </c>
      <c r="EL184" s="150" t="str">
        <f t="shared" si="131"/>
        <v/>
      </c>
      <c r="EM184" s="66" t="str">
        <f t="shared" ca="1" si="132"/>
        <v/>
      </c>
      <c r="EN184" s="59"/>
      <c r="EO184" s="59"/>
      <c r="EP184" s="59"/>
      <c r="EQ184" s="66" t="str">
        <f t="shared" ca="1" si="133"/>
        <v/>
      </c>
      <c r="ER184" s="59"/>
      <c r="ES184" s="59"/>
      <c r="ET184" s="66"/>
      <c r="EU184" s="59" t="str">
        <f t="shared" ca="1" si="134"/>
        <v/>
      </c>
      <c r="EV184" s="59"/>
      <c r="EW184" s="59"/>
      <c r="EX184" s="59"/>
      <c r="EY184" s="66" t="str">
        <f t="shared" ca="1" si="135"/>
        <v/>
      </c>
      <c r="EZ184" s="150"/>
      <c r="FA184" s="159"/>
      <c r="FB184" s="161"/>
      <c r="FC184" s="66" t="str">
        <f t="shared" ca="1" si="136"/>
        <v/>
      </c>
      <c r="FD184" s="59"/>
      <c r="FE184" s="109"/>
      <c r="FF184" s="109"/>
      <c r="FG184" s="66" t="str">
        <f t="shared" ca="1" si="137"/>
        <v/>
      </c>
      <c r="FH184" s="59"/>
      <c r="FI184" s="109"/>
      <c r="FJ184" s="109"/>
      <c r="FK184" s="66" t="str">
        <f t="shared" ca="1" si="138"/>
        <v/>
      </c>
      <c r="FL184" s="59"/>
      <c r="FM184" s="109"/>
      <c r="FN184" s="109"/>
      <c r="FO184" s="66" t="str">
        <f t="shared" ca="1" si="139"/>
        <v/>
      </c>
      <c r="FP184" s="13"/>
      <c r="FQ184" s="17"/>
      <c r="FR184" s="13"/>
      <c r="FS184" s="1"/>
      <c r="FT184" s="112"/>
      <c r="FU184" s="1"/>
      <c r="FV184" s="1"/>
      <c r="FW184" s="1"/>
      <c r="FX184" s="1"/>
      <c r="FY184" s="1"/>
      <c r="FZ184" s="1"/>
      <c r="GA184" s="1"/>
      <c r="GB184" s="1"/>
      <c r="GC184" s="4"/>
      <c r="GD184" s="4"/>
      <c r="GE184" s="125"/>
      <c r="GF184" s="125"/>
      <c r="GG184" s="4"/>
      <c r="GH184" s="4"/>
      <c r="GI184" s="4"/>
      <c r="GJ184" s="30"/>
      <c r="GK184" s="96"/>
      <c r="GL184" s="96"/>
      <c r="GM184" s="96"/>
      <c r="GN184" s="96"/>
      <c r="GO184" s="96"/>
      <c r="GP184" s="96"/>
      <c r="GQ184" s="96"/>
      <c r="GR184" s="96"/>
      <c r="GS184" s="96"/>
      <c r="GT184" s="96"/>
      <c r="GU184" s="96"/>
      <c r="GV184" s="96"/>
      <c r="GW184" s="96"/>
      <c r="GX184" s="96"/>
      <c r="GY184" s="96"/>
      <c r="GZ184" s="96"/>
      <c r="HA184" s="96"/>
      <c r="HB184" s="96"/>
      <c r="HC184" s="96"/>
      <c r="HD184" s="96"/>
      <c r="HE184" s="96"/>
    </row>
    <row r="185" spans="1:213">
      <c r="A185" s="1"/>
      <c r="B185" s="1"/>
      <c r="C185" s="4"/>
      <c r="D185" s="4"/>
      <c r="E185" s="28"/>
      <c r="F185" s="28"/>
      <c r="G185" s="28"/>
      <c r="H185" s="28"/>
      <c r="I185" s="28"/>
      <c r="J185" s="29"/>
      <c r="K185" s="29"/>
      <c r="L185" s="1"/>
      <c r="M185" s="52"/>
      <c r="N185" s="4"/>
      <c r="O185" s="4"/>
      <c r="P185" s="4"/>
      <c r="Q185" s="4"/>
      <c r="R185" s="4"/>
      <c r="S185" s="4"/>
      <c r="T185" s="4"/>
      <c r="U185" s="1"/>
      <c r="V185" s="1"/>
      <c r="W185" s="1"/>
      <c r="X185" s="1"/>
      <c r="Y185" s="1"/>
      <c r="Z185" s="27"/>
      <c r="AA185" s="27"/>
      <c r="AB185" s="27"/>
      <c r="AC185" s="12"/>
      <c r="AD185" s="12"/>
      <c r="AE185" s="125"/>
      <c r="AF185" s="119"/>
      <c r="AG185" s="119"/>
      <c r="AH185" s="119"/>
      <c r="AI185" s="119"/>
      <c r="AJ185" s="63"/>
      <c r="AK185" s="63"/>
      <c r="AL185" s="63"/>
      <c r="AM185" s="28"/>
      <c r="AN185" s="131"/>
      <c r="AO185" s="138"/>
      <c r="AP185" s="116"/>
      <c r="AQ185" s="56"/>
      <c r="AR185" s="134" t="str">
        <f ca="1">IF(AP185="","",IF(AP185="Cost",AQ185, AQ185*AE185/VLOOKUP(L185,OFFSET(Lists!$A$1,0,0,COUNTA(Lists!$A:$A),22),22,FALSE)))</f>
        <v/>
      </c>
      <c r="AS185" s="56"/>
      <c r="AT185" s="135" t="str">
        <f ca="1">IF(AO185="",IF(AP185="","",IF(AP185="Cost",AS185,AS185*(AE185/VLOOKUP(L185,OFFSET(Lists!$A$1,0,0,COUNTA(Lists!$A:$A),22),22,FALSE)))),IF(AP185="","",IF(AP185="Cost",ROUND(AS185*IF(AO185=0,1,AO185),2),ROUND(ROUND(AS185*IF(AO185=0,1,AO185),5)*(AE185/VLOOKUP(L185,OFFSET(Lists!$A$1,0,0,COUNTA(Lists!$A:$A),22),22,FALSE)),2))))</f>
        <v/>
      </c>
      <c r="AU185" s="56"/>
      <c r="AV185" s="31"/>
      <c r="AW185" s="66" t="str">
        <f t="shared" ca="1" si="105"/>
        <v/>
      </c>
      <c r="AX185" s="56"/>
      <c r="AY185" s="31"/>
      <c r="AZ185" s="31"/>
      <c r="BA185" s="66" t="str">
        <f t="shared" ca="1" si="106"/>
        <v/>
      </c>
      <c r="BB185" s="56"/>
      <c r="BC185" s="31"/>
      <c r="BD185" s="31"/>
      <c r="BE185" s="66" t="str">
        <f t="shared" ca="1" si="107"/>
        <v/>
      </c>
      <c r="BF185" s="56"/>
      <c r="BG185" s="31"/>
      <c r="BH185" s="31"/>
      <c r="BI185" s="66" t="str">
        <f t="shared" ca="1" si="108"/>
        <v/>
      </c>
      <c r="BJ185" s="56"/>
      <c r="BK185" s="31"/>
      <c r="BL185" s="31"/>
      <c r="BM185" s="66" t="str">
        <f t="shared" ca="1" si="109"/>
        <v/>
      </c>
      <c r="BN185" s="56"/>
      <c r="BO185" s="31"/>
      <c r="BP185" s="31"/>
      <c r="BQ185" s="66" t="str">
        <f t="shared" ca="1" si="110"/>
        <v/>
      </c>
      <c r="BR185" s="56"/>
      <c r="BS185" s="31"/>
      <c r="BT185" s="31"/>
      <c r="BU185" s="66" t="str">
        <f t="shared" ca="1" si="111"/>
        <v/>
      </c>
      <c r="BV185" s="56"/>
      <c r="BW185" s="31"/>
      <c r="BX185" s="31"/>
      <c r="BY185" s="66" t="str">
        <f t="shared" ca="1" si="112"/>
        <v/>
      </c>
      <c r="BZ185" s="56"/>
      <c r="CA185" s="31"/>
      <c r="CB185" s="31"/>
      <c r="CC185" s="66" t="str">
        <f t="shared" ca="1" si="113"/>
        <v/>
      </c>
      <c r="CD185" s="59"/>
      <c r="CE185" s="32"/>
      <c r="CF185" s="66" t="str">
        <f t="shared" ca="1" si="114"/>
        <v/>
      </c>
      <c r="CG185" s="56"/>
      <c r="CH185" s="31"/>
      <c r="CI185" s="31"/>
      <c r="CJ185" s="66" t="str">
        <f t="shared" ca="1" si="115"/>
        <v/>
      </c>
      <c r="CK185" s="59"/>
      <c r="CL185" s="32"/>
      <c r="CM185" s="32"/>
      <c r="CN185" s="66" t="str">
        <f t="shared" ca="1" si="116"/>
        <v/>
      </c>
      <c r="CO185" s="56"/>
      <c r="CP185" s="31"/>
      <c r="CQ185" s="31"/>
      <c r="CR185" s="66" t="str">
        <f t="shared" ca="1" si="117"/>
        <v/>
      </c>
      <c r="CS185" s="56"/>
      <c r="CT185" s="31"/>
      <c r="CU185" s="31"/>
      <c r="CV185" s="66" t="str">
        <f t="shared" ca="1" si="118"/>
        <v/>
      </c>
      <c r="CW185" s="56"/>
      <c r="CX185" s="31"/>
      <c r="CY185" s="31"/>
      <c r="CZ185" s="66" t="str">
        <f t="shared" ca="1" si="119"/>
        <v/>
      </c>
      <c r="DA185" s="150" t="str">
        <f t="shared" ca="1" si="120"/>
        <v/>
      </c>
      <c r="DB185" s="56"/>
      <c r="DC185" s="109"/>
      <c r="DD185" s="66" t="str">
        <f t="shared" ca="1" si="121"/>
        <v/>
      </c>
      <c r="DE185" s="56"/>
      <c r="DF185" s="59"/>
      <c r="DG185" s="59"/>
      <c r="DH185" s="66" t="str">
        <f t="shared" ca="1" si="122"/>
        <v/>
      </c>
      <c r="DI185" s="59"/>
      <c r="DJ185" s="59"/>
      <c r="DK185" s="59"/>
      <c r="DL185" s="66" t="str">
        <f t="shared" ca="1" si="123"/>
        <v/>
      </c>
      <c r="DM185" s="59"/>
      <c r="DN185" s="59"/>
      <c r="DO185" s="59"/>
      <c r="DP185" s="66" t="str">
        <f t="shared" ca="1" si="124"/>
        <v/>
      </c>
      <c r="DQ185" s="59"/>
      <c r="DR185" s="59"/>
      <c r="DS185" s="59"/>
      <c r="DT185" s="66" t="str">
        <f t="shared" ca="1" si="125"/>
        <v/>
      </c>
      <c r="DU185" s="59"/>
      <c r="DV185" s="59"/>
      <c r="DW185" s="59"/>
      <c r="DX185" s="66" t="str">
        <f t="shared" ca="1" si="126"/>
        <v/>
      </c>
      <c r="DY185" s="59"/>
      <c r="DZ185" s="59"/>
      <c r="EA185" s="59"/>
      <c r="EB185" s="66" t="str">
        <f t="shared" ca="1" si="127"/>
        <v/>
      </c>
      <c r="EC185" s="59"/>
      <c r="ED185" s="59"/>
      <c r="EE185" s="59"/>
      <c r="EF185" s="66" t="str">
        <f t="shared" ca="1" si="128"/>
        <v/>
      </c>
      <c r="EG185" s="59"/>
      <c r="EH185" s="59"/>
      <c r="EI185" s="59"/>
      <c r="EJ185" s="66" t="str">
        <f t="shared" ca="1" si="129"/>
        <v/>
      </c>
      <c r="EK185" s="150" t="str">
        <f t="shared" si="130"/>
        <v/>
      </c>
      <c r="EL185" s="150" t="str">
        <f t="shared" si="131"/>
        <v/>
      </c>
      <c r="EM185" s="66" t="str">
        <f t="shared" ca="1" si="132"/>
        <v/>
      </c>
      <c r="EN185" s="59"/>
      <c r="EO185" s="59"/>
      <c r="EP185" s="59"/>
      <c r="EQ185" s="66" t="str">
        <f t="shared" ca="1" si="133"/>
        <v/>
      </c>
      <c r="ER185" s="59"/>
      <c r="ES185" s="59"/>
      <c r="ET185" s="66"/>
      <c r="EU185" s="59" t="str">
        <f t="shared" ca="1" si="134"/>
        <v/>
      </c>
      <c r="EV185" s="59"/>
      <c r="EW185" s="59"/>
      <c r="EX185" s="59"/>
      <c r="EY185" s="66" t="str">
        <f t="shared" ca="1" si="135"/>
        <v/>
      </c>
      <c r="EZ185" s="150"/>
      <c r="FA185" s="159"/>
      <c r="FB185" s="161"/>
      <c r="FC185" s="66" t="str">
        <f t="shared" ca="1" si="136"/>
        <v/>
      </c>
      <c r="FD185" s="59"/>
      <c r="FE185" s="109"/>
      <c r="FF185" s="109"/>
      <c r="FG185" s="66" t="str">
        <f t="shared" ca="1" si="137"/>
        <v/>
      </c>
      <c r="FH185" s="59"/>
      <c r="FI185" s="109"/>
      <c r="FJ185" s="109"/>
      <c r="FK185" s="66" t="str">
        <f t="shared" ca="1" si="138"/>
        <v/>
      </c>
      <c r="FL185" s="59"/>
      <c r="FM185" s="109"/>
      <c r="FN185" s="109"/>
      <c r="FO185" s="66" t="str">
        <f t="shared" ca="1" si="139"/>
        <v/>
      </c>
      <c r="FP185" s="13"/>
      <c r="FQ185" s="17"/>
      <c r="FR185" s="13"/>
      <c r="FS185" s="1"/>
      <c r="FT185" s="112"/>
      <c r="FU185" s="1"/>
      <c r="FV185" s="1"/>
      <c r="FW185" s="1"/>
      <c r="FX185" s="1"/>
      <c r="FY185" s="1"/>
      <c r="FZ185" s="1"/>
      <c r="GA185" s="1"/>
      <c r="GB185" s="1"/>
      <c r="GC185" s="4"/>
      <c r="GD185" s="4"/>
      <c r="GE185" s="125"/>
      <c r="GF185" s="125"/>
      <c r="GG185" s="4"/>
      <c r="GH185" s="4"/>
      <c r="GI185" s="4"/>
      <c r="GJ185" s="30"/>
      <c r="GK185" s="96"/>
      <c r="GL185" s="96"/>
      <c r="GM185" s="96"/>
      <c r="GN185" s="96"/>
      <c r="GO185" s="96"/>
      <c r="GP185" s="96"/>
      <c r="GQ185" s="96"/>
      <c r="GR185" s="96"/>
      <c r="GS185" s="96"/>
      <c r="GT185" s="96"/>
      <c r="GU185" s="96"/>
      <c r="GV185" s="96"/>
      <c r="GW185" s="96"/>
      <c r="GX185" s="96"/>
      <c r="GY185" s="96"/>
      <c r="GZ185" s="96"/>
      <c r="HA185" s="96"/>
      <c r="HB185" s="96"/>
      <c r="HC185" s="96"/>
      <c r="HD185" s="96"/>
      <c r="HE185" s="96"/>
    </row>
    <row r="186" spans="1:213">
      <c r="A186" s="1"/>
      <c r="B186" s="1"/>
      <c r="C186" s="4"/>
      <c r="D186" s="4"/>
      <c r="E186" s="28"/>
      <c r="F186" s="28"/>
      <c r="G186" s="28"/>
      <c r="H186" s="28"/>
      <c r="I186" s="28"/>
      <c r="J186" s="29"/>
      <c r="K186" s="29"/>
      <c r="L186" s="1"/>
      <c r="M186" s="52"/>
      <c r="N186" s="4"/>
      <c r="O186" s="4"/>
      <c r="P186" s="4"/>
      <c r="Q186" s="4"/>
      <c r="R186" s="4"/>
      <c r="S186" s="4"/>
      <c r="T186" s="4"/>
      <c r="U186" s="1"/>
      <c r="V186" s="1"/>
      <c r="W186" s="1"/>
      <c r="X186" s="1"/>
      <c r="Y186" s="1"/>
      <c r="Z186" s="27"/>
      <c r="AA186" s="27"/>
      <c r="AB186" s="27"/>
      <c r="AC186" s="12"/>
      <c r="AD186" s="12"/>
      <c r="AE186" s="125"/>
      <c r="AF186" s="119"/>
      <c r="AG186" s="119"/>
      <c r="AH186" s="119"/>
      <c r="AI186" s="119"/>
      <c r="AJ186" s="63"/>
      <c r="AK186" s="63"/>
      <c r="AL186" s="63"/>
      <c r="AM186" s="28"/>
      <c r="AN186" s="131"/>
      <c r="AO186" s="138"/>
      <c r="AP186" s="116"/>
      <c r="AQ186" s="56"/>
      <c r="AR186" s="134" t="str">
        <f ca="1">IF(AP186="","",IF(AP186="Cost",AQ186, AQ186*AE186/VLOOKUP(L186,OFFSET(Lists!$A$1,0,0,COUNTA(Lists!$A:$A),22),22,FALSE)))</f>
        <v/>
      </c>
      <c r="AS186" s="56"/>
      <c r="AT186" s="135" t="str">
        <f ca="1">IF(AO186="",IF(AP186="","",IF(AP186="Cost",AS186,AS186*(AE186/VLOOKUP(L186,OFFSET(Lists!$A$1,0,0,COUNTA(Lists!$A:$A),22),22,FALSE)))),IF(AP186="","",IF(AP186="Cost",ROUND(AS186*IF(AO186=0,1,AO186),2),ROUND(ROUND(AS186*IF(AO186=0,1,AO186),5)*(AE186/VLOOKUP(L186,OFFSET(Lists!$A$1,0,0,COUNTA(Lists!$A:$A),22),22,FALSE)),2))))</f>
        <v/>
      </c>
      <c r="AU186" s="56"/>
      <c r="AV186" s="31"/>
      <c r="AW186" s="66" t="str">
        <f t="shared" ca="1" si="105"/>
        <v/>
      </c>
      <c r="AX186" s="56"/>
      <c r="AY186" s="31"/>
      <c r="AZ186" s="31"/>
      <c r="BA186" s="66" t="str">
        <f t="shared" ca="1" si="106"/>
        <v/>
      </c>
      <c r="BB186" s="56"/>
      <c r="BC186" s="31"/>
      <c r="BD186" s="31"/>
      <c r="BE186" s="66" t="str">
        <f t="shared" ca="1" si="107"/>
        <v/>
      </c>
      <c r="BF186" s="56"/>
      <c r="BG186" s="31"/>
      <c r="BH186" s="31"/>
      <c r="BI186" s="66" t="str">
        <f t="shared" ca="1" si="108"/>
        <v/>
      </c>
      <c r="BJ186" s="56"/>
      <c r="BK186" s="31"/>
      <c r="BL186" s="31"/>
      <c r="BM186" s="66" t="str">
        <f t="shared" ca="1" si="109"/>
        <v/>
      </c>
      <c r="BN186" s="56"/>
      <c r="BO186" s="31"/>
      <c r="BP186" s="31"/>
      <c r="BQ186" s="66" t="str">
        <f t="shared" ca="1" si="110"/>
        <v/>
      </c>
      <c r="BR186" s="56"/>
      <c r="BS186" s="31"/>
      <c r="BT186" s="31"/>
      <c r="BU186" s="66" t="str">
        <f t="shared" ca="1" si="111"/>
        <v/>
      </c>
      <c r="BV186" s="56"/>
      <c r="BW186" s="31"/>
      <c r="BX186" s="31"/>
      <c r="BY186" s="66" t="str">
        <f t="shared" ca="1" si="112"/>
        <v/>
      </c>
      <c r="BZ186" s="56"/>
      <c r="CA186" s="31"/>
      <c r="CB186" s="31"/>
      <c r="CC186" s="66" t="str">
        <f t="shared" ca="1" si="113"/>
        <v/>
      </c>
      <c r="CD186" s="59"/>
      <c r="CE186" s="32"/>
      <c r="CF186" s="66" t="str">
        <f t="shared" ca="1" si="114"/>
        <v/>
      </c>
      <c r="CG186" s="56"/>
      <c r="CH186" s="31"/>
      <c r="CI186" s="31"/>
      <c r="CJ186" s="66" t="str">
        <f t="shared" ca="1" si="115"/>
        <v/>
      </c>
      <c r="CK186" s="59"/>
      <c r="CL186" s="32"/>
      <c r="CM186" s="32"/>
      <c r="CN186" s="66" t="str">
        <f t="shared" ca="1" si="116"/>
        <v/>
      </c>
      <c r="CO186" s="56"/>
      <c r="CP186" s="31"/>
      <c r="CQ186" s="31"/>
      <c r="CR186" s="66" t="str">
        <f t="shared" ca="1" si="117"/>
        <v/>
      </c>
      <c r="CS186" s="56"/>
      <c r="CT186" s="31"/>
      <c r="CU186" s="31"/>
      <c r="CV186" s="66" t="str">
        <f t="shared" ca="1" si="118"/>
        <v/>
      </c>
      <c r="CW186" s="56"/>
      <c r="CX186" s="31"/>
      <c r="CY186" s="31"/>
      <c r="CZ186" s="66" t="str">
        <f t="shared" ca="1" si="119"/>
        <v/>
      </c>
      <c r="DA186" s="150" t="str">
        <f t="shared" ca="1" si="120"/>
        <v/>
      </c>
      <c r="DB186" s="56"/>
      <c r="DC186" s="109"/>
      <c r="DD186" s="66" t="str">
        <f t="shared" ca="1" si="121"/>
        <v/>
      </c>
      <c r="DE186" s="56"/>
      <c r="DF186" s="59"/>
      <c r="DG186" s="59"/>
      <c r="DH186" s="66" t="str">
        <f t="shared" ca="1" si="122"/>
        <v/>
      </c>
      <c r="DI186" s="59"/>
      <c r="DJ186" s="59"/>
      <c r="DK186" s="59"/>
      <c r="DL186" s="66" t="str">
        <f t="shared" ca="1" si="123"/>
        <v/>
      </c>
      <c r="DM186" s="59"/>
      <c r="DN186" s="59"/>
      <c r="DO186" s="59"/>
      <c r="DP186" s="66" t="str">
        <f t="shared" ca="1" si="124"/>
        <v/>
      </c>
      <c r="DQ186" s="59"/>
      <c r="DR186" s="59"/>
      <c r="DS186" s="59"/>
      <c r="DT186" s="66" t="str">
        <f t="shared" ca="1" si="125"/>
        <v/>
      </c>
      <c r="DU186" s="59"/>
      <c r="DV186" s="59"/>
      <c r="DW186" s="59"/>
      <c r="DX186" s="66" t="str">
        <f t="shared" ca="1" si="126"/>
        <v/>
      </c>
      <c r="DY186" s="59"/>
      <c r="DZ186" s="59"/>
      <c r="EA186" s="59"/>
      <c r="EB186" s="66" t="str">
        <f t="shared" ca="1" si="127"/>
        <v/>
      </c>
      <c r="EC186" s="59"/>
      <c r="ED186" s="59"/>
      <c r="EE186" s="59"/>
      <c r="EF186" s="66" t="str">
        <f t="shared" ca="1" si="128"/>
        <v/>
      </c>
      <c r="EG186" s="59"/>
      <c r="EH186" s="59"/>
      <c r="EI186" s="59"/>
      <c r="EJ186" s="66" t="str">
        <f t="shared" ca="1" si="129"/>
        <v/>
      </c>
      <c r="EK186" s="150" t="str">
        <f t="shared" si="130"/>
        <v/>
      </c>
      <c r="EL186" s="150" t="str">
        <f t="shared" si="131"/>
        <v/>
      </c>
      <c r="EM186" s="66" t="str">
        <f t="shared" ca="1" si="132"/>
        <v/>
      </c>
      <c r="EN186" s="59"/>
      <c r="EO186" s="59"/>
      <c r="EP186" s="59"/>
      <c r="EQ186" s="66" t="str">
        <f t="shared" ca="1" si="133"/>
        <v/>
      </c>
      <c r="ER186" s="59"/>
      <c r="ES186" s="59"/>
      <c r="ET186" s="66"/>
      <c r="EU186" s="59" t="str">
        <f t="shared" ca="1" si="134"/>
        <v/>
      </c>
      <c r="EV186" s="59"/>
      <c r="EW186" s="59"/>
      <c r="EX186" s="59"/>
      <c r="EY186" s="66" t="str">
        <f t="shared" ca="1" si="135"/>
        <v/>
      </c>
      <c r="EZ186" s="150"/>
      <c r="FA186" s="159"/>
      <c r="FB186" s="161"/>
      <c r="FC186" s="66" t="str">
        <f t="shared" ca="1" si="136"/>
        <v/>
      </c>
      <c r="FD186" s="59"/>
      <c r="FE186" s="109"/>
      <c r="FF186" s="109"/>
      <c r="FG186" s="66" t="str">
        <f t="shared" ca="1" si="137"/>
        <v/>
      </c>
      <c r="FH186" s="59"/>
      <c r="FI186" s="109"/>
      <c r="FJ186" s="109"/>
      <c r="FK186" s="66" t="str">
        <f t="shared" ca="1" si="138"/>
        <v/>
      </c>
      <c r="FL186" s="59"/>
      <c r="FM186" s="109"/>
      <c r="FN186" s="109"/>
      <c r="FO186" s="66" t="str">
        <f t="shared" ca="1" si="139"/>
        <v/>
      </c>
      <c r="FP186" s="13"/>
      <c r="FQ186" s="17"/>
      <c r="FR186" s="13"/>
      <c r="FS186" s="1"/>
      <c r="FT186" s="112"/>
      <c r="FU186" s="1"/>
      <c r="FV186" s="1"/>
      <c r="FW186" s="1"/>
      <c r="FX186" s="1"/>
      <c r="FY186" s="1"/>
      <c r="FZ186" s="1"/>
      <c r="GA186" s="1"/>
      <c r="GB186" s="1"/>
      <c r="GC186" s="4"/>
      <c r="GD186" s="4"/>
      <c r="GE186" s="125"/>
      <c r="GF186" s="125"/>
      <c r="GG186" s="4"/>
      <c r="GH186" s="4"/>
      <c r="GI186" s="4"/>
      <c r="GJ186" s="30"/>
      <c r="GK186" s="96"/>
      <c r="GL186" s="96"/>
      <c r="GM186" s="96"/>
      <c r="GN186" s="96"/>
      <c r="GO186" s="96"/>
      <c r="GP186" s="96"/>
      <c r="GQ186" s="96"/>
      <c r="GR186" s="96"/>
      <c r="GS186" s="96"/>
      <c r="GT186" s="96"/>
      <c r="GU186" s="96"/>
      <c r="GV186" s="96"/>
      <c r="GW186" s="96"/>
      <c r="GX186" s="96"/>
      <c r="GY186" s="96"/>
      <c r="GZ186" s="96"/>
      <c r="HA186" s="96"/>
      <c r="HB186" s="96"/>
      <c r="HC186" s="96"/>
      <c r="HD186" s="96"/>
      <c r="HE186" s="96"/>
    </row>
    <row r="187" spans="1:213">
      <c r="A187" s="1"/>
      <c r="B187" s="1"/>
      <c r="C187" s="4"/>
      <c r="D187" s="4"/>
      <c r="E187" s="28"/>
      <c r="F187" s="28"/>
      <c r="G187" s="28"/>
      <c r="H187" s="28"/>
      <c r="I187" s="28"/>
      <c r="J187" s="29"/>
      <c r="K187" s="29"/>
      <c r="L187" s="1"/>
      <c r="M187" s="52"/>
      <c r="N187" s="4"/>
      <c r="O187" s="4"/>
      <c r="P187" s="4"/>
      <c r="Q187" s="4"/>
      <c r="R187" s="4"/>
      <c r="S187" s="4"/>
      <c r="T187" s="4"/>
      <c r="U187" s="1"/>
      <c r="V187" s="1"/>
      <c r="W187" s="1"/>
      <c r="X187" s="1"/>
      <c r="Y187" s="1"/>
      <c r="Z187" s="27"/>
      <c r="AA187" s="27"/>
      <c r="AB187" s="27"/>
      <c r="AC187" s="12"/>
      <c r="AD187" s="12"/>
      <c r="AE187" s="125"/>
      <c r="AF187" s="119"/>
      <c r="AG187" s="119"/>
      <c r="AH187" s="119"/>
      <c r="AI187" s="119"/>
      <c r="AJ187" s="63"/>
      <c r="AK187" s="63"/>
      <c r="AL187" s="63"/>
      <c r="AM187" s="28"/>
      <c r="AN187" s="131"/>
      <c r="AO187" s="138"/>
      <c r="AP187" s="116"/>
      <c r="AQ187" s="56"/>
      <c r="AR187" s="134" t="str">
        <f ca="1">IF(AP187="","",IF(AP187="Cost",AQ187, AQ187*AE187/VLOOKUP(L187,OFFSET(Lists!$A$1,0,0,COUNTA(Lists!$A:$A),22),22,FALSE)))</f>
        <v/>
      </c>
      <c r="AS187" s="56"/>
      <c r="AT187" s="135" t="str">
        <f ca="1">IF(AO187="",IF(AP187="","",IF(AP187="Cost",AS187,AS187*(AE187/VLOOKUP(L187,OFFSET(Lists!$A$1,0,0,COUNTA(Lists!$A:$A),22),22,FALSE)))),IF(AP187="","",IF(AP187="Cost",ROUND(AS187*IF(AO187=0,1,AO187),2),ROUND(ROUND(AS187*IF(AO187=0,1,AO187),5)*(AE187/VLOOKUP(L187,OFFSET(Lists!$A$1,0,0,COUNTA(Lists!$A:$A),22),22,FALSE)),2))))</f>
        <v/>
      </c>
      <c r="AU187" s="56"/>
      <c r="AV187" s="31"/>
      <c r="AW187" s="66" t="str">
        <f t="shared" ca="1" si="105"/>
        <v/>
      </c>
      <c r="AX187" s="56"/>
      <c r="AY187" s="31"/>
      <c r="AZ187" s="31"/>
      <c r="BA187" s="66" t="str">
        <f t="shared" ca="1" si="106"/>
        <v/>
      </c>
      <c r="BB187" s="56"/>
      <c r="BC187" s="31"/>
      <c r="BD187" s="31"/>
      <c r="BE187" s="66" t="str">
        <f t="shared" ca="1" si="107"/>
        <v/>
      </c>
      <c r="BF187" s="56"/>
      <c r="BG187" s="31"/>
      <c r="BH187" s="31"/>
      <c r="BI187" s="66" t="str">
        <f t="shared" ca="1" si="108"/>
        <v/>
      </c>
      <c r="BJ187" s="56"/>
      <c r="BK187" s="31"/>
      <c r="BL187" s="31"/>
      <c r="BM187" s="66" t="str">
        <f t="shared" ca="1" si="109"/>
        <v/>
      </c>
      <c r="BN187" s="56"/>
      <c r="BO187" s="31"/>
      <c r="BP187" s="31"/>
      <c r="BQ187" s="66" t="str">
        <f t="shared" ca="1" si="110"/>
        <v/>
      </c>
      <c r="BR187" s="56"/>
      <c r="BS187" s="31"/>
      <c r="BT187" s="31"/>
      <c r="BU187" s="66" t="str">
        <f t="shared" ca="1" si="111"/>
        <v/>
      </c>
      <c r="BV187" s="56"/>
      <c r="BW187" s="31"/>
      <c r="BX187" s="31"/>
      <c r="BY187" s="66" t="str">
        <f t="shared" ca="1" si="112"/>
        <v/>
      </c>
      <c r="BZ187" s="56"/>
      <c r="CA187" s="31"/>
      <c r="CB187" s="31"/>
      <c r="CC187" s="66" t="str">
        <f t="shared" ca="1" si="113"/>
        <v/>
      </c>
      <c r="CD187" s="59"/>
      <c r="CE187" s="32"/>
      <c r="CF187" s="66" t="str">
        <f t="shared" ca="1" si="114"/>
        <v/>
      </c>
      <c r="CG187" s="56"/>
      <c r="CH187" s="31"/>
      <c r="CI187" s="31"/>
      <c r="CJ187" s="66" t="str">
        <f t="shared" ca="1" si="115"/>
        <v/>
      </c>
      <c r="CK187" s="59"/>
      <c r="CL187" s="32"/>
      <c r="CM187" s="32"/>
      <c r="CN187" s="66" t="str">
        <f t="shared" ca="1" si="116"/>
        <v/>
      </c>
      <c r="CO187" s="56"/>
      <c r="CP187" s="31"/>
      <c r="CQ187" s="31"/>
      <c r="CR187" s="66" t="str">
        <f t="shared" ca="1" si="117"/>
        <v/>
      </c>
      <c r="CS187" s="56"/>
      <c r="CT187" s="31"/>
      <c r="CU187" s="31"/>
      <c r="CV187" s="66" t="str">
        <f t="shared" ca="1" si="118"/>
        <v/>
      </c>
      <c r="CW187" s="56"/>
      <c r="CX187" s="31"/>
      <c r="CY187" s="31"/>
      <c r="CZ187" s="66" t="str">
        <f t="shared" ca="1" si="119"/>
        <v/>
      </c>
      <c r="DA187" s="150" t="str">
        <f t="shared" ca="1" si="120"/>
        <v/>
      </c>
      <c r="DB187" s="56"/>
      <c r="DC187" s="109"/>
      <c r="DD187" s="66" t="str">
        <f t="shared" ca="1" si="121"/>
        <v/>
      </c>
      <c r="DE187" s="56"/>
      <c r="DF187" s="59"/>
      <c r="DG187" s="59"/>
      <c r="DH187" s="66" t="str">
        <f t="shared" ca="1" si="122"/>
        <v/>
      </c>
      <c r="DI187" s="59"/>
      <c r="DJ187" s="59"/>
      <c r="DK187" s="59"/>
      <c r="DL187" s="66" t="str">
        <f t="shared" ca="1" si="123"/>
        <v/>
      </c>
      <c r="DM187" s="59"/>
      <c r="DN187" s="59"/>
      <c r="DO187" s="59"/>
      <c r="DP187" s="66" t="str">
        <f t="shared" ca="1" si="124"/>
        <v/>
      </c>
      <c r="DQ187" s="59"/>
      <c r="DR187" s="59"/>
      <c r="DS187" s="59"/>
      <c r="DT187" s="66" t="str">
        <f t="shared" ca="1" si="125"/>
        <v/>
      </c>
      <c r="DU187" s="59"/>
      <c r="DV187" s="59"/>
      <c r="DW187" s="59"/>
      <c r="DX187" s="66" t="str">
        <f t="shared" ca="1" si="126"/>
        <v/>
      </c>
      <c r="DY187" s="59"/>
      <c r="DZ187" s="59"/>
      <c r="EA187" s="59"/>
      <c r="EB187" s="66" t="str">
        <f t="shared" ca="1" si="127"/>
        <v/>
      </c>
      <c r="EC187" s="59"/>
      <c r="ED187" s="59"/>
      <c r="EE187" s="59"/>
      <c r="EF187" s="66" t="str">
        <f t="shared" ca="1" si="128"/>
        <v/>
      </c>
      <c r="EG187" s="59"/>
      <c r="EH187" s="59"/>
      <c r="EI187" s="59"/>
      <c r="EJ187" s="66" t="str">
        <f t="shared" ca="1" si="129"/>
        <v/>
      </c>
      <c r="EK187" s="150" t="str">
        <f t="shared" si="130"/>
        <v/>
      </c>
      <c r="EL187" s="150" t="str">
        <f t="shared" si="131"/>
        <v/>
      </c>
      <c r="EM187" s="66" t="str">
        <f t="shared" ca="1" si="132"/>
        <v/>
      </c>
      <c r="EN187" s="59"/>
      <c r="EO187" s="59"/>
      <c r="EP187" s="59"/>
      <c r="EQ187" s="66" t="str">
        <f t="shared" ca="1" si="133"/>
        <v/>
      </c>
      <c r="ER187" s="59"/>
      <c r="ES187" s="59"/>
      <c r="ET187" s="66"/>
      <c r="EU187" s="59" t="str">
        <f t="shared" ca="1" si="134"/>
        <v/>
      </c>
      <c r="EV187" s="59"/>
      <c r="EW187" s="59"/>
      <c r="EX187" s="59"/>
      <c r="EY187" s="66" t="str">
        <f t="shared" ca="1" si="135"/>
        <v/>
      </c>
      <c r="EZ187" s="150"/>
      <c r="FA187" s="159"/>
      <c r="FB187" s="161"/>
      <c r="FC187" s="66" t="str">
        <f t="shared" ca="1" si="136"/>
        <v/>
      </c>
      <c r="FD187" s="59"/>
      <c r="FE187" s="109"/>
      <c r="FF187" s="109"/>
      <c r="FG187" s="66" t="str">
        <f t="shared" ca="1" si="137"/>
        <v/>
      </c>
      <c r="FH187" s="59"/>
      <c r="FI187" s="109"/>
      <c r="FJ187" s="109"/>
      <c r="FK187" s="66" t="str">
        <f t="shared" ca="1" si="138"/>
        <v/>
      </c>
      <c r="FL187" s="59"/>
      <c r="FM187" s="109"/>
      <c r="FN187" s="109"/>
      <c r="FO187" s="66" t="str">
        <f t="shared" ca="1" si="139"/>
        <v/>
      </c>
      <c r="FP187" s="13"/>
      <c r="FQ187" s="17"/>
      <c r="FR187" s="13"/>
      <c r="FS187" s="1"/>
      <c r="FT187" s="112"/>
      <c r="FU187" s="1"/>
      <c r="FV187" s="1"/>
      <c r="FW187" s="1"/>
      <c r="FX187" s="1"/>
      <c r="FY187" s="1"/>
      <c r="FZ187" s="1"/>
      <c r="GA187" s="1"/>
      <c r="GB187" s="1"/>
      <c r="GC187" s="4"/>
      <c r="GD187" s="4"/>
      <c r="GE187" s="125"/>
      <c r="GF187" s="125"/>
      <c r="GG187" s="4"/>
      <c r="GH187" s="4"/>
      <c r="GI187" s="4"/>
      <c r="GJ187" s="30"/>
      <c r="GK187" s="96"/>
      <c r="GL187" s="96"/>
      <c r="GM187" s="96"/>
      <c r="GN187" s="96"/>
      <c r="GO187" s="96"/>
      <c r="GP187" s="96"/>
      <c r="GQ187" s="96"/>
      <c r="GR187" s="96"/>
      <c r="GS187" s="96"/>
      <c r="GT187" s="96"/>
      <c r="GU187" s="96"/>
      <c r="GV187" s="96"/>
      <c r="GW187" s="96"/>
      <c r="GX187" s="96"/>
      <c r="GY187" s="96"/>
      <c r="GZ187" s="96"/>
      <c r="HA187" s="96"/>
      <c r="HB187" s="96"/>
      <c r="HC187" s="96"/>
      <c r="HD187" s="96"/>
      <c r="HE187" s="96"/>
    </row>
    <row r="188" spans="1:213">
      <c r="A188" s="1"/>
      <c r="B188" s="1"/>
      <c r="C188" s="4"/>
      <c r="D188" s="4"/>
      <c r="E188" s="28"/>
      <c r="F188" s="28"/>
      <c r="G188" s="28"/>
      <c r="H188" s="28"/>
      <c r="I188" s="28"/>
      <c r="J188" s="29"/>
      <c r="K188" s="29"/>
      <c r="L188" s="1"/>
      <c r="M188" s="52"/>
      <c r="N188" s="4"/>
      <c r="O188" s="4"/>
      <c r="P188" s="4"/>
      <c r="Q188" s="4"/>
      <c r="R188" s="4"/>
      <c r="S188" s="4"/>
      <c r="T188" s="4"/>
      <c r="U188" s="1"/>
      <c r="V188" s="1"/>
      <c r="W188" s="1"/>
      <c r="X188" s="1"/>
      <c r="Y188" s="1"/>
      <c r="Z188" s="27"/>
      <c r="AA188" s="27"/>
      <c r="AB188" s="27"/>
      <c r="AC188" s="12"/>
      <c r="AD188" s="12"/>
      <c r="AE188" s="125"/>
      <c r="AF188" s="119"/>
      <c r="AG188" s="119"/>
      <c r="AH188" s="119"/>
      <c r="AI188" s="119"/>
      <c r="AJ188" s="63"/>
      <c r="AK188" s="63"/>
      <c r="AL188" s="63"/>
      <c r="AM188" s="28"/>
      <c r="AN188" s="131"/>
      <c r="AO188" s="138"/>
      <c r="AP188" s="116"/>
      <c r="AQ188" s="56"/>
      <c r="AR188" s="134" t="str">
        <f ca="1">IF(AP188="","",IF(AP188="Cost",AQ188, AQ188*AE188/VLOOKUP(L188,OFFSET(Lists!$A$1,0,0,COUNTA(Lists!$A:$A),22),22,FALSE)))</f>
        <v/>
      </c>
      <c r="AS188" s="56"/>
      <c r="AT188" s="135" t="str">
        <f ca="1">IF(AO188="",IF(AP188="","",IF(AP188="Cost",AS188,AS188*(AE188/VLOOKUP(L188,OFFSET(Lists!$A$1,0,0,COUNTA(Lists!$A:$A),22),22,FALSE)))),IF(AP188="","",IF(AP188="Cost",ROUND(AS188*IF(AO188=0,1,AO188),2),ROUND(ROUND(AS188*IF(AO188=0,1,AO188),5)*(AE188/VLOOKUP(L188,OFFSET(Lists!$A$1,0,0,COUNTA(Lists!$A:$A),22),22,FALSE)),2))))</f>
        <v/>
      </c>
      <c r="AU188" s="56"/>
      <c r="AV188" s="31"/>
      <c r="AW188" s="66" t="str">
        <f t="shared" ca="1" si="105"/>
        <v/>
      </c>
      <c r="AX188" s="56"/>
      <c r="AY188" s="31"/>
      <c r="AZ188" s="31"/>
      <c r="BA188" s="66" t="str">
        <f t="shared" ca="1" si="106"/>
        <v/>
      </c>
      <c r="BB188" s="56"/>
      <c r="BC188" s="31"/>
      <c r="BD188" s="31"/>
      <c r="BE188" s="66" t="str">
        <f t="shared" ca="1" si="107"/>
        <v/>
      </c>
      <c r="BF188" s="56"/>
      <c r="BG188" s="31"/>
      <c r="BH188" s="31"/>
      <c r="BI188" s="66" t="str">
        <f t="shared" ca="1" si="108"/>
        <v/>
      </c>
      <c r="BJ188" s="56"/>
      <c r="BK188" s="31"/>
      <c r="BL188" s="31"/>
      <c r="BM188" s="66" t="str">
        <f t="shared" ca="1" si="109"/>
        <v/>
      </c>
      <c r="BN188" s="56"/>
      <c r="BO188" s="31"/>
      <c r="BP188" s="31"/>
      <c r="BQ188" s="66" t="str">
        <f t="shared" ca="1" si="110"/>
        <v/>
      </c>
      <c r="BR188" s="56"/>
      <c r="BS188" s="31"/>
      <c r="BT188" s="31"/>
      <c r="BU188" s="66" t="str">
        <f t="shared" ca="1" si="111"/>
        <v/>
      </c>
      <c r="BV188" s="56"/>
      <c r="BW188" s="31"/>
      <c r="BX188" s="31"/>
      <c r="BY188" s="66" t="str">
        <f t="shared" ca="1" si="112"/>
        <v/>
      </c>
      <c r="BZ188" s="56"/>
      <c r="CA188" s="31"/>
      <c r="CB188" s="31"/>
      <c r="CC188" s="66" t="str">
        <f t="shared" ca="1" si="113"/>
        <v/>
      </c>
      <c r="CD188" s="59"/>
      <c r="CE188" s="32"/>
      <c r="CF188" s="66" t="str">
        <f t="shared" ca="1" si="114"/>
        <v/>
      </c>
      <c r="CG188" s="56"/>
      <c r="CH188" s="31"/>
      <c r="CI188" s="31"/>
      <c r="CJ188" s="66" t="str">
        <f t="shared" ca="1" si="115"/>
        <v/>
      </c>
      <c r="CK188" s="59"/>
      <c r="CL188" s="32"/>
      <c r="CM188" s="32"/>
      <c r="CN188" s="66" t="str">
        <f t="shared" ca="1" si="116"/>
        <v/>
      </c>
      <c r="CO188" s="56"/>
      <c r="CP188" s="31"/>
      <c r="CQ188" s="31"/>
      <c r="CR188" s="66" t="str">
        <f t="shared" ca="1" si="117"/>
        <v/>
      </c>
      <c r="CS188" s="56"/>
      <c r="CT188" s="31"/>
      <c r="CU188" s="31"/>
      <c r="CV188" s="66" t="str">
        <f t="shared" ca="1" si="118"/>
        <v/>
      </c>
      <c r="CW188" s="56"/>
      <c r="CX188" s="31"/>
      <c r="CY188" s="31"/>
      <c r="CZ188" s="66" t="str">
        <f t="shared" ca="1" si="119"/>
        <v/>
      </c>
      <c r="DA188" s="150" t="str">
        <f t="shared" ca="1" si="120"/>
        <v/>
      </c>
      <c r="DB188" s="56"/>
      <c r="DC188" s="109"/>
      <c r="DD188" s="66" t="str">
        <f t="shared" ca="1" si="121"/>
        <v/>
      </c>
      <c r="DE188" s="56"/>
      <c r="DF188" s="59"/>
      <c r="DG188" s="59"/>
      <c r="DH188" s="66" t="str">
        <f t="shared" ca="1" si="122"/>
        <v/>
      </c>
      <c r="DI188" s="59"/>
      <c r="DJ188" s="59"/>
      <c r="DK188" s="59"/>
      <c r="DL188" s="66" t="str">
        <f t="shared" ca="1" si="123"/>
        <v/>
      </c>
      <c r="DM188" s="59"/>
      <c r="DN188" s="59"/>
      <c r="DO188" s="59"/>
      <c r="DP188" s="66" t="str">
        <f t="shared" ca="1" si="124"/>
        <v/>
      </c>
      <c r="DQ188" s="59"/>
      <c r="DR188" s="59"/>
      <c r="DS188" s="59"/>
      <c r="DT188" s="66" t="str">
        <f t="shared" ca="1" si="125"/>
        <v/>
      </c>
      <c r="DU188" s="59"/>
      <c r="DV188" s="59"/>
      <c r="DW188" s="59"/>
      <c r="DX188" s="66" t="str">
        <f t="shared" ca="1" si="126"/>
        <v/>
      </c>
      <c r="DY188" s="59"/>
      <c r="DZ188" s="59"/>
      <c r="EA188" s="59"/>
      <c r="EB188" s="66" t="str">
        <f t="shared" ca="1" si="127"/>
        <v/>
      </c>
      <c r="EC188" s="59"/>
      <c r="ED188" s="59"/>
      <c r="EE188" s="59"/>
      <c r="EF188" s="66" t="str">
        <f t="shared" ca="1" si="128"/>
        <v/>
      </c>
      <c r="EG188" s="59"/>
      <c r="EH188" s="59"/>
      <c r="EI188" s="59"/>
      <c r="EJ188" s="66" t="str">
        <f t="shared" ca="1" si="129"/>
        <v/>
      </c>
      <c r="EK188" s="150" t="str">
        <f t="shared" si="130"/>
        <v/>
      </c>
      <c r="EL188" s="150" t="str">
        <f t="shared" si="131"/>
        <v/>
      </c>
      <c r="EM188" s="66" t="str">
        <f t="shared" ca="1" si="132"/>
        <v/>
      </c>
      <c r="EN188" s="59"/>
      <c r="EO188" s="59"/>
      <c r="EP188" s="59"/>
      <c r="EQ188" s="66" t="str">
        <f t="shared" ca="1" si="133"/>
        <v/>
      </c>
      <c r="ER188" s="59"/>
      <c r="ES188" s="59"/>
      <c r="ET188" s="66"/>
      <c r="EU188" s="59" t="str">
        <f t="shared" ca="1" si="134"/>
        <v/>
      </c>
      <c r="EV188" s="59"/>
      <c r="EW188" s="59"/>
      <c r="EX188" s="59"/>
      <c r="EY188" s="66" t="str">
        <f t="shared" ca="1" si="135"/>
        <v/>
      </c>
      <c r="EZ188" s="150"/>
      <c r="FA188" s="159"/>
      <c r="FB188" s="161"/>
      <c r="FC188" s="66" t="str">
        <f t="shared" ca="1" si="136"/>
        <v/>
      </c>
      <c r="FD188" s="59"/>
      <c r="FE188" s="109"/>
      <c r="FF188" s="109"/>
      <c r="FG188" s="66" t="str">
        <f t="shared" ca="1" si="137"/>
        <v/>
      </c>
      <c r="FH188" s="59"/>
      <c r="FI188" s="109"/>
      <c r="FJ188" s="109"/>
      <c r="FK188" s="66" t="str">
        <f t="shared" ca="1" si="138"/>
        <v/>
      </c>
      <c r="FL188" s="59"/>
      <c r="FM188" s="109"/>
      <c r="FN188" s="109"/>
      <c r="FO188" s="66" t="str">
        <f t="shared" ca="1" si="139"/>
        <v/>
      </c>
      <c r="FP188" s="13"/>
      <c r="FQ188" s="17"/>
      <c r="FR188" s="13"/>
      <c r="FS188" s="1"/>
      <c r="FT188" s="112"/>
      <c r="FU188" s="1"/>
      <c r="FV188" s="1"/>
      <c r="FW188" s="1"/>
      <c r="FX188" s="1"/>
      <c r="FY188" s="1"/>
      <c r="FZ188" s="1"/>
      <c r="GA188" s="1"/>
      <c r="GB188" s="1"/>
      <c r="GC188" s="4"/>
      <c r="GD188" s="4"/>
      <c r="GE188" s="125"/>
      <c r="GF188" s="125"/>
      <c r="GG188" s="4"/>
      <c r="GH188" s="4"/>
      <c r="GI188" s="4"/>
      <c r="GJ188" s="30"/>
      <c r="GK188" s="96"/>
      <c r="GL188" s="96"/>
      <c r="GM188" s="96"/>
      <c r="GN188" s="96"/>
      <c r="GO188" s="96"/>
      <c r="GP188" s="96"/>
      <c r="GQ188" s="96"/>
      <c r="GR188" s="96"/>
      <c r="GS188" s="96"/>
      <c r="GT188" s="96"/>
      <c r="GU188" s="96"/>
      <c r="GV188" s="96"/>
      <c r="GW188" s="96"/>
      <c r="GX188" s="96"/>
      <c r="GY188" s="96"/>
      <c r="GZ188" s="96"/>
      <c r="HA188" s="96"/>
      <c r="HB188" s="96"/>
      <c r="HC188" s="96"/>
      <c r="HD188" s="96"/>
      <c r="HE188" s="96"/>
    </row>
    <row r="189" spans="1:213">
      <c r="A189" s="1"/>
      <c r="B189" s="1"/>
      <c r="C189" s="4"/>
      <c r="D189" s="4"/>
      <c r="E189" s="28"/>
      <c r="F189" s="28"/>
      <c r="G189" s="28"/>
      <c r="H189" s="28"/>
      <c r="I189" s="28"/>
      <c r="J189" s="29"/>
      <c r="K189" s="29"/>
      <c r="L189" s="1"/>
      <c r="M189" s="52"/>
      <c r="N189" s="4"/>
      <c r="O189" s="4"/>
      <c r="P189" s="4"/>
      <c r="Q189" s="4"/>
      <c r="R189" s="4"/>
      <c r="S189" s="4"/>
      <c r="T189" s="4"/>
      <c r="U189" s="1"/>
      <c r="V189" s="1"/>
      <c r="W189" s="1"/>
      <c r="X189" s="1"/>
      <c r="Y189" s="1"/>
      <c r="Z189" s="27"/>
      <c r="AA189" s="27"/>
      <c r="AB189" s="27"/>
      <c r="AC189" s="12"/>
      <c r="AD189" s="12"/>
      <c r="AE189" s="125"/>
      <c r="AF189" s="119"/>
      <c r="AG189" s="119"/>
      <c r="AH189" s="119"/>
      <c r="AI189" s="119"/>
      <c r="AJ189" s="63"/>
      <c r="AK189" s="63"/>
      <c r="AL189" s="63"/>
      <c r="AM189" s="28"/>
      <c r="AN189" s="131"/>
      <c r="AO189" s="138"/>
      <c r="AP189" s="116"/>
      <c r="AQ189" s="56"/>
      <c r="AR189" s="134" t="str">
        <f ca="1">IF(AP189="","",IF(AP189="Cost",AQ189, AQ189*AE189/VLOOKUP(L189,OFFSET(Lists!$A$1,0,0,COUNTA(Lists!$A:$A),22),22,FALSE)))</f>
        <v/>
      </c>
      <c r="AS189" s="56"/>
      <c r="AT189" s="135" t="str">
        <f ca="1">IF(AO189="",IF(AP189="","",IF(AP189="Cost",AS189,AS189*(AE189/VLOOKUP(L189,OFFSET(Lists!$A$1,0,0,COUNTA(Lists!$A:$A),22),22,FALSE)))),IF(AP189="","",IF(AP189="Cost",ROUND(AS189*IF(AO189=0,1,AO189),2),ROUND(ROUND(AS189*IF(AO189=0,1,AO189),5)*(AE189/VLOOKUP(L189,OFFSET(Lists!$A$1,0,0,COUNTA(Lists!$A:$A),22),22,FALSE)),2))))</f>
        <v/>
      </c>
      <c r="AU189" s="56"/>
      <c r="AV189" s="31"/>
      <c r="AW189" s="66" t="str">
        <f t="shared" ca="1" si="105"/>
        <v/>
      </c>
      <c r="AX189" s="56"/>
      <c r="AY189" s="31"/>
      <c r="AZ189" s="31"/>
      <c r="BA189" s="66" t="str">
        <f t="shared" ca="1" si="106"/>
        <v/>
      </c>
      <c r="BB189" s="56"/>
      <c r="BC189" s="31"/>
      <c r="BD189" s="31"/>
      <c r="BE189" s="66" t="str">
        <f t="shared" ca="1" si="107"/>
        <v/>
      </c>
      <c r="BF189" s="56"/>
      <c r="BG189" s="31"/>
      <c r="BH189" s="31"/>
      <c r="BI189" s="66" t="str">
        <f t="shared" ca="1" si="108"/>
        <v/>
      </c>
      <c r="BJ189" s="56"/>
      <c r="BK189" s="31"/>
      <c r="BL189" s="31"/>
      <c r="BM189" s="66" t="str">
        <f t="shared" ca="1" si="109"/>
        <v/>
      </c>
      <c r="BN189" s="56"/>
      <c r="BO189" s="31"/>
      <c r="BP189" s="31"/>
      <c r="BQ189" s="66" t="str">
        <f t="shared" ca="1" si="110"/>
        <v/>
      </c>
      <c r="BR189" s="56"/>
      <c r="BS189" s="31"/>
      <c r="BT189" s="31"/>
      <c r="BU189" s="66" t="str">
        <f t="shared" ca="1" si="111"/>
        <v/>
      </c>
      <c r="BV189" s="56"/>
      <c r="BW189" s="31"/>
      <c r="BX189" s="31"/>
      <c r="BY189" s="66" t="str">
        <f t="shared" ca="1" si="112"/>
        <v/>
      </c>
      <c r="BZ189" s="56"/>
      <c r="CA189" s="31"/>
      <c r="CB189" s="31"/>
      <c r="CC189" s="66" t="str">
        <f t="shared" ca="1" si="113"/>
        <v/>
      </c>
      <c r="CD189" s="59"/>
      <c r="CE189" s="32"/>
      <c r="CF189" s="66" t="str">
        <f t="shared" ca="1" si="114"/>
        <v/>
      </c>
      <c r="CG189" s="56"/>
      <c r="CH189" s="31"/>
      <c r="CI189" s="31"/>
      <c r="CJ189" s="66" t="str">
        <f t="shared" ca="1" si="115"/>
        <v/>
      </c>
      <c r="CK189" s="59"/>
      <c r="CL189" s="32"/>
      <c r="CM189" s="32"/>
      <c r="CN189" s="66" t="str">
        <f t="shared" ca="1" si="116"/>
        <v/>
      </c>
      <c r="CO189" s="56"/>
      <c r="CP189" s="31"/>
      <c r="CQ189" s="31"/>
      <c r="CR189" s="66" t="str">
        <f t="shared" ca="1" si="117"/>
        <v/>
      </c>
      <c r="CS189" s="56"/>
      <c r="CT189" s="31"/>
      <c r="CU189" s="31"/>
      <c r="CV189" s="66" t="str">
        <f t="shared" ca="1" si="118"/>
        <v/>
      </c>
      <c r="CW189" s="56"/>
      <c r="CX189" s="31"/>
      <c r="CY189" s="31"/>
      <c r="CZ189" s="66" t="str">
        <f t="shared" ca="1" si="119"/>
        <v/>
      </c>
      <c r="DA189" s="150" t="str">
        <f t="shared" ca="1" si="120"/>
        <v/>
      </c>
      <c r="DB189" s="56"/>
      <c r="DC189" s="109"/>
      <c r="DD189" s="66" t="str">
        <f t="shared" ca="1" si="121"/>
        <v/>
      </c>
      <c r="DE189" s="56"/>
      <c r="DF189" s="59"/>
      <c r="DG189" s="59"/>
      <c r="DH189" s="66" t="str">
        <f t="shared" ca="1" si="122"/>
        <v/>
      </c>
      <c r="DI189" s="59"/>
      <c r="DJ189" s="59"/>
      <c r="DK189" s="59"/>
      <c r="DL189" s="66" t="str">
        <f t="shared" ca="1" si="123"/>
        <v/>
      </c>
      <c r="DM189" s="59"/>
      <c r="DN189" s="59"/>
      <c r="DO189" s="59"/>
      <c r="DP189" s="66" t="str">
        <f t="shared" ca="1" si="124"/>
        <v/>
      </c>
      <c r="DQ189" s="59"/>
      <c r="DR189" s="59"/>
      <c r="DS189" s="59"/>
      <c r="DT189" s="66" t="str">
        <f t="shared" ca="1" si="125"/>
        <v/>
      </c>
      <c r="DU189" s="59"/>
      <c r="DV189" s="59"/>
      <c r="DW189" s="59"/>
      <c r="DX189" s="66" t="str">
        <f t="shared" ca="1" si="126"/>
        <v/>
      </c>
      <c r="DY189" s="59"/>
      <c r="DZ189" s="59"/>
      <c r="EA189" s="59"/>
      <c r="EB189" s="66" t="str">
        <f t="shared" ca="1" si="127"/>
        <v/>
      </c>
      <c r="EC189" s="59"/>
      <c r="ED189" s="59"/>
      <c r="EE189" s="59"/>
      <c r="EF189" s="66" t="str">
        <f t="shared" ca="1" si="128"/>
        <v/>
      </c>
      <c r="EG189" s="59"/>
      <c r="EH189" s="59"/>
      <c r="EI189" s="59"/>
      <c r="EJ189" s="66" t="str">
        <f t="shared" ca="1" si="129"/>
        <v/>
      </c>
      <c r="EK189" s="150" t="str">
        <f t="shared" si="130"/>
        <v/>
      </c>
      <c r="EL189" s="150" t="str">
        <f t="shared" si="131"/>
        <v/>
      </c>
      <c r="EM189" s="66" t="str">
        <f t="shared" ca="1" si="132"/>
        <v/>
      </c>
      <c r="EN189" s="59"/>
      <c r="EO189" s="59"/>
      <c r="EP189" s="59"/>
      <c r="EQ189" s="66" t="str">
        <f t="shared" ca="1" si="133"/>
        <v/>
      </c>
      <c r="ER189" s="59"/>
      <c r="ES189" s="59"/>
      <c r="ET189" s="66"/>
      <c r="EU189" s="59" t="str">
        <f t="shared" ca="1" si="134"/>
        <v/>
      </c>
      <c r="EV189" s="59"/>
      <c r="EW189" s="59"/>
      <c r="EX189" s="59"/>
      <c r="EY189" s="66" t="str">
        <f t="shared" ca="1" si="135"/>
        <v/>
      </c>
      <c r="EZ189" s="150"/>
      <c r="FA189" s="159"/>
      <c r="FB189" s="161"/>
      <c r="FC189" s="66" t="str">
        <f t="shared" ca="1" si="136"/>
        <v/>
      </c>
      <c r="FD189" s="59"/>
      <c r="FE189" s="109"/>
      <c r="FF189" s="109"/>
      <c r="FG189" s="66" t="str">
        <f t="shared" ca="1" si="137"/>
        <v/>
      </c>
      <c r="FH189" s="59"/>
      <c r="FI189" s="109"/>
      <c r="FJ189" s="109"/>
      <c r="FK189" s="66" t="str">
        <f t="shared" ca="1" si="138"/>
        <v/>
      </c>
      <c r="FL189" s="59"/>
      <c r="FM189" s="109"/>
      <c r="FN189" s="109"/>
      <c r="FO189" s="66" t="str">
        <f t="shared" ca="1" si="139"/>
        <v/>
      </c>
      <c r="FP189" s="13"/>
      <c r="FQ189" s="17"/>
      <c r="FR189" s="13"/>
      <c r="FS189" s="1"/>
      <c r="FT189" s="112"/>
      <c r="FU189" s="1"/>
      <c r="FV189" s="1"/>
      <c r="FW189" s="1"/>
      <c r="FX189" s="1"/>
      <c r="FY189" s="1"/>
      <c r="FZ189" s="1"/>
      <c r="GA189" s="1"/>
      <c r="GB189" s="1"/>
      <c r="GC189" s="4"/>
      <c r="GD189" s="4"/>
      <c r="GE189" s="125"/>
      <c r="GF189" s="125"/>
      <c r="GG189" s="4"/>
      <c r="GH189" s="4"/>
      <c r="GI189" s="4"/>
      <c r="GJ189" s="30"/>
      <c r="GK189" s="96"/>
      <c r="GL189" s="96"/>
      <c r="GM189" s="96"/>
      <c r="GN189" s="96"/>
      <c r="GO189" s="96"/>
      <c r="GP189" s="96"/>
      <c r="GQ189" s="96"/>
      <c r="GR189" s="96"/>
      <c r="GS189" s="96"/>
      <c r="GT189" s="96"/>
      <c r="GU189" s="96"/>
      <c r="GV189" s="96"/>
      <c r="GW189" s="96"/>
      <c r="GX189" s="96"/>
      <c r="GY189" s="96"/>
      <c r="GZ189" s="96"/>
      <c r="HA189" s="96"/>
      <c r="HB189" s="96"/>
      <c r="HC189" s="96"/>
      <c r="HD189" s="96"/>
      <c r="HE189" s="96"/>
    </row>
    <row r="190" spans="1:213">
      <c r="A190" s="1"/>
      <c r="B190" s="1"/>
      <c r="C190" s="4"/>
      <c r="D190" s="4"/>
      <c r="E190" s="28"/>
      <c r="F190" s="28"/>
      <c r="G190" s="28"/>
      <c r="H190" s="28"/>
      <c r="I190" s="28"/>
      <c r="J190" s="29"/>
      <c r="K190" s="29"/>
      <c r="L190" s="1"/>
      <c r="M190" s="52"/>
      <c r="N190" s="4"/>
      <c r="O190" s="4"/>
      <c r="P190" s="4"/>
      <c r="Q190" s="4"/>
      <c r="R190" s="4"/>
      <c r="S190" s="4"/>
      <c r="T190" s="4"/>
      <c r="U190" s="1"/>
      <c r="V190" s="1"/>
      <c r="W190" s="1"/>
      <c r="X190" s="1"/>
      <c r="Y190" s="1"/>
      <c r="Z190" s="27"/>
      <c r="AA190" s="27"/>
      <c r="AB190" s="27"/>
      <c r="AC190" s="12"/>
      <c r="AD190" s="12"/>
      <c r="AE190" s="125"/>
      <c r="AF190" s="119"/>
      <c r="AG190" s="119"/>
      <c r="AH190" s="119"/>
      <c r="AI190" s="119"/>
      <c r="AJ190" s="63"/>
      <c r="AK190" s="63"/>
      <c r="AL190" s="63"/>
      <c r="AM190" s="28"/>
      <c r="AN190" s="131"/>
      <c r="AO190" s="138"/>
      <c r="AP190" s="116"/>
      <c r="AQ190" s="56"/>
      <c r="AR190" s="134" t="str">
        <f ca="1">IF(AP190="","",IF(AP190="Cost",AQ190, AQ190*AE190/VLOOKUP(L190,OFFSET(Lists!$A$1,0,0,COUNTA(Lists!$A:$A),22),22,FALSE)))</f>
        <v/>
      </c>
      <c r="AS190" s="56"/>
      <c r="AT190" s="135" t="str">
        <f ca="1">IF(AO190="",IF(AP190="","",IF(AP190="Cost",AS190,AS190*(AE190/VLOOKUP(L190,OFFSET(Lists!$A$1,0,0,COUNTA(Lists!$A:$A),22),22,FALSE)))),IF(AP190="","",IF(AP190="Cost",ROUND(AS190*IF(AO190=0,1,AO190),2),ROUND(ROUND(AS190*IF(AO190=0,1,AO190),5)*(AE190/VLOOKUP(L190,OFFSET(Lists!$A$1,0,0,COUNTA(Lists!$A:$A),22),22,FALSE)),2))))</f>
        <v/>
      </c>
      <c r="AU190" s="56"/>
      <c r="AV190" s="31"/>
      <c r="AW190" s="66" t="str">
        <f t="shared" ca="1" si="105"/>
        <v/>
      </c>
      <c r="AX190" s="56"/>
      <c r="AY190" s="31"/>
      <c r="AZ190" s="31"/>
      <c r="BA190" s="66" t="str">
        <f t="shared" ca="1" si="106"/>
        <v/>
      </c>
      <c r="BB190" s="56"/>
      <c r="BC190" s="31"/>
      <c r="BD190" s="31"/>
      <c r="BE190" s="66" t="str">
        <f t="shared" ca="1" si="107"/>
        <v/>
      </c>
      <c r="BF190" s="56"/>
      <c r="BG190" s="31"/>
      <c r="BH190" s="31"/>
      <c r="BI190" s="66" t="str">
        <f t="shared" ca="1" si="108"/>
        <v/>
      </c>
      <c r="BJ190" s="56"/>
      <c r="BK190" s="31"/>
      <c r="BL190" s="31"/>
      <c r="BM190" s="66" t="str">
        <f t="shared" ca="1" si="109"/>
        <v/>
      </c>
      <c r="BN190" s="56"/>
      <c r="BO190" s="31"/>
      <c r="BP190" s="31"/>
      <c r="BQ190" s="66" t="str">
        <f t="shared" ca="1" si="110"/>
        <v/>
      </c>
      <c r="BR190" s="56"/>
      <c r="BS190" s="31"/>
      <c r="BT190" s="31"/>
      <c r="BU190" s="66" t="str">
        <f t="shared" ca="1" si="111"/>
        <v/>
      </c>
      <c r="BV190" s="56"/>
      <c r="BW190" s="31"/>
      <c r="BX190" s="31"/>
      <c r="BY190" s="66" t="str">
        <f t="shared" ca="1" si="112"/>
        <v/>
      </c>
      <c r="BZ190" s="56"/>
      <c r="CA190" s="31"/>
      <c r="CB190" s="31"/>
      <c r="CC190" s="66" t="str">
        <f t="shared" ca="1" si="113"/>
        <v/>
      </c>
      <c r="CD190" s="59"/>
      <c r="CE190" s="32"/>
      <c r="CF190" s="66" t="str">
        <f t="shared" ca="1" si="114"/>
        <v/>
      </c>
      <c r="CG190" s="56"/>
      <c r="CH190" s="31"/>
      <c r="CI190" s="31"/>
      <c r="CJ190" s="66" t="str">
        <f t="shared" ca="1" si="115"/>
        <v/>
      </c>
      <c r="CK190" s="59"/>
      <c r="CL190" s="32"/>
      <c r="CM190" s="32"/>
      <c r="CN190" s="66" t="str">
        <f t="shared" ca="1" si="116"/>
        <v/>
      </c>
      <c r="CO190" s="56"/>
      <c r="CP190" s="31"/>
      <c r="CQ190" s="31"/>
      <c r="CR190" s="66" t="str">
        <f t="shared" ca="1" si="117"/>
        <v/>
      </c>
      <c r="CS190" s="56"/>
      <c r="CT190" s="31"/>
      <c r="CU190" s="31"/>
      <c r="CV190" s="66" t="str">
        <f t="shared" ca="1" si="118"/>
        <v/>
      </c>
      <c r="CW190" s="56"/>
      <c r="CX190" s="31"/>
      <c r="CY190" s="31"/>
      <c r="CZ190" s="66" t="str">
        <f t="shared" ca="1" si="119"/>
        <v/>
      </c>
      <c r="DA190" s="150" t="str">
        <f t="shared" ca="1" si="120"/>
        <v/>
      </c>
      <c r="DB190" s="56"/>
      <c r="DC190" s="109"/>
      <c r="DD190" s="66" t="str">
        <f t="shared" ca="1" si="121"/>
        <v/>
      </c>
      <c r="DE190" s="56"/>
      <c r="DF190" s="59"/>
      <c r="DG190" s="59"/>
      <c r="DH190" s="66" t="str">
        <f t="shared" ca="1" si="122"/>
        <v/>
      </c>
      <c r="DI190" s="59"/>
      <c r="DJ190" s="59"/>
      <c r="DK190" s="59"/>
      <c r="DL190" s="66" t="str">
        <f t="shared" ca="1" si="123"/>
        <v/>
      </c>
      <c r="DM190" s="59"/>
      <c r="DN190" s="59"/>
      <c r="DO190" s="59"/>
      <c r="DP190" s="66" t="str">
        <f t="shared" ca="1" si="124"/>
        <v/>
      </c>
      <c r="DQ190" s="59"/>
      <c r="DR190" s="59"/>
      <c r="DS190" s="59"/>
      <c r="DT190" s="66" t="str">
        <f t="shared" ca="1" si="125"/>
        <v/>
      </c>
      <c r="DU190" s="59"/>
      <c r="DV190" s="59"/>
      <c r="DW190" s="59"/>
      <c r="DX190" s="66" t="str">
        <f t="shared" ca="1" si="126"/>
        <v/>
      </c>
      <c r="DY190" s="59"/>
      <c r="DZ190" s="59"/>
      <c r="EA190" s="59"/>
      <c r="EB190" s="66" t="str">
        <f t="shared" ca="1" si="127"/>
        <v/>
      </c>
      <c r="EC190" s="59"/>
      <c r="ED190" s="59"/>
      <c r="EE190" s="59"/>
      <c r="EF190" s="66" t="str">
        <f t="shared" ca="1" si="128"/>
        <v/>
      </c>
      <c r="EG190" s="59"/>
      <c r="EH190" s="59"/>
      <c r="EI190" s="59"/>
      <c r="EJ190" s="66" t="str">
        <f t="shared" ca="1" si="129"/>
        <v/>
      </c>
      <c r="EK190" s="150" t="str">
        <f t="shared" si="130"/>
        <v/>
      </c>
      <c r="EL190" s="150" t="str">
        <f t="shared" si="131"/>
        <v/>
      </c>
      <c r="EM190" s="66" t="str">
        <f t="shared" ca="1" si="132"/>
        <v/>
      </c>
      <c r="EN190" s="59"/>
      <c r="EO190" s="59"/>
      <c r="EP190" s="59"/>
      <c r="EQ190" s="66" t="str">
        <f t="shared" ca="1" si="133"/>
        <v/>
      </c>
      <c r="ER190" s="59"/>
      <c r="ES190" s="59"/>
      <c r="ET190" s="66"/>
      <c r="EU190" s="59" t="str">
        <f t="shared" ca="1" si="134"/>
        <v/>
      </c>
      <c r="EV190" s="59"/>
      <c r="EW190" s="59"/>
      <c r="EX190" s="59"/>
      <c r="EY190" s="66" t="str">
        <f t="shared" ca="1" si="135"/>
        <v/>
      </c>
      <c r="EZ190" s="150"/>
      <c r="FA190" s="159"/>
      <c r="FB190" s="161"/>
      <c r="FC190" s="66" t="str">
        <f t="shared" ca="1" si="136"/>
        <v/>
      </c>
      <c r="FD190" s="59"/>
      <c r="FE190" s="109"/>
      <c r="FF190" s="109"/>
      <c r="FG190" s="66" t="str">
        <f t="shared" ca="1" si="137"/>
        <v/>
      </c>
      <c r="FH190" s="59"/>
      <c r="FI190" s="109"/>
      <c r="FJ190" s="109"/>
      <c r="FK190" s="66" t="str">
        <f t="shared" ca="1" si="138"/>
        <v/>
      </c>
      <c r="FL190" s="59"/>
      <c r="FM190" s="109"/>
      <c r="FN190" s="109"/>
      <c r="FO190" s="66" t="str">
        <f t="shared" ca="1" si="139"/>
        <v/>
      </c>
      <c r="FP190" s="13"/>
      <c r="FQ190" s="17"/>
      <c r="FR190" s="13"/>
      <c r="FS190" s="1"/>
      <c r="FT190" s="112"/>
      <c r="FU190" s="1"/>
      <c r="FV190" s="1"/>
      <c r="FW190" s="1"/>
      <c r="FX190" s="1"/>
      <c r="FY190" s="1"/>
      <c r="FZ190" s="1"/>
      <c r="GA190" s="1"/>
      <c r="GB190" s="1"/>
      <c r="GC190" s="4"/>
      <c r="GD190" s="4"/>
      <c r="GE190" s="125"/>
      <c r="GF190" s="125"/>
      <c r="GG190" s="4"/>
      <c r="GH190" s="4"/>
      <c r="GI190" s="4"/>
      <c r="GJ190" s="30"/>
      <c r="GK190" s="96"/>
      <c r="GL190" s="96"/>
      <c r="GM190" s="96"/>
      <c r="GN190" s="96"/>
      <c r="GO190" s="96"/>
      <c r="GP190" s="96"/>
      <c r="GQ190" s="96"/>
      <c r="GR190" s="96"/>
      <c r="GS190" s="96"/>
      <c r="GT190" s="96"/>
      <c r="GU190" s="96"/>
      <c r="GV190" s="96"/>
      <c r="GW190" s="96"/>
      <c r="GX190" s="96"/>
      <c r="GY190" s="96"/>
      <c r="GZ190" s="96"/>
      <c r="HA190" s="96"/>
      <c r="HB190" s="96"/>
      <c r="HC190" s="96"/>
      <c r="HD190" s="96"/>
      <c r="HE190" s="96"/>
    </row>
    <row r="191" spans="1:213">
      <c r="A191" s="1"/>
      <c r="B191" s="1"/>
      <c r="C191" s="4"/>
      <c r="D191" s="4"/>
      <c r="E191" s="28"/>
      <c r="F191" s="28"/>
      <c r="G191" s="28"/>
      <c r="H191" s="28"/>
      <c r="I191" s="28"/>
      <c r="J191" s="29"/>
      <c r="K191" s="29"/>
      <c r="L191" s="1"/>
      <c r="M191" s="52"/>
      <c r="N191" s="4"/>
      <c r="O191" s="4"/>
      <c r="P191" s="4"/>
      <c r="Q191" s="4"/>
      <c r="R191" s="4"/>
      <c r="S191" s="4"/>
      <c r="T191" s="4"/>
      <c r="U191" s="1"/>
      <c r="V191" s="1"/>
      <c r="W191" s="1"/>
      <c r="X191" s="1"/>
      <c r="Y191" s="1"/>
      <c r="Z191" s="27"/>
      <c r="AA191" s="27"/>
      <c r="AB191" s="27"/>
      <c r="AC191" s="12"/>
      <c r="AD191" s="12"/>
      <c r="AE191" s="125"/>
      <c r="AF191" s="119"/>
      <c r="AG191" s="119"/>
      <c r="AH191" s="119"/>
      <c r="AI191" s="119"/>
      <c r="AJ191" s="63"/>
      <c r="AK191" s="63"/>
      <c r="AL191" s="63"/>
      <c r="AM191" s="28"/>
      <c r="AN191" s="131"/>
      <c r="AO191" s="138"/>
      <c r="AP191" s="116"/>
      <c r="AQ191" s="56"/>
      <c r="AR191" s="134" t="str">
        <f ca="1">IF(AP191="","",IF(AP191="Cost",AQ191, AQ191*AE191/VLOOKUP(L191,OFFSET(Lists!$A$1,0,0,COUNTA(Lists!$A:$A),22),22,FALSE)))</f>
        <v/>
      </c>
      <c r="AS191" s="56"/>
      <c r="AT191" s="135" t="str">
        <f ca="1">IF(AO191="",IF(AP191="","",IF(AP191="Cost",AS191,AS191*(AE191/VLOOKUP(L191,OFFSET(Lists!$A$1,0,0,COUNTA(Lists!$A:$A),22),22,FALSE)))),IF(AP191="","",IF(AP191="Cost",ROUND(AS191*IF(AO191=0,1,AO191),2),ROUND(ROUND(AS191*IF(AO191=0,1,AO191),5)*(AE191/VLOOKUP(L191,OFFSET(Lists!$A$1,0,0,COUNTA(Lists!$A:$A),22),22,FALSE)),2))))</f>
        <v/>
      </c>
      <c r="AU191" s="56"/>
      <c r="AV191" s="31"/>
      <c r="AW191" s="66" t="str">
        <f t="shared" ref="AW191:AW202" ca="1" si="140">IF(AT191="","",  AT191-IF(AV191="Cost",AU191,(AT191*AU191/100)))</f>
        <v/>
      </c>
      <c r="AX191" s="56"/>
      <c r="AY191" s="31"/>
      <c r="AZ191" s="31"/>
      <c r="BA191" s="66" t="str">
        <f t="shared" ref="BA191:BA202" ca="1" si="141">IF(AW191="","",AW191-IF(AY191="Cost",AX191,IF(AZ191="Base",AT191,AW191)*AX191/100))</f>
        <v/>
      </c>
      <c r="BB191" s="56"/>
      <c r="BC191" s="31"/>
      <c r="BD191" s="31"/>
      <c r="BE191" s="66" t="str">
        <f t="shared" ref="BE191:BE202" ca="1" si="142">IF(BA191="","",BA191-IF(BC191="Cost",BB191,IF(BD191="Base",AT191,BA191)*BB191/100))</f>
        <v/>
      </c>
      <c r="BF191" s="56"/>
      <c r="BG191" s="31"/>
      <c r="BH191" s="31"/>
      <c r="BI191" s="66" t="str">
        <f t="shared" ref="BI191:BI202" ca="1" si="143">IF(BE191="","",BE191+IF(BG191="Cost",BF191,IF(BH191="Base",AT191,BE191)*BF191/100))</f>
        <v/>
      </c>
      <c r="BJ191" s="56"/>
      <c r="BK191" s="31"/>
      <c r="BL191" s="31"/>
      <c r="BM191" s="66" t="str">
        <f t="shared" ref="BM191:BM202" ca="1" si="144">IF(BI191="","",BI191+IF(BK191="Cost",BJ191,IF(BL191="Base",AT191,BI191)*BJ191/100))</f>
        <v/>
      </c>
      <c r="BN191" s="56"/>
      <c r="BO191" s="31"/>
      <c r="BP191" s="31"/>
      <c r="BQ191" s="66" t="str">
        <f t="shared" ref="BQ191:BQ202" ca="1" si="145">IF(BM191="","",BM191+IF(BO191="Cost",BN191,IF(BP191="Base",AT191,BM191)*BN191/100))</f>
        <v/>
      </c>
      <c r="BR191" s="56"/>
      <c r="BS191" s="31"/>
      <c r="BT191" s="31"/>
      <c r="BU191" s="66" t="str">
        <f t="shared" ref="BU191:BU202" ca="1" si="146">IF(BQ191="","",BQ191-IF(BS191="Cost",BR191,IF(BT191="Base",AT191,BQ191)*BR191/100))</f>
        <v/>
      </c>
      <c r="BV191" s="56"/>
      <c r="BW191" s="31"/>
      <c r="BX191" s="31"/>
      <c r="BY191" s="66" t="str">
        <f t="shared" ref="BY191:BY202" ca="1" si="147">IF(BU191="","",BU191-IF(BW191="Cost",BV191,IF(BX191="Base",AT191,BU191)*BV191/100))</f>
        <v/>
      </c>
      <c r="BZ191" s="56"/>
      <c r="CA191" s="31"/>
      <c r="CB191" s="31"/>
      <c r="CC191" s="66" t="str">
        <f t="shared" ref="CC191:CC202" ca="1" si="148">IF(BY191="","",BY191-IF(CA191="Cost",BZ191,IF(CB191="Base",AT191,BY191)*BZ191/100))</f>
        <v/>
      </c>
      <c r="CD191" s="59"/>
      <c r="CE191" s="32"/>
      <c r="CF191" s="66" t="str">
        <f t="shared" ref="CF191:CF202" ca="1" si="149">IF(CC191="","",CC191-IF(CE191="Cost",CD191,CC191*CD191/100))</f>
        <v/>
      </c>
      <c r="CG191" s="56"/>
      <c r="CH191" s="31"/>
      <c r="CI191" s="31"/>
      <c r="CJ191" s="66" t="str">
        <f t="shared" ref="CJ191:CJ202" ca="1" si="150">IF(CF191="","",CF191-IF(CH191="Cost",CG191,IF(CI191="Base",CC191,CF191)*CG191/100))</f>
        <v/>
      </c>
      <c r="CK191" s="59"/>
      <c r="CL191" s="32"/>
      <c r="CM191" s="32"/>
      <c r="CN191" s="66" t="str">
        <f t="shared" ref="CN191:CN202" ca="1" si="151">IF(CJ191="","",CJ191-IF(CL191="Cost",CK191,IF(CM191="Purchase Cost",CC191,CJ191)*CK191/100))</f>
        <v/>
      </c>
      <c r="CO191" s="56"/>
      <c r="CP191" s="31"/>
      <c r="CQ191" s="31"/>
      <c r="CR191" s="66" t="str">
        <f t="shared" ref="CR191:CR202" ca="1" si="152">IF(CN191="","",CN191+IF(CP191="Cost",CO191,IF(CQ191="Net Media Cost",CJ191,IF(CQ191="Net Cost incl Prepay",CN191,CC191))*CO191/100))</f>
        <v/>
      </c>
      <c r="CS191" s="56"/>
      <c r="CT191" s="31"/>
      <c r="CU191" s="31"/>
      <c r="CV191" s="66" t="str">
        <f t="shared" ref="CV191:CV202" ca="1" si="153">IF(CR191="","",CR191+IF(CT191="Cost",CS191,(IF(CU191="Net Media Cost",CJ191,IF(CU191="Net Cost incl Prepay",CN191,CC191)))*CS191/100))</f>
        <v/>
      </c>
      <c r="CW191" s="56"/>
      <c r="CX191" s="31"/>
      <c r="CY191" s="31"/>
      <c r="CZ191" s="66" t="str">
        <f t="shared" ref="CZ191:CZ202" ca="1" si="154">IF(CV191="","",CV191+IF(CX191="Cost",CW191,IF(CY191="Net Media Cost",CJ191,IF(CY191="Net Cost incl Prepay",CN191,CC191))*CW191/100))</f>
        <v/>
      </c>
      <c r="DA191" s="150" t="str">
        <f t="shared" ref="DA191:DA202" ca="1" si="155">IF(AT191="","",AT191)</f>
        <v/>
      </c>
      <c r="DB191" s="56"/>
      <c r="DC191" s="109"/>
      <c r="DD191" s="66" t="str">
        <f t="shared" ref="DD191:DD202" ca="1" si="156">IF(DA191="","",DA191-IF(DC191="Cost",IF(DB191="",0,DB191),(DA191*IF(DB191="",0,DB191))/100))</f>
        <v/>
      </c>
      <c r="DE191" s="56"/>
      <c r="DF191" s="59"/>
      <c r="DG191" s="59"/>
      <c r="DH191" s="66" t="str">
        <f t="shared" ref="DH191:DH202" ca="1" si="157">IF(DD191="","",DD191-IF(DF191="Cost",IF(DE191="",0,DE191),IF(DG191="Base",DA191,DD191)*IF(DE191="",0,DE191)/100))</f>
        <v/>
      </c>
      <c r="DI191" s="59"/>
      <c r="DJ191" s="59"/>
      <c r="DK191" s="59"/>
      <c r="DL191" s="66" t="str">
        <f t="shared" ref="DL191:DL202" ca="1" si="158">IF(DH191="","",DH191-IF(DJ191="Cost",IF(DI191="",0,DI191),IF(DK191="Base",DA191,DH191)*IF(DI191="",0,DI191)/100))</f>
        <v/>
      </c>
      <c r="DM191" s="59"/>
      <c r="DN191" s="59"/>
      <c r="DO191" s="59"/>
      <c r="DP191" s="66" t="str">
        <f t="shared" ref="DP191:DP202" ca="1" si="159">IF(DL191="","",DL191+IF(DN191="Cost",IF(DM191="",0,DM191),IF(DO191="Base",DA191,DL191)*IF(DM191="",0,DM191)/100))</f>
        <v/>
      </c>
      <c r="DQ191" s="59"/>
      <c r="DR191" s="59"/>
      <c r="DS191" s="59"/>
      <c r="DT191" s="66" t="str">
        <f t="shared" ref="DT191:DT202" ca="1" si="160">IF(DP191="","",DP191+IF(DR191="Cost",IF(DQ191="",0,DQ191),IF(DS191="Base",DA191,DP191)*IF(DQ191="",0,DQ191)/100))</f>
        <v/>
      </c>
      <c r="DU191" s="59"/>
      <c r="DV191" s="59"/>
      <c r="DW191" s="59"/>
      <c r="DX191" s="66" t="str">
        <f t="shared" ref="DX191:DX202" ca="1" si="161">IF(DT191="","",DT191+IF(DV191="Cost",IF(DU191="",0,DU191),IF(DW191="Base",DA191,DT191)*IF(DU191="",0,DU191)/100))</f>
        <v/>
      </c>
      <c r="DY191" s="59"/>
      <c r="DZ191" s="59"/>
      <c r="EA191" s="59"/>
      <c r="EB191" s="66" t="str">
        <f t="shared" ref="EB191:EB202" ca="1" si="162">IF(DX191="","",DX191-IF(DZ191="Cost",IF(DY191="",0,DY191),IF(EA191="Base",DA191,DX191)*IF(DY191="",0,DY191)/100))</f>
        <v/>
      </c>
      <c r="EC191" s="59"/>
      <c r="ED191" s="59"/>
      <c r="EE191" s="59"/>
      <c r="EF191" s="66" t="str">
        <f t="shared" ref="EF191:EF202" ca="1" si="163">IF(EB191="","",EB191-IF(ED191="Cost",IF(EC191="",0,EC191),IF(EE191="Base",DA191,EB191)*IF(EC191="",0,EC191)/100))</f>
        <v/>
      </c>
      <c r="EG191" s="59"/>
      <c r="EH191" s="59"/>
      <c r="EI191" s="59"/>
      <c r="EJ191" s="66" t="str">
        <f t="shared" ref="EJ191:EJ202" ca="1" si="164">IF(EF191="","",EF191-IF(EH191="Cost",IF(EG191="",0,EG191),IF(EI191="Base",DA191,EF191)*IF(EG191="",0,EG191)/100))</f>
        <v/>
      </c>
      <c r="EK191" s="150" t="str">
        <f t="shared" ref="EK191:EK202" si="165">IF(CD191="","",CD191)</f>
        <v/>
      </c>
      <c r="EL191" s="150" t="str">
        <f t="shared" ref="EL191:EL202" si="166">IF(CE191="","",CE191)</f>
        <v/>
      </c>
      <c r="EM191" s="66" t="str">
        <f t="shared" ref="EM191:EM202" ca="1" si="167">IF(EJ191="","",EJ191-IF(EL191="Cost",EK191,EJ191*IF(EK191="",0,EK191)/100))</f>
        <v/>
      </c>
      <c r="EN191" s="59"/>
      <c r="EO191" s="59"/>
      <c r="EP191" s="59"/>
      <c r="EQ191" s="66" t="str">
        <f t="shared" ref="EQ191:EQ202" ca="1" si="168">IF(EM191="","",EM191+IFERROR(IF(EO191="Rate(%)",(EM191/IF(OR(EN191="",EN191=0), 0,((100/EN191)-1))),IF(EN191="",0,EN191)),0))</f>
        <v/>
      </c>
      <c r="ER191" s="59"/>
      <c r="ES191" s="59"/>
      <c r="ET191" s="66"/>
      <c r="EU191" s="59" t="str">
        <f t="shared" ref="EU191:EU202" ca="1" si="169">IF(EQ191="","",EQ191-IF(ES191="Cost",IF(ER191="",0,ER191),IF(ET191="Base",EJ191,EQ191)*IF(ER191="",0,ER191)/100))</f>
        <v/>
      </c>
      <c r="EV191" s="59"/>
      <c r="EW191" s="59"/>
      <c r="EX191" s="59"/>
      <c r="EY191" s="66" t="str">
        <f t="shared" ref="EY191:EY202" ca="1" si="170">IF(EU191="","",EU191-IF(EW191="Cost",IF(EV191="",0,EV191),IF(EX191="Purchase Cost",EJ191,EU191)*IF(EV191="",0,EV191)/100))</f>
        <v/>
      </c>
      <c r="EZ191" s="150"/>
      <c r="FA191" s="159"/>
      <c r="FB191" s="161"/>
      <c r="FC191" s="66" t="str">
        <f t="shared" ref="FC191:FC202" ca="1" si="171">IF(EY191="","",EY191+IF(FA191="Cost",EZ191,IF(FB191="Net Media Cost",EU191,IF(FB191="Net Cost incl Prepay",EY191,EJ191))*EZ191/100))</f>
        <v/>
      </c>
      <c r="FD191" s="59"/>
      <c r="FE191" s="109"/>
      <c r="FF191" s="109"/>
      <c r="FG191" s="66" t="str">
        <f t="shared" ref="FG191:FG202" ca="1" si="172">IF(FC191="","",FC191+IF(FE191="Cost",IF(FD191="",0,FD191),IF(FF191="Net Media Cost",EU191,IF(FF191="Net Cost incl Prepay",EY191,EJ191))*IF(FD191="",0,FD191)/100))</f>
        <v/>
      </c>
      <c r="FH191" s="59"/>
      <c r="FI191" s="109"/>
      <c r="FJ191" s="109"/>
      <c r="FK191" s="66" t="str">
        <f t="shared" ref="FK191:FK202" ca="1" si="173">IF(FG191="","",FG191+IF(FI191="Cost",IF(FH191="",0,FH191),IF(FJ191="Net Media Cost",EU191,IF(FJ191="Net Cost incl Prepay",EY191,EJ191))*IF(FH191="",0,FH191)/100))</f>
        <v/>
      </c>
      <c r="FL191" s="59"/>
      <c r="FM191" s="109"/>
      <c r="FN191" s="109"/>
      <c r="FO191" s="66" t="str">
        <f t="shared" ref="FO191:FO202" ca="1" si="174">IF(FK191="","",FK191+IF(FM191="Cost",IF(FL191="",0,FL191),IF(FN191="Net Media Cost",EU191,IF(FN191="Net Cost incl Prepay",EY191,EJ191))*IF(FL191="",0,FL191)/100))</f>
        <v/>
      </c>
      <c r="FP191" s="13"/>
      <c r="FQ191" s="17"/>
      <c r="FR191" s="13"/>
      <c r="FS191" s="1"/>
      <c r="FT191" s="112"/>
      <c r="FU191" s="1"/>
      <c r="FV191" s="1"/>
      <c r="FW191" s="1"/>
      <c r="FX191" s="1"/>
      <c r="FY191" s="1"/>
      <c r="FZ191" s="1"/>
      <c r="GA191" s="1"/>
      <c r="GB191" s="1"/>
      <c r="GC191" s="4"/>
      <c r="GD191" s="4"/>
      <c r="GE191" s="125"/>
      <c r="GF191" s="125"/>
      <c r="GG191" s="4"/>
      <c r="GH191" s="4"/>
      <c r="GI191" s="4"/>
      <c r="GJ191" s="30"/>
      <c r="GK191" s="96"/>
      <c r="GL191" s="96"/>
      <c r="GM191" s="96"/>
      <c r="GN191" s="96"/>
      <c r="GO191" s="96"/>
      <c r="GP191" s="96"/>
      <c r="GQ191" s="96"/>
      <c r="GR191" s="96"/>
      <c r="GS191" s="96"/>
      <c r="GT191" s="96"/>
      <c r="GU191" s="96"/>
      <c r="GV191" s="96"/>
      <c r="GW191" s="96"/>
      <c r="GX191" s="96"/>
      <c r="GY191" s="96"/>
      <c r="GZ191" s="96"/>
      <c r="HA191" s="96"/>
      <c r="HB191" s="96"/>
      <c r="HC191" s="96"/>
      <c r="HD191" s="96"/>
      <c r="HE191" s="96"/>
    </row>
    <row r="192" spans="1:213">
      <c r="A192" s="1"/>
      <c r="B192" s="1"/>
      <c r="C192" s="4"/>
      <c r="D192" s="4"/>
      <c r="E192" s="28"/>
      <c r="F192" s="28"/>
      <c r="G192" s="28"/>
      <c r="H192" s="28"/>
      <c r="I192" s="28"/>
      <c r="J192" s="29"/>
      <c r="K192" s="29"/>
      <c r="L192" s="1"/>
      <c r="M192" s="52"/>
      <c r="N192" s="4"/>
      <c r="O192" s="4"/>
      <c r="P192" s="4"/>
      <c r="Q192" s="4"/>
      <c r="R192" s="4"/>
      <c r="S192" s="4"/>
      <c r="T192" s="4"/>
      <c r="U192" s="1"/>
      <c r="V192" s="1"/>
      <c r="W192" s="1"/>
      <c r="X192" s="1"/>
      <c r="Y192" s="1"/>
      <c r="Z192" s="27"/>
      <c r="AA192" s="27"/>
      <c r="AB192" s="27"/>
      <c r="AC192" s="12"/>
      <c r="AD192" s="12"/>
      <c r="AE192" s="125"/>
      <c r="AF192" s="119"/>
      <c r="AG192" s="119"/>
      <c r="AH192" s="119"/>
      <c r="AI192" s="119"/>
      <c r="AJ192" s="63"/>
      <c r="AK192" s="63"/>
      <c r="AL192" s="63"/>
      <c r="AM192" s="28"/>
      <c r="AN192" s="131"/>
      <c r="AO192" s="138"/>
      <c r="AP192" s="116"/>
      <c r="AQ192" s="56"/>
      <c r="AR192" s="134" t="str">
        <f ca="1">IF(AP192="","",IF(AP192="Cost",AQ192, AQ192*AE192/VLOOKUP(L192,OFFSET(Lists!$A$1,0,0,COUNTA(Lists!$A:$A),22),22,FALSE)))</f>
        <v/>
      </c>
      <c r="AS192" s="56"/>
      <c r="AT192" s="135" t="str">
        <f ca="1">IF(AO192="",IF(AP192="","",IF(AP192="Cost",AS192,AS192*(AE192/VLOOKUP(L192,OFFSET(Lists!$A$1,0,0,COUNTA(Lists!$A:$A),22),22,FALSE)))),IF(AP192="","",IF(AP192="Cost",ROUND(AS192*IF(AO192=0,1,AO192),2),ROUND(ROUND(AS192*IF(AO192=0,1,AO192),5)*(AE192/VLOOKUP(L192,OFFSET(Lists!$A$1,0,0,COUNTA(Lists!$A:$A),22),22,FALSE)),2))))</f>
        <v/>
      </c>
      <c r="AU192" s="56"/>
      <c r="AV192" s="31"/>
      <c r="AW192" s="66" t="str">
        <f t="shared" ca="1" si="140"/>
        <v/>
      </c>
      <c r="AX192" s="56"/>
      <c r="AY192" s="31"/>
      <c r="AZ192" s="31"/>
      <c r="BA192" s="66" t="str">
        <f t="shared" ca="1" si="141"/>
        <v/>
      </c>
      <c r="BB192" s="56"/>
      <c r="BC192" s="31"/>
      <c r="BD192" s="31"/>
      <c r="BE192" s="66" t="str">
        <f t="shared" ca="1" si="142"/>
        <v/>
      </c>
      <c r="BF192" s="56"/>
      <c r="BG192" s="31"/>
      <c r="BH192" s="31"/>
      <c r="BI192" s="66" t="str">
        <f t="shared" ca="1" si="143"/>
        <v/>
      </c>
      <c r="BJ192" s="56"/>
      <c r="BK192" s="31"/>
      <c r="BL192" s="31"/>
      <c r="BM192" s="66" t="str">
        <f t="shared" ca="1" si="144"/>
        <v/>
      </c>
      <c r="BN192" s="56"/>
      <c r="BO192" s="31"/>
      <c r="BP192" s="31"/>
      <c r="BQ192" s="66" t="str">
        <f t="shared" ca="1" si="145"/>
        <v/>
      </c>
      <c r="BR192" s="56"/>
      <c r="BS192" s="31"/>
      <c r="BT192" s="31"/>
      <c r="BU192" s="66" t="str">
        <f t="shared" ca="1" si="146"/>
        <v/>
      </c>
      <c r="BV192" s="56"/>
      <c r="BW192" s="31"/>
      <c r="BX192" s="31"/>
      <c r="BY192" s="66" t="str">
        <f t="shared" ca="1" si="147"/>
        <v/>
      </c>
      <c r="BZ192" s="56"/>
      <c r="CA192" s="31"/>
      <c r="CB192" s="31"/>
      <c r="CC192" s="66" t="str">
        <f t="shared" ca="1" si="148"/>
        <v/>
      </c>
      <c r="CD192" s="59"/>
      <c r="CE192" s="32"/>
      <c r="CF192" s="66" t="str">
        <f t="shared" ca="1" si="149"/>
        <v/>
      </c>
      <c r="CG192" s="56"/>
      <c r="CH192" s="31"/>
      <c r="CI192" s="31"/>
      <c r="CJ192" s="66" t="str">
        <f t="shared" ca="1" si="150"/>
        <v/>
      </c>
      <c r="CK192" s="59"/>
      <c r="CL192" s="32"/>
      <c r="CM192" s="32"/>
      <c r="CN192" s="66" t="str">
        <f t="shared" ca="1" si="151"/>
        <v/>
      </c>
      <c r="CO192" s="56"/>
      <c r="CP192" s="31"/>
      <c r="CQ192" s="31"/>
      <c r="CR192" s="66" t="str">
        <f t="shared" ca="1" si="152"/>
        <v/>
      </c>
      <c r="CS192" s="56"/>
      <c r="CT192" s="31"/>
      <c r="CU192" s="31"/>
      <c r="CV192" s="66" t="str">
        <f t="shared" ca="1" si="153"/>
        <v/>
      </c>
      <c r="CW192" s="56"/>
      <c r="CX192" s="31"/>
      <c r="CY192" s="31"/>
      <c r="CZ192" s="66" t="str">
        <f t="shared" ca="1" si="154"/>
        <v/>
      </c>
      <c r="DA192" s="150" t="str">
        <f t="shared" ca="1" si="155"/>
        <v/>
      </c>
      <c r="DB192" s="56"/>
      <c r="DC192" s="109"/>
      <c r="DD192" s="66" t="str">
        <f t="shared" ca="1" si="156"/>
        <v/>
      </c>
      <c r="DE192" s="56"/>
      <c r="DF192" s="59"/>
      <c r="DG192" s="59"/>
      <c r="DH192" s="66" t="str">
        <f t="shared" ca="1" si="157"/>
        <v/>
      </c>
      <c r="DI192" s="59"/>
      <c r="DJ192" s="59"/>
      <c r="DK192" s="59"/>
      <c r="DL192" s="66" t="str">
        <f t="shared" ca="1" si="158"/>
        <v/>
      </c>
      <c r="DM192" s="59"/>
      <c r="DN192" s="59"/>
      <c r="DO192" s="59"/>
      <c r="DP192" s="66" t="str">
        <f t="shared" ca="1" si="159"/>
        <v/>
      </c>
      <c r="DQ192" s="59"/>
      <c r="DR192" s="59"/>
      <c r="DS192" s="59"/>
      <c r="DT192" s="66" t="str">
        <f t="shared" ca="1" si="160"/>
        <v/>
      </c>
      <c r="DU192" s="59"/>
      <c r="DV192" s="59"/>
      <c r="DW192" s="59"/>
      <c r="DX192" s="66" t="str">
        <f t="shared" ca="1" si="161"/>
        <v/>
      </c>
      <c r="DY192" s="59"/>
      <c r="DZ192" s="59"/>
      <c r="EA192" s="59"/>
      <c r="EB192" s="66" t="str">
        <f t="shared" ca="1" si="162"/>
        <v/>
      </c>
      <c r="EC192" s="59"/>
      <c r="ED192" s="59"/>
      <c r="EE192" s="59"/>
      <c r="EF192" s="66" t="str">
        <f t="shared" ca="1" si="163"/>
        <v/>
      </c>
      <c r="EG192" s="59"/>
      <c r="EH192" s="59"/>
      <c r="EI192" s="59"/>
      <c r="EJ192" s="66" t="str">
        <f t="shared" ca="1" si="164"/>
        <v/>
      </c>
      <c r="EK192" s="150" t="str">
        <f t="shared" si="165"/>
        <v/>
      </c>
      <c r="EL192" s="150" t="str">
        <f t="shared" si="166"/>
        <v/>
      </c>
      <c r="EM192" s="66" t="str">
        <f t="shared" ca="1" si="167"/>
        <v/>
      </c>
      <c r="EN192" s="59"/>
      <c r="EO192" s="59"/>
      <c r="EP192" s="59"/>
      <c r="EQ192" s="66" t="str">
        <f t="shared" ca="1" si="168"/>
        <v/>
      </c>
      <c r="ER192" s="59"/>
      <c r="ES192" s="59"/>
      <c r="ET192" s="66"/>
      <c r="EU192" s="59" t="str">
        <f t="shared" ca="1" si="169"/>
        <v/>
      </c>
      <c r="EV192" s="59"/>
      <c r="EW192" s="59"/>
      <c r="EX192" s="59"/>
      <c r="EY192" s="66" t="str">
        <f t="shared" ca="1" si="170"/>
        <v/>
      </c>
      <c r="EZ192" s="150"/>
      <c r="FA192" s="159"/>
      <c r="FB192" s="161"/>
      <c r="FC192" s="66" t="str">
        <f t="shared" ca="1" si="171"/>
        <v/>
      </c>
      <c r="FD192" s="59"/>
      <c r="FE192" s="109"/>
      <c r="FF192" s="109"/>
      <c r="FG192" s="66" t="str">
        <f t="shared" ca="1" si="172"/>
        <v/>
      </c>
      <c r="FH192" s="59"/>
      <c r="FI192" s="109"/>
      <c r="FJ192" s="109"/>
      <c r="FK192" s="66" t="str">
        <f t="shared" ca="1" si="173"/>
        <v/>
      </c>
      <c r="FL192" s="59"/>
      <c r="FM192" s="109"/>
      <c r="FN192" s="109"/>
      <c r="FO192" s="66" t="str">
        <f t="shared" ca="1" si="174"/>
        <v/>
      </c>
      <c r="FP192" s="13"/>
      <c r="FQ192" s="17"/>
      <c r="FR192" s="13"/>
      <c r="FS192" s="1"/>
      <c r="FT192" s="112"/>
      <c r="FU192" s="1"/>
      <c r="FV192" s="1"/>
      <c r="FW192" s="1"/>
      <c r="FX192" s="1"/>
      <c r="FY192" s="1"/>
      <c r="FZ192" s="1"/>
      <c r="GA192" s="1"/>
      <c r="GB192" s="1"/>
      <c r="GC192" s="4"/>
      <c r="GD192" s="4"/>
      <c r="GE192" s="125"/>
      <c r="GF192" s="125"/>
      <c r="GG192" s="4"/>
      <c r="GH192" s="4"/>
      <c r="GI192" s="4"/>
      <c r="GJ192" s="30"/>
      <c r="GK192" s="96"/>
      <c r="GL192" s="96"/>
      <c r="GM192" s="96"/>
      <c r="GN192" s="96"/>
      <c r="GO192" s="96"/>
      <c r="GP192" s="96"/>
      <c r="GQ192" s="96"/>
      <c r="GR192" s="96"/>
      <c r="GS192" s="96"/>
      <c r="GT192" s="96"/>
      <c r="GU192" s="96"/>
      <c r="GV192" s="96"/>
      <c r="GW192" s="96"/>
      <c r="GX192" s="96"/>
      <c r="GY192" s="96"/>
      <c r="GZ192" s="96"/>
      <c r="HA192" s="96"/>
      <c r="HB192" s="96"/>
      <c r="HC192" s="96"/>
      <c r="HD192" s="96"/>
      <c r="HE192" s="96"/>
    </row>
    <row r="193" spans="1:213">
      <c r="A193" s="1"/>
      <c r="B193" s="1"/>
      <c r="C193" s="4"/>
      <c r="D193" s="4"/>
      <c r="E193" s="28"/>
      <c r="F193" s="28"/>
      <c r="G193" s="28"/>
      <c r="H193" s="28"/>
      <c r="I193" s="28"/>
      <c r="J193" s="29"/>
      <c r="K193" s="29"/>
      <c r="L193" s="1"/>
      <c r="M193" s="52"/>
      <c r="N193" s="4"/>
      <c r="O193" s="4"/>
      <c r="P193" s="4"/>
      <c r="Q193" s="4"/>
      <c r="R193" s="4"/>
      <c r="S193" s="4"/>
      <c r="T193" s="4"/>
      <c r="U193" s="1"/>
      <c r="V193" s="1"/>
      <c r="W193" s="1"/>
      <c r="X193" s="1"/>
      <c r="Y193" s="1"/>
      <c r="Z193" s="27"/>
      <c r="AA193" s="27"/>
      <c r="AB193" s="27"/>
      <c r="AC193" s="12"/>
      <c r="AD193" s="12"/>
      <c r="AE193" s="125"/>
      <c r="AF193" s="119"/>
      <c r="AG193" s="119"/>
      <c r="AH193" s="119"/>
      <c r="AI193" s="119"/>
      <c r="AJ193" s="63"/>
      <c r="AK193" s="63"/>
      <c r="AL193" s="63"/>
      <c r="AM193" s="28"/>
      <c r="AN193" s="131"/>
      <c r="AO193" s="138"/>
      <c r="AP193" s="116"/>
      <c r="AQ193" s="56"/>
      <c r="AR193" s="134" t="str">
        <f ca="1">IF(AP193="","",IF(AP193="Cost",AQ193, AQ193*AE193/VLOOKUP(L193,OFFSET(Lists!$A$1,0,0,COUNTA(Lists!$A:$A),22),22,FALSE)))</f>
        <v/>
      </c>
      <c r="AS193" s="56"/>
      <c r="AT193" s="135" t="str">
        <f ca="1">IF(AO193="",IF(AP193="","",IF(AP193="Cost",AS193,AS193*(AE193/VLOOKUP(L193,OFFSET(Lists!$A$1,0,0,COUNTA(Lists!$A:$A),22),22,FALSE)))),IF(AP193="","",IF(AP193="Cost",ROUND(AS193*IF(AO193=0,1,AO193),2),ROUND(ROUND(AS193*IF(AO193=0,1,AO193),5)*(AE193/VLOOKUP(L193,OFFSET(Lists!$A$1,0,0,COUNTA(Lists!$A:$A),22),22,FALSE)),2))))</f>
        <v/>
      </c>
      <c r="AU193" s="56"/>
      <c r="AV193" s="31"/>
      <c r="AW193" s="66" t="str">
        <f t="shared" ca="1" si="140"/>
        <v/>
      </c>
      <c r="AX193" s="56"/>
      <c r="AY193" s="31"/>
      <c r="AZ193" s="31"/>
      <c r="BA193" s="66" t="str">
        <f t="shared" ca="1" si="141"/>
        <v/>
      </c>
      <c r="BB193" s="56"/>
      <c r="BC193" s="31"/>
      <c r="BD193" s="31"/>
      <c r="BE193" s="66" t="str">
        <f t="shared" ca="1" si="142"/>
        <v/>
      </c>
      <c r="BF193" s="56"/>
      <c r="BG193" s="31"/>
      <c r="BH193" s="31"/>
      <c r="BI193" s="66" t="str">
        <f t="shared" ca="1" si="143"/>
        <v/>
      </c>
      <c r="BJ193" s="56"/>
      <c r="BK193" s="31"/>
      <c r="BL193" s="31"/>
      <c r="BM193" s="66" t="str">
        <f t="shared" ca="1" si="144"/>
        <v/>
      </c>
      <c r="BN193" s="56"/>
      <c r="BO193" s="31"/>
      <c r="BP193" s="31"/>
      <c r="BQ193" s="66" t="str">
        <f t="shared" ca="1" si="145"/>
        <v/>
      </c>
      <c r="BR193" s="56"/>
      <c r="BS193" s="31"/>
      <c r="BT193" s="31"/>
      <c r="BU193" s="66" t="str">
        <f t="shared" ca="1" si="146"/>
        <v/>
      </c>
      <c r="BV193" s="56"/>
      <c r="BW193" s="31"/>
      <c r="BX193" s="31"/>
      <c r="BY193" s="66" t="str">
        <f t="shared" ca="1" si="147"/>
        <v/>
      </c>
      <c r="BZ193" s="56"/>
      <c r="CA193" s="31"/>
      <c r="CB193" s="31"/>
      <c r="CC193" s="66" t="str">
        <f t="shared" ca="1" si="148"/>
        <v/>
      </c>
      <c r="CD193" s="59"/>
      <c r="CE193" s="32"/>
      <c r="CF193" s="66" t="str">
        <f t="shared" ca="1" si="149"/>
        <v/>
      </c>
      <c r="CG193" s="56"/>
      <c r="CH193" s="31"/>
      <c r="CI193" s="31"/>
      <c r="CJ193" s="66" t="str">
        <f t="shared" ca="1" si="150"/>
        <v/>
      </c>
      <c r="CK193" s="59"/>
      <c r="CL193" s="32"/>
      <c r="CM193" s="32"/>
      <c r="CN193" s="66" t="str">
        <f t="shared" ca="1" si="151"/>
        <v/>
      </c>
      <c r="CO193" s="56"/>
      <c r="CP193" s="31"/>
      <c r="CQ193" s="31"/>
      <c r="CR193" s="66" t="str">
        <f t="shared" ca="1" si="152"/>
        <v/>
      </c>
      <c r="CS193" s="56"/>
      <c r="CT193" s="31"/>
      <c r="CU193" s="31"/>
      <c r="CV193" s="66" t="str">
        <f t="shared" ca="1" si="153"/>
        <v/>
      </c>
      <c r="CW193" s="56"/>
      <c r="CX193" s="31"/>
      <c r="CY193" s="31"/>
      <c r="CZ193" s="66" t="str">
        <f t="shared" ca="1" si="154"/>
        <v/>
      </c>
      <c r="DA193" s="150" t="str">
        <f t="shared" ca="1" si="155"/>
        <v/>
      </c>
      <c r="DB193" s="56"/>
      <c r="DC193" s="109"/>
      <c r="DD193" s="66" t="str">
        <f t="shared" ca="1" si="156"/>
        <v/>
      </c>
      <c r="DE193" s="56"/>
      <c r="DF193" s="59"/>
      <c r="DG193" s="59"/>
      <c r="DH193" s="66" t="str">
        <f t="shared" ca="1" si="157"/>
        <v/>
      </c>
      <c r="DI193" s="59"/>
      <c r="DJ193" s="59"/>
      <c r="DK193" s="59"/>
      <c r="DL193" s="66" t="str">
        <f t="shared" ca="1" si="158"/>
        <v/>
      </c>
      <c r="DM193" s="59"/>
      <c r="DN193" s="59"/>
      <c r="DO193" s="59"/>
      <c r="DP193" s="66" t="str">
        <f t="shared" ca="1" si="159"/>
        <v/>
      </c>
      <c r="DQ193" s="59"/>
      <c r="DR193" s="59"/>
      <c r="DS193" s="59"/>
      <c r="DT193" s="66" t="str">
        <f t="shared" ca="1" si="160"/>
        <v/>
      </c>
      <c r="DU193" s="59"/>
      <c r="DV193" s="59"/>
      <c r="DW193" s="59"/>
      <c r="DX193" s="66" t="str">
        <f t="shared" ca="1" si="161"/>
        <v/>
      </c>
      <c r="DY193" s="59"/>
      <c r="DZ193" s="59"/>
      <c r="EA193" s="59"/>
      <c r="EB193" s="66" t="str">
        <f t="shared" ca="1" si="162"/>
        <v/>
      </c>
      <c r="EC193" s="59"/>
      <c r="ED193" s="59"/>
      <c r="EE193" s="59"/>
      <c r="EF193" s="66" t="str">
        <f t="shared" ca="1" si="163"/>
        <v/>
      </c>
      <c r="EG193" s="59"/>
      <c r="EH193" s="59"/>
      <c r="EI193" s="59"/>
      <c r="EJ193" s="66" t="str">
        <f t="shared" ca="1" si="164"/>
        <v/>
      </c>
      <c r="EK193" s="150" t="str">
        <f t="shared" si="165"/>
        <v/>
      </c>
      <c r="EL193" s="150" t="str">
        <f t="shared" si="166"/>
        <v/>
      </c>
      <c r="EM193" s="66" t="str">
        <f t="shared" ca="1" si="167"/>
        <v/>
      </c>
      <c r="EN193" s="59"/>
      <c r="EO193" s="59"/>
      <c r="EP193" s="59"/>
      <c r="EQ193" s="66" t="str">
        <f t="shared" ca="1" si="168"/>
        <v/>
      </c>
      <c r="ER193" s="59"/>
      <c r="ES193" s="59"/>
      <c r="ET193" s="66"/>
      <c r="EU193" s="59" t="str">
        <f t="shared" ca="1" si="169"/>
        <v/>
      </c>
      <c r="EV193" s="59"/>
      <c r="EW193" s="59"/>
      <c r="EX193" s="59"/>
      <c r="EY193" s="66" t="str">
        <f t="shared" ca="1" si="170"/>
        <v/>
      </c>
      <c r="EZ193" s="150"/>
      <c r="FA193" s="159"/>
      <c r="FB193" s="161"/>
      <c r="FC193" s="66" t="str">
        <f t="shared" ca="1" si="171"/>
        <v/>
      </c>
      <c r="FD193" s="59"/>
      <c r="FE193" s="109"/>
      <c r="FF193" s="109"/>
      <c r="FG193" s="66" t="str">
        <f t="shared" ca="1" si="172"/>
        <v/>
      </c>
      <c r="FH193" s="59"/>
      <c r="FI193" s="109"/>
      <c r="FJ193" s="109"/>
      <c r="FK193" s="66" t="str">
        <f t="shared" ca="1" si="173"/>
        <v/>
      </c>
      <c r="FL193" s="59"/>
      <c r="FM193" s="109"/>
      <c r="FN193" s="109"/>
      <c r="FO193" s="66" t="str">
        <f t="shared" ca="1" si="174"/>
        <v/>
      </c>
      <c r="FP193" s="13"/>
      <c r="FQ193" s="17"/>
      <c r="FR193" s="13"/>
      <c r="FS193" s="1"/>
      <c r="FT193" s="112"/>
      <c r="FU193" s="1"/>
      <c r="FV193" s="1"/>
      <c r="FW193" s="1"/>
      <c r="FX193" s="1"/>
      <c r="FY193" s="1"/>
      <c r="FZ193" s="1"/>
      <c r="GA193" s="1"/>
      <c r="GB193" s="1"/>
      <c r="GC193" s="4"/>
      <c r="GD193" s="4"/>
      <c r="GE193" s="125"/>
      <c r="GF193" s="125"/>
      <c r="GG193" s="4"/>
      <c r="GH193" s="4"/>
      <c r="GI193" s="4"/>
      <c r="GJ193" s="30"/>
      <c r="GK193" s="96"/>
      <c r="GL193" s="96"/>
      <c r="GM193" s="96"/>
      <c r="GN193" s="96"/>
      <c r="GO193" s="96"/>
      <c r="GP193" s="96"/>
      <c r="GQ193" s="96"/>
      <c r="GR193" s="96"/>
      <c r="GS193" s="96"/>
      <c r="GT193" s="96"/>
      <c r="GU193" s="96"/>
      <c r="GV193" s="96"/>
      <c r="GW193" s="96"/>
      <c r="GX193" s="96"/>
      <c r="GY193" s="96"/>
      <c r="GZ193" s="96"/>
      <c r="HA193" s="96"/>
      <c r="HB193" s="96"/>
      <c r="HC193" s="96"/>
      <c r="HD193" s="96"/>
      <c r="HE193" s="96"/>
    </row>
    <row r="194" spans="1:213">
      <c r="A194" s="1"/>
      <c r="B194" s="1"/>
      <c r="C194" s="4"/>
      <c r="D194" s="4"/>
      <c r="E194" s="28"/>
      <c r="F194" s="28"/>
      <c r="G194" s="28"/>
      <c r="H194" s="28"/>
      <c r="I194" s="28"/>
      <c r="J194" s="29"/>
      <c r="K194" s="29"/>
      <c r="L194" s="1"/>
      <c r="M194" s="52"/>
      <c r="N194" s="4"/>
      <c r="O194" s="4"/>
      <c r="P194" s="4"/>
      <c r="Q194" s="4"/>
      <c r="R194" s="4"/>
      <c r="S194" s="4"/>
      <c r="T194" s="4"/>
      <c r="U194" s="1"/>
      <c r="V194" s="1"/>
      <c r="W194" s="1"/>
      <c r="X194" s="1"/>
      <c r="Y194" s="1"/>
      <c r="Z194" s="27"/>
      <c r="AA194" s="27"/>
      <c r="AB194" s="27"/>
      <c r="AC194" s="12"/>
      <c r="AD194" s="12"/>
      <c r="AE194" s="125"/>
      <c r="AF194" s="119"/>
      <c r="AG194" s="119"/>
      <c r="AH194" s="119"/>
      <c r="AI194" s="119"/>
      <c r="AJ194" s="63"/>
      <c r="AK194" s="63"/>
      <c r="AL194" s="63"/>
      <c r="AM194" s="28"/>
      <c r="AN194" s="131"/>
      <c r="AO194" s="138"/>
      <c r="AP194" s="116"/>
      <c r="AQ194" s="56"/>
      <c r="AR194" s="134" t="str">
        <f ca="1">IF(AP194="","",IF(AP194="Cost",AQ194, AQ194*AE194/VLOOKUP(L194,OFFSET(Lists!$A$1,0,0,COUNTA(Lists!$A:$A),22),22,FALSE)))</f>
        <v/>
      </c>
      <c r="AS194" s="56"/>
      <c r="AT194" s="135" t="str">
        <f ca="1">IF(AO194="",IF(AP194="","",IF(AP194="Cost",AS194,AS194*(AE194/VLOOKUP(L194,OFFSET(Lists!$A$1,0,0,COUNTA(Lists!$A:$A),22),22,FALSE)))),IF(AP194="","",IF(AP194="Cost",ROUND(AS194*IF(AO194=0,1,AO194),2),ROUND(ROUND(AS194*IF(AO194=0,1,AO194),5)*(AE194/VLOOKUP(L194,OFFSET(Lists!$A$1,0,0,COUNTA(Lists!$A:$A),22),22,FALSE)),2))))</f>
        <v/>
      </c>
      <c r="AU194" s="56"/>
      <c r="AV194" s="31"/>
      <c r="AW194" s="66" t="str">
        <f t="shared" ca="1" si="140"/>
        <v/>
      </c>
      <c r="AX194" s="56"/>
      <c r="AY194" s="31"/>
      <c r="AZ194" s="31"/>
      <c r="BA194" s="66" t="str">
        <f t="shared" ca="1" si="141"/>
        <v/>
      </c>
      <c r="BB194" s="56"/>
      <c r="BC194" s="31"/>
      <c r="BD194" s="31"/>
      <c r="BE194" s="66" t="str">
        <f t="shared" ca="1" si="142"/>
        <v/>
      </c>
      <c r="BF194" s="56"/>
      <c r="BG194" s="31"/>
      <c r="BH194" s="31"/>
      <c r="BI194" s="66" t="str">
        <f t="shared" ca="1" si="143"/>
        <v/>
      </c>
      <c r="BJ194" s="56"/>
      <c r="BK194" s="31"/>
      <c r="BL194" s="31"/>
      <c r="BM194" s="66" t="str">
        <f t="shared" ca="1" si="144"/>
        <v/>
      </c>
      <c r="BN194" s="56"/>
      <c r="BO194" s="31"/>
      <c r="BP194" s="31"/>
      <c r="BQ194" s="66" t="str">
        <f t="shared" ca="1" si="145"/>
        <v/>
      </c>
      <c r="BR194" s="56"/>
      <c r="BS194" s="31"/>
      <c r="BT194" s="31"/>
      <c r="BU194" s="66" t="str">
        <f t="shared" ca="1" si="146"/>
        <v/>
      </c>
      <c r="BV194" s="56"/>
      <c r="BW194" s="31"/>
      <c r="BX194" s="31"/>
      <c r="BY194" s="66" t="str">
        <f t="shared" ca="1" si="147"/>
        <v/>
      </c>
      <c r="BZ194" s="56"/>
      <c r="CA194" s="31"/>
      <c r="CB194" s="31"/>
      <c r="CC194" s="66" t="str">
        <f t="shared" ca="1" si="148"/>
        <v/>
      </c>
      <c r="CD194" s="59"/>
      <c r="CE194" s="32"/>
      <c r="CF194" s="66" t="str">
        <f t="shared" ca="1" si="149"/>
        <v/>
      </c>
      <c r="CG194" s="56"/>
      <c r="CH194" s="31"/>
      <c r="CI194" s="31"/>
      <c r="CJ194" s="66" t="str">
        <f t="shared" ca="1" si="150"/>
        <v/>
      </c>
      <c r="CK194" s="59"/>
      <c r="CL194" s="32"/>
      <c r="CM194" s="32"/>
      <c r="CN194" s="66" t="str">
        <f t="shared" ca="1" si="151"/>
        <v/>
      </c>
      <c r="CO194" s="56"/>
      <c r="CP194" s="31"/>
      <c r="CQ194" s="31"/>
      <c r="CR194" s="66" t="str">
        <f t="shared" ca="1" si="152"/>
        <v/>
      </c>
      <c r="CS194" s="56"/>
      <c r="CT194" s="31"/>
      <c r="CU194" s="31"/>
      <c r="CV194" s="66" t="str">
        <f t="shared" ca="1" si="153"/>
        <v/>
      </c>
      <c r="CW194" s="56"/>
      <c r="CX194" s="31"/>
      <c r="CY194" s="31"/>
      <c r="CZ194" s="66" t="str">
        <f t="shared" ca="1" si="154"/>
        <v/>
      </c>
      <c r="DA194" s="150" t="str">
        <f t="shared" ca="1" si="155"/>
        <v/>
      </c>
      <c r="DB194" s="56"/>
      <c r="DC194" s="109"/>
      <c r="DD194" s="66" t="str">
        <f t="shared" ca="1" si="156"/>
        <v/>
      </c>
      <c r="DE194" s="56"/>
      <c r="DF194" s="59"/>
      <c r="DG194" s="59"/>
      <c r="DH194" s="66" t="str">
        <f t="shared" ca="1" si="157"/>
        <v/>
      </c>
      <c r="DI194" s="59"/>
      <c r="DJ194" s="59"/>
      <c r="DK194" s="59"/>
      <c r="DL194" s="66" t="str">
        <f t="shared" ca="1" si="158"/>
        <v/>
      </c>
      <c r="DM194" s="59"/>
      <c r="DN194" s="59"/>
      <c r="DO194" s="59"/>
      <c r="DP194" s="66" t="str">
        <f t="shared" ca="1" si="159"/>
        <v/>
      </c>
      <c r="DQ194" s="59"/>
      <c r="DR194" s="59"/>
      <c r="DS194" s="59"/>
      <c r="DT194" s="66" t="str">
        <f t="shared" ca="1" si="160"/>
        <v/>
      </c>
      <c r="DU194" s="59"/>
      <c r="DV194" s="59"/>
      <c r="DW194" s="59"/>
      <c r="DX194" s="66" t="str">
        <f t="shared" ca="1" si="161"/>
        <v/>
      </c>
      <c r="DY194" s="59"/>
      <c r="DZ194" s="59"/>
      <c r="EA194" s="59"/>
      <c r="EB194" s="66" t="str">
        <f t="shared" ca="1" si="162"/>
        <v/>
      </c>
      <c r="EC194" s="59"/>
      <c r="ED194" s="59"/>
      <c r="EE194" s="59"/>
      <c r="EF194" s="66" t="str">
        <f t="shared" ca="1" si="163"/>
        <v/>
      </c>
      <c r="EG194" s="59"/>
      <c r="EH194" s="59"/>
      <c r="EI194" s="59"/>
      <c r="EJ194" s="66" t="str">
        <f t="shared" ca="1" si="164"/>
        <v/>
      </c>
      <c r="EK194" s="150" t="str">
        <f t="shared" si="165"/>
        <v/>
      </c>
      <c r="EL194" s="150" t="str">
        <f t="shared" si="166"/>
        <v/>
      </c>
      <c r="EM194" s="66" t="str">
        <f t="shared" ca="1" si="167"/>
        <v/>
      </c>
      <c r="EN194" s="59"/>
      <c r="EO194" s="59"/>
      <c r="EP194" s="59"/>
      <c r="EQ194" s="66" t="str">
        <f t="shared" ca="1" si="168"/>
        <v/>
      </c>
      <c r="ER194" s="59"/>
      <c r="ES194" s="59"/>
      <c r="ET194" s="66"/>
      <c r="EU194" s="59" t="str">
        <f t="shared" ca="1" si="169"/>
        <v/>
      </c>
      <c r="EV194" s="59"/>
      <c r="EW194" s="59"/>
      <c r="EX194" s="59"/>
      <c r="EY194" s="66" t="str">
        <f t="shared" ca="1" si="170"/>
        <v/>
      </c>
      <c r="EZ194" s="150"/>
      <c r="FA194" s="159"/>
      <c r="FB194" s="161"/>
      <c r="FC194" s="66" t="str">
        <f t="shared" ca="1" si="171"/>
        <v/>
      </c>
      <c r="FD194" s="59"/>
      <c r="FE194" s="109"/>
      <c r="FF194" s="109"/>
      <c r="FG194" s="66" t="str">
        <f t="shared" ca="1" si="172"/>
        <v/>
      </c>
      <c r="FH194" s="59"/>
      <c r="FI194" s="109"/>
      <c r="FJ194" s="109"/>
      <c r="FK194" s="66" t="str">
        <f t="shared" ca="1" si="173"/>
        <v/>
      </c>
      <c r="FL194" s="59"/>
      <c r="FM194" s="109"/>
      <c r="FN194" s="109"/>
      <c r="FO194" s="66" t="str">
        <f t="shared" ca="1" si="174"/>
        <v/>
      </c>
      <c r="FP194" s="13"/>
      <c r="FQ194" s="17"/>
      <c r="FR194" s="13"/>
      <c r="FS194" s="1"/>
      <c r="FT194" s="112"/>
      <c r="FU194" s="1"/>
      <c r="FV194" s="1"/>
      <c r="FW194" s="1"/>
      <c r="FX194" s="1"/>
      <c r="FY194" s="1"/>
      <c r="FZ194" s="1"/>
      <c r="GA194" s="1"/>
      <c r="GB194" s="1"/>
      <c r="GC194" s="4"/>
      <c r="GD194" s="4"/>
      <c r="GE194" s="125"/>
      <c r="GF194" s="125"/>
      <c r="GG194" s="4"/>
      <c r="GH194" s="4"/>
      <c r="GI194" s="4"/>
      <c r="GJ194" s="30"/>
      <c r="GK194" s="96"/>
      <c r="GL194" s="96"/>
      <c r="GM194" s="96"/>
      <c r="GN194" s="96"/>
      <c r="GO194" s="96"/>
      <c r="GP194" s="96"/>
      <c r="GQ194" s="96"/>
      <c r="GR194" s="96"/>
      <c r="GS194" s="96"/>
      <c r="GT194" s="96"/>
      <c r="GU194" s="96"/>
      <c r="GV194" s="96"/>
      <c r="GW194" s="96"/>
      <c r="GX194" s="96"/>
      <c r="GY194" s="96"/>
      <c r="GZ194" s="96"/>
      <c r="HA194" s="96"/>
      <c r="HB194" s="96"/>
      <c r="HC194" s="96"/>
      <c r="HD194" s="96"/>
      <c r="HE194" s="96"/>
    </row>
    <row r="195" spans="1:213">
      <c r="A195" s="1"/>
      <c r="B195" s="1"/>
      <c r="C195" s="4"/>
      <c r="D195" s="4"/>
      <c r="E195" s="28"/>
      <c r="F195" s="28"/>
      <c r="G195" s="28"/>
      <c r="H195" s="28"/>
      <c r="I195" s="28"/>
      <c r="J195" s="29"/>
      <c r="K195" s="29"/>
      <c r="L195" s="1"/>
      <c r="M195" s="52"/>
      <c r="N195" s="4"/>
      <c r="O195" s="4"/>
      <c r="P195" s="4"/>
      <c r="Q195" s="4"/>
      <c r="R195" s="4"/>
      <c r="S195" s="4"/>
      <c r="T195" s="4"/>
      <c r="U195" s="1"/>
      <c r="V195" s="1"/>
      <c r="W195" s="1"/>
      <c r="X195" s="1"/>
      <c r="Y195" s="1"/>
      <c r="Z195" s="27"/>
      <c r="AA195" s="27"/>
      <c r="AB195" s="27"/>
      <c r="AC195" s="12"/>
      <c r="AD195" s="12"/>
      <c r="AE195" s="125"/>
      <c r="AF195" s="119"/>
      <c r="AG195" s="119"/>
      <c r="AH195" s="119"/>
      <c r="AI195" s="119"/>
      <c r="AJ195" s="63"/>
      <c r="AK195" s="63"/>
      <c r="AL195" s="63"/>
      <c r="AM195" s="28"/>
      <c r="AN195" s="131"/>
      <c r="AO195" s="138"/>
      <c r="AP195" s="116"/>
      <c r="AQ195" s="56"/>
      <c r="AR195" s="134" t="str">
        <f ca="1">IF(AP195="","",IF(AP195="Cost",AQ195, AQ195*AE195/VLOOKUP(L195,OFFSET(Lists!$A$1,0,0,COUNTA(Lists!$A:$A),22),22,FALSE)))</f>
        <v/>
      </c>
      <c r="AS195" s="56"/>
      <c r="AT195" s="135" t="str">
        <f ca="1">IF(AO195="",IF(AP195="","",IF(AP195="Cost",AS195,AS195*(AE195/VLOOKUP(L195,OFFSET(Lists!$A$1,0,0,COUNTA(Lists!$A:$A),22),22,FALSE)))),IF(AP195="","",IF(AP195="Cost",ROUND(AS195*IF(AO195=0,1,AO195),2),ROUND(ROUND(AS195*IF(AO195=0,1,AO195),5)*(AE195/VLOOKUP(L195,OFFSET(Lists!$A$1,0,0,COUNTA(Lists!$A:$A),22),22,FALSE)),2))))</f>
        <v/>
      </c>
      <c r="AU195" s="56"/>
      <c r="AV195" s="31"/>
      <c r="AW195" s="66" t="str">
        <f t="shared" ca="1" si="140"/>
        <v/>
      </c>
      <c r="AX195" s="56"/>
      <c r="AY195" s="31"/>
      <c r="AZ195" s="31"/>
      <c r="BA195" s="66" t="str">
        <f t="shared" ca="1" si="141"/>
        <v/>
      </c>
      <c r="BB195" s="56"/>
      <c r="BC195" s="31"/>
      <c r="BD195" s="31"/>
      <c r="BE195" s="66" t="str">
        <f t="shared" ca="1" si="142"/>
        <v/>
      </c>
      <c r="BF195" s="56"/>
      <c r="BG195" s="31"/>
      <c r="BH195" s="31"/>
      <c r="BI195" s="66" t="str">
        <f t="shared" ca="1" si="143"/>
        <v/>
      </c>
      <c r="BJ195" s="56"/>
      <c r="BK195" s="31"/>
      <c r="BL195" s="31"/>
      <c r="BM195" s="66" t="str">
        <f t="shared" ca="1" si="144"/>
        <v/>
      </c>
      <c r="BN195" s="56"/>
      <c r="BO195" s="31"/>
      <c r="BP195" s="31"/>
      <c r="BQ195" s="66" t="str">
        <f t="shared" ca="1" si="145"/>
        <v/>
      </c>
      <c r="BR195" s="56"/>
      <c r="BS195" s="31"/>
      <c r="BT195" s="31"/>
      <c r="BU195" s="66" t="str">
        <f t="shared" ca="1" si="146"/>
        <v/>
      </c>
      <c r="BV195" s="56"/>
      <c r="BW195" s="31"/>
      <c r="BX195" s="31"/>
      <c r="BY195" s="66" t="str">
        <f t="shared" ca="1" si="147"/>
        <v/>
      </c>
      <c r="BZ195" s="56"/>
      <c r="CA195" s="31"/>
      <c r="CB195" s="31"/>
      <c r="CC195" s="66" t="str">
        <f t="shared" ca="1" si="148"/>
        <v/>
      </c>
      <c r="CD195" s="59"/>
      <c r="CE195" s="32"/>
      <c r="CF195" s="66" t="str">
        <f t="shared" ca="1" si="149"/>
        <v/>
      </c>
      <c r="CG195" s="56"/>
      <c r="CH195" s="31"/>
      <c r="CI195" s="31"/>
      <c r="CJ195" s="66" t="str">
        <f t="shared" ca="1" si="150"/>
        <v/>
      </c>
      <c r="CK195" s="59"/>
      <c r="CL195" s="32"/>
      <c r="CM195" s="32"/>
      <c r="CN195" s="66" t="str">
        <f t="shared" ca="1" si="151"/>
        <v/>
      </c>
      <c r="CO195" s="56"/>
      <c r="CP195" s="31"/>
      <c r="CQ195" s="31"/>
      <c r="CR195" s="66" t="str">
        <f t="shared" ca="1" si="152"/>
        <v/>
      </c>
      <c r="CS195" s="56"/>
      <c r="CT195" s="31"/>
      <c r="CU195" s="31"/>
      <c r="CV195" s="66" t="str">
        <f t="shared" ca="1" si="153"/>
        <v/>
      </c>
      <c r="CW195" s="56"/>
      <c r="CX195" s="31"/>
      <c r="CY195" s="31"/>
      <c r="CZ195" s="66" t="str">
        <f t="shared" ca="1" si="154"/>
        <v/>
      </c>
      <c r="DA195" s="150" t="str">
        <f t="shared" ca="1" si="155"/>
        <v/>
      </c>
      <c r="DB195" s="56"/>
      <c r="DC195" s="109"/>
      <c r="DD195" s="66" t="str">
        <f t="shared" ca="1" si="156"/>
        <v/>
      </c>
      <c r="DE195" s="56"/>
      <c r="DF195" s="59"/>
      <c r="DG195" s="59"/>
      <c r="DH195" s="66" t="str">
        <f t="shared" ca="1" si="157"/>
        <v/>
      </c>
      <c r="DI195" s="59"/>
      <c r="DJ195" s="59"/>
      <c r="DK195" s="59"/>
      <c r="DL195" s="66" t="str">
        <f t="shared" ca="1" si="158"/>
        <v/>
      </c>
      <c r="DM195" s="59"/>
      <c r="DN195" s="59"/>
      <c r="DO195" s="59"/>
      <c r="DP195" s="66" t="str">
        <f t="shared" ca="1" si="159"/>
        <v/>
      </c>
      <c r="DQ195" s="59"/>
      <c r="DR195" s="59"/>
      <c r="DS195" s="59"/>
      <c r="DT195" s="66" t="str">
        <f t="shared" ca="1" si="160"/>
        <v/>
      </c>
      <c r="DU195" s="59"/>
      <c r="DV195" s="59"/>
      <c r="DW195" s="59"/>
      <c r="DX195" s="66" t="str">
        <f t="shared" ca="1" si="161"/>
        <v/>
      </c>
      <c r="DY195" s="59"/>
      <c r="DZ195" s="59"/>
      <c r="EA195" s="59"/>
      <c r="EB195" s="66" t="str">
        <f t="shared" ca="1" si="162"/>
        <v/>
      </c>
      <c r="EC195" s="59"/>
      <c r="ED195" s="59"/>
      <c r="EE195" s="59"/>
      <c r="EF195" s="66" t="str">
        <f t="shared" ca="1" si="163"/>
        <v/>
      </c>
      <c r="EG195" s="59"/>
      <c r="EH195" s="59"/>
      <c r="EI195" s="59"/>
      <c r="EJ195" s="66" t="str">
        <f t="shared" ca="1" si="164"/>
        <v/>
      </c>
      <c r="EK195" s="150" t="str">
        <f t="shared" si="165"/>
        <v/>
      </c>
      <c r="EL195" s="150" t="str">
        <f t="shared" si="166"/>
        <v/>
      </c>
      <c r="EM195" s="66" t="str">
        <f t="shared" ca="1" si="167"/>
        <v/>
      </c>
      <c r="EN195" s="59"/>
      <c r="EO195" s="59"/>
      <c r="EP195" s="59"/>
      <c r="EQ195" s="66" t="str">
        <f t="shared" ca="1" si="168"/>
        <v/>
      </c>
      <c r="ER195" s="59"/>
      <c r="ES195" s="59"/>
      <c r="ET195" s="66"/>
      <c r="EU195" s="59" t="str">
        <f t="shared" ca="1" si="169"/>
        <v/>
      </c>
      <c r="EV195" s="59"/>
      <c r="EW195" s="59"/>
      <c r="EX195" s="59"/>
      <c r="EY195" s="66" t="str">
        <f t="shared" ca="1" si="170"/>
        <v/>
      </c>
      <c r="EZ195" s="150"/>
      <c r="FA195" s="159"/>
      <c r="FB195" s="161"/>
      <c r="FC195" s="66" t="str">
        <f t="shared" ca="1" si="171"/>
        <v/>
      </c>
      <c r="FD195" s="59"/>
      <c r="FE195" s="109"/>
      <c r="FF195" s="109"/>
      <c r="FG195" s="66" t="str">
        <f t="shared" ca="1" si="172"/>
        <v/>
      </c>
      <c r="FH195" s="59"/>
      <c r="FI195" s="109"/>
      <c r="FJ195" s="109"/>
      <c r="FK195" s="66" t="str">
        <f t="shared" ca="1" si="173"/>
        <v/>
      </c>
      <c r="FL195" s="59"/>
      <c r="FM195" s="109"/>
      <c r="FN195" s="109"/>
      <c r="FO195" s="66" t="str">
        <f t="shared" ca="1" si="174"/>
        <v/>
      </c>
      <c r="FP195" s="13"/>
      <c r="FQ195" s="17"/>
      <c r="FR195" s="13"/>
      <c r="FS195" s="1"/>
      <c r="FT195" s="112"/>
      <c r="FU195" s="1"/>
      <c r="FV195" s="1"/>
      <c r="FW195" s="1"/>
      <c r="FX195" s="1"/>
      <c r="FY195" s="1"/>
      <c r="FZ195" s="1"/>
      <c r="GA195" s="1"/>
      <c r="GB195" s="1"/>
      <c r="GC195" s="4"/>
      <c r="GD195" s="4"/>
      <c r="GE195" s="125"/>
      <c r="GF195" s="125"/>
      <c r="GG195" s="4"/>
      <c r="GH195" s="4"/>
      <c r="GI195" s="4"/>
      <c r="GJ195" s="30"/>
      <c r="GK195" s="96"/>
      <c r="GL195" s="96"/>
      <c r="GM195" s="96"/>
      <c r="GN195" s="96"/>
      <c r="GO195" s="96"/>
      <c r="GP195" s="96"/>
      <c r="GQ195" s="96"/>
      <c r="GR195" s="96"/>
      <c r="GS195" s="96"/>
      <c r="GT195" s="96"/>
      <c r="GU195" s="96"/>
      <c r="GV195" s="96"/>
      <c r="GW195" s="96"/>
      <c r="GX195" s="96"/>
      <c r="GY195" s="96"/>
      <c r="GZ195" s="96"/>
      <c r="HA195" s="96"/>
      <c r="HB195" s="96"/>
      <c r="HC195" s="96"/>
      <c r="HD195" s="96"/>
      <c r="HE195" s="96"/>
    </row>
    <row r="196" spans="1:213">
      <c r="A196" s="1"/>
      <c r="B196" s="1"/>
      <c r="C196" s="4"/>
      <c r="D196" s="4"/>
      <c r="E196" s="28"/>
      <c r="F196" s="28"/>
      <c r="G196" s="28"/>
      <c r="H196" s="28"/>
      <c r="I196" s="28"/>
      <c r="J196" s="29"/>
      <c r="K196" s="29"/>
      <c r="L196" s="1"/>
      <c r="M196" s="52"/>
      <c r="N196" s="4"/>
      <c r="O196" s="4"/>
      <c r="P196" s="4"/>
      <c r="Q196" s="4"/>
      <c r="R196" s="4"/>
      <c r="S196" s="4"/>
      <c r="T196" s="4"/>
      <c r="U196" s="1"/>
      <c r="V196" s="1"/>
      <c r="W196" s="1"/>
      <c r="X196" s="1"/>
      <c r="Y196" s="1"/>
      <c r="Z196" s="27"/>
      <c r="AA196" s="27"/>
      <c r="AB196" s="27"/>
      <c r="AC196" s="12"/>
      <c r="AD196" s="12"/>
      <c r="AE196" s="125"/>
      <c r="AF196" s="119"/>
      <c r="AG196" s="119"/>
      <c r="AH196" s="119"/>
      <c r="AI196" s="119"/>
      <c r="AJ196" s="63"/>
      <c r="AK196" s="63"/>
      <c r="AL196" s="63"/>
      <c r="AM196" s="28"/>
      <c r="AN196" s="131"/>
      <c r="AO196" s="138"/>
      <c r="AP196" s="116"/>
      <c r="AQ196" s="56"/>
      <c r="AR196" s="134" t="str">
        <f ca="1">IF(AP196="","",IF(AP196="Cost",AQ196, AQ196*AE196/VLOOKUP(L196,OFFSET(Lists!$A$1,0,0,COUNTA(Lists!$A:$A),22),22,FALSE)))</f>
        <v/>
      </c>
      <c r="AS196" s="56"/>
      <c r="AT196" s="135" t="str">
        <f ca="1">IF(AO196="",IF(AP196="","",IF(AP196="Cost",AS196,AS196*(AE196/VLOOKUP(L196,OFFSET(Lists!$A$1,0,0,COUNTA(Lists!$A:$A),22),22,FALSE)))),IF(AP196="","",IF(AP196="Cost",ROUND(AS196*IF(AO196=0,1,AO196),2),ROUND(ROUND(AS196*IF(AO196=0,1,AO196),5)*(AE196/VLOOKUP(L196,OFFSET(Lists!$A$1,0,0,COUNTA(Lists!$A:$A),22),22,FALSE)),2))))</f>
        <v/>
      </c>
      <c r="AU196" s="56"/>
      <c r="AV196" s="31"/>
      <c r="AW196" s="66" t="str">
        <f t="shared" ca="1" si="140"/>
        <v/>
      </c>
      <c r="AX196" s="56"/>
      <c r="AY196" s="31"/>
      <c r="AZ196" s="31"/>
      <c r="BA196" s="66" t="str">
        <f t="shared" ca="1" si="141"/>
        <v/>
      </c>
      <c r="BB196" s="56"/>
      <c r="BC196" s="31"/>
      <c r="BD196" s="31"/>
      <c r="BE196" s="66" t="str">
        <f t="shared" ca="1" si="142"/>
        <v/>
      </c>
      <c r="BF196" s="56"/>
      <c r="BG196" s="31"/>
      <c r="BH196" s="31"/>
      <c r="BI196" s="66" t="str">
        <f t="shared" ca="1" si="143"/>
        <v/>
      </c>
      <c r="BJ196" s="56"/>
      <c r="BK196" s="31"/>
      <c r="BL196" s="31"/>
      <c r="BM196" s="66" t="str">
        <f t="shared" ca="1" si="144"/>
        <v/>
      </c>
      <c r="BN196" s="56"/>
      <c r="BO196" s="31"/>
      <c r="BP196" s="31"/>
      <c r="BQ196" s="66" t="str">
        <f t="shared" ca="1" si="145"/>
        <v/>
      </c>
      <c r="BR196" s="56"/>
      <c r="BS196" s="31"/>
      <c r="BT196" s="31"/>
      <c r="BU196" s="66" t="str">
        <f t="shared" ca="1" si="146"/>
        <v/>
      </c>
      <c r="BV196" s="56"/>
      <c r="BW196" s="31"/>
      <c r="BX196" s="31"/>
      <c r="BY196" s="66" t="str">
        <f t="shared" ca="1" si="147"/>
        <v/>
      </c>
      <c r="BZ196" s="56"/>
      <c r="CA196" s="31"/>
      <c r="CB196" s="31"/>
      <c r="CC196" s="66" t="str">
        <f t="shared" ca="1" si="148"/>
        <v/>
      </c>
      <c r="CD196" s="59"/>
      <c r="CE196" s="32"/>
      <c r="CF196" s="66" t="str">
        <f t="shared" ca="1" si="149"/>
        <v/>
      </c>
      <c r="CG196" s="56"/>
      <c r="CH196" s="31"/>
      <c r="CI196" s="31"/>
      <c r="CJ196" s="66" t="str">
        <f t="shared" ca="1" si="150"/>
        <v/>
      </c>
      <c r="CK196" s="59"/>
      <c r="CL196" s="32"/>
      <c r="CM196" s="32"/>
      <c r="CN196" s="66" t="str">
        <f t="shared" ca="1" si="151"/>
        <v/>
      </c>
      <c r="CO196" s="56"/>
      <c r="CP196" s="31"/>
      <c r="CQ196" s="31"/>
      <c r="CR196" s="66" t="str">
        <f t="shared" ca="1" si="152"/>
        <v/>
      </c>
      <c r="CS196" s="56"/>
      <c r="CT196" s="31"/>
      <c r="CU196" s="31"/>
      <c r="CV196" s="66" t="str">
        <f t="shared" ca="1" si="153"/>
        <v/>
      </c>
      <c r="CW196" s="56"/>
      <c r="CX196" s="31"/>
      <c r="CY196" s="31"/>
      <c r="CZ196" s="66" t="str">
        <f t="shared" ca="1" si="154"/>
        <v/>
      </c>
      <c r="DA196" s="150" t="str">
        <f t="shared" ca="1" si="155"/>
        <v/>
      </c>
      <c r="DB196" s="56"/>
      <c r="DC196" s="109"/>
      <c r="DD196" s="66" t="str">
        <f t="shared" ca="1" si="156"/>
        <v/>
      </c>
      <c r="DE196" s="56"/>
      <c r="DF196" s="59"/>
      <c r="DG196" s="59"/>
      <c r="DH196" s="66" t="str">
        <f t="shared" ca="1" si="157"/>
        <v/>
      </c>
      <c r="DI196" s="59"/>
      <c r="DJ196" s="59"/>
      <c r="DK196" s="59"/>
      <c r="DL196" s="66" t="str">
        <f t="shared" ca="1" si="158"/>
        <v/>
      </c>
      <c r="DM196" s="59"/>
      <c r="DN196" s="59"/>
      <c r="DO196" s="59"/>
      <c r="DP196" s="66" t="str">
        <f t="shared" ca="1" si="159"/>
        <v/>
      </c>
      <c r="DQ196" s="59"/>
      <c r="DR196" s="59"/>
      <c r="DS196" s="59"/>
      <c r="DT196" s="66" t="str">
        <f t="shared" ca="1" si="160"/>
        <v/>
      </c>
      <c r="DU196" s="59"/>
      <c r="DV196" s="59"/>
      <c r="DW196" s="59"/>
      <c r="DX196" s="66" t="str">
        <f t="shared" ca="1" si="161"/>
        <v/>
      </c>
      <c r="DY196" s="59"/>
      <c r="DZ196" s="59"/>
      <c r="EA196" s="59"/>
      <c r="EB196" s="66" t="str">
        <f t="shared" ca="1" si="162"/>
        <v/>
      </c>
      <c r="EC196" s="59"/>
      <c r="ED196" s="59"/>
      <c r="EE196" s="59"/>
      <c r="EF196" s="66" t="str">
        <f t="shared" ca="1" si="163"/>
        <v/>
      </c>
      <c r="EG196" s="59"/>
      <c r="EH196" s="59"/>
      <c r="EI196" s="59"/>
      <c r="EJ196" s="66" t="str">
        <f t="shared" ca="1" si="164"/>
        <v/>
      </c>
      <c r="EK196" s="150" t="str">
        <f t="shared" si="165"/>
        <v/>
      </c>
      <c r="EL196" s="150" t="str">
        <f t="shared" si="166"/>
        <v/>
      </c>
      <c r="EM196" s="66" t="str">
        <f t="shared" ca="1" si="167"/>
        <v/>
      </c>
      <c r="EN196" s="59"/>
      <c r="EO196" s="59"/>
      <c r="EP196" s="59"/>
      <c r="EQ196" s="66" t="str">
        <f t="shared" ca="1" si="168"/>
        <v/>
      </c>
      <c r="ER196" s="59"/>
      <c r="ES196" s="59"/>
      <c r="ET196" s="66"/>
      <c r="EU196" s="59" t="str">
        <f t="shared" ca="1" si="169"/>
        <v/>
      </c>
      <c r="EV196" s="59"/>
      <c r="EW196" s="59"/>
      <c r="EX196" s="59"/>
      <c r="EY196" s="66" t="str">
        <f t="shared" ca="1" si="170"/>
        <v/>
      </c>
      <c r="EZ196" s="150"/>
      <c r="FA196" s="159"/>
      <c r="FB196" s="161"/>
      <c r="FC196" s="66" t="str">
        <f t="shared" ca="1" si="171"/>
        <v/>
      </c>
      <c r="FD196" s="59"/>
      <c r="FE196" s="109"/>
      <c r="FF196" s="109"/>
      <c r="FG196" s="66" t="str">
        <f t="shared" ca="1" si="172"/>
        <v/>
      </c>
      <c r="FH196" s="59"/>
      <c r="FI196" s="109"/>
      <c r="FJ196" s="109"/>
      <c r="FK196" s="66" t="str">
        <f t="shared" ca="1" si="173"/>
        <v/>
      </c>
      <c r="FL196" s="59"/>
      <c r="FM196" s="109"/>
      <c r="FN196" s="109"/>
      <c r="FO196" s="66" t="str">
        <f t="shared" ca="1" si="174"/>
        <v/>
      </c>
      <c r="FP196" s="13"/>
      <c r="FQ196" s="17"/>
      <c r="FR196" s="13"/>
      <c r="FS196" s="1"/>
      <c r="FT196" s="112"/>
      <c r="FU196" s="1"/>
      <c r="FV196" s="1"/>
      <c r="FW196" s="1"/>
      <c r="FX196" s="1"/>
      <c r="FY196" s="1"/>
      <c r="FZ196" s="1"/>
      <c r="GA196" s="1"/>
      <c r="GB196" s="1"/>
      <c r="GC196" s="4"/>
      <c r="GD196" s="4"/>
      <c r="GE196" s="125"/>
      <c r="GF196" s="125"/>
      <c r="GG196" s="4"/>
      <c r="GH196" s="4"/>
      <c r="GI196" s="4"/>
      <c r="GJ196" s="30"/>
      <c r="GK196" s="96"/>
      <c r="GL196" s="96"/>
      <c r="GM196" s="96"/>
      <c r="GN196" s="96"/>
      <c r="GO196" s="96"/>
      <c r="GP196" s="96"/>
      <c r="GQ196" s="96"/>
      <c r="GR196" s="96"/>
      <c r="GS196" s="96"/>
      <c r="GT196" s="96"/>
      <c r="GU196" s="96"/>
      <c r="GV196" s="96"/>
      <c r="GW196" s="96"/>
      <c r="GX196" s="96"/>
      <c r="GY196" s="96"/>
      <c r="GZ196" s="96"/>
      <c r="HA196" s="96"/>
      <c r="HB196" s="96"/>
      <c r="HC196" s="96"/>
      <c r="HD196" s="96"/>
      <c r="HE196" s="96"/>
    </row>
    <row r="197" spans="1:213">
      <c r="A197" s="1"/>
      <c r="B197" s="1"/>
      <c r="C197" s="4"/>
      <c r="D197" s="4"/>
      <c r="E197" s="28"/>
      <c r="F197" s="28"/>
      <c r="G197" s="28"/>
      <c r="H197" s="28"/>
      <c r="I197" s="28"/>
      <c r="J197" s="29"/>
      <c r="K197" s="29"/>
      <c r="L197" s="1"/>
      <c r="M197" s="52"/>
      <c r="N197" s="4"/>
      <c r="O197" s="4"/>
      <c r="P197" s="4"/>
      <c r="Q197" s="4"/>
      <c r="R197" s="4"/>
      <c r="S197" s="4"/>
      <c r="T197" s="4"/>
      <c r="U197" s="1"/>
      <c r="V197" s="1"/>
      <c r="W197" s="1"/>
      <c r="X197" s="1"/>
      <c r="Y197" s="1"/>
      <c r="Z197" s="27"/>
      <c r="AA197" s="27"/>
      <c r="AB197" s="27"/>
      <c r="AC197" s="12"/>
      <c r="AD197" s="12"/>
      <c r="AE197" s="125"/>
      <c r="AF197" s="119"/>
      <c r="AG197" s="119"/>
      <c r="AH197" s="119"/>
      <c r="AI197" s="119"/>
      <c r="AJ197" s="63"/>
      <c r="AK197" s="63"/>
      <c r="AL197" s="63"/>
      <c r="AM197" s="28"/>
      <c r="AN197" s="131"/>
      <c r="AO197" s="138"/>
      <c r="AP197" s="116"/>
      <c r="AQ197" s="56"/>
      <c r="AR197" s="134" t="str">
        <f ca="1">IF(AP197="","",IF(AP197="Cost",AQ197, AQ197*AE197/VLOOKUP(L197,OFFSET(Lists!$A$1,0,0,COUNTA(Lists!$A:$A),22),22,FALSE)))</f>
        <v/>
      </c>
      <c r="AS197" s="56"/>
      <c r="AT197" s="135" t="str">
        <f ca="1">IF(AO197="",IF(AP197="","",IF(AP197="Cost",AS197,AS197*(AE197/VLOOKUP(L197,OFFSET(Lists!$A$1,0,0,COUNTA(Lists!$A:$A),22),22,FALSE)))),IF(AP197="","",IF(AP197="Cost",ROUND(AS197*IF(AO197=0,1,AO197),2),ROUND(ROUND(AS197*IF(AO197=0,1,AO197),5)*(AE197/VLOOKUP(L197,OFFSET(Lists!$A$1,0,0,COUNTA(Lists!$A:$A),22),22,FALSE)),2))))</f>
        <v/>
      </c>
      <c r="AU197" s="56"/>
      <c r="AV197" s="31"/>
      <c r="AW197" s="66" t="str">
        <f t="shared" ca="1" si="140"/>
        <v/>
      </c>
      <c r="AX197" s="56"/>
      <c r="AY197" s="31"/>
      <c r="AZ197" s="31"/>
      <c r="BA197" s="66" t="str">
        <f t="shared" ca="1" si="141"/>
        <v/>
      </c>
      <c r="BB197" s="56"/>
      <c r="BC197" s="31"/>
      <c r="BD197" s="31"/>
      <c r="BE197" s="66" t="str">
        <f t="shared" ca="1" si="142"/>
        <v/>
      </c>
      <c r="BF197" s="56"/>
      <c r="BG197" s="31"/>
      <c r="BH197" s="31"/>
      <c r="BI197" s="66" t="str">
        <f t="shared" ca="1" si="143"/>
        <v/>
      </c>
      <c r="BJ197" s="56"/>
      <c r="BK197" s="31"/>
      <c r="BL197" s="31"/>
      <c r="BM197" s="66" t="str">
        <f t="shared" ca="1" si="144"/>
        <v/>
      </c>
      <c r="BN197" s="56"/>
      <c r="BO197" s="31"/>
      <c r="BP197" s="31"/>
      <c r="BQ197" s="66" t="str">
        <f t="shared" ca="1" si="145"/>
        <v/>
      </c>
      <c r="BR197" s="56"/>
      <c r="BS197" s="31"/>
      <c r="BT197" s="31"/>
      <c r="BU197" s="66" t="str">
        <f t="shared" ca="1" si="146"/>
        <v/>
      </c>
      <c r="BV197" s="56"/>
      <c r="BW197" s="31"/>
      <c r="BX197" s="31"/>
      <c r="BY197" s="66" t="str">
        <f t="shared" ca="1" si="147"/>
        <v/>
      </c>
      <c r="BZ197" s="56"/>
      <c r="CA197" s="31"/>
      <c r="CB197" s="31"/>
      <c r="CC197" s="66" t="str">
        <f t="shared" ca="1" si="148"/>
        <v/>
      </c>
      <c r="CD197" s="59"/>
      <c r="CE197" s="32"/>
      <c r="CF197" s="66" t="str">
        <f t="shared" ca="1" si="149"/>
        <v/>
      </c>
      <c r="CG197" s="56"/>
      <c r="CH197" s="31"/>
      <c r="CI197" s="31"/>
      <c r="CJ197" s="66" t="str">
        <f t="shared" ca="1" si="150"/>
        <v/>
      </c>
      <c r="CK197" s="59"/>
      <c r="CL197" s="32"/>
      <c r="CM197" s="32"/>
      <c r="CN197" s="66" t="str">
        <f t="shared" ca="1" si="151"/>
        <v/>
      </c>
      <c r="CO197" s="56"/>
      <c r="CP197" s="31"/>
      <c r="CQ197" s="31"/>
      <c r="CR197" s="66" t="str">
        <f t="shared" ca="1" si="152"/>
        <v/>
      </c>
      <c r="CS197" s="56"/>
      <c r="CT197" s="31"/>
      <c r="CU197" s="31"/>
      <c r="CV197" s="66" t="str">
        <f t="shared" ca="1" si="153"/>
        <v/>
      </c>
      <c r="CW197" s="56"/>
      <c r="CX197" s="31"/>
      <c r="CY197" s="31"/>
      <c r="CZ197" s="66" t="str">
        <f t="shared" ca="1" si="154"/>
        <v/>
      </c>
      <c r="DA197" s="150" t="str">
        <f t="shared" ca="1" si="155"/>
        <v/>
      </c>
      <c r="DB197" s="56"/>
      <c r="DC197" s="109"/>
      <c r="DD197" s="66" t="str">
        <f t="shared" ca="1" si="156"/>
        <v/>
      </c>
      <c r="DE197" s="56"/>
      <c r="DF197" s="59"/>
      <c r="DG197" s="59"/>
      <c r="DH197" s="66" t="str">
        <f t="shared" ca="1" si="157"/>
        <v/>
      </c>
      <c r="DI197" s="59"/>
      <c r="DJ197" s="59"/>
      <c r="DK197" s="59"/>
      <c r="DL197" s="66" t="str">
        <f t="shared" ca="1" si="158"/>
        <v/>
      </c>
      <c r="DM197" s="59"/>
      <c r="DN197" s="59"/>
      <c r="DO197" s="59"/>
      <c r="DP197" s="66" t="str">
        <f t="shared" ca="1" si="159"/>
        <v/>
      </c>
      <c r="DQ197" s="59"/>
      <c r="DR197" s="59"/>
      <c r="DS197" s="59"/>
      <c r="DT197" s="66" t="str">
        <f t="shared" ca="1" si="160"/>
        <v/>
      </c>
      <c r="DU197" s="59"/>
      <c r="DV197" s="59"/>
      <c r="DW197" s="59"/>
      <c r="DX197" s="66" t="str">
        <f t="shared" ca="1" si="161"/>
        <v/>
      </c>
      <c r="DY197" s="59"/>
      <c r="DZ197" s="59"/>
      <c r="EA197" s="59"/>
      <c r="EB197" s="66" t="str">
        <f t="shared" ca="1" si="162"/>
        <v/>
      </c>
      <c r="EC197" s="59"/>
      <c r="ED197" s="59"/>
      <c r="EE197" s="59"/>
      <c r="EF197" s="66" t="str">
        <f t="shared" ca="1" si="163"/>
        <v/>
      </c>
      <c r="EG197" s="59"/>
      <c r="EH197" s="59"/>
      <c r="EI197" s="59"/>
      <c r="EJ197" s="66" t="str">
        <f t="shared" ca="1" si="164"/>
        <v/>
      </c>
      <c r="EK197" s="150" t="str">
        <f t="shared" si="165"/>
        <v/>
      </c>
      <c r="EL197" s="150" t="str">
        <f t="shared" si="166"/>
        <v/>
      </c>
      <c r="EM197" s="66" t="str">
        <f t="shared" ca="1" si="167"/>
        <v/>
      </c>
      <c r="EN197" s="59"/>
      <c r="EO197" s="59"/>
      <c r="EP197" s="59"/>
      <c r="EQ197" s="66" t="str">
        <f t="shared" ca="1" si="168"/>
        <v/>
      </c>
      <c r="ER197" s="59"/>
      <c r="ES197" s="59"/>
      <c r="ET197" s="66"/>
      <c r="EU197" s="59" t="str">
        <f t="shared" ca="1" si="169"/>
        <v/>
      </c>
      <c r="EV197" s="59"/>
      <c r="EW197" s="59"/>
      <c r="EX197" s="59"/>
      <c r="EY197" s="66" t="str">
        <f t="shared" ca="1" si="170"/>
        <v/>
      </c>
      <c r="EZ197" s="150"/>
      <c r="FA197" s="159"/>
      <c r="FB197" s="161"/>
      <c r="FC197" s="66" t="str">
        <f t="shared" ca="1" si="171"/>
        <v/>
      </c>
      <c r="FD197" s="59"/>
      <c r="FE197" s="109"/>
      <c r="FF197" s="109"/>
      <c r="FG197" s="66" t="str">
        <f t="shared" ca="1" si="172"/>
        <v/>
      </c>
      <c r="FH197" s="59"/>
      <c r="FI197" s="109"/>
      <c r="FJ197" s="109"/>
      <c r="FK197" s="66" t="str">
        <f t="shared" ca="1" si="173"/>
        <v/>
      </c>
      <c r="FL197" s="59"/>
      <c r="FM197" s="109"/>
      <c r="FN197" s="109"/>
      <c r="FO197" s="66" t="str">
        <f t="shared" ca="1" si="174"/>
        <v/>
      </c>
      <c r="FP197" s="13"/>
      <c r="FQ197" s="17"/>
      <c r="FR197" s="13"/>
      <c r="FS197" s="1"/>
      <c r="FT197" s="112"/>
      <c r="FU197" s="1"/>
      <c r="FV197" s="1"/>
      <c r="FW197" s="1"/>
      <c r="FX197" s="1"/>
      <c r="FY197" s="1"/>
      <c r="FZ197" s="1"/>
      <c r="GA197" s="1"/>
      <c r="GB197" s="1"/>
      <c r="GC197" s="4"/>
      <c r="GD197" s="4"/>
      <c r="GE197" s="125"/>
      <c r="GF197" s="125"/>
      <c r="GG197" s="4"/>
      <c r="GH197" s="4"/>
      <c r="GI197" s="4"/>
      <c r="GJ197" s="30"/>
      <c r="GK197" s="96"/>
      <c r="GL197" s="96"/>
      <c r="GM197" s="96"/>
      <c r="GN197" s="96"/>
      <c r="GO197" s="96"/>
      <c r="GP197" s="96"/>
      <c r="GQ197" s="96"/>
      <c r="GR197" s="96"/>
      <c r="GS197" s="96"/>
      <c r="GT197" s="96"/>
      <c r="GU197" s="96"/>
      <c r="GV197" s="96"/>
      <c r="GW197" s="96"/>
      <c r="GX197" s="96"/>
      <c r="GY197" s="96"/>
      <c r="GZ197" s="96"/>
      <c r="HA197" s="96"/>
      <c r="HB197" s="96"/>
      <c r="HC197" s="96"/>
      <c r="HD197" s="96"/>
      <c r="HE197" s="96"/>
    </row>
    <row r="198" spans="1:213">
      <c r="A198" s="1"/>
      <c r="B198" s="1"/>
      <c r="C198" s="4"/>
      <c r="D198" s="4"/>
      <c r="E198" s="28"/>
      <c r="F198" s="28"/>
      <c r="G198" s="28"/>
      <c r="H198" s="28"/>
      <c r="I198" s="28"/>
      <c r="J198" s="29"/>
      <c r="K198" s="29"/>
      <c r="L198" s="1"/>
      <c r="M198" s="52"/>
      <c r="N198" s="4"/>
      <c r="O198" s="4"/>
      <c r="P198" s="4"/>
      <c r="Q198" s="4"/>
      <c r="R198" s="4"/>
      <c r="S198" s="4"/>
      <c r="T198" s="4"/>
      <c r="U198" s="1"/>
      <c r="V198" s="1"/>
      <c r="W198" s="1"/>
      <c r="X198" s="1"/>
      <c r="Y198" s="1"/>
      <c r="Z198" s="27"/>
      <c r="AA198" s="27"/>
      <c r="AB198" s="27"/>
      <c r="AC198" s="12"/>
      <c r="AD198" s="12"/>
      <c r="AE198" s="125"/>
      <c r="AF198" s="119"/>
      <c r="AG198" s="119"/>
      <c r="AH198" s="119"/>
      <c r="AI198" s="119"/>
      <c r="AJ198" s="63"/>
      <c r="AK198" s="63"/>
      <c r="AL198" s="63"/>
      <c r="AM198" s="28"/>
      <c r="AN198" s="131"/>
      <c r="AO198" s="138"/>
      <c r="AP198" s="116"/>
      <c r="AQ198" s="56"/>
      <c r="AR198" s="134" t="str">
        <f ca="1">IF(AP198="","",IF(AP198="Cost",AQ198, AQ198*AE198/VLOOKUP(L198,OFFSET(Lists!$A$1,0,0,COUNTA(Lists!$A:$A),22),22,FALSE)))</f>
        <v/>
      </c>
      <c r="AS198" s="56"/>
      <c r="AT198" s="135" t="str">
        <f ca="1">IF(AO198="",IF(AP198="","",IF(AP198="Cost",AS198,AS198*(AE198/VLOOKUP(L198,OFFSET(Lists!$A$1,0,0,COUNTA(Lists!$A:$A),22),22,FALSE)))),IF(AP198="","",IF(AP198="Cost",ROUND(AS198*IF(AO198=0,1,AO198),2),ROUND(ROUND(AS198*IF(AO198=0,1,AO198),5)*(AE198/VLOOKUP(L198,OFFSET(Lists!$A$1,0,0,COUNTA(Lists!$A:$A),22),22,FALSE)),2))))</f>
        <v/>
      </c>
      <c r="AU198" s="56"/>
      <c r="AV198" s="31"/>
      <c r="AW198" s="66" t="str">
        <f t="shared" ca="1" si="140"/>
        <v/>
      </c>
      <c r="AX198" s="56"/>
      <c r="AY198" s="31"/>
      <c r="AZ198" s="31"/>
      <c r="BA198" s="66" t="str">
        <f t="shared" ca="1" si="141"/>
        <v/>
      </c>
      <c r="BB198" s="56"/>
      <c r="BC198" s="31"/>
      <c r="BD198" s="31"/>
      <c r="BE198" s="66" t="str">
        <f t="shared" ca="1" si="142"/>
        <v/>
      </c>
      <c r="BF198" s="56"/>
      <c r="BG198" s="31"/>
      <c r="BH198" s="31"/>
      <c r="BI198" s="66" t="str">
        <f t="shared" ca="1" si="143"/>
        <v/>
      </c>
      <c r="BJ198" s="56"/>
      <c r="BK198" s="31"/>
      <c r="BL198" s="31"/>
      <c r="BM198" s="66" t="str">
        <f t="shared" ca="1" si="144"/>
        <v/>
      </c>
      <c r="BN198" s="56"/>
      <c r="BO198" s="31"/>
      <c r="BP198" s="31"/>
      <c r="BQ198" s="66" t="str">
        <f t="shared" ca="1" si="145"/>
        <v/>
      </c>
      <c r="BR198" s="56"/>
      <c r="BS198" s="31"/>
      <c r="BT198" s="31"/>
      <c r="BU198" s="66" t="str">
        <f t="shared" ca="1" si="146"/>
        <v/>
      </c>
      <c r="BV198" s="56"/>
      <c r="BW198" s="31"/>
      <c r="BX198" s="31"/>
      <c r="BY198" s="66" t="str">
        <f t="shared" ca="1" si="147"/>
        <v/>
      </c>
      <c r="BZ198" s="56"/>
      <c r="CA198" s="31"/>
      <c r="CB198" s="31"/>
      <c r="CC198" s="66" t="str">
        <f t="shared" ca="1" si="148"/>
        <v/>
      </c>
      <c r="CD198" s="59"/>
      <c r="CE198" s="32"/>
      <c r="CF198" s="66" t="str">
        <f t="shared" ca="1" si="149"/>
        <v/>
      </c>
      <c r="CG198" s="56"/>
      <c r="CH198" s="31"/>
      <c r="CI198" s="31"/>
      <c r="CJ198" s="66" t="str">
        <f t="shared" ca="1" si="150"/>
        <v/>
      </c>
      <c r="CK198" s="59"/>
      <c r="CL198" s="32"/>
      <c r="CM198" s="32"/>
      <c r="CN198" s="66" t="str">
        <f t="shared" ca="1" si="151"/>
        <v/>
      </c>
      <c r="CO198" s="56"/>
      <c r="CP198" s="31"/>
      <c r="CQ198" s="31"/>
      <c r="CR198" s="66" t="str">
        <f t="shared" ca="1" si="152"/>
        <v/>
      </c>
      <c r="CS198" s="56"/>
      <c r="CT198" s="31"/>
      <c r="CU198" s="31"/>
      <c r="CV198" s="66" t="str">
        <f t="shared" ca="1" si="153"/>
        <v/>
      </c>
      <c r="CW198" s="56"/>
      <c r="CX198" s="31"/>
      <c r="CY198" s="31"/>
      <c r="CZ198" s="66" t="str">
        <f t="shared" ca="1" si="154"/>
        <v/>
      </c>
      <c r="DA198" s="150" t="str">
        <f t="shared" ca="1" si="155"/>
        <v/>
      </c>
      <c r="DB198" s="56"/>
      <c r="DC198" s="109"/>
      <c r="DD198" s="66" t="str">
        <f t="shared" ca="1" si="156"/>
        <v/>
      </c>
      <c r="DE198" s="56"/>
      <c r="DF198" s="59"/>
      <c r="DG198" s="59"/>
      <c r="DH198" s="66" t="str">
        <f t="shared" ca="1" si="157"/>
        <v/>
      </c>
      <c r="DI198" s="59"/>
      <c r="DJ198" s="59"/>
      <c r="DK198" s="59"/>
      <c r="DL198" s="66" t="str">
        <f t="shared" ca="1" si="158"/>
        <v/>
      </c>
      <c r="DM198" s="59"/>
      <c r="DN198" s="59"/>
      <c r="DO198" s="59"/>
      <c r="DP198" s="66" t="str">
        <f t="shared" ca="1" si="159"/>
        <v/>
      </c>
      <c r="DQ198" s="59"/>
      <c r="DR198" s="59"/>
      <c r="DS198" s="59"/>
      <c r="DT198" s="66" t="str">
        <f t="shared" ca="1" si="160"/>
        <v/>
      </c>
      <c r="DU198" s="59"/>
      <c r="DV198" s="59"/>
      <c r="DW198" s="59"/>
      <c r="DX198" s="66" t="str">
        <f t="shared" ca="1" si="161"/>
        <v/>
      </c>
      <c r="DY198" s="59"/>
      <c r="DZ198" s="59"/>
      <c r="EA198" s="59"/>
      <c r="EB198" s="66" t="str">
        <f t="shared" ca="1" si="162"/>
        <v/>
      </c>
      <c r="EC198" s="59"/>
      <c r="ED198" s="59"/>
      <c r="EE198" s="59"/>
      <c r="EF198" s="66" t="str">
        <f t="shared" ca="1" si="163"/>
        <v/>
      </c>
      <c r="EG198" s="59"/>
      <c r="EH198" s="59"/>
      <c r="EI198" s="59"/>
      <c r="EJ198" s="66" t="str">
        <f t="shared" ca="1" si="164"/>
        <v/>
      </c>
      <c r="EK198" s="150" t="str">
        <f t="shared" si="165"/>
        <v/>
      </c>
      <c r="EL198" s="150" t="str">
        <f t="shared" si="166"/>
        <v/>
      </c>
      <c r="EM198" s="66" t="str">
        <f t="shared" ca="1" si="167"/>
        <v/>
      </c>
      <c r="EN198" s="59"/>
      <c r="EO198" s="59"/>
      <c r="EP198" s="59"/>
      <c r="EQ198" s="66" t="str">
        <f t="shared" ca="1" si="168"/>
        <v/>
      </c>
      <c r="ER198" s="59"/>
      <c r="ES198" s="59"/>
      <c r="ET198" s="66"/>
      <c r="EU198" s="59" t="str">
        <f t="shared" ca="1" si="169"/>
        <v/>
      </c>
      <c r="EV198" s="59"/>
      <c r="EW198" s="59"/>
      <c r="EX198" s="59"/>
      <c r="EY198" s="66" t="str">
        <f t="shared" ca="1" si="170"/>
        <v/>
      </c>
      <c r="EZ198" s="150"/>
      <c r="FA198" s="159"/>
      <c r="FB198" s="161"/>
      <c r="FC198" s="66" t="str">
        <f t="shared" ca="1" si="171"/>
        <v/>
      </c>
      <c r="FD198" s="59"/>
      <c r="FE198" s="109"/>
      <c r="FF198" s="109"/>
      <c r="FG198" s="66" t="str">
        <f t="shared" ca="1" si="172"/>
        <v/>
      </c>
      <c r="FH198" s="59"/>
      <c r="FI198" s="109"/>
      <c r="FJ198" s="109"/>
      <c r="FK198" s="66" t="str">
        <f t="shared" ca="1" si="173"/>
        <v/>
      </c>
      <c r="FL198" s="59"/>
      <c r="FM198" s="109"/>
      <c r="FN198" s="109"/>
      <c r="FO198" s="66" t="str">
        <f t="shared" ca="1" si="174"/>
        <v/>
      </c>
      <c r="FP198" s="13"/>
      <c r="FQ198" s="17"/>
      <c r="FR198" s="13"/>
      <c r="FS198" s="1"/>
      <c r="FT198" s="112"/>
      <c r="FU198" s="1"/>
      <c r="FV198" s="1"/>
      <c r="FW198" s="1"/>
      <c r="FX198" s="1"/>
      <c r="FY198" s="1"/>
      <c r="FZ198" s="1"/>
      <c r="GA198" s="1"/>
      <c r="GB198" s="1"/>
      <c r="GC198" s="4"/>
      <c r="GD198" s="4"/>
      <c r="GE198" s="125"/>
      <c r="GF198" s="125"/>
      <c r="GG198" s="4"/>
      <c r="GH198" s="4"/>
      <c r="GI198" s="4"/>
      <c r="GJ198" s="30"/>
      <c r="GK198" s="96"/>
      <c r="GL198" s="96"/>
      <c r="GM198" s="96"/>
      <c r="GN198" s="96"/>
      <c r="GO198" s="96"/>
      <c r="GP198" s="96"/>
      <c r="GQ198" s="96"/>
      <c r="GR198" s="96"/>
      <c r="GS198" s="96"/>
      <c r="GT198" s="96"/>
      <c r="GU198" s="96"/>
      <c r="GV198" s="96"/>
      <c r="GW198" s="96"/>
      <c r="GX198" s="96"/>
      <c r="GY198" s="96"/>
      <c r="GZ198" s="96"/>
      <c r="HA198" s="96"/>
      <c r="HB198" s="96"/>
      <c r="HC198" s="96"/>
      <c r="HD198" s="96"/>
      <c r="HE198" s="96"/>
    </row>
    <row r="199" spans="1:213">
      <c r="A199" s="1"/>
      <c r="B199" s="1"/>
      <c r="C199" s="4"/>
      <c r="D199" s="4"/>
      <c r="E199" s="28"/>
      <c r="F199" s="28"/>
      <c r="G199" s="28"/>
      <c r="H199" s="28"/>
      <c r="I199" s="28"/>
      <c r="J199" s="29"/>
      <c r="K199" s="29"/>
      <c r="L199" s="1"/>
      <c r="M199" s="52"/>
      <c r="N199" s="4"/>
      <c r="O199" s="4"/>
      <c r="P199" s="4"/>
      <c r="Q199" s="4"/>
      <c r="R199" s="4"/>
      <c r="S199" s="4"/>
      <c r="T199" s="4"/>
      <c r="U199" s="1"/>
      <c r="V199" s="1"/>
      <c r="W199" s="1"/>
      <c r="X199" s="1"/>
      <c r="Y199" s="1"/>
      <c r="Z199" s="27"/>
      <c r="AA199" s="27"/>
      <c r="AB199" s="27"/>
      <c r="AC199" s="12"/>
      <c r="AD199" s="12"/>
      <c r="AE199" s="125"/>
      <c r="AF199" s="119"/>
      <c r="AG199" s="119"/>
      <c r="AH199" s="119"/>
      <c r="AI199" s="119"/>
      <c r="AJ199" s="63"/>
      <c r="AK199" s="63"/>
      <c r="AL199" s="63"/>
      <c r="AM199" s="28"/>
      <c r="AN199" s="131"/>
      <c r="AO199" s="138"/>
      <c r="AP199" s="116"/>
      <c r="AQ199" s="56"/>
      <c r="AR199" s="134" t="str">
        <f ca="1">IF(AP199="","",IF(AP199="Cost",AQ199, AQ199*AE199/VLOOKUP(L199,OFFSET(Lists!$A$1,0,0,COUNTA(Lists!$A:$A),22),22,FALSE)))</f>
        <v/>
      </c>
      <c r="AS199" s="56"/>
      <c r="AT199" s="135" t="str">
        <f ca="1">IF(AO199="",IF(AP199="","",IF(AP199="Cost",AS199,AS199*(AE199/VLOOKUP(L199,OFFSET(Lists!$A$1,0,0,COUNTA(Lists!$A:$A),22),22,FALSE)))),IF(AP199="","",IF(AP199="Cost",ROUND(AS199*IF(AO199=0,1,AO199),2),ROUND(ROUND(AS199*IF(AO199=0,1,AO199),5)*(AE199/VLOOKUP(L199,OFFSET(Lists!$A$1,0,0,COUNTA(Lists!$A:$A),22),22,FALSE)),2))))</f>
        <v/>
      </c>
      <c r="AU199" s="56"/>
      <c r="AV199" s="31"/>
      <c r="AW199" s="66" t="str">
        <f t="shared" ca="1" si="140"/>
        <v/>
      </c>
      <c r="AX199" s="56"/>
      <c r="AY199" s="31"/>
      <c r="AZ199" s="31"/>
      <c r="BA199" s="66" t="str">
        <f t="shared" ca="1" si="141"/>
        <v/>
      </c>
      <c r="BB199" s="56"/>
      <c r="BC199" s="31"/>
      <c r="BD199" s="31"/>
      <c r="BE199" s="66" t="str">
        <f t="shared" ca="1" si="142"/>
        <v/>
      </c>
      <c r="BF199" s="56"/>
      <c r="BG199" s="31"/>
      <c r="BH199" s="31"/>
      <c r="BI199" s="66" t="str">
        <f t="shared" ca="1" si="143"/>
        <v/>
      </c>
      <c r="BJ199" s="56"/>
      <c r="BK199" s="31"/>
      <c r="BL199" s="31"/>
      <c r="BM199" s="66" t="str">
        <f t="shared" ca="1" si="144"/>
        <v/>
      </c>
      <c r="BN199" s="56"/>
      <c r="BO199" s="31"/>
      <c r="BP199" s="31"/>
      <c r="BQ199" s="66" t="str">
        <f t="shared" ca="1" si="145"/>
        <v/>
      </c>
      <c r="BR199" s="56"/>
      <c r="BS199" s="31"/>
      <c r="BT199" s="31"/>
      <c r="BU199" s="66" t="str">
        <f t="shared" ca="1" si="146"/>
        <v/>
      </c>
      <c r="BV199" s="56"/>
      <c r="BW199" s="31"/>
      <c r="BX199" s="31"/>
      <c r="BY199" s="66" t="str">
        <f t="shared" ca="1" si="147"/>
        <v/>
      </c>
      <c r="BZ199" s="56"/>
      <c r="CA199" s="31"/>
      <c r="CB199" s="31"/>
      <c r="CC199" s="66" t="str">
        <f t="shared" ca="1" si="148"/>
        <v/>
      </c>
      <c r="CD199" s="59"/>
      <c r="CE199" s="32"/>
      <c r="CF199" s="66" t="str">
        <f t="shared" ca="1" si="149"/>
        <v/>
      </c>
      <c r="CG199" s="56"/>
      <c r="CH199" s="31"/>
      <c r="CI199" s="31"/>
      <c r="CJ199" s="66" t="str">
        <f t="shared" ca="1" si="150"/>
        <v/>
      </c>
      <c r="CK199" s="59"/>
      <c r="CL199" s="32"/>
      <c r="CM199" s="32"/>
      <c r="CN199" s="66" t="str">
        <f t="shared" ca="1" si="151"/>
        <v/>
      </c>
      <c r="CO199" s="56"/>
      <c r="CP199" s="31"/>
      <c r="CQ199" s="31"/>
      <c r="CR199" s="66" t="str">
        <f t="shared" ca="1" si="152"/>
        <v/>
      </c>
      <c r="CS199" s="56"/>
      <c r="CT199" s="31"/>
      <c r="CU199" s="31"/>
      <c r="CV199" s="66" t="str">
        <f t="shared" ca="1" si="153"/>
        <v/>
      </c>
      <c r="CW199" s="56"/>
      <c r="CX199" s="31"/>
      <c r="CY199" s="31"/>
      <c r="CZ199" s="66" t="str">
        <f t="shared" ca="1" si="154"/>
        <v/>
      </c>
      <c r="DA199" s="150" t="str">
        <f t="shared" ca="1" si="155"/>
        <v/>
      </c>
      <c r="DB199" s="56"/>
      <c r="DC199" s="109"/>
      <c r="DD199" s="66" t="str">
        <f t="shared" ca="1" si="156"/>
        <v/>
      </c>
      <c r="DE199" s="56"/>
      <c r="DF199" s="59"/>
      <c r="DG199" s="59"/>
      <c r="DH199" s="66" t="str">
        <f t="shared" ca="1" si="157"/>
        <v/>
      </c>
      <c r="DI199" s="59"/>
      <c r="DJ199" s="59"/>
      <c r="DK199" s="59"/>
      <c r="DL199" s="66" t="str">
        <f t="shared" ca="1" si="158"/>
        <v/>
      </c>
      <c r="DM199" s="59"/>
      <c r="DN199" s="59"/>
      <c r="DO199" s="59"/>
      <c r="DP199" s="66" t="str">
        <f t="shared" ca="1" si="159"/>
        <v/>
      </c>
      <c r="DQ199" s="59"/>
      <c r="DR199" s="59"/>
      <c r="DS199" s="59"/>
      <c r="DT199" s="66" t="str">
        <f t="shared" ca="1" si="160"/>
        <v/>
      </c>
      <c r="DU199" s="59"/>
      <c r="DV199" s="59"/>
      <c r="DW199" s="59"/>
      <c r="DX199" s="66" t="str">
        <f t="shared" ca="1" si="161"/>
        <v/>
      </c>
      <c r="DY199" s="59"/>
      <c r="DZ199" s="59"/>
      <c r="EA199" s="59"/>
      <c r="EB199" s="66" t="str">
        <f t="shared" ca="1" si="162"/>
        <v/>
      </c>
      <c r="EC199" s="59"/>
      <c r="ED199" s="59"/>
      <c r="EE199" s="59"/>
      <c r="EF199" s="66" t="str">
        <f t="shared" ca="1" si="163"/>
        <v/>
      </c>
      <c r="EG199" s="59"/>
      <c r="EH199" s="59"/>
      <c r="EI199" s="59"/>
      <c r="EJ199" s="66" t="str">
        <f t="shared" ca="1" si="164"/>
        <v/>
      </c>
      <c r="EK199" s="150" t="str">
        <f t="shared" si="165"/>
        <v/>
      </c>
      <c r="EL199" s="150" t="str">
        <f t="shared" si="166"/>
        <v/>
      </c>
      <c r="EM199" s="66" t="str">
        <f t="shared" ca="1" si="167"/>
        <v/>
      </c>
      <c r="EN199" s="59"/>
      <c r="EO199" s="59"/>
      <c r="EP199" s="59"/>
      <c r="EQ199" s="66" t="str">
        <f t="shared" ca="1" si="168"/>
        <v/>
      </c>
      <c r="ER199" s="59"/>
      <c r="ES199" s="59"/>
      <c r="ET199" s="66"/>
      <c r="EU199" s="59" t="str">
        <f t="shared" ca="1" si="169"/>
        <v/>
      </c>
      <c r="EV199" s="59"/>
      <c r="EW199" s="59"/>
      <c r="EX199" s="59"/>
      <c r="EY199" s="66" t="str">
        <f t="shared" ca="1" si="170"/>
        <v/>
      </c>
      <c r="EZ199" s="150"/>
      <c r="FA199" s="159"/>
      <c r="FB199" s="161"/>
      <c r="FC199" s="66" t="str">
        <f t="shared" ca="1" si="171"/>
        <v/>
      </c>
      <c r="FD199" s="59"/>
      <c r="FE199" s="109"/>
      <c r="FF199" s="109"/>
      <c r="FG199" s="66" t="str">
        <f t="shared" ca="1" si="172"/>
        <v/>
      </c>
      <c r="FH199" s="59"/>
      <c r="FI199" s="109"/>
      <c r="FJ199" s="109"/>
      <c r="FK199" s="66" t="str">
        <f t="shared" ca="1" si="173"/>
        <v/>
      </c>
      <c r="FL199" s="59"/>
      <c r="FM199" s="109"/>
      <c r="FN199" s="109"/>
      <c r="FO199" s="66" t="str">
        <f t="shared" ca="1" si="174"/>
        <v/>
      </c>
      <c r="FP199" s="13"/>
      <c r="FQ199" s="17"/>
      <c r="FR199" s="13"/>
      <c r="FS199" s="1"/>
      <c r="FT199" s="112"/>
      <c r="FU199" s="1"/>
      <c r="FV199" s="1"/>
      <c r="FW199" s="1"/>
      <c r="FX199" s="1"/>
      <c r="FY199" s="1"/>
      <c r="FZ199" s="1"/>
      <c r="GA199" s="1"/>
      <c r="GB199" s="1"/>
      <c r="GC199" s="4"/>
      <c r="GD199" s="4"/>
      <c r="GE199" s="125"/>
      <c r="GF199" s="125"/>
      <c r="GG199" s="4"/>
      <c r="GH199" s="4"/>
      <c r="GI199" s="4"/>
      <c r="GJ199" s="30"/>
      <c r="GK199" s="96"/>
      <c r="GL199" s="96"/>
      <c r="GM199" s="96"/>
      <c r="GN199" s="96"/>
      <c r="GO199" s="96"/>
      <c r="GP199" s="96"/>
      <c r="GQ199" s="96"/>
      <c r="GR199" s="96"/>
      <c r="GS199" s="96"/>
      <c r="GT199" s="96"/>
      <c r="GU199" s="96"/>
      <c r="GV199" s="96"/>
      <c r="GW199" s="96"/>
      <c r="GX199" s="96"/>
      <c r="GY199" s="96"/>
      <c r="GZ199" s="96"/>
      <c r="HA199" s="96"/>
      <c r="HB199" s="96"/>
      <c r="HC199" s="96"/>
      <c r="HD199" s="96"/>
      <c r="HE199" s="96"/>
    </row>
    <row r="200" spans="1:213">
      <c r="A200" s="1"/>
      <c r="B200" s="1"/>
      <c r="C200" s="4"/>
      <c r="D200" s="4"/>
      <c r="E200" s="28"/>
      <c r="F200" s="28"/>
      <c r="G200" s="28"/>
      <c r="H200" s="28"/>
      <c r="I200" s="28"/>
      <c r="J200" s="29"/>
      <c r="K200" s="29"/>
      <c r="L200" s="1"/>
      <c r="M200" s="52"/>
      <c r="N200" s="4"/>
      <c r="O200" s="4"/>
      <c r="P200" s="4"/>
      <c r="Q200" s="4"/>
      <c r="R200" s="4"/>
      <c r="S200" s="4"/>
      <c r="T200" s="4"/>
      <c r="U200" s="1"/>
      <c r="V200" s="1"/>
      <c r="W200" s="1"/>
      <c r="X200" s="1"/>
      <c r="Y200" s="1"/>
      <c r="Z200" s="27"/>
      <c r="AA200" s="27"/>
      <c r="AB200" s="27"/>
      <c r="AC200" s="12"/>
      <c r="AD200" s="12"/>
      <c r="AE200" s="125"/>
      <c r="AF200" s="119"/>
      <c r="AG200" s="119"/>
      <c r="AH200" s="119"/>
      <c r="AI200" s="119"/>
      <c r="AJ200" s="63"/>
      <c r="AK200" s="63"/>
      <c r="AL200" s="63"/>
      <c r="AM200" s="28"/>
      <c r="AN200" s="131"/>
      <c r="AO200" s="138"/>
      <c r="AP200" s="116"/>
      <c r="AQ200" s="56"/>
      <c r="AR200" s="134" t="str">
        <f ca="1">IF(AP200="","",IF(AP200="Cost",AQ200, AQ200*AE200/VLOOKUP(L200,OFFSET(Lists!$A$1,0,0,COUNTA(Lists!$A:$A),22),22,FALSE)))</f>
        <v/>
      </c>
      <c r="AS200" s="56"/>
      <c r="AT200" s="135" t="str">
        <f ca="1">IF(AO200="",IF(AP200="","",IF(AP200="Cost",AS200,AS200*(AE200/VLOOKUP(L200,OFFSET(Lists!$A$1,0,0,COUNTA(Lists!$A:$A),22),22,FALSE)))),IF(AP200="","",IF(AP200="Cost",ROUND(AS200*IF(AO200=0,1,AO200),2),ROUND(ROUND(AS200*IF(AO200=0,1,AO200),5)*(AE200/VLOOKUP(L200,OFFSET(Lists!$A$1,0,0,COUNTA(Lists!$A:$A),22),22,FALSE)),2))))</f>
        <v/>
      </c>
      <c r="AU200" s="56"/>
      <c r="AV200" s="31"/>
      <c r="AW200" s="66" t="str">
        <f t="shared" ca="1" si="140"/>
        <v/>
      </c>
      <c r="AX200" s="56"/>
      <c r="AY200" s="31"/>
      <c r="AZ200" s="31"/>
      <c r="BA200" s="66" t="str">
        <f t="shared" ca="1" si="141"/>
        <v/>
      </c>
      <c r="BB200" s="56"/>
      <c r="BC200" s="31"/>
      <c r="BD200" s="31"/>
      <c r="BE200" s="66" t="str">
        <f t="shared" ca="1" si="142"/>
        <v/>
      </c>
      <c r="BF200" s="56"/>
      <c r="BG200" s="31"/>
      <c r="BH200" s="31"/>
      <c r="BI200" s="66" t="str">
        <f t="shared" ca="1" si="143"/>
        <v/>
      </c>
      <c r="BJ200" s="56"/>
      <c r="BK200" s="31"/>
      <c r="BL200" s="31"/>
      <c r="BM200" s="66" t="str">
        <f t="shared" ca="1" si="144"/>
        <v/>
      </c>
      <c r="BN200" s="56"/>
      <c r="BO200" s="31"/>
      <c r="BP200" s="31"/>
      <c r="BQ200" s="66" t="str">
        <f t="shared" ca="1" si="145"/>
        <v/>
      </c>
      <c r="BR200" s="56"/>
      <c r="BS200" s="31"/>
      <c r="BT200" s="31"/>
      <c r="BU200" s="66" t="str">
        <f t="shared" ca="1" si="146"/>
        <v/>
      </c>
      <c r="BV200" s="56"/>
      <c r="BW200" s="31"/>
      <c r="BX200" s="31"/>
      <c r="BY200" s="66" t="str">
        <f t="shared" ca="1" si="147"/>
        <v/>
      </c>
      <c r="BZ200" s="56"/>
      <c r="CA200" s="31"/>
      <c r="CB200" s="31"/>
      <c r="CC200" s="66" t="str">
        <f t="shared" ca="1" si="148"/>
        <v/>
      </c>
      <c r="CD200" s="59"/>
      <c r="CE200" s="32"/>
      <c r="CF200" s="66" t="str">
        <f t="shared" ca="1" si="149"/>
        <v/>
      </c>
      <c r="CG200" s="56"/>
      <c r="CH200" s="31"/>
      <c r="CI200" s="31"/>
      <c r="CJ200" s="66" t="str">
        <f t="shared" ca="1" si="150"/>
        <v/>
      </c>
      <c r="CK200" s="59"/>
      <c r="CL200" s="32"/>
      <c r="CM200" s="32"/>
      <c r="CN200" s="66" t="str">
        <f t="shared" ca="1" si="151"/>
        <v/>
      </c>
      <c r="CO200" s="56"/>
      <c r="CP200" s="31"/>
      <c r="CQ200" s="31"/>
      <c r="CR200" s="66" t="str">
        <f t="shared" ca="1" si="152"/>
        <v/>
      </c>
      <c r="CS200" s="56"/>
      <c r="CT200" s="31"/>
      <c r="CU200" s="31"/>
      <c r="CV200" s="66" t="str">
        <f t="shared" ca="1" si="153"/>
        <v/>
      </c>
      <c r="CW200" s="56"/>
      <c r="CX200" s="31"/>
      <c r="CY200" s="31"/>
      <c r="CZ200" s="66" t="str">
        <f t="shared" ca="1" si="154"/>
        <v/>
      </c>
      <c r="DA200" s="150" t="str">
        <f t="shared" ca="1" si="155"/>
        <v/>
      </c>
      <c r="DB200" s="56"/>
      <c r="DC200" s="109"/>
      <c r="DD200" s="66" t="str">
        <f t="shared" ca="1" si="156"/>
        <v/>
      </c>
      <c r="DE200" s="56"/>
      <c r="DF200" s="59"/>
      <c r="DG200" s="59"/>
      <c r="DH200" s="66" t="str">
        <f t="shared" ca="1" si="157"/>
        <v/>
      </c>
      <c r="DI200" s="59"/>
      <c r="DJ200" s="59"/>
      <c r="DK200" s="59"/>
      <c r="DL200" s="66" t="str">
        <f t="shared" ca="1" si="158"/>
        <v/>
      </c>
      <c r="DM200" s="59"/>
      <c r="DN200" s="59"/>
      <c r="DO200" s="59"/>
      <c r="DP200" s="66" t="str">
        <f t="shared" ca="1" si="159"/>
        <v/>
      </c>
      <c r="DQ200" s="59"/>
      <c r="DR200" s="59"/>
      <c r="DS200" s="59"/>
      <c r="DT200" s="66" t="str">
        <f t="shared" ca="1" si="160"/>
        <v/>
      </c>
      <c r="DU200" s="59"/>
      <c r="DV200" s="59"/>
      <c r="DW200" s="59"/>
      <c r="DX200" s="66" t="str">
        <f t="shared" ca="1" si="161"/>
        <v/>
      </c>
      <c r="DY200" s="59"/>
      <c r="DZ200" s="59"/>
      <c r="EA200" s="59"/>
      <c r="EB200" s="66" t="str">
        <f t="shared" ca="1" si="162"/>
        <v/>
      </c>
      <c r="EC200" s="59"/>
      <c r="ED200" s="59"/>
      <c r="EE200" s="59"/>
      <c r="EF200" s="66" t="str">
        <f t="shared" ca="1" si="163"/>
        <v/>
      </c>
      <c r="EG200" s="59"/>
      <c r="EH200" s="59"/>
      <c r="EI200" s="59"/>
      <c r="EJ200" s="66" t="str">
        <f t="shared" ca="1" si="164"/>
        <v/>
      </c>
      <c r="EK200" s="150" t="str">
        <f t="shared" si="165"/>
        <v/>
      </c>
      <c r="EL200" s="150" t="str">
        <f t="shared" si="166"/>
        <v/>
      </c>
      <c r="EM200" s="66" t="str">
        <f t="shared" ca="1" si="167"/>
        <v/>
      </c>
      <c r="EN200" s="59"/>
      <c r="EO200" s="59"/>
      <c r="EP200" s="59"/>
      <c r="EQ200" s="66" t="str">
        <f t="shared" ca="1" si="168"/>
        <v/>
      </c>
      <c r="ER200" s="59"/>
      <c r="ES200" s="59"/>
      <c r="ET200" s="66"/>
      <c r="EU200" s="59" t="str">
        <f t="shared" ca="1" si="169"/>
        <v/>
      </c>
      <c r="EV200" s="59"/>
      <c r="EW200" s="59"/>
      <c r="EX200" s="59"/>
      <c r="EY200" s="66" t="str">
        <f t="shared" ca="1" si="170"/>
        <v/>
      </c>
      <c r="EZ200" s="150"/>
      <c r="FA200" s="159"/>
      <c r="FB200" s="161"/>
      <c r="FC200" s="66" t="str">
        <f t="shared" ca="1" si="171"/>
        <v/>
      </c>
      <c r="FD200" s="59"/>
      <c r="FE200" s="109"/>
      <c r="FF200" s="109"/>
      <c r="FG200" s="66" t="str">
        <f t="shared" ca="1" si="172"/>
        <v/>
      </c>
      <c r="FH200" s="59"/>
      <c r="FI200" s="109"/>
      <c r="FJ200" s="109"/>
      <c r="FK200" s="66" t="str">
        <f t="shared" ca="1" si="173"/>
        <v/>
      </c>
      <c r="FL200" s="59"/>
      <c r="FM200" s="109"/>
      <c r="FN200" s="109"/>
      <c r="FO200" s="66" t="str">
        <f t="shared" ca="1" si="174"/>
        <v/>
      </c>
      <c r="FP200" s="13"/>
      <c r="FQ200" s="17"/>
      <c r="FR200" s="13"/>
      <c r="FS200" s="1"/>
      <c r="FT200" s="112"/>
      <c r="FU200" s="1"/>
      <c r="FV200" s="1"/>
      <c r="FW200" s="1"/>
      <c r="FX200" s="1"/>
      <c r="FY200" s="1"/>
      <c r="FZ200" s="1"/>
      <c r="GA200" s="1"/>
      <c r="GB200" s="1"/>
      <c r="GC200" s="4"/>
      <c r="GD200" s="4"/>
      <c r="GE200" s="125"/>
      <c r="GF200" s="125"/>
      <c r="GG200" s="4"/>
      <c r="GH200" s="4"/>
      <c r="GI200" s="4"/>
      <c r="GJ200" s="30"/>
      <c r="GK200" s="96"/>
      <c r="GL200" s="96"/>
      <c r="GM200" s="96"/>
      <c r="GN200" s="96"/>
      <c r="GO200" s="96"/>
      <c r="GP200" s="96"/>
      <c r="GQ200" s="96"/>
      <c r="GR200" s="96"/>
      <c r="GS200" s="96"/>
      <c r="GT200" s="96"/>
      <c r="GU200" s="96"/>
      <c r="GV200" s="96"/>
      <c r="GW200" s="96"/>
      <c r="GX200" s="96"/>
      <c r="GY200" s="96"/>
      <c r="GZ200" s="96"/>
      <c r="HA200" s="96"/>
      <c r="HB200" s="96"/>
      <c r="HC200" s="96"/>
      <c r="HD200" s="96"/>
      <c r="HE200" s="96"/>
    </row>
    <row r="201" spans="1:213">
      <c r="A201" s="1"/>
      <c r="B201" s="1"/>
      <c r="C201" s="4"/>
      <c r="D201" s="4"/>
      <c r="E201" s="28"/>
      <c r="F201" s="28"/>
      <c r="G201" s="28"/>
      <c r="H201" s="28"/>
      <c r="I201" s="28"/>
      <c r="J201" s="29"/>
      <c r="K201" s="29"/>
      <c r="L201" s="1"/>
      <c r="M201" s="52"/>
      <c r="N201" s="4"/>
      <c r="O201" s="4"/>
      <c r="P201" s="4"/>
      <c r="Q201" s="4"/>
      <c r="R201" s="4"/>
      <c r="S201" s="4"/>
      <c r="T201" s="4"/>
      <c r="U201" s="1"/>
      <c r="V201" s="1"/>
      <c r="W201" s="1"/>
      <c r="X201" s="1"/>
      <c r="Y201" s="1"/>
      <c r="Z201" s="27"/>
      <c r="AA201" s="27"/>
      <c r="AB201" s="27"/>
      <c r="AC201" s="12"/>
      <c r="AD201" s="12"/>
      <c r="AE201" s="125"/>
      <c r="AF201" s="119"/>
      <c r="AG201" s="119"/>
      <c r="AH201" s="119"/>
      <c r="AI201" s="119"/>
      <c r="AJ201" s="63"/>
      <c r="AK201" s="63"/>
      <c r="AL201" s="63"/>
      <c r="AM201" s="28"/>
      <c r="AN201" s="131"/>
      <c r="AO201" s="138"/>
      <c r="AP201" s="116"/>
      <c r="AQ201" s="56"/>
      <c r="AR201" s="134" t="str">
        <f ca="1">IF(AP201="","",IF(AP201="Cost",AQ201, AQ201*AE201/VLOOKUP(L201,OFFSET(Lists!$A$1,0,0,COUNTA(Lists!$A:$A),22),22,FALSE)))</f>
        <v/>
      </c>
      <c r="AS201" s="56"/>
      <c r="AT201" s="135" t="str">
        <f ca="1">IF(AO201="",IF(AP201="","",IF(AP201="Cost",AS201,AS201*(AE201/VLOOKUP(L201,OFFSET(Lists!$A$1,0,0,COUNTA(Lists!$A:$A),22),22,FALSE)))),IF(AP201="","",IF(AP201="Cost",ROUND(AS201*IF(AO201=0,1,AO201),2),ROUND(ROUND(AS201*IF(AO201=0,1,AO201),5)*(AE201/VLOOKUP(L201,OFFSET(Lists!$A$1,0,0,COUNTA(Lists!$A:$A),22),22,FALSE)),2))))</f>
        <v/>
      </c>
      <c r="AU201" s="56"/>
      <c r="AV201" s="31"/>
      <c r="AW201" s="66" t="str">
        <f t="shared" ca="1" si="140"/>
        <v/>
      </c>
      <c r="AX201" s="56"/>
      <c r="AY201" s="31"/>
      <c r="AZ201" s="31"/>
      <c r="BA201" s="66" t="str">
        <f t="shared" ca="1" si="141"/>
        <v/>
      </c>
      <c r="BB201" s="56"/>
      <c r="BC201" s="31"/>
      <c r="BD201" s="31"/>
      <c r="BE201" s="66" t="str">
        <f t="shared" ca="1" si="142"/>
        <v/>
      </c>
      <c r="BF201" s="56"/>
      <c r="BG201" s="31"/>
      <c r="BH201" s="31"/>
      <c r="BI201" s="66" t="str">
        <f t="shared" ca="1" si="143"/>
        <v/>
      </c>
      <c r="BJ201" s="56"/>
      <c r="BK201" s="31"/>
      <c r="BL201" s="31"/>
      <c r="BM201" s="66" t="str">
        <f t="shared" ca="1" si="144"/>
        <v/>
      </c>
      <c r="BN201" s="56"/>
      <c r="BO201" s="31"/>
      <c r="BP201" s="31"/>
      <c r="BQ201" s="66" t="str">
        <f t="shared" ca="1" si="145"/>
        <v/>
      </c>
      <c r="BR201" s="56"/>
      <c r="BS201" s="31"/>
      <c r="BT201" s="31"/>
      <c r="BU201" s="66" t="str">
        <f t="shared" ca="1" si="146"/>
        <v/>
      </c>
      <c r="BV201" s="56"/>
      <c r="BW201" s="31"/>
      <c r="BX201" s="31"/>
      <c r="BY201" s="66" t="str">
        <f t="shared" ca="1" si="147"/>
        <v/>
      </c>
      <c r="BZ201" s="56"/>
      <c r="CA201" s="31"/>
      <c r="CB201" s="31"/>
      <c r="CC201" s="66" t="str">
        <f t="shared" ca="1" si="148"/>
        <v/>
      </c>
      <c r="CD201" s="59"/>
      <c r="CE201" s="32"/>
      <c r="CF201" s="66" t="str">
        <f t="shared" ca="1" si="149"/>
        <v/>
      </c>
      <c r="CG201" s="56"/>
      <c r="CH201" s="31"/>
      <c r="CI201" s="31"/>
      <c r="CJ201" s="66" t="str">
        <f t="shared" ca="1" si="150"/>
        <v/>
      </c>
      <c r="CK201" s="59"/>
      <c r="CL201" s="32"/>
      <c r="CM201" s="32"/>
      <c r="CN201" s="66" t="str">
        <f t="shared" ca="1" si="151"/>
        <v/>
      </c>
      <c r="CO201" s="56"/>
      <c r="CP201" s="31"/>
      <c r="CQ201" s="31"/>
      <c r="CR201" s="66" t="str">
        <f t="shared" ca="1" si="152"/>
        <v/>
      </c>
      <c r="CS201" s="56"/>
      <c r="CT201" s="31"/>
      <c r="CU201" s="31"/>
      <c r="CV201" s="66" t="str">
        <f t="shared" ca="1" si="153"/>
        <v/>
      </c>
      <c r="CW201" s="56"/>
      <c r="CX201" s="31"/>
      <c r="CY201" s="31"/>
      <c r="CZ201" s="66" t="str">
        <f t="shared" ca="1" si="154"/>
        <v/>
      </c>
      <c r="DA201" s="150" t="str">
        <f t="shared" ca="1" si="155"/>
        <v/>
      </c>
      <c r="DB201" s="56"/>
      <c r="DC201" s="109"/>
      <c r="DD201" s="66" t="str">
        <f t="shared" ca="1" si="156"/>
        <v/>
      </c>
      <c r="DE201" s="56"/>
      <c r="DF201" s="59"/>
      <c r="DG201" s="59"/>
      <c r="DH201" s="66" t="str">
        <f t="shared" ca="1" si="157"/>
        <v/>
      </c>
      <c r="DI201" s="59"/>
      <c r="DJ201" s="59"/>
      <c r="DK201" s="59"/>
      <c r="DL201" s="66" t="str">
        <f t="shared" ca="1" si="158"/>
        <v/>
      </c>
      <c r="DM201" s="59"/>
      <c r="DN201" s="59"/>
      <c r="DO201" s="59"/>
      <c r="DP201" s="66" t="str">
        <f t="shared" ca="1" si="159"/>
        <v/>
      </c>
      <c r="DQ201" s="59"/>
      <c r="DR201" s="59"/>
      <c r="DS201" s="59"/>
      <c r="DT201" s="66" t="str">
        <f t="shared" ca="1" si="160"/>
        <v/>
      </c>
      <c r="DU201" s="59"/>
      <c r="DV201" s="59"/>
      <c r="DW201" s="59"/>
      <c r="DX201" s="66" t="str">
        <f t="shared" ca="1" si="161"/>
        <v/>
      </c>
      <c r="DY201" s="59"/>
      <c r="DZ201" s="59"/>
      <c r="EA201" s="59"/>
      <c r="EB201" s="66" t="str">
        <f t="shared" ca="1" si="162"/>
        <v/>
      </c>
      <c r="EC201" s="59"/>
      <c r="ED201" s="59"/>
      <c r="EE201" s="59"/>
      <c r="EF201" s="66" t="str">
        <f t="shared" ca="1" si="163"/>
        <v/>
      </c>
      <c r="EG201" s="59"/>
      <c r="EH201" s="59"/>
      <c r="EI201" s="59"/>
      <c r="EJ201" s="66" t="str">
        <f t="shared" ca="1" si="164"/>
        <v/>
      </c>
      <c r="EK201" s="150" t="str">
        <f t="shared" si="165"/>
        <v/>
      </c>
      <c r="EL201" s="150" t="str">
        <f t="shared" si="166"/>
        <v/>
      </c>
      <c r="EM201" s="66" t="str">
        <f t="shared" ca="1" si="167"/>
        <v/>
      </c>
      <c r="EN201" s="59"/>
      <c r="EO201" s="59"/>
      <c r="EP201" s="59"/>
      <c r="EQ201" s="66" t="str">
        <f t="shared" ca="1" si="168"/>
        <v/>
      </c>
      <c r="ER201" s="59"/>
      <c r="ES201" s="59"/>
      <c r="ET201" s="66"/>
      <c r="EU201" s="59" t="str">
        <f t="shared" ca="1" si="169"/>
        <v/>
      </c>
      <c r="EV201" s="59"/>
      <c r="EW201" s="59"/>
      <c r="EX201" s="59"/>
      <c r="EY201" s="66" t="str">
        <f t="shared" ca="1" si="170"/>
        <v/>
      </c>
      <c r="EZ201" s="150"/>
      <c r="FA201" s="159"/>
      <c r="FB201" s="161"/>
      <c r="FC201" s="66" t="str">
        <f t="shared" ca="1" si="171"/>
        <v/>
      </c>
      <c r="FD201" s="59"/>
      <c r="FE201" s="109"/>
      <c r="FF201" s="109"/>
      <c r="FG201" s="66" t="str">
        <f t="shared" ca="1" si="172"/>
        <v/>
      </c>
      <c r="FH201" s="59"/>
      <c r="FI201" s="109"/>
      <c r="FJ201" s="109"/>
      <c r="FK201" s="66" t="str">
        <f t="shared" ca="1" si="173"/>
        <v/>
      </c>
      <c r="FL201" s="59"/>
      <c r="FM201" s="109"/>
      <c r="FN201" s="109"/>
      <c r="FO201" s="66" t="str">
        <f t="shared" ca="1" si="174"/>
        <v/>
      </c>
      <c r="FP201" s="13"/>
      <c r="FQ201" s="17"/>
      <c r="FR201" s="13"/>
      <c r="FS201" s="1"/>
      <c r="FT201" s="112"/>
      <c r="FU201" s="1"/>
      <c r="FV201" s="1"/>
      <c r="FW201" s="1"/>
      <c r="FX201" s="1"/>
      <c r="FY201" s="1"/>
      <c r="FZ201" s="1"/>
      <c r="GA201" s="1"/>
      <c r="GB201" s="1"/>
      <c r="GC201" s="4"/>
      <c r="GD201" s="4"/>
      <c r="GE201" s="125"/>
      <c r="GF201" s="125"/>
      <c r="GG201" s="4"/>
      <c r="GH201" s="4"/>
      <c r="GI201" s="4"/>
      <c r="GJ201" s="30"/>
      <c r="GK201" s="96"/>
      <c r="GL201" s="96"/>
      <c r="GM201" s="96"/>
      <c r="GN201" s="96"/>
      <c r="GO201" s="96"/>
      <c r="GP201" s="96"/>
      <c r="GQ201" s="96"/>
      <c r="GR201" s="96"/>
      <c r="GS201" s="96"/>
      <c r="GT201" s="96"/>
      <c r="GU201" s="96"/>
      <c r="GV201" s="96"/>
      <c r="GW201" s="96"/>
      <c r="GX201" s="96"/>
      <c r="GY201" s="96"/>
      <c r="GZ201" s="96"/>
      <c r="HA201" s="96"/>
      <c r="HB201" s="96"/>
      <c r="HC201" s="96"/>
      <c r="HD201" s="96"/>
      <c r="HE201" s="96"/>
    </row>
    <row r="202" spans="1:213">
      <c r="A202" s="1"/>
      <c r="B202" s="1"/>
      <c r="C202" s="4"/>
      <c r="D202" s="4"/>
      <c r="E202" s="28"/>
      <c r="F202" s="28"/>
      <c r="G202" s="28"/>
      <c r="H202" s="28"/>
      <c r="I202" s="28"/>
      <c r="J202" s="29"/>
      <c r="K202" s="29"/>
      <c r="L202" s="1"/>
      <c r="M202" s="52"/>
      <c r="N202" s="4"/>
      <c r="O202" s="4"/>
      <c r="P202" s="4"/>
      <c r="Q202" s="4"/>
      <c r="R202" s="4"/>
      <c r="S202" s="4"/>
      <c r="T202" s="4"/>
      <c r="U202" s="1"/>
      <c r="V202" s="1"/>
      <c r="W202" s="1"/>
      <c r="X202" s="1"/>
      <c r="Y202" s="1"/>
      <c r="Z202" s="27"/>
      <c r="AA202" s="27"/>
      <c r="AB202" s="27"/>
      <c r="AC202" s="12"/>
      <c r="AD202" s="12"/>
      <c r="AE202" s="125"/>
      <c r="AF202" s="119"/>
      <c r="AG202" s="119"/>
      <c r="AH202" s="119"/>
      <c r="AI202" s="119"/>
      <c r="AJ202" s="63"/>
      <c r="AK202" s="63"/>
      <c r="AL202" s="63"/>
      <c r="AM202" s="28"/>
      <c r="AN202" s="131"/>
      <c r="AO202" s="138"/>
      <c r="AP202" s="116"/>
      <c r="AQ202" s="56"/>
      <c r="AR202" s="134" t="str">
        <f ca="1">IF(AP202="","",IF(AP202="Cost",AQ202, AQ202*AE202/VLOOKUP(L202,OFFSET(Lists!$A$1,0,0,COUNTA(Lists!$A:$A),22),22,FALSE)))</f>
        <v/>
      </c>
      <c r="AS202" s="56"/>
      <c r="AT202" s="135" t="str">
        <f ca="1">IF(AO202="",IF(AP202="","",IF(AP202="Cost",AS202,AS202*(AE202/VLOOKUP(L202,OFFSET(Lists!$A$1,0,0,COUNTA(Lists!$A:$A),22),22,FALSE)))),IF(AP202="","",IF(AP202="Cost",ROUND(AS202*IF(AO202=0,1,AO202),2),ROUND(ROUND(AS202*IF(AO202=0,1,AO202),5)*(AE202/VLOOKUP(L202,OFFSET(Lists!$A$1,0,0,COUNTA(Lists!$A:$A),22),22,FALSE)),2))))</f>
        <v/>
      </c>
      <c r="AU202" s="56"/>
      <c r="AV202" s="31"/>
      <c r="AW202" s="66" t="str">
        <f t="shared" ca="1" si="140"/>
        <v/>
      </c>
      <c r="AX202" s="56"/>
      <c r="AY202" s="31"/>
      <c r="AZ202" s="31"/>
      <c r="BA202" s="66" t="str">
        <f t="shared" ca="1" si="141"/>
        <v/>
      </c>
      <c r="BB202" s="56"/>
      <c r="BC202" s="31"/>
      <c r="BD202" s="31"/>
      <c r="BE202" s="66" t="str">
        <f t="shared" ca="1" si="142"/>
        <v/>
      </c>
      <c r="BF202" s="56"/>
      <c r="BG202" s="31"/>
      <c r="BH202" s="31"/>
      <c r="BI202" s="66" t="str">
        <f t="shared" ca="1" si="143"/>
        <v/>
      </c>
      <c r="BJ202" s="56"/>
      <c r="BK202" s="31"/>
      <c r="BL202" s="31"/>
      <c r="BM202" s="66" t="str">
        <f t="shared" ca="1" si="144"/>
        <v/>
      </c>
      <c r="BN202" s="56"/>
      <c r="BO202" s="31"/>
      <c r="BP202" s="31"/>
      <c r="BQ202" s="66" t="str">
        <f t="shared" ca="1" si="145"/>
        <v/>
      </c>
      <c r="BR202" s="56"/>
      <c r="BS202" s="31"/>
      <c r="BT202" s="31"/>
      <c r="BU202" s="66" t="str">
        <f t="shared" ca="1" si="146"/>
        <v/>
      </c>
      <c r="BV202" s="56"/>
      <c r="BW202" s="31"/>
      <c r="BX202" s="31"/>
      <c r="BY202" s="66" t="str">
        <f t="shared" ca="1" si="147"/>
        <v/>
      </c>
      <c r="BZ202" s="56"/>
      <c r="CA202" s="31"/>
      <c r="CB202" s="31"/>
      <c r="CC202" s="66" t="str">
        <f t="shared" ca="1" si="148"/>
        <v/>
      </c>
      <c r="CD202" s="59"/>
      <c r="CE202" s="32"/>
      <c r="CF202" s="66" t="str">
        <f t="shared" ca="1" si="149"/>
        <v/>
      </c>
      <c r="CG202" s="56"/>
      <c r="CH202" s="31"/>
      <c r="CI202" s="31"/>
      <c r="CJ202" s="66" t="str">
        <f t="shared" ca="1" si="150"/>
        <v/>
      </c>
      <c r="CK202" s="59"/>
      <c r="CL202" s="32"/>
      <c r="CM202" s="32"/>
      <c r="CN202" s="66" t="str">
        <f t="shared" ca="1" si="151"/>
        <v/>
      </c>
      <c r="CO202" s="56"/>
      <c r="CP202" s="31"/>
      <c r="CQ202" s="31"/>
      <c r="CR202" s="66" t="str">
        <f t="shared" ca="1" si="152"/>
        <v/>
      </c>
      <c r="CS202" s="56"/>
      <c r="CT202" s="31"/>
      <c r="CU202" s="31"/>
      <c r="CV202" s="66" t="str">
        <f t="shared" ca="1" si="153"/>
        <v/>
      </c>
      <c r="CW202" s="56"/>
      <c r="CX202" s="31"/>
      <c r="CY202" s="31"/>
      <c r="CZ202" s="66" t="str">
        <f t="shared" ca="1" si="154"/>
        <v/>
      </c>
      <c r="DA202" s="150" t="str">
        <f t="shared" ca="1" si="155"/>
        <v/>
      </c>
      <c r="DB202" s="56"/>
      <c r="DC202" s="109"/>
      <c r="DD202" s="66" t="str">
        <f t="shared" ca="1" si="156"/>
        <v/>
      </c>
      <c r="DE202" s="56"/>
      <c r="DF202" s="59"/>
      <c r="DG202" s="59"/>
      <c r="DH202" s="66" t="str">
        <f t="shared" ca="1" si="157"/>
        <v/>
      </c>
      <c r="DI202" s="59"/>
      <c r="DJ202" s="59"/>
      <c r="DK202" s="59"/>
      <c r="DL202" s="66" t="str">
        <f t="shared" ca="1" si="158"/>
        <v/>
      </c>
      <c r="DM202" s="59"/>
      <c r="DN202" s="59"/>
      <c r="DO202" s="59"/>
      <c r="DP202" s="66" t="str">
        <f t="shared" ca="1" si="159"/>
        <v/>
      </c>
      <c r="DQ202" s="59"/>
      <c r="DR202" s="59"/>
      <c r="DS202" s="59"/>
      <c r="DT202" s="66" t="str">
        <f t="shared" ca="1" si="160"/>
        <v/>
      </c>
      <c r="DU202" s="59"/>
      <c r="DV202" s="59"/>
      <c r="DW202" s="59"/>
      <c r="DX202" s="66" t="str">
        <f t="shared" ca="1" si="161"/>
        <v/>
      </c>
      <c r="DY202" s="59"/>
      <c r="DZ202" s="59"/>
      <c r="EA202" s="59"/>
      <c r="EB202" s="66" t="str">
        <f t="shared" ca="1" si="162"/>
        <v/>
      </c>
      <c r="EC202" s="59"/>
      <c r="ED202" s="59"/>
      <c r="EE202" s="59"/>
      <c r="EF202" s="66" t="str">
        <f t="shared" ca="1" si="163"/>
        <v/>
      </c>
      <c r="EG202" s="59"/>
      <c r="EH202" s="59"/>
      <c r="EI202" s="59"/>
      <c r="EJ202" s="66" t="str">
        <f t="shared" ca="1" si="164"/>
        <v/>
      </c>
      <c r="EK202" s="150" t="str">
        <f t="shared" si="165"/>
        <v/>
      </c>
      <c r="EL202" s="150" t="str">
        <f t="shared" si="166"/>
        <v/>
      </c>
      <c r="EM202" s="66" t="str">
        <f t="shared" ca="1" si="167"/>
        <v/>
      </c>
      <c r="EN202" s="59"/>
      <c r="EO202" s="59"/>
      <c r="EP202" s="59"/>
      <c r="EQ202" s="66" t="str">
        <f t="shared" ca="1" si="168"/>
        <v/>
      </c>
      <c r="ER202" s="59"/>
      <c r="ES202" s="59"/>
      <c r="ET202" s="66"/>
      <c r="EU202" s="59" t="str">
        <f t="shared" ca="1" si="169"/>
        <v/>
      </c>
      <c r="EV202" s="59"/>
      <c r="EW202" s="59"/>
      <c r="EX202" s="59"/>
      <c r="EY202" s="66" t="str">
        <f t="shared" ca="1" si="170"/>
        <v/>
      </c>
      <c r="EZ202" s="150"/>
      <c r="FA202" s="159"/>
      <c r="FB202" s="161"/>
      <c r="FC202" s="66" t="str">
        <f t="shared" ca="1" si="171"/>
        <v/>
      </c>
      <c r="FD202" s="59"/>
      <c r="FE202" s="109"/>
      <c r="FF202" s="109"/>
      <c r="FG202" s="66" t="str">
        <f t="shared" ca="1" si="172"/>
        <v/>
      </c>
      <c r="FH202" s="59"/>
      <c r="FI202" s="109"/>
      <c r="FJ202" s="109"/>
      <c r="FK202" s="66" t="str">
        <f t="shared" ca="1" si="173"/>
        <v/>
      </c>
      <c r="FL202" s="59"/>
      <c r="FM202" s="109"/>
      <c r="FN202" s="109"/>
      <c r="FO202" s="66" t="str">
        <f t="shared" ca="1" si="174"/>
        <v/>
      </c>
      <c r="FP202" s="13"/>
      <c r="FQ202" s="17"/>
      <c r="FR202" s="13"/>
      <c r="FS202" s="1"/>
      <c r="FT202" s="112"/>
      <c r="FU202" s="1"/>
      <c r="FV202" s="1"/>
      <c r="FW202" s="1"/>
      <c r="FX202" s="1"/>
      <c r="FY202" s="1"/>
      <c r="FZ202" s="1"/>
      <c r="GA202" s="1"/>
      <c r="GB202" s="1"/>
      <c r="GC202" s="4"/>
      <c r="GD202" s="4"/>
      <c r="GE202" s="125"/>
      <c r="GF202" s="125"/>
      <c r="GG202" s="4"/>
      <c r="GH202" s="4"/>
      <c r="GI202" s="4"/>
      <c r="GJ202" s="30"/>
      <c r="GK202" s="96"/>
      <c r="GL202" s="96"/>
      <c r="GM202" s="96"/>
      <c r="GN202" s="96"/>
      <c r="GO202" s="96"/>
      <c r="GP202" s="96"/>
      <c r="GQ202" s="96"/>
      <c r="GR202" s="96"/>
      <c r="GS202" s="96"/>
      <c r="GT202" s="96"/>
      <c r="GU202" s="96"/>
      <c r="GV202" s="96"/>
      <c r="GW202" s="96"/>
      <c r="GX202" s="96"/>
      <c r="GY202" s="96"/>
      <c r="GZ202" s="96"/>
      <c r="HA202" s="96"/>
      <c r="HB202" s="96"/>
      <c r="HC202" s="96"/>
      <c r="HD202" s="96"/>
      <c r="HE202" s="96"/>
    </row>
    <row r="203" spans="1:213">
      <c r="AN203" s="130"/>
      <c r="AO203" s="138"/>
      <c r="AT203" s="135" t="str">
        <f ca="1">IF(AO203="",IF(AP203="","",IF(AP203="Cost",AS203,AS203*(AE203/VLOOKUP(L203,OFFSET(Lists!$A$1,0,0,COUNTA(Lists!$A:$A),22),22,FALSE)))),IF(AP203="","",IF(AP203="Cost",ROUND(AS203*IF(AO203=0,1,AO203),2),ROUND(ROUND(AS203*IF(AO203=0,1,AO203),5)*(AE203/VLOOKUP(L203,OFFSET(Lists!$A$1,0,0,COUNTA(Lists!$A:$A),22),22,FALSE)),2))))</f>
        <v/>
      </c>
    </row>
    <row r="204" spans="1:213">
      <c r="AN204" s="130"/>
      <c r="AO204" s="138"/>
      <c r="AT204" s="135" t="str">
        <f ca="1">IF(AO204="",IF(AP204="","",IF(AP204="Cost",AS204,AS204*(AE204/VLOOKUP(L204,OFFSET(Lists!$A$1,0,0,COUNTA(Lists!$A:$A),22),22,FALSE)))),IF(AP204="","",IF(AP204="Cost",ROUND(AS204*IF(AO204=0,1,AO204),2),ROUND(ROUND(AS204*IF(AO204=0,1,AO204),5)*(AE204/VLOOKUP(L204,OFFSET(Lists!$A$1,0,0,COUNTA(Lists!$A:$A),22),22,FALSE)),2))))</f>
        <v/>
      </c>
    </row>
    <row r="205" spans="1:213">
      <c r="AN205" s="130"/>
      <c r="AO205" s="138"/>
      <c r="AT205" s="135" t="str">
        <f ca="1">IF(AO205="",IF(AP205="","",IF(AP205="Cost",AS205,AS205*(AE205/VLOOKUP(L205,OFFSET(Lists!$A$1,0,0,COUNTA(Lists!$A:$A),22),22,FALSE)))),IF(AP205="","",IF(AP205="Cost",ROUND(AS205*IF(AO205=0,1,AO205),2),ROUND(ROUND(AS205*IF(AO205=0,1,AO205),5)*(AE205/VLOOKUP(L205,OFFSET(Lists!$A$1,0,0,COUNTA(Lists!$A:$A),22),22,FALSE)),2))))</f>
        <v/>
      </c>
    </row>
    <row r="206" spans="1:213">
      <c r="AN206" s="130"/>
      <c r="AO206" s="138"/>
      <c r="AT206" s="135" t="str">
        <f ca="1">IF(AO206="",IF(AP206="","",IF(AP206="Cost",AS206,AS206*(AE206/VLOOKUP(L206,OFFSET(Lists!$A$1,0,0,COUNTA(Lists!$A:$A),22),22,FALSE)))),IF(AP206="","",IF(AP206="Cost",ROUND(AS206*IF(AO206=0,1,AO206),2),ROUND(ROUND(AS206*IF(AO206=0,1,AO206),5)*(AE206/VLOOKUP(L206,OFFSET(Lists!$A$1,0,0,COUNTA(Lists!$A:$A),22),22,FALSE)),2))))</f>
        <v/>
      </c>
    </row>
    <row r="207" spans="1:213">
      <c r="AN207" s="130"/>
      <c r="AO207" s="138"/>
      <c r="AT207" s="135" t="str">
        <f ca="1">IF(AO207="",IF(AP207="","",IF(AP207="Cost",AS207,AS207*(AE207/VLOOKUP(L207,OFFSET(Lists!$A$1,0,0,COUNTA(Lists!$A:$A),22),22,FALSE)))),IF(AP207="","",IF(AP207="Cost",ROUND(AS207*IF(AO207=0,1,AO207),2),ROUND(ROUND(AS207*IF(AO207=0,1,AO207),5)*(AE207/VLOOKUP(L207,OFFSET(Lists!$A$1,0,0,COUNTA(Lists!$A:$A),22),22,FALSE)),2))))</f>
        <v/>
      </c>
    </row>
    <row r="208" spans="1:213">
      <c r="AN208" s="130"/>
      <c r="AO208" s="138"/>
      <c r="AT208" s="135" t="str">
        <f ca="1">IF(AO208="",IF(AP208="","",IF(AP208="Cost",AS208,AS208*(AE208/VLOOKUP(L208,OFFSET(Lists!$A$1,0,0,COUNTA(Lists!$A:$A),22),22,FALSE)))),IF(AP208="","",IF(AP208="Cost",ROUND(AS208*IF(AO208=0,1,AO208),2),ROUND(ROUND(AS208*IF(AO208=0,1,AO208),5)*(AE208/VLOOKUP(L208,OFFSET(Lists!$A$1,0,0,COUNTA(Lists!$A:$A),22),22,FALSE)),2))))</f>
        <v/>
      </c>
    </row>
    <row r="209" spans="40:46">
      <c r="AN209" s="130"/>
      <c r="AO209" s="138"/>
      <c r="AT209" s="135" t="str">
        <f ca="1">IF(AO209="",IF(AP209="","",IF(AP209="Cost",AS209,AS209*(AE209/VLOOKUP(L209,OFFSET(Lists!$A$1,0,0,COUNTA(Lists!$A:$A),22),22,FALSE)))),IF(AP209="","",IF(AP209="Cost",ROUND(AS209*IF(AO209=0,1,AO209),2),ROUND(ROUND(AS209*IF(AO209=0,1,AO209),5)*(AE209/VLOOKUP(L209,OFFSET(Lists!$A$1,0,0,COUNTA(Lists!$A:$A),22),22,FALSE)),2))))</f>
        <v/>
      </c>
    </row>
    <row r="210" spans="40:46">
      <c r="AN210" s="130"/>
      <c r="AO210" s="138"/>
      <c r="AT210" s="135" t="str">
        <f ca="1">IF(AO210="",IF(AP210="","",IF(AP210="Cost",AS210,AS210*(AE210/VLOOKUP(L210,OFFSET(Lists!$A$1,0,0,COUNTA(Lists!$A:$A),22),22,FALSE)))),IF(AP210="","",IF(AP210="Cost",ROUND(AS210*IF(AO210=0,1,AO210),2),ROUND(ROUND(AS210*IF(AO210=0,1,AO210),5)*(AE210/VLOOKUP(L210,OFFSET(Lists!$A$1,0,0,COUNTA(Lists!$A:$A),22),22,FALSE)),2))))</f>
        <v/>
      </c>
    </row>
    <row r="211" spans="40:46">
      <c r="AN211" s="130"/>
      <c r="AO211" s="138"/>
      <c r="AT211" s="135" t="str">
        <f ca="1">IF(AO211="",IF(AP211="","",IF(AP211="Cost",AS211,AS211*(AE211/VLOOKUP(L211,OFFSET(Lists!$A$1,0,0,COUNTA(Lists!$A:$A),22),22,FALSE)))),IF(AP211="","",IF(AP211="Cost",ROUND(AS211*IF(AO211=0,1,AO211),2),ROUND(ROUND(AS211*IF(AO211=0,1,AO211),5)*(AE211/VLOOKUP(L211,OFFSET(Lists!$A$1,0,0,COUNTA(Lists!$A:$A),22),22,FALSE)),2))))</f>
        <v/>
      </c>
    </row>
    <row r="212" spans="40:46">
      <c r="AN212" s="130"/>
      <c r="AO212" s="138"/>
      <c r="AT212" s="135" t="str">
        <f ca="1">IF(AO212="",IF(AP212="","",IF(AP212="Cost",AS212,AS212*(AE212/VLOOKUP(L212,OFFSET(Lists!$A$1,0,0,COUNTA(Lists!$A:$A),22),22,FALSE)))),IF(AP212="","",IF(AP212="Cost",ROUND(AS212*IF(AO212=0,1,AO212),2),ROUND(ROUND(AS212*IF(AO212=0,1,AO212),5)*(AE212/VLOOKUP(L212,OFFSET(Lists!$A$1,0,0,COUNTA(Lists!$A:$A),22),22,FALSE)),2))))</f>
        <v/>
      </c>
    </row>
    <row r="213" spans="40:46">
      <c r="AN213" s="130"/>
      <c r="AO213" s="138"/>
      <c r="AT213" s="135" t="str">
        <f ca="1">IF(AO213="",IF(AP213="","",IF(AP213="Cost",AS213,AS213*(AE213/VLOOKUP(L213,OFFSET(Lists!$A$1,0,0,COUNTA(Lists!$A:$A),22),22,FALSE)))),IF(AP213="","",IF(AP213="Cost",ROUND(AS213*IF(AO213=0,1,AO213),2),ROUND(ROUND(AS213*IF(AO213=0,1,AO213),5)*(AE213/VLOOKUP(L213,OFFSET(Lists!$A$1,0,0,COUNTA(Lists!$A:$A),22),22,FALSE)),2))))</f>
        <v/>
      </c>
    </row>
    <row r="214" spans="40:46">
      <c r="AN214" s="130"/>
      <c r="AO214" s="138"/>
      <c r="AT214" s="135" t="str">
        <f ca="1">IF(AO214="",IF(AP214="","",IF(AP214="Cost",AS214,AS214*(AE214/VLOOKUP(L214,OFFSET(Lists!$A$1,0,0,COUNTA(Lists!$A:$A),22),22,FALSE)))),IF(AP214="","",IF(AP214="Cost",ROUND(AS214*IF(AO214=0,1,AO214),2),ROUND(ROUND(AS214*IF(AO214=0,1,AO214),5)*(AE214/VLOOKUP(L214,OFFSET(Lists!$A$1,0,0,COUNTA(Lists!$A:$A),22),22,FALSE)),2))))</f>
        <v/>
      </c>
    </row>
    <row r="215" spans="40:46">
      <c r="AN215" s="130"/>
      <c r="AO215" s="138"/>
      <c r="AT215" s="135" t="str">
        <f ca="1">IF(AO215="",IF(AP215="","",IF(AP215="Cost",AS215,AS215*(AE215/VLOOKUP(L215,OFFSET(Lists!$A$1,0,0,COUNTA(Lists!$A:$A),22),22,FALSE)))),IF(AP215="","",IF(AP215="Cost",ROUND(AS215*IF(AO215=0,1,AO215),2),ROUND(ROUND(AS215*IF(AO215=0,1,AO215),5)*(AE215/VLOOKUP(L215,OFFSET(Lists!$A$1,0,0,COUNTA(Lists!$A:$A),22),22,FALSE)),2))))</f>
        <v/>
      </c>
    </row>
    <row r="216" spans="40:46">
      <c r="AN216" s="130"/>
      <c r="AO216" s="138"/>
      <c r="AT216" s="135" t="str">
        <f ca="1">IF(AO216="",IF(AP216="","",IF(AP216="Cost",AS216,AS216*(AE216/VLOOKUP(L216,OFFSET(Lists!$A$1,0,0,COUNTA(Lists!$A:$A),22),22,FALSE)))),IF(AP216="","",IF(AP216="Cost",ROUND(AS216*IF(AO216=0,1,AO216),2),ROUND(ROUND(AS216*IF(AO216=0,1,AO216),5)*(AE216/VLOOKUP(L216,OFFSET(Lists!$A$1,0,0,COUNTA(Lists!$A:$A),22),22,FALSE)),2))))</f>
        <v/>
      </c>
    </row>
    <row r="217" spans="40:46">
      <c r="AN217" s="130"/>
      <c r="AO217" s="138"/>
      <c r="AT217" s="135" t="str">
        <f ca="1">IF(AO217="",IF(AP217="","",IF(AP217="Cost",AS217,AS217*(AE217/VLOOKUP(L217,OFFSET(Lists!$A$1,0,0,COUNTA(Lists!$A:$A),22),22,FALSE)))),IF(AP217="","",IF(AP217="Cost",ROUND(AS217*IF(AO217=0,1,AO217),2),ROUND(ROUND(AS217*IF(AO217=0,1,AO217),5)*(AE217/VLOOKUP(L217,OFFSET(Lists!$A$1,0,0,COUNTA(Lists!$A:$A),22),22,FALSE)),2))))</f>
        <v/>
      </c>
    </row>
    <row r="218" spans="40:46">
      <c r="AN218" s="130"/>
      <c r="AO218" s="138"/>
      <c r="AT218" s="135" t="str">
        <f ca="1">IF(AO218="",IF(AP218="","",IF(AP218="Cost",AS218,AS218*(AE218/VLOOKUP(L218,OFFSET(Lists!$A$1,0,0,COUNTA(Lists!$A:$A),22),22,FALSE)))),IF(AP218="","",IF(AP218="Cost",ROUND(AS218*IF(AO218=0,1,AO218),2),ROUND(ROUND(AS218*IF(AO218=0,1,AO218),5)*(AE218/VLOOKUP(L218,OFFSET(Lists!$A$1,0,0,COUNTA(Lists!$A:$A),22),22,FALSE)),2))))</f>
        <v/>
      </c>
    </row>
    <row r="219" spans="40:46">
      <c r="AN219" s="130"/>
      <c r="AO219" s="138"/>
      <c r="AT219" s="135" t="str">
        <f ca="1">IF(AO219="",IF(AP219="","",IF(AP219="Cost",AS219,AS219*(AE219/VLOOKUP(L219,OFFSET(Lists!$A$1,0,0,COUNTA(Lists!$A:$A),22),22,FALSE)))),IF(AP219="","",IF(AP219="Cost",ROUND(AS219*IF(AO219=0,1,AO219),2),ROUND(ROUND(AS219*IF(AO219=0,1,AO219),5)*(AE219/VLOOKUP(L219,OFFSET(Lists!$A$1,0,0,COUNTA(Lists!$A:$A),22),22,FALSE)),2))))</f>
        <v/>
      </c>
    </row>
    <row r="220" spans="40:46">
      <c r="AN220" s="130"/>
      <c r="AO220" s="138"/>
      <c r="AT220" s="135" t="str">
        <f ca="1">IF(AO220="",IF(AP220="","",IF(AP220="Cost",AS220,AS220*(AE220/VLOOKUP(L220,OFFSET(Lists!$A$1,0,0,COUNTA(Lists!$A:$A),22),22,FALSE)))),IF(AP220="","",IF(AP220="Cost",ROUND(AS220*IF(AO220=0,1,AO220),2),ROUND(ROUND(AS220*IF(AO220=0,1,AO220),5)*(AE220/VLOOKUP(L220,OFFSET(Lists!$A$1,0,0,COUNTA(Lists!$A:$A),22),22,FALSE)),2))))</f>
        <v/>
      </c>
    </row>
    <row r="221" spans="40:46">
      <c r="AN221" s="130"/>
      <c r="AO221" s="138"/>
      <c r="AT221" s="135" t="str">
        <f ca="1">IF(AO221="",IF(AP221="","",IF(AP221="Cost",AS221,AS221*(AE221/VLOOKUP(L221,OFFSET(Lists!$A$1,0,0,COUNTA(Lists!$A:$A),22),22,FALSE)))),IF(AP221="","",IF(AP221="Cost",ROUND(AS221*IF(AO221=0,1,AO221),2),ROUND(ROUND(AS221*IF(AO221=0,1,AO221),5)*(AE221/VLOOKUP(L221,OFFSET(Lists!$A$1,0,0,COUNTA(Lists!$A:$A),22),22,FALSE)),2))))</f>
        <v/>
      </c>
    </row>
    <row r="222" spans="40:46">
      <c r="AN222" s="130"/>
      <c r="AO222" s="138"/>
      <c r="AT222" s="135" t="str">
        <f ca="1">IF(AO222="",IF(AP222="","",IF(AP222="Cost",AS222,AS222*(AE222/VLOOKUP(L222,OFFSET(Lists!$A$1,0,0,COUNTA(Lists!$A:$A),22),22,FALSE)))),IF(AP222="","",IF(AP222="Cost",ROUND(AS222*IF(AO222=0,1,AO222),2),ROUND(ROUND(AS222*IF(AO222=0,1,AO222),5)*(AE222/VLOOKUP(L222,OFFSET(Lists!$A$1,0,0,COUNTA(Lists!$A:$A),22),22,FALSE)),2))))</f>
        <v/>
      </c>
    </row>
    <row r="223" spans="40:46">
      <c r="AN223" s="130"/>
      <c r="AO223" s="138"/>
      <c r="AT223" s="135" t="str">
        <f ca="1">IF(AO223="",IF(AP223="","",IF(AP223="Cost",AS223,AS223*(AE223/VLOOKUP(L223,OFFSET(Lists!$A$1,0,0,COUNTA(Lists!$A:$A),22),22,FALSE)))),IF(AP223="","",IF(AP223="Cost",ROUND(AS223*IF(AO223=0,1,AO223),2),ROUND(ROUND(AS223*IF(AO223=0,1,AO223),5)*(AE223/VLOOKUP(L223,OFFSET(Lists!$A$1,0,0,COUNTA(Lists!$A:$A),22),22,FALSE)),2))))</f>
        <v/>
      </c>
    </row>
    <row r="224" spans="40:46">
      <c r="AN224" s="130"/>
      <c r="AO224" s="138"/>
      <c r="AT224" s="135" t="str">
        <f ca="1">IF(AO224="",IF(AP224="","",IF(AP224="Cost",AS224,AS224*(AE224/VLOOKUP(L224,OFFSET(Lists!$A$1,0,0,COUNTA(Lists!$A:$A),22),22,FALSE)))),IF(AP224="","",IF(AP224="Cost",ROUND(AS224*IF(AO224=0,1,AO224),2),ROUND(ROUND(AS224*IF(AO224=0,1,AO224),5)*(AE224/VLOOKUP(L224,OFFSET(Lists!$A$1,0,0,COUNTA(Lists!$A:$A),22),22,FALSE)),2))))</f>
        <v/>
      </c>
    </row>
    <row r="225" spans="40:46">
      <c r="AN225" s="130"/>
      <c r="AO225" s="138"/>
      <c r="AT225" s="135" t="str">
        <f ca="1">IF(AO225="",IF(AP225="","",IF(AP225="Cost",AS225,AS225*(AE225/VLOOKUP(L225,OFFSET(Lists!$A$1,0,0,COUNTA(Lists!$A:$A),22),22,FALSE)))),IF(AP225="","",IF(AP225="Cost",ROUND(AS225*IF(AO225=0,1,AO225),2),ROUND(ROUND(AS225*IF(AO225=0,1,AO225),5)*(AE225/VLOOKUP(L225,OFFSET(Lists!$A$1,0,0,COUNTA(Lists!$A:$A),22),22,FALSE)),2))))</f>
        <v/>
      </c>
    </row>
    <row r="226" spans="40:46">
      <c r="AN226" s="130"/>
      <c r="AO226" s="138"/>
      <c r="AT226" s="135" t="str">
        <f ca="1">IF(AO226="",IF(AP226="","",IF(AP226="Cost",AS226,AS226*(AE226/VLOOKUP(L226,OFFSET(Lists!$A$1,0,0,COUNTA(Lists!$A:$A),22),22,FALSE)))),IF(AP226="","",IF(AP226="Cost",ROUND(AS226*IF(AO226=0,1,AO226),2),ROUND(ROUND(AS226*IF(AO226=0,1,AO226),5)*(AE226/VLOOKUP(L226,OFFSET(Lists!$A$1,0,0,COUNTA(Lists!$A:$A),22),22,FALSE)),2))))</f>
        <v/>
      </c>
    </row>
    <row r="227" spans="40:46">
      <c r="AN227" s="130"/>
      <c r="AO227" s="138"/>
      <c r="AT227" s="135" t="str">
        <f ca="1">IF(AO227="",IF(AP227="","",IF(AP227="Cost",AS227,AS227*(AE227/VLOOKUP(L227,OFFSET(Lists!$A$1,0,0,COUNTA(Lists!$A:$A),22),22,FALSE)))),IF(AP227="","",IF(AP227="Cost",ROUND(AS227*IF(AO227=0,1,AO227),2),ROUND(ROUND(AS227*IF(AO227=0,1,AO227),5)*(AE227/VLOOKUP(L227,OFFSET(Lists!$A$1,0,0,COUNTA(Lists!$A:$A),22),22,FALSE)),2))))</f>
        <v/>
      </c>
    </row>
    <row r="228" spans="40:46">
      <c r="AN228" s="130"/>
      <c r="AO228" s="138"/>
      <c r="AT228" s="135" t="str">
        <f ca="1">IF(AO228="",IF(AP228="","",IF(AP228="Cost",AS228,AS228*(AE228/VLOOKUP(L228,OFFSET(Lists!$A$1,0,0,COUNTA(Lists!$A:$A),22),22,FALSE)))),IF(AP228="","",IF(AP228="Cost",ROUND(AS228*IF(AO228=0,1,AO228),2),ROUND(ROUND(AS228*IF(AO228=0,1,AO228),5)*(AE228/VLOOKUP(L228,OFFSET(Lists!$A$1,0,0,COUNTA(Lists!$A:$A),22),22,FALSE)),2))))</f>
        <v/>
      </c>
    </row>
    <row r="229" spans="40:46">
      <c r="AN229" s="130"/>
      <c r="AO229" s="138"/>
      <c r="AT229" s="135" t="str">
        <f ca="1">IF(AO229="",IF(AP229="","",IF(AP229="Cost",AS229,AS229*(AE229/VLOOKUP(L229,OFFSET(Lists!$A$1,0,0,COUNTA(Lists!$A:$A),22),22,FALSE)))),IF(AP229="","",IF(AP229="Cost",ROUND(AS229*IF(AO229=0,1,AO229),2),ROUND(ROUND(AS229*IF(AO229=0,1,AO229),5)*(AE229/VLOOKUP(L229,OFFSET(Lists!$A$1,0,0,COUNTA(Lists!$A:$A),22),22,FALSE)),2))))</f>
        <v/>
      </c>
    </row>
    <row r="230" spans="40:46">
      <c r="AN230" s="130"/>
      <c r="AO230" s="138"/>
      <c r="AT230" s="135" t="str">
        <f ca="1">IF(AO230="",IF(AP230="","",IF(AP230="Cost",AS230,AS230*(AE230/VLOOKUP(L230,OFFSET(Lists!$A$1,0,0,COUNTA(Lists!$A:$A),22),22,FALSE)))),IF(AP230="","",IF(AP230="Cost",ROUND(AS230*IF(AO230=0,1,AO230),2),ROUND(ROUND(AS230*IF(AO230=0,1,AO230),5)*(AE230/VLOOKUP(L230,OFFSET(Lists!$A$1,0,0,COUNTA(Lists!$A:$A),22),22,FALSE)),2))))</f>
        <v/>
      </c>
    </row>
    <row r="231" spans="40:46">
      <c r="AN231" s="130"/>
      <c r="AO231" s="138"/>
      <c r="AT231" s="135" t="str">
        <f ca="1">IF(AO231="",IF(AP231="","",IF(AP231="Cost",AS231,AS231*(AE231/VLOOKUP(L231,OFFSET(Lists!$A$1,0,0,COUNTA(Lists!$A:$A),22),22,FALSE)))),IF(AP231="","",IF(AP231="Cost",ROUND(AS231*IF(AO231=0,1,AO231),2),ROUND(ROUND(AS231*IF(AO231=0,1,AO231),5)*(AE231/VLOOKUP(L231,OFFSET(Lists!$A$1,0,0,COUNTA(Lists!$A:$A),22),22,FALSE)),2))))</f>
        <v/>
      </c>
    </row>
    <row r="232" spans="40:46">
      <c r="AN232" s="130"/>
      <c r="AO232" s="138"/>
      <c r="AT232" s="135" t="str">
        <f ca="1">IF(AO232="",IF(AP232="","",IF(AP232="Cost",AS232,AS232*(AE232/VLOOKUP(L232,OFFSET(Lists!$A$1,0,0,COUNTA(Lists!$A:$A),22),22,FALSE)))),IF(AP232="","",IF(AP232="Cost",ROUND(AS232*IF(AO232=0,1,AO232),2),ROUND(ROUND(AS232*IF(AO232=0,1,AO232),5)*(AE232/VLOOKUP(L232,OFFSET(Lists!$A$1,0,0,COUNTA(Lists!$A:$A),22),22,FALSE)),2))))</f>
        <v/>
      </c>
    </row>
    <row r="233" spans="40:46">
      <c r="AN233" s="130"/>
      <c r="AO233" s="138"/>
      <c r="AT233" s="135" t="str">
        <f ca="1">IF(AO233="",IF(AP233="","",IF(AP233="Cost",AS233,AS233*(AE233/VLOOKUP(L233,OFFSET(Lists!$A$1,0,0,COUNTA(Lists!$A:$A),22),22,FALSE)))),IF(AP233="","",IF(AP233="Cost",ROUND(AS233*IF(AO233=0,1,AO233),2),ROUND(ROUND(AS233*IF(AO233=0,1,AO233),5)*(AE233/VLOOKUP(L233,OFFSET(Lists!$A$1,0,0,COUNTA(Lists!$A:$A),22),22,FALSE)),2))))</f>
        <v/>
      </c>
    </row>
    <row r="234" spans="40:46">
      <c r="AN234" s="130"/>
      <c r="AO234" s="138"/>
      <c r="AT234" s="135" t="str">
        <f ca="1">IF(AO234="",IF(AP234="","",IF(AP234="Cost",AS234,AS234*(AE234/VLOOKUP(L234,OFFSET(Lists!$A$1,0,0,COUNTA(Lists!$A:$A),22),22,FALSE)))),IF(AP234="","",IF(AP234="Cost",ROUND(AS234*IF(AO234=0,1,AO234),2),ROUND(ROUND(AS234*IF(AO234=0,1,AO234),5)*(AE234/VLOOKUP(L234,OFFSET(Lists!$A$1,0,0,COUNTA(Lists!$A:$A),22),22,FALSE)),2))))</f>
        <v/>
      </c>
    </row>
    <row r="235" spans="40:46">
      <c r="AN235" s="130"/>
      <c r="AO235" s="138"/>
      <c r="AT235" s="135" t="str">
        <f ca="1">IF(AO235="",IF(AP235="","",IF(AP235="Cost",AS235,AS235*(AE235/VLOOKUP(L235,OFFSET(Lists!$A$1,0,0,COUNTA(Lists!$A:$A),22),22,FALSE)))),IF(AP235="","",IF(AP235="Cost",ROUND(AS235*IF(AO235=0,1,AO235),2),ROUND(ROUND(AS235*IF(AO235=0,1,AO235),5)*(AE235/VLOOKUP(L235,OFFSET(Lists!$A$1,0,0,COUNTA(Lists!$A:$A),22),22,FALSE)),2))))</f>
        <v/>
      </c>
    </row>
    <row r="236" spans="40:46">
      <c r="AN236" s="130"/>
      <c r="AO236" s="138"/>
      <c r="AT236" s="135" t="str">
        <f ca="1">IF(AO236="",IF(AP236="","",IF(AP236="Cost",AS236,AS236*(AE236/VLOOKUP(L236,OFFSET(Lists!$A$1,0,0,COUNTA(Lists!$A:$A),22),22,FALSE)))),IF(AP236="","",IF(AP236="Cost",ROUND(AS236*IF(AO236=0,1,AO236),2),ROUND(ROUND(AS236*IF(AO236=0,1,AO236),5)*(AE236/VLOOKUP(L236,OFFSET(Lists!$A$1,0,0,COUNTA(Lists!$A:$A),22),22,FALSE)),2))))</f>
        <v/>
      </c>
    </row>
    <row r="237" spans="40:46">
      <c r="AN237" s="130"/>
      <c r="AO237" s="138"/>
      <c r="AT237" s="135" t="str">
        <f ca="1">IF(AO237="",IF(AP237="","",IF(AP237="Cost",AS237,AS237*(AE237/VLOOKUP(L237,OFFSET(Lists!$A$1,0,0,COUNTA(Lists!$A:$A),22),22,FALSE)))),IF(AP237="","",IF(AP237="Cost",ROUND(AS237*IF(AO237=0,1,AO237),2),ROUND(ROUND(AS237*IF(AO237=0,1,AO237),5)*(AE237/VLOOKUP(L237,OFFSET(Lists!$A$1,0,0,COUNTA(Lists!$A:$A),22),22,FALSE)),2))))</f>
        <v/>
      </c>
    </row>
    <row r="238" spans="40:46">
      <c r="AN238" s="130"/>
      <c r="AO238" s="138"/>
      <c r="AT238" s="135" t="str">
        <f ca="1">IF(AO238="",IF(AP238="","",IF(AP238="Cost",AS238,AS238*(AE238/VLOOKUP(L238,OFFSET(Lists!$A$1,0,0,COUNTA(Lists!$A:$A),22),22,FALSE)))),IF(AP238="","",IF(AP238="Cost",ROUND(AS238*IF(AO238=0,1,AO238),2),ROUND(ROUND(AS238*IF(AO238=0,1,AO238),5)*(AE238/VLOOKUP(L238,OFFSET(Lists!$A$1,0,0,COUNTA(Lists!$A:$A),22),22,FALSE)),2))))</f>
        <v/>
      </c>
    </row>
    <row r="239" spans="40:46">
      <c r="AN239" s="130"/>
      <c r="AO239" s="138"/>
      <c r="AT239" s="135" t="str">
        <f ca="1">IF(AO239="",IF(AP239="","",IF(AP239="Cost",AS239,AS239*(AE239/VLOOKUP(L239,OFFSET(Lists!$A$1,0,0,COUNTA(Lists!$A:$A),22),22,FALSE)))),IF(AP239="","",IF(AP239="Cost",ROUND(AS239*IF(AO239=0,1,AO239),2),ROUND(ROUND(AS239*IF(AO239=0,1,AO239),5)*(AE239/VLOOKUP(L239,OFFSET(Lists!$A$1,0,0,COUNTA(Lists!$A:$A),22),22,FALSE)),2))))</f>
        <v/>
      </c>
    </row>
    <row r="240" spans="40:46">
      <c r="AN240" s="130"/>
      <c r="AO240" s="138"/>
      <c r="AT240" s="135" t="str">
        <f ca="1">IF(AO240="",IF(AP240="","",IF(AP240="Cost",AS240,AS240*(AE240/VLOOKUP(L240,OFFSET(Lists!$A$1,0,0,COUNTA(Lists!$A:$A),22),22,FALSE)))),IF(AP240="","",IF(AP240="Cost",ROUND(AS240*IF(AO240=0,1,AO240),2),ROUND(ROUND(AS240*IF(AO240=0,1,AO240),5)*(AE240/VLOOKUP(L240,OFFSET(Lists!$A$1,0,0,COUNTA(Lists!$A:$A),22),22,FALSE)),2))))</f>
        <v/>
      </c>
    </row>
    <row r="241" spans="40:46">
      <c r="AN241" s="130"/>
      <c r="AO241" s="138"/>
      <c r="AT241" s="135" t="str">
        <f ca="1">IF(AO241="",IF(AP241="","",IF(AP241="Cost",AS241,AS241*(AE241/VLOOKUP(L241,OFFSET(Lists!$A$1,0,0,COUNTA(Lists!$A:$A),22),22,FALSE)))),IF(AP241="","",IF(AP241="Cost",ROUND(AS241*IF(AO241=0,1,AO241),2),ROUND(ROUND(AS241*IF(AO241=0,1,AO241),5)*(AE241/VLOOKUP(L241,OFFSET(Lists!$A$1,0,0,COUNTA(Lists!$A:$A),22),22,FALSE)),2))))</f>
        <v/>
      </c>
    </row>
    <row r="242" spans="40:46">
      <c r="AN242" s="130"/>
      <c r="AO242" s="138"/>
      <c r="AT242" s="135" t="str">
        <f ca="1">IF(AO242="",IF(AP242="","",IF(AP242="Cost",AS242,AS242*(AE242/VLOOKUP(L242,OFFSET(Lists!$A$1,0,0,COUNTA(Lists!$A:$A),22),22,FALSE)))),IF(AP242="","",IF(AP242="Cost",ROUND(AS242*IF(AO242=0,1,AO242),2),ROUND(ROUND(AS242*IF(AO242=0,1,AO242),5)*(AE242/VLOOKUP(L242,OFFSET(Lists!$A$1,0,0,COUNTA(Lists!$A:$A),22),22,FALSE)),2))))</f>
        <v/>
      </c>
    </row>
    <row r="243" spans="40:46">
      <c r="AN243" s="130"/>
      <c r="AO243" s="138"/>
      <c r="AT243" s="135" t="str">
        <f ca="1">IF(AO243="",IF(AP243="","",IF(AP243="Cost",AS243,AS243*(AE243/VLOOKUP(L243,OFFSET(Lists!$A$1,0,0,COUNTA(Lists!$A:$A),22),22,FALSE)))),IF(AP243="","",IF(AP243="Cost",ROUND(AS243*IF(AO243=0,1,AO243),2),ROUND(ROUND(AS243*IF(AO243=0,1,AO243),5)*(AE243/VLOOKUP(L243,OFFSET(Lists!$A$1,0,0,COUNTA(Lists!$A:$A),22),22,FALSE)),2))))</f>
        <v/>
      </c>
    </row>
    <row r="244" spans="40:46">
      <c r="AN244" s="130"/>
      <c r="AO244" s="138"/>
      <c r="AT244" s="135" t="str">
        <f ca="1">IF(AO244="",IF(AP244="","",IF(AP244="Cost",AS244,AS244*(AE244/VLOOKUP(L244,OFFSET(Lists!$A$1,0,0,COUNTA(Lists!$A:$A),22),22,FALSE)))),IF(AP244="","",IF(AP244="Cost",ROUND(AS244*IF(AO244=0,1,AO244),2),ROUND(ROUND(AS244*IF(AO244=0,1,AO244),5)*(AE244/VLOOKUP(L244,OFFSET(Lists!$A$1,0,0,COUNTA(Lists!$A:$A),22),22,FALSE)),2))))</f>
        <v/>
      </c>
    </row>
    <row r="245" spans="40:46">
      <c r="AN245" s="130"/>
      <c r="AO245" s="138"/>
      <c r="AT245" s="135" t="str">
        <f ca="1">IF(AO245="",IF(AP245="","",IF(AP245="Cost",AS245,AS245*(AE245/VLOOKUP(L245,OFFSET(Lists!$A$1,0,0,COUNTA(Lists!$A:$A),22),22,FALSE)))),IF(AP245="","",IF(AP245="Cost",ROUND(AS245*IF(AO245=0,1,AO245),2),ROUND(ROUND(AS245*IF(AO245=0,1,AO245),5)*(AE245/VLOOKUP(L245,OFFSET(Lists!$A$1,0,0,COUNTA(Lists!$A:$A),22),22,FALSE)),2))))</f>
        <v/>
      </c>
    </row>
    <row r="246" spans="40:46">
      <c r="AN246" s="130"/>
      <c r="AO246" s="138"/>
      <c r="AT246" s="135" t="str">
        <f ca="1">IF(AO246="",IF(AP246="","",IF(AP246="Cost",AS246,AS246*(AE246/VLOOKUP(L246,OFFSET(Lists!$A$1,0,0,COUNTA(Lists!$A:$A),22),22,FALSE)))),IF(AP246="","",IF(AP246="Cost",ROUND(AS246*IF(AO246=0,1,AO246),2),ROUND(ROUND(AS246*IF(AO246=0,1,AO246),5)*(AE246/VLOOKUP(L246,OFFSET(Lists!$A$1,0,0,COUNTA(Lists!$A:$A),22),22,FALSE)),2))))</f>
        <v/>
      </c>
    </row>
    <row r="247" spans="40:46">
      <c r="AN247" s="130"/>
      <c r="AO247" s="138"/>
      <c r="AT247" s="135" t="str">
        <f ca="1">IF(AO247="",IF(AP247="","",IF(AP247="Cost",AS247,AS247*(AE247/VLOOKUP(L247,OFFSET(Lists!$A$1,0,0,COUNTA(Lists!$A:$A),22),22,FALSE)))),IF(AP247="","",IF(AP247="Cost",ROUND(AS247*IF(AO247=0,1,AO247),2),ROUND(ROUND(AS247*IF(AO247=0,1,AO247),5)*(AE247/VLOOKUP(L247,OFFSET(Lists!$A$1,0,0,COUNTA(Lists!$A:$A),22),22,FALSE)),2))))</f>
        <v/>
      </c>
    </row>
    <row r="248" spans="40:46">
      <c r="AN248" s="130"/>
      <c r="AO248" s="138"/>
      <c r="AT248" s="135" t="str">
        <f ca="1">IF(AO248="",IF(AP248="","",IF(AP248="Cost",AS248,AS248*(AE248/VLOOKUP(L248,OFFSET(Lists!$A$1,0,0,COUNTA(Lists!$A:$A),22),22,FALSE)))),IF(AP248="","",IF(AP248="Cost",ROUND(AS248*IF(AO248=0,1,AO248),2),ROUND(ROUND(AS248*IF(AO248=0,1,AO248),5)*(AE248/VLOOKUP(L248,OFFSET(Lists!$A$1,0,0,COUNTA(Lists!$A:$A),22),22,FALSE)),2))))</f>
        <v/>
      </c>
    </row>
    <row r="249" spans="40:46">
      <c r="AN249" s="130"/>
      <c r="AO249" s="138"/>
      <c r="AT249" s="135" t="str">
        <f ca="1">IF(AO249="",IF(AP249="","",IF(AP249="Cost",AS249,AS249*(AE249/VLOOKUP(L249,OFFSET(Lists!$A$1,0,0,COUNTA(Lists!$A:$A),22),22,FALSE)))),IF(AP249="","",IF(AP249="Cost",ROUND(AS249*IF(AO249=0,1,AO249),2),ROUND(ROUND(AS249*IF(AO249=0,1,AO249),5)*(AE249/VLOOKUP(L249,OFFSET(Lists!$A$1,0,0,COUNTA(Lists!$A:$A),22),22,FALSE)),2))))</f>
        <v/>
      </c>
    </row>
    <row r="250" spans="40:46">
      <c r="AN250" s="130"/>
      <c r="AO250" s="138"/>
      <c r="AT250" s="135" t="str">
        <f ca="1">IF(AO250="",IF(AP250="","",IF(AP250="Cost",AS250,AS250*(AE250/VLOOKUP(L250,OFFSET(Lists!$A$1,0,0,COUNTA(Lists!$A:$A),22),22,FALSE)))),IF(AP250="","",IF(AP250="Cost",ROUND(AS250*IF(AO250=0,1,AO250),2),ROUND(ROUND(AS250*IF(AO250=0,1,AO250),5)*(AE250/VLOOKUP(L250,OFFSET(Lists!$A$1,0,0,COUNTA(Lists!$A:$A),22),22,FALSE)),2))))</f>
        <v/>
      </c>
    </row>
    <row r="251" spans="40:46">
      <c r="AN251" s="130"/>
      <c r="AO251" s="138"/>
      <c r="AT251" s="135" t="str">
        <f ca="1">IF(AO251="",IF(AP251="","",IF(AP251="Cost",AS251,AS251*(AE251/VLOOKUP(L251,OFFSET(Lists!$A$1,0,0,COUNTA(Lists!$A:$A),22),22,FALSE)))),IF(AP251="","",IF(AP251="Cost",ROUND(AS251*IF(AO251=0,1,AO251),2),ROUND(ROUND(AS251*IF(AO251=0,1,AO251),5)*(AE251/VLOOKUP(L251,OFFSET(Lists!$A$1,0,0,COUNTA(Lists!$A:$A),22),22,FALSE)),2))))</f>
        <v/>
      </c>
    </row>
    <row r="252" spans="40:46">
      <c r="AN252" s="130"/>
      <c r="AO252" s="138"/>
      <c r="AT252" s="135" t="str">
        <f ca="1">IF(AO252="",IF(AP252="","",IF(AP252="Cost",AS252,AS252*(AE252/VLOOKUP(L252,OFFSET(Lists!$A$1,0,0,COUNTA(Lists!$A:$A),22),22,FALSE)))),IF(AP252="","",IF(AP252="Cost",ROUND(AS252*IF(AO252=0,1,AO252),2),ROUND(ROUND(AS252*IF(AO252=0,1,AO252),5)*(AE252/VLOOKUP(L252,OFFSET(Lists!$A$1,0,0,COUNTA(Lists!$A:$A),22),22,FALSE)),2))))</f>
        <v/>
      </c>
    </row>
    <row r="253" spans="40:46">
      <c r="AN253" s="130"/>
      <c r="AO253" s="138"/>
      <c r="AT253" s="135" t="str">
        <f ca="1">IF(AO253="",IF(AP253="","",IF(AP253="Cost",AS253,AS253*(AE253/VLOOKUP(L253,OFFSET(Lists!$A$1,0,0,COUNTA(Lists!$A:$A),22),22,FALSE)))),IF(AP253="","",IF(AP253="Cost",ROUND(AS253*IF(AO253=0,1,AO253),2),ROUND(ROUND(AS253*IF(AO253=0,1,AO253),5)*(AE253/VLOOKUP(L253,OFFSET(Lists!$A$1,0,0,COUNTA(Lists!$A:$A),22),22,FALSE)),2))))</f>
        <v/>
      </c>
    </row>
    <row r="254" spans="40:46">
      <c r="AN254" s="130"/>
      <c r="AO254" s="138"/>
      <c r="AT254" s="135" t="str">
        <f ca="1">IF(AO254="",IF(AP254="","",IF(AP254="Cost",AS254,AS254*(AE254/VLOOKUP(L254,OFFSET(Lists!$A$1,0,0,COUNTA(Lists!$A:$A),22),22,FALSE)))),IF(AP254="","",IF(AP254="Cost",ROUND(AS254*IF(AO254=0,1,AO254),2),ROUND(ROUND(AS254*IF(AO254=0,1,AO254),5)*(AE254/VLOOKUP(L254,OFFSET(Lists!$A$1,0,0,COUNTA(Lists!$A:$A),22),22,FALSE)),2))))</f>
        <v/>
      </c>
    </row>
    <row r="255" spans="40:46">
      <c r="AN255" s="130"/>
      <c r="AO255" s="138"/>
      <c r="AT255" s="135" t="str">
        <f ca="1">IF(AO255="",IF(AP255="","",IF(AP255="Cost",AS255,AS255*(AE255/VLOOKUP(L255,OFFSET(Lists!$A$1,0,0,COUNTA(Lists!$A:$A),22),22,FALSE)))),IF(AP255="","",IF(AP255="Cost",ROUND(AS255*IF(AO255=0,1,AO255),2),ROUND(ROUND(AS255*IF(AO255=0,1,AO255),5)*(AE255/VLOOKUP(L255,OFFSET(Lists!$A$1,0,0,COUNTA(Lists!$A:$A),22),22,FALSE)),2))))</f>
        <v/>
      </c>
    </row>
    <row r="256" spans="40:46">
      <c r="AN256" s="130"/>
      <c r="AO256" s="138"/>
      <c r="AT256" s="135" t="str">
        <f ca="1">IF(AO256="",IF(AP256="","",IF(AP256="Cost",AS256,AS256*(AE256/VLOOKUP(L256,OFFSET(Lists!$A$1,0,0,COUNTA(Lists!$A:$A),22),22,FALSE)))),IF(AP256="","",IF(AP256="Cost",ROUND(AS256*IF(AO256=0,1,AO256),2),ROUND(ROUND(AS256*IF(AO256=0,1,AO256),5)*(AE256/VLOOKUP(L256,OFFSET(Lists!$A$1,0,0,COUNTA(Lists!$A:$A),22),22,FALSE)),2))))</f>
        <v/>
      </c>
    </row>
    <row r="257" spans="40:46">
      <c r="AN257" s="130"/>
      <c r="AO257" s="138"/>
      <c r="AT257" s="135" t="str">
        <f ca="1">IF(AO257="",IF(AP257="","",IF(AP257="Cost",AS257,AS257*(AE257/VLOOKUP(L257,OFFSET(Lists!$A$1,0,0,COUNTA(Lists!$A:$A),22),22,FALSE)))),IF(AP257="","",IF(AP257="Cost",ROUND(AS257*IF(AO257=0,1,AO257),2),ROUND(ROUND(AS257*IF(AO257=0,1,AO257),5)*(AE257/VLOOKUP(L257,OFFSET(Lists!$A$1,0,0,COUNTA(Lists!$A:$A),22),22,FALSE)),2))))</f>
        <v/>
      </c>
    </row>
    <row r="258" spans="40:46">
      <c r="AN258" s="130"/>
      <c r="AO258" s="138"/>
      <c r="AT258" s="135" t="str">
        <f ca="1">IF(AO258="",IF(AP258="","",IF(AP258="Cost",AS258,AS258*(AE258/VLOOKUP(L258,OFFSET(Lists!$A$1,0,0,COUNTA(Lists!$A:$A),22),22,FALSE)))),IF(AP258="","",IF(AP258="Cost",ROUND(AS258*IF(AO258=0,1,AO258),2),ROUND(ROUND(AS258*IF(AO258=0,1,AO258),5)*(AE258/VLOOKUP(L258,OFFSET(Lists!$A$1,0,0,COUNTA(Lists!$A:$A),22),22,FALSE)),2))))</f>
        <v/>
      </c>
    </row>
    <row r="259" spans="40:46">
      <c r="AN259" s="130"/>
      <c r="AO259" s="138"/>
      <c r="AT259" s="135" t="str">
        <f ca="1">IF(AO259="",IF(AP259="","",IF(AP259="Cost",AS259,AS259*(AE259/VLOOKUP(L259,OFFSET(Lists!$A$1,0,0,COUNTA(Lists!$A:$A),22),22,FALSE)))),IF(AP259="","",IF(AP259="Cost",ROUND(AS259*IF(AO259=0,1,AO259),2),ROUND(ROUND(AS259*IF(AO259=0,1,AO259),5)*(AE259/VLOOKUP(L259,OFFSET(Lists!$A$1,0,0,COUNTA(Lists!$A:$A),22),22,FALSE)),2))))</f>
        <v/>
      </c>
    </row>
    <row r="260" spans="40:46">
      <c r="AN260" s="130"/>
      <c r="AO260" s="138"/>
      <c r="AT260" s="135" t="str">
        <f ca="1">IF(AO260="",IF(AP260="","",IF(AP260="Cost",AS260,AS260*(AE260/VLOOKUP(L260,OFFSET(Lists!$A$1,0,0,COUNTA(Lists!$A:$A),22),22,FALSE)))),IF(AP260="","",IF(AP260="Cost",ROUND(AS260*IF(AO260=0,1,AO260),2),ROUND(ROUND(AS260*IF(AO260=0,1,AO260),5)*(AE260/VLOOKUP(L260,OFFSET(Lists!$A$1,0,0,COUNTA(Lists!$A:$A),22),22,FALSE)),2))))</f>
        <v/>
      </c>
    </row>
    <row r="261" spans="40:46">
      <c r="AN261" s="130"/>
      <c r="AO261" s="138"/>
      <c r="AT261" s="135" t="str">
        <f ca="1">IF(AO261="",IF(AP261="","",IF(AP261="Cost",AS261,AS261*(AE261/VLOOKUP(L261,OFFSET(Lists!$A$1,0,0,COUNTA(Lists!$A:$A),22),22,FALSE)))),IF(AP261="","",IF(AP261="Cost",ROUND(AS261*IF(AO261=0,1,AO261),2),ROUND(ROUND(AS261*IF(AO261=0,1,AO261),5)*(AE261/VLOOKUP(L261,OFFSET(Lists!$A$1,0,0,COUNTA(Lists!$A:$A),22),22,FALSE)),2))))</f>
        <v/>
      </c>
    </row>
    <row r="262" spans="40:46">
      <c r="AN262" s="130"/>
      <c r="AO262" s="138"/>
      <c r="AT262" s="135" t="str">
        <f ca="1">IF(AO262="",IF(AP262="","",IF(AP262="Cost",AS262,AS262*(AE262/VLOOKUP(L262,OFFSET(Lists!$A$1,0,0,COUNTA(Lists!$A:$A),22),22,FALSE)))),IF(AP262="","",IF(AP262="Cost",ROUND(AS262*IF(AO262=0,1,AO262),2),ROUND(ROUND(AS262*IF(AO262=0,1,AO262),5)*(AE262/VLOOKUP(L262,OFFSET(Lists!$A$1,0,0,COUNTA(Lists!$A:$A),22),22,FALSE)),2))))</f>
        <v/>
      </c>
    </row>
    <row r="263" spans="40:46">
      <c r="AN263" s="130"/>
      <c r="AO263" s="138"/>
      <c r="AT263" s="135" t="str">
        <f ca="1">IF(AO263="",IF(AP263="","",IF(AP263="Cost",AS263,AS263*(AE263/VLOOKUP(L263,OFFSET(Lists!$A$1,0,0,COUNTA(Lists!$A:$A),22),22,FALSE)))),IF(AP263="","",IF(AP263="Cost",ROUND(AS263*IF(AO263=0,1,AO263),2),ROUND(ROUND(AS263*IF(AO263=0,1,AO263),5)*(AE263/VLOOKUP(L263,OFFSET(Lists!$A$1,0,0,COUNTA(Lists!$A:$A),22),22,FALSE)),2))))</f>
        <v/>
      </c>
    </row>
    <row r="264" spans="40:46">
      <c r="AN264" s="130"/>
      <c r="AO264" s="138"/>
      <c r="AT264" s="135" t="str">
        <f ca="1">IF(AO264="",IF(AP264="","",IF(AP264="Cost",AS264,AS264*(AE264/VLOOKUP(L264,OFFSET(Lists!$A$1,0,0,COUNTA(Lists!$A:$A),22),22,FALSE)))),IF(AP264="","",IF(AP264="Cost",ROUND(AS264*IF(AO264=0,1,AO264),2),ROUND(ROUND(AS264*IF(AO264=0,1,AO264),5)*(AE264/VLOOKUP(L264,OFFSET(Lists!$A$1,0,0,COUNTA(Lists!$A:$A),22),22,FALSE)),2))))</f>
        <v/>
      </c>
    </row>
    <row r="265" spans="40:46">
      <c r="AN265" s="130"/>
      <c r="AO265" s="138"/>
      <c r="AT265" s="135" t="str">
        <f ca="1">IF(AO265="",IF(AP265="","",IF(AP265="Cost",AS265,AS265*(AE265/VLOOKUP(L265,OFFSET(Lists!$A$1,0,0,COUNTA(Lists!$A:$A),22),22,FALSE)))),IF(AP265="","",IF(AP265="Cost",ROUND(AS265*IF(AO265=0,1,AO265),2),ROUND(ROUND(AS265*IF(AO265=0,1,AO265),5)*(AE265/VLOOKUP(L265,OFFSET(Lists!$A$1,0,0,COUNTA(Lists!$A:$A),22),22,FALSE)),2))))</f>
        <v/>
      </c>
    </row>
    <row r="266" spans="40:46">
      <c r="AN266" s="130"/>
      <c r="AO266" s="138"/>
      <c r="AT266" s="135" t="str">
        <f ca="1">IF(AO266="",IF(AP266="","",IF(AP266="Cost",AS266,AS266*(AE266/VLOOKUP(L266,OFFSET(Lists!$A$1,0,0,COUNTA(Lists!$A:$A),22),22,FALSE)))),IF(AP266="","",IF(AP266="Cost",ROUND(AS266*IF(AO266=0,1,AO266),2),ROUND(ROUND(AS266*IF(AO266=0,1,AO266),5)*(AE266/VLOOKUP(L266,OFFSET(Lists!$A$1,0,0,COUNTA(Lists!$A:$A),22),22,FALSE)),2))))</f>
        <v/>
      </c>
    </row>
    <row r="267" spans="40:46">
      <c r="AN267" s="130"/>
      <c r="AO267" s="138"/>
      <c r="AT267" s="135" t="str">
        <f ca="1">IF(AO267="",IF(AP267="","",IF(AP267="Cost",AS267,AS267*(AE267/VLOOKUP(L267,OFFSET(Lists!$A$1,0,0,COUNTA(Lists!$A:$A),22),22,FALSE)))),IF(AP267="","",IF(AP267="Cost",ROUND(AS267*IF(AO267=0,1,AO267),2),ROUND(ROUND(AS267*IF(AO267=0,1,AO267),5)*(AE267/VLOOKUP(L267,OFFSET(Lists!$A$1,0,0,COUNTA(Lists!$A:$A),22),22,FALSE)),2))))</f>
        <v/>
      </c>
    </row>
    <row r="268" spans="40:46">
      <c r="AN268" s="130"/>
      <c r="AO268" s="138"/>
      <c r="AT268" s="135" t="str">
        <f ca="1">IF(AO268="",IF(AP268="","",IF(AP268="Cost",AS268,AS268*(AE268/VLOOKUP(L268,OFFSET(Lists!$A$1,0,0,COUNTA(Lists!$A:$A),22),22,FALSE)))),IF(AP268="","",IF(AP268="Cost",ROUND(AS268*IF(AO268=0,1,AO268),2),ROUND(ROUND(AS268*IF(AO268=0,1,AO268),5)*(AE268/VLOOKUP(L268,OFFSET(Lists!$A$1,0,0,COUNTA(Lists!$A:$A),22),22,FALSE)),2))))</f>
        <v/>
      </c>
    </row>
    <row r="269" spans="40:46">
      <c r="AN269" s="130"/>
      <c r="AO269" s="138"/>
      <c r="AT269" s="135" t="str">
        <f ca="1">IF(AO269="",IF(AP269="","",IF(AP269="Cost",AS269,AS269*(AE269/VLOOKUP(L269,OFFSET(Lists!$A$1,0,0,COUNTA(Lists!$A:$A),22),22,FALSE)))),IF(AP269="","",IF(AP269="Cost",ROUND(AS269*IF(AO269=0,1,AO269),2),ROUND(ROUND(AS269*IF(AO269=0,1,AO269),5)*(AE269/VLOOKUP(L269,OFFSET(Lists!$A$1,0,0,COUNTA(Lists!$A:$A),22),22,FALSE)),2))))</f>
        <v/>
      </c>
    </row>
    <row r="270" spans="40:46">
      <c r="AN270" s="130"/>
      <c r="AO270" s="138"/>
      <c r="AT270" s="135" t="str">
        <f ca="1">IF(AO270="",IF(AP270="","",IF(AP270="Cost",AS270,AS270*(AE270/VLOOKUP(L270,OFFSET(Lists!$A$1,0,0,COUNTA(Lists!$A:$A),22),22,FALSE)))),IF(AP270="","",IF(AP270="Cost",ROUND(AS270*IF(AO270=0,1,AO270),2),ROUND(ROUND(AS270*IF(AO270=0,1,AO270),5)*(AE270/VLOOKUP(L270,OFFSET(Lists!$A$1,0,0,COUNTA(Lists!$A:$A),22),22,FALSE)),2))))</f>
        <v/>
      </c>
    </row>
    <row r="271" spans="40:46">
      <c r="AN271" s="130"/>
      <c r="AO271" s="138"/>
      <c r="AT271" s="135" t="str">
        <f ca="1">IF(AO271="",IF(AP271="","",IF(AP271="Cost",AS271,AS271*(AE271/VLOOKUP(L271,OFFSET(Lists!$A$1,0,0,COUNTA(Lists!$A:$A),22),22,FALSE)))),IF(AP271="","",IF(AP271="Cost",ROUND(AS271*IF(AO271=0,1,AO271),2),ROUND(ROUND(AS271*IF(AO271=0,1,AO271),5)*(AE271/VLOOKUP(L271,OFFSET(Lists!$A$1,0,0,COUNTA(Lists!$A:$A),22),22,FALSE)),2))))</f>
        <v/>
      </c>
    </row>
    <row r="272" spans="40:46">
      <c r="AN272" s="130"/>
      <c r="AO272" s="138"/>
      <c r="AT272" s="135" t="str">
        <f ca="1">IF(AO272="",IF(AP272="","",IF(AP272="Cost",AS272,AS272*(AE272/VLOOKUP(L272,OFFSET(Lists!$A$1,0,0,COUNTA(Lists!$A:$A),22),22,FALSE)))),IF(AP272="","",IF(AP272="Cost",ROUND(AS272*IF(AO272=0,1,AO272),2),ROUND(ROUND(AS272*IF(AO272=0,1,AO272),5)*(AE272/VLOOKUP(L272,OFFSET(Lists!$A$1,0,0,COUNTA(Lists!$A:$A),22),22,FALSE)),2))))</f>
        <v/>
      </c>
    </row>
    <row r="273" spans="40:46">
      <c r="AN273" s="130"/>
      <c r="AO273" s="138"/>
      <c r="AT273" s="135" t="str">
        <f ca="1">IF(AO273="",IF(AP273="","",IF(AP273="Cost",AS273,AS273*(AE273/VLOOKUP(L273,OFFSET(Lists!$A$1,0,0,COUNTA(Lists!$A:$A),22),22,FALSE)))),IF(AP273="","",IF(AP273="Cost",ROUND(AS273*IF(AO273=0,1,AO273),2),ROUND(ROUND(AS273*IF(AO273=0,1,AO273),5)*(AE273/VLOOKUP(L273,OFFSET(Lists!$A$1,0,0,COUNTA(Lists!$A:$A),22),22,FALSE)),2))))</f>
        <v/>
      </c>
    </row>
    <row r="274" spans="40:46">
      <c r="AN274" s="130"/>
      <c r="AO274" s="138"/>
      <c r="AT274" s="135" t="str">
        <f ca="1">IF(AO274="",IF(AP274="","",IF(AP274="Cost",AS274,AS274*(AE274/VLOOKUP(L274,OFFSET(Lists!$A$1,0,0,COUNTA(Lists!$A:$A),22),22,FALSE)))),IF(AP274="","",IF(AP274="Cost",ROUND(AS274*IF(AO274=0,1,AO274),2),ROUND(ROUND(AS274*IF(AO274=0,1,AO274),5)*(AE274/VLOOKUP(L274,OFFSET(Lists!$A$1,0,0,COUNTA(Lists!$A:$A),22),22,FALSE)),2))))</f>
        <v/>
      </c>
    </row>
    <row r="275" spans="40:46">
      <c r="AN275" s="130"/>
      <c r="AO275" s="138"/>
      <c r="AT275" s="135" t="str">
        <f ca="1">IF(AO275="",IF(AP275="","",IF(AP275="Cost",AS275,AS275*(AE275/VLOOKUP(L275,OFFSET(Lists!$A$1,0,0,COUNTA(Lists!$A:$A),22),22,FALSE)))),IF(AP275="","",IF(AP275="Cost",ROUND(AS275*IF(AO275=0,1,AO275),2),ROUND(ROUND(AS275*IF(AO275=0,1,AO275),5)*(AE275/VLOOKUP(L275,OFFSET(Lists!$A$1,0,0,COUNTA(Lists!$A:$A),22),22,FALSE)),2))))</f>
        <v/>
      </c>
    </row>
    <row r="276" spans="40:46">
      <c r="AN276" s="130"/>
      <c r="AO276" s="138"/>
      <c r="AT276" s="135" t="str">
        <f ca="1">IF(AO276="",IF(AP276="","",IF(AP276="Cost",AS276,AS276*(AE276/VLOOKUP(L276,OFFSET(Lists!$A$1,0,0,COUNTA(Lists!$A:$A),22),22,FALSE)))),IF(AP276="","",IF(AP276="Cost",ROUND(AS276*IF(AO276=0,1,AO276),2),ROUND(ROUND(AS276*IF(AO276=0,1,AO276),5)*(AE276/VLOOKUP(L276,OFFSET(Lists!$A$1,0,0,COUNTA(Lists!$A:$A),22),22,FALSE)),2))))</f>
        <v/>
      </c>
    </row>
    <row r="277" spans="40:46">
      <c r="AN277" s="130"/>
      <c r="AO277" s="138"/>
      <c r="AT277" s="135" t="str">
        <f ca="1">IF(AO277="",IF(AP277="","",IF(AP277="Cost",AS277,AS277*(AE277/VLOOKUP(L277,OFFSET(Lists!$A$1,0,0,COUNTA(Lists!$A:$A),22),22,FALSE)))),IF(AP277="","",IF(AP277="Cost",ROUND(AS277*IF(AO277=0,1,AO277),2),ROUND(ROUND(AS277*IF(AO277=0,1,AO277),5)*(AE277/VLOOKUP(L277,OFFSET(Lists!$A$1,0,0,COUNTA(Lists!$A:$A),22),22,FALSE)),2))))</f>
        <v/>
      </c>
    </row>
    <row r="278" spans="40:46">
      <c r="AN278" s="130"/>
      <c r="AO278" s="138"/>
      <c r="AT278" s="135" t="str">
        <f ca="1">IF(AO278="",IF(AP278="","",IF(AP278="Cost",AS278,AS278*(AE278/VLOOKUP(L278,OFFSET(Lists!$A$1,0,0,COUNTA(Lists!$A:$A),22),22,FALSE)))),IF(AP278="","",IF(AP278="Cost",ROUND(AS278*IF(AO278=0,1,AO278),2),ROUND(ROUND(AS278*IF(AO278=0,1,AO278),5)*(AE278/VLOOKUP(L278,OFFSET(Lists!$A$1,0,0,COUNTA(Lists!$A:$A),22),22,FALSE)),2))))</f>
        <v/>
      </c>
    </row>
    <row r="279" spans="40:46">
      <c r="AN279" s="130"/>
      <c r="AO279" s="138"/>
      <c r="AT279" s="135" t="str">
        <f ca="1">IF(AO279="",IF(AP279="","",IF(AP279="Cost",AS279,AS279*(AE279/VLOOKUP(L279,OFFSET(Lists!$A$1,0,0,COUNTA(Lists!$A:$A),22),22,FALSE)))),IF(AP279="","",IF(AP279="Cost",ROUND(AS279*IF(AO279=0,1,AO279),2),ROUND(ROUND(AS279*IF(AO279=0,1,AO279),5)*(AE279/VLOOKUP(L279,OFFSET(Lists!$A$1,0,0,COUNTA(Lists!$A:$A),22),22,FALSE)),2))))</f>
        <v/>
      </c>
    </row>
    <row r="280" spans="40:46">
      <c r="AN280" s="130"/>
      <c r="AO280" s="138"/>
      <c r="AT280" s="135" t="str">
        <f ca="1">IF(AO280="",IF(AP280="","",IF(AP280="Cost",AS280,AS280*(AE280/VLOOKUP(L280,OFFSET(Lists!$A$1,0,0,COUNTA(Lists!$A:$A),22),22,FALSE)))),IF(AP280="","",IF(AP280="Cost",ROUND(AS280*IF(AO280=0,1,AO280),2),ROUND(ROUND(AS280*IF(AO280=0,1,AO280),5)*(AE280/VLOOKUP(L280,OFFSET(Lists!$A$1,0,0,COUNTA(Lists!$A:$A),22),22,FALSE)),2))))</f>
        <v/>
      </c>
    </row>
    <row r="281" spans="40:46">
      <c r="AN281" s="130"/>
      <c r="AO281" s="138"/>
      <c r="AT281" s="135" t="str">
        <f ca="1">IF(AO281="",IF(AP281="","",IF(AP281="Cost",AS281,AS281*(AE281/VLOOKUP(L281,OFFSET(Lists!$A$1,0,0,COUNTA(Lists!$A:$A),22),22,FALSE)))),IF(AP281="","",IF(AP281="Cost",ROUND(AS281*IF(AO281=0,1,AO281),2),ROUND(ROUND(AS281*IF(AO281=0,1,AO281),5)*(AE281/VLOOKUP(L281,OFFSET(Lists!$A$1,0,0,COUNTA(Lists!$A:$A),22),22,FALSE)),2))))</f>
        <v/>
      </c>
    </row>
    <row r="282" spans="40:46">
      <c r="AN282" s="130"/>
      <c r="AO282" s="138"/>
      <c r="AT282" s="135" t="str">
        <f ca="1">IF(AO282="",IF(AP282="","",IF(AP282="Cost",AS282,AS282*(AE282/VLOOKUP(L282,OFFSET(Lists!$A$1,0,0,COUNTA(Lists!$A:$A),22),22,FALSE)))),IF(AP282="","",IF(AP282="Cost",ROUND(AS282*IF(AO282=0,1,AO282),2),ROUND(ROUND(AS282*IF(AO282=0,1,AO282),5)*(AE282/VLOOKUP(L282,OFFSET(Lists!$A$1,0,0,COUNTA(Lists!$A:$A),22),22,FALSE)),2))))</f>
        <v/>
      </c>
    </row>
    <row r="283" spans="40:46">
      <c r="AN283" s="130"/>
      <c r="AO283" s="138"/>
      <c r="AT283" s="135" t="str">
        <f ca="1">IF(AO283="",IF(AP283="","",IF(AP283="Cost",AS283,AS283*(AE283/VLOOKUP(L283,OFFSET(Lists!$A$1,0,0,COUNTA(Lists!$A:$A),22),22,FALSE)))),IF(AP283="","",IF(AP283="Cost",ROUND(AS283*IF(AO283=0,1,AO283),2),ROUND(ROUND(AS283*IF(AO283=0,1,AO283),5)*(AE283/VLOOKUP(L283,OFFSET(Lists!$A$1,0,0,COUNTA(Lists!$A:$A),22),22,FALSE)),2))))</f>
        <v/>
      </c>
    </row>
    <row r="284" spans="40:46">
      <c r="AN284" s="130"/>
      <c r="AO284" s="138"/>
      <c r="AT284" s="135" t="str">
        <f ca="1">IF(AO284="",IF(AP284="","",IF(AP284="Cost",AS284,AS284*(AE284/VLOOKUP(L284,OFFSET(Lists!$A$1,0,0,COUNTA(Lists!$A:$A),22),22,FALSE)))),IF(AP284="","",IF(AP284="Cost",ROUND(AS284*IF(AO284=0,1,AO284),2),ROUND(ROUND(AS284*IF(AO284=0,1,AO284),5)*(AE284/VLOOKUP(L284,OFFSET(Lists!$A$1,0,0,COUNTA(Lists!$A:$A),22),22,FALSE)),2))))</f>
        <v/>
      </c>
    </row>
    <row r="285" spans="40:46">
      <c r="AN285" s="130"/>
      <c r="AO285" s="138"/>
      <c r="AT285" s="135" t="str">
        <f ca="1">IF(AO285="",IF(AP285="","",IF(AP285="Cost",AS285,AS285*(AE285/VLOOKUP(L285,OFFSET(Lists!$A$1,0,0,COUNTA(Lists!$A:$A),22),22,FALSE)))),IF(AP285="","",IF(AP285="Cost",ROUND(AS285*IF(AO285=0,1,AO285),2),ROUND(ROUND(AS285*IF(AO285=0,1,AO285),5)*(AE285/VLOOKUP(L285,OFFSET(Lists!$A$1,0,0,COUNTA(Lists!$A:$A),22),22,FALSE)),2))))</f>
        <v/>
      </c>
    </row>
    <row r="286" spans="40:46">
      <c r="AN286" s="130"/>
      <c r="AO286" s="138"/>
      <c r="AT286" s="135" t="str">
        <f ca="1">IF(AO286="",IF(AP286="","",IF(AP286="Cost",AS286,AS286*(AE286/VLOOKUP(L286,OFFSET(Lists!$A$1,0,0,COUNTA(Lists!$A:$A),22),22,FALSE)))),IF(AP286="","",IF(AP286="Cost",ROUND(AS286*IF(AO286=0,1,AO286),2),ROUND(ROUND(AS286*IF(AO286=0,1,AO286),5)*(AE286/VLOOKUP(L286,OFFSET(Lists!$A$1,0,0,COUNTA(Lists!$A:$A),22),22,FALSE)),2))))</f>
        <v/>
      </c>
    </row>
    <row r="287" spans="40:46">
      <c r="AN287" s="130"/>
      <c r="AO287" s="138"/>
      <c r="AT287" s="135" t="str">
        <f ca="1">IF(AO287="",IF(AP287="","",IF(AP287="Cost",AS287,AS287*(AE287/VLOOKUP(L287,OFFSET(Lists!$A$1,0,0,COUNTA(Lists!$A:$A),22),22,FALSE)))),IF(AP287="","",IF(AP287="Cost",ROUND(AS287*IF(AO287=0,1,AO287),2),ROUND(ROUND(AS287*IF(AO287=0,1,AO287),5)*(AE287/VLOOKUP(L287,OFFSET(Lists!$A$1,0,0,COUNTA(Lists!$A:$A),22),22,FALSE)),2))))</f>
        <v/>
      </c>
    </row>
    <row r="288" spans="40:46">
      <c r="AN288" s="130"/>
      <c r="AO288" s="138"/>
      <c r="AT288" s="135" t="str">
        <f ca="1">IF(AO288="",IF(AP288="","",IF(AP288="Cost",AS288,AS288*(AE288/VLOOKUP(L288,OFFSET(Lists!$A$1,0,0,COUNTA(Lists!$A:$A),22),22,FALSE)))),IF(AP288="","",IF(AP288="Cost",ROUND(AS288*IF(AO288=0,1,AO288),2),ROUND(ROUND(AS288*IF(AO288=0,1,AO288),5)*(AE288/VLOOKUP(L288,OFFSET(Lists!$A$1,0,0,COUNTA(Lists!$A:$A),22),22,FALSE)),2))))</f>
        <v/>
      </c>
    </row>
    <row r="289" spans="40:46">
      <c r="AN289" s="130"/>
      <c r="AO289" s="138"/>
      <c r="AT289" s="135" t="str">
        <f ca="1">IF(AO289="",IF(AP289="","",IF(AP289="Cost",AS289,AS289*(AE289/VLOOKUP(L289,OFFSET(Lists!$A$1,0,0,COUNTA(Lists!$A:$A),22),22,FALSE)))),IF(AP289="","",IF(AP289="Cost",ROUND(AS289*IF(AO289=0,1,AO289),2),ROUND(ROUND(AS289*IF(AO289=0,1,AO289),5)*(AE289/VLOOKUP(L289,OFFSET(Lists!$A$1,0,0,COUNTA(Lists!$A:$A),22),22,FALSE)),2))))</f>
        <v/>
      </c>
    </row>
    <row r="290" spans="40:46">
      <c r="AN290" s="130"/>
      <c r="AO290" s="138"/>
      <c r="AT290" s="135" t="str">
        <f ca="1">IF(AO290="",IF(AP290="","",IF(AP290="Cost",AS290,AS290*(AE290/VLOOKUP(L290,OFFSET(Lists!$A$1,0,0,COUNTA(Lists!$A:$A),22),22,FALSE)))),IF(AP290="","",IF(AP290="Cost",ROUND(AS290*IF(AO290=0,1,AO290),2),ROUND(ROUND(AS290*IF(AO290=0,1,AO290),5)*(AE290/VLOOKUP(L290,OFFSET(Lists!$A$1,0,0,COUNTA(Lists!$A:$A),22),22,FALSE)),2))))</f>
        <v/>
      </c>
    </row>
    <row r="291" spans="40:46">
      <c r="AN291" s="130"/>
      <c r="AO291" s="138"/>
      <c r="AT291" s="135" t="str">
        <f ca="1">IF(AO291="",IF(AP291="","",IF(AP291="Cost",AS291,AS291*(AE291/VLOOKUP(L291,OFFSET(Lists!$A$1,0,0,COUNTA(Lists!$A:$A),22),22,FALSE)))),IF(AP291="","",IF(AP291="Cost",ROUND(AS291*IF(AO291=0,1,AO291),2),ROUND(ROUND(AS291*IF(AO291=0,1,AO291),5)*(AE291/VLOOKUP(L291,OFFSET(Lists!$A$1,0,0,COUNTA(Lists!$A:$A),22),22,FALSE)),2))))</f>
        <v/>
      </c>
    </row>
    <row r="292" spans="40:46">
      <c r="AN292" s="130"/>
      <c r="AO292" s="138"/>
      <c r="AT292" s="135" t="str">
        <f ca="1">IF(AO292="",IF(AP292="","",IF(AP292="Cost",AS292,AS292*(AE292/VLOOKUP(L292,OFFSET(Lists!$A$1,0,0,COUNTA(Lists!$A:$A),22),22,FALSE)))),IF(AP292="","",IF(AP292="Cost",ROUND(AS292*IF(AO292=0,1,AO292),2),ROUND(ROUND(AS292*IF(AO292=0,1,AO292),5)*(AE292/VLOOKUP(L292,OFFSET(Lists!$A$1,0,0,COUNTA(Lists!$A:$A),22),22,FALSE)),2))))</f>
        <v/>
      </c>
    </row>
    <row r="293" spans="40:46">
      <c r="AN293" s="130"/>
      <c r="AO293" s="138"/>
      <c r="AT293" s="135" t="str">
        <f ca="1">IF(AO293="",IF(AP293="","",IF(AP293="Cost",AS293,AS293*(AE293/VLOOKUP(L293,OFFSET(Lists!$A$1,0,0,COUNTA(Lists!$A:$A),22),22,FALSE)))),IF(AP293="","",IF(AP293="Cost",ROUND(AS293*IF(AO293=0,1,AO293),2),ROUND(ROUND(AS293*IF(AO293=0,1,AO293),5)*(AE293/VLOOKUP(L293,OFFSET(Lists!$A$1,0,0,COUNTA(Lists!$A:$A),22),22,FALSE)),2))))</f>
        <v/>
      </c>
    </row>
    <row r="294" spans="40:46">
      <c r="AN294" s="130"/>
      <c r="AO294" s="138"/>
      <c r="AT294" s="135" t="str">
        <f ca="1">IF(AO294="",IF(AP294="","",IF(AP294="Cost",AS294,AS294*(AE294/VLOOKUP(L294,OFFSET(Lists!$A$1,0,0,COUNTA(Lists!$A:$A),22),22,FALSE)))),IF(AP294="","",IF(AP294="Cost",ROUND(AS294*IF(AO294=0,1,AO294),2),ROUND(ROUND(AS294*IF(AO294=0,1,AO294),5)*(AE294/VLOOKUP(L294,OFFSET(Lists!$A$1,0,0,COUNTA(Lists!$A:$A),22),22,FALSE)),2))))</f>
        <v/>
      </c>
    </row>
    <row r="295" spans="40:46">
      <c r="AN295" s="130"/>
      <c r="AO295" s="138"/>
      <c r="AT295" s="135" t="str">
        <f ca="1">IF(AO295="",IF(AP295="","",IF(AP295="Cost",AS295,AS295*(AE295/VLOOKUP(L295,OFFSET(Lists!$A$1,0,0,COUNTA(Lists!$A:$A),22),22,FALSE)))),IF(AP295="","",IF(AP295="Cost",ROUND(AS295*IF(AO295=0,1,AO295),2),ROUND(ROUND(AS295*IF(AO295=0,1,AO295),5)*(AE295/VLOOKUP(L295,OFFSET(Lists!$A$1,0,0,COUNTA(Lists!$A:$A),22),22,FALSE)),2))))</f>
        <v/>
      </c>
    </row>
    <row r="296" spans="40:46">
      <c r="AN296" s="130"/>
      <c r="AO296" s="138"/>
      <c r="AT296" s="135" t="str">
        <f ca="1">IF(AO296="",IF(AP296="","",IF(AP296="Cost",AS296,AS296*(AE296/VLOOKUP(L296,OFFSET(Lists!$A$1,0,0,COUNTA(Lists!$A:$A),22),22,FALSE)))),IF(AP296="","",IF(AP296="Cost",ROUND(AS296*IF(AO296=0,1,AO296),2),ROUND(ROUND(AS296*IF(AO296=0,1,AO296),5)*(AE296/VLOOKUP(L296,OFFSET(Lists!$A$1,0,0,COUNTA(Lists!$A:$A),22),22,FALSE)),2))))</f>
        <v/>
      </c>
    </row>
    <row r="297" spans="40:46">
      <c r="AN297" s="130"/>
      <c r="AO297" s="138"/>
      <c r="AT297" s="135" t="str">
        <f ca="1">IF(AO297="",IF(AP297="","",IF(AP297="Cost",AS297,AS297*(AE297/VLOOKUP(L297,OFFSET(Lists!$A$1,0,0,COUNTA(Lists!$A:$A),22),22,FALSE)))),IF(AP297="","",IF(AP297="Cost",ROUND(AS297*IF(AO297=0,1,AO297),2),ROUND(ROUND(AS297*IF(AO297=0,1,AO297),5)*(AE297/VLOOKUP(L297,OFFSET(Lists!$A$1,0,0,COUNTA(Lists!$A:$A),22),22,FALSE)),2))))</f>
        <v/>
      </c>
    </row>
    <row r="298" spans="40:46">
      <c r="AN298" s="130"/>
      <c r="AO298" s="138"/>
      <c r="AT298" s="135" t="str">
        <f ca="1">IF(AO298="",IF(AP298="","",IF(AP298="Cost",AS298,AS298*(AE298/VLOOKUP(L298,OFFSET(Lists!$A$1,0,0,COUNTA(Lists!$A:$A),22),22,FALSE)))),IF(AP298="","",IF(AP298="Cost",ROUND(AS298*IF(AO298=0,1,AO298),2),ROUND(ROUND(AS298*IF(AO298=0,1,AO298),5)*(AE298/VLOOKUP(L298,OFFSET(Lists!$A$1,0,0,COUNTA(Lists!$A:$A),22),22,FALSE)),2))))</f>
        <v/>
      </c>
    </row>
    <row r="299" spans="40:46">
      <c r="AN299" s="130"/>
      <c r="AO299" s="138"/>
      <c r="AT299" s="135" t="str">
        <f ca="1">IF(AO299="",IF(AP299="","",IF(AP299="Cost",AS299,AS299*(AE299/VLOOKUP(L299,OFFSET(Lists!$A$1,0,0,COUNTA(Lists!$A:$A),22),22,FALSE)))),IF(AP299="","",IF(AP299="Cost",ROUND(AS299*IF(AO299=0,1,AO299),2),ROUND(ROUND(AS299*IF(AO299=0,1,AO299),5)*(AE299/VLOOKUP(L299,OFFSET(Lists!$A$1,0,0,COUNTA(Lists!$A:$A),22),22,FALSE)),2))))</f>
        <v/>
      </c>
    </row>
    <row r="300" spans="40:46">
      <c r="AN300" s="130"/>
      <c r="AO300" s="138"/>
      <c r="AT300" s="135" t="str">
        <f ca="1">IF(AO300="",IF(AP300="","",IF(AP300="Cost",AS300,AS300*(AE300/VLOOKUP(L300,OFFSET(Lists!$A$1,0,0,COUNTA(Lists!$A:$A),22),22,FALSE)))),IF(AP300="","",IF(AP300="Cost",ROUND(AS300*IF(AO300=0,1,AO300),2),ROUND(ROUND(AS300*IF(AO300=0,1,AO300),5)*(AE300/VLOOKUP(L300,OFFSET(Lists!$A$1,0,0,COUNTA(Lists!$A:$A),22),22,FALSE)),2))))</f>
        <v/>
      </c>
    </row>
    <row r="301" spans="40:46">
      <c r="AN301" s="130"/>
      <c r="AO301" s="138"/>
      <c r="AT301" s="135" t="str">
        <f ca="1">IF(AO301="",IF(AP301="","",IF(AP301="Cost",AS301,AS301*(AE301/VLOOKUP(L301,OFFSET(Lists!$A$1,0,0,COUNTA(Lists!$A:$A),22),22,FALSE)))),IF(AP301="","",IF(AP301="Cost",ROUND(AS301*IF(AO301=0,1,AO301),2),ROUND(ROUND(AS301*IF(AO301=0,1,AO301),5)*(AE301/VLOOKUP(L301,OFFSET(Lists!$A$1,0,0,COUNTA(Lists!$A:$A),22),22,FALSE)),2))))</f>
        <v/>
      </c>
    </row>
    <row r="302" spans="40:46">
      <c r="AN302" s="130"/>
      <c r="AO302" s="138"/>
      <c r="AT302" s="135" t="str">
        <f ca="1">IF(AO302="",IF(AP302="","",IF(AP302="Cost",AS302,AS302*(AE302/VLOOKUP(L302,OFFSET(Lists!$A$1,0,0,COUNTA(Lists!$A:$A),22),22,FALSE)))),IF(AP302="","",IF(AP302="Cost",ROUND(AS302*IF(AO302=0,1,AO302),2),ROUND(ROUND(AS302*IF(AO302=0,1,AO302),5)*(AE302/VLOOKUP(L302,OFFSET(Lists!$A$1,0,0,COUNTA(Lists!$A:$A),22),22,FALSE)),2))))</f>
        <v/>
      </c>
    </row>
    <row r="303" spans="40:46">
      <c r="AN303" s="130"/>
      <c r="AO303" s="138"/>
      <c r="AT303" s="135" t="str">
        <f ca="1">IF(AO303="",IF(AP303="","",IF(AP303="Cost",AS303,AS303*(AE303/VLOOKUP(L303,OFFSET(Lists!$A$1,0,0,COUNTA(Lists!$A:$A),22),22,FALSE)))),IF(AP303="","",IF(AP303="Cost",ROUND(AS303*IF(AO303=0,1,AO303),2),ROUND(ROUND(AS303*IF(AO303=0,1,AO303),5)*(AE303/VLOOKUP(L303,OFFSET(Lists!$A$1,0,0,COUNTA(Lists!$A:$A),22),22,FALSE)),2))))</f>
        <v/>
      </c>
    </row>
    <row r="304" spans="40:46">
      <c r="AN304" s="130"/>
      <c r="AO304" s="138"/>
      <c r="AT304" s="135" t="str">
        <f ca="1">IF(AO304="",IF(AP304="","",IF(AP304="Cost",AS304,AS304*(AE304/VLOOKUP(L304,OFFSET(Lists!$A$1,0,0,COUNTA(Lists!$A:$A),22),22,FALSE)))),IF(AP304="","",IF(AP304="Cost",ROUND(AS304*IF(AO304=0,1,AO304),2),ROUND(ROUND(AS304*IF(AO304=0,1,AO304),5)*(AE304/VLOOKUP(L304,OFFSET(Lists!$A$1,0,0,COUNTA(Lists!$A:$A),22),22,FALSE)),2))))</f>
        <v/>
      </c>
    </row>
    <row r="305" spans="40:46">
      <c r="AN305" s="130"/>
      <c r="AO305" s="138"/>
      <c r="AT305" s="135" t="str">
        <f ca="1">IF(AO305="",IF(AP305="","",IF(AP305="Cost",AS305,AS305*(AE305/VLOOKUP(L305,OFFSET(Lists!$A$1,0,0,COUNTA(Lists!$A:$A),22),22,FALSE)))),IF(AP305="","",IF(AP305="Cost",ROUND(AS305*IF(AO305=0,1,AO305),2),ROUND(ROUND(AS305*IF(AO305=0,1,AO305),5)*(AE305/VLOOKUP(L305,OFFSET(Lists!$A$1,0,0,COUNTA(Lists!$A:$A),22),22,FALSE)),2))))</f>
        <v/>
      </c>
    </row>
    <row r="306" spans="40:46">
      <c r="AN306" s="130"/>
      <c r="AO306" s="138"/>
      <c r="AT306" s="135" t="str">
        <f ca="1">IF(AO306="",IF(AP306="","",IF(AP306="Cost",AS306,AS306*(AE306/VLOOKUP(L306,OFFSET(Lists!$A$1,0,0,COUNTA(Lists!$A:$A),22),22,FALSE)))),IF(AP306="","",IF(AP306="Cost",ROUND(AS306*IF(AO306=0,1,AO306),2),ROUND(ROUND(AS306*IF(AO306=0,1,AO306),5)*(AE306/VLOOKUP(L306,OFFSET(Lists!$A$1,0,0,COUNTA(Lists!$A:$A),22),22,FALSE)),2))))</f>
        <v/>
      </c>
    </row>
    <row r="307" spans="40:46">
      <c r="AN307" s="130"/>
      <c r="AO307" s="138"/>
      <c r="AT307" s="135" t="str">
        <f ca="1">IF(AO307="",IF(AP307="","",IF(AP307="Cost",AS307,AS307*(AE307/VLOOKUP(L307,OFFSET(Lists!$A$1,0,0,COUNTA(Lists!$A:$A),22),22,FALSE)))),IF(AP307="","",IF(AP307="Cost",ROUND(AS307*IF(AO307=0,1,AO307),2),ROUND(ROUND(AS307*IF(AO307=0,1,AO307),5)*(AE307/VLOOKUP(L307,OFFSET(Lists!$A$1,0,0,COUNTA(Lists!$A:$A),22),22,FALSE)),2))))</f>
        <v/>
      </c>
    </row>
    <row r="308" spans="40:46">
      <c r="AN308" s="130"/>
      <c r="AO308" s="138"/>
      <c r="AT308" s="135" t="str">
        <f ca="1">IF(AO308="",IF(AP308="","",IF(AP308="Cost",AS308,AS308*(AE308/VLOOKUP(L308,OFFSET(Lists!$A$1,0,0,COUNTA(Lists!$A:$A),22),22,FALSE)))),IF(AP308="","",IF(AP308="Cost",ROUND(AS308*IF(AO308=0,1,AO308),2),ROUND(ROUND(AS308*IF(AO308=0,1,AO308),5)*(AE308/VLOOKUP(L308,OFFSET(Lists!$A$1,0,0,COUNTA(Lists!$A:$A),22),22,FALSE)),2))))</f>
        <v/>
      </c>
    </row>
    <row r="309" spans="40:46">
      <c r="AN309" s="130"/>
      <c r="AO309" s="138"/>
      <c r="AT309" s="135" t="str">
        <f ca="1">IF(AO309="",IF(AP309="","",IF(AP309="Cost",AS309,AS309*(AE309/VLOOKUP(L309,OFFSET(Lists!$A$1,0,0,COUNTA(Lists!$A:$A),22),22,FALSE)))),IF(AP309="","",IF(AP309="Cost",ROUND(AS309*IF(AO309=0,1,AO309),2),ROUND(ROUND(AS309*IF(AO309=0,1,AO309),5)*(AE309/VLOOKUP(L309,OFFSET(Lists!$A$1,0,0,COUNTA(Lists!$A:$A),22),22,FALSE)),2))))</f>
        <v/>
      </c>
    </row>
    <row r="310" spans="40:46">
      <c r="AN310" s="130"/>
      <c r="AO310" s="138"/>
      <c r="AT310" s="135" t="str">
        <f ca="1">IF(AO310="",IF(AP310="","",IF(AP310="Cost",AS310,AS310*(AE310/VLOOKUP(L310,OFFSET(Lists!$A$1,0,0,COUNTA(Lists!$A:$A),22),22,FALSE)))),IF(AP310="","",IF(AP310="Cost",ROUND(AS310*IF(AO310=0,1,AO310),2),ROUND(ROUND(AS310*IF(AO310=0,1,AO310),5)*(AE310/VLOOKUP(L310,OFFSET(Lists!$A$1,0,0,COUNTA(Lists!$A:$A),22),22,FALSE)),2))))</f>
        <v/>
      </c>
    </row>
    <row r="311" spans="40:46">
      <c r="AN311" s="130"/>
      <c r="AO311" s="138"/>
      <c r="AT311" s="135" t="str">
        <f ca="1">IF(AO311="",IF(AP311="","",IF(AP311="Cost",AS311,AS311*(AE311/VLOOKUP(L311,OFFSET(Lists!$A$1,0,0,COUNTA(Lists!$A:$A),22),22,FALSE)))),IF(AP311="","",IF(AP311="Cost",ROUND(AS311*IF(AO311=0,1,AO311),2),ROUND(ROUND(AS311*IF(AO311=0,1,AO311),5)*(AE311/VLOOKUP(L311,OFFSET(Lists!$A$1,0,0,COUNTA(Lists!$A:$A),22),22,FALSE)),2))))</f>
        <v/>
      </c>
    </row>
    <row r="312" spans="40:46">
      <c r="AN312" s="130"/>
      <c r="AO312" s="138"/>
      <c r="AT312" s="135" t="str">
        <f ca="1">IF(AO312="",IF(AP312="","",IF(AP312="Cost",AS312,AS312*(AE312/VLOOKUP(L312,OFFSET(Lists!$A$1,0,0,COUNTA(Lists!$A:$A),22),22,FALSE)))),IF(AP312="","",IF(AP312="Cost",ROUND(AS312*IF(AO312=0,1,AO312),2),ROUND(ROUND(AS312*IF(AO312=0,1,AO312),5)*(AE312/VLOOKUP(L312,OFFSET(Lists!$A$1,0,0,COUNTA(Lists!$A:$A),22),22,FALSE)),2))))</f>
        <v/>
      </c>
    </row>
    <row r="313" spans="40:46">
      <c r="AN313" s="130"/>
      <c r="AO313" s="138"/>
      <c r="AT313" s="135" t="str">
        <f ca="1">IF(AO313="",IF(AP313="","",IF(AP313="Cost",AS313,AS313*(AE313/VLOOKUP(L313,OFFSET(Lists!$A$1,0,0,COUNTA(Lists!$A:$A),22),22,FALSE)))),IF(AP313="","",IF(AP313="Cost",ROUND(AS313*IF(AO313=0,1,AO313),2),ROUND(ROUND(AS313*IF(AO313=0,1,AO313),5)*(AE313/VLOOKUP(L313,OFFSET(Lists!$A$1,0,0,COUNTA(Lists!$A:$A),22),22,FALSE)),2))))</f>
        <v/>
      </c>
    </row>
    <row r="314" spans="40:46">
      <c r="AN314" s="130"/>
      <c r="AO314" s="138"/>
      <c r="AT314" s="135" t="str">
        <f ca="1">IF(AO314="",IF(AP314="","",IF(AP314="Cost",AS314,AS314*(AE314/VLOOKUP(L314,OFFSET(Lists!$A$1,0,0,COUNTA(Lists!$A:$A),22),22,FALSE)))),IF(AP314="","",IF(AP314="Cost",ROUND(AS314*IF(AO314=0,1,AO314),2),ROUND(ROUND(AS314*IF(AO314=0,1,AO314),5)*(AE314/VLOOKUP(L314,OFFSET(Lists!$A$1,0,0,COUNTA(Lists!$A:$A),22),22,FALSE)),2))))</f>
        <v/>
      </c>
    </row>
    <row r="315" spans="40:46">
      <c r="AN315" s="130"/>
      <c r="AO315" s="138"/>
      <c r="AT315" s="135" t="str">
        <f ca="1">IF(AO315="",IF(AP315="","",IF(AP315="Cost",AS315,AS315*(AE315/VLOOKUP(L315,OFFSET(Lists!$A$1,0,0,COUNTA(Lists!$A:$A),22),22,FALSE)))),IF(AP315="","",IF(AP315="Cost",ROUND(AS315*IF(AO315=0,1,AO315),2),ROUND(ROUND(AS315*IF(AO315=0,1,AO315),5)*(AE315/VLOOKUP(L315,OFFSET(Lists!$A$1,0,0,COUNTA(Lists!$A:$A),22),22,FALSE)),2))))</f>
        <v/>
      </c>
    </row>
    <row r="316" spans="40:46">
      <c r="AN316" s="130"/>
      <c r="AO316" s="138"/>
      <c r="AT316" s="135" t="str">
        <f ca="1">IF(AO316="",IF(AP316="","",IF(AP316="Cost",AS316,AS316*(AE316/VLOOKUP(L316,OFFSET(Lists!$A$1,0,0,COUNTA(Lists!$A:$A),22),22,FALSE)))),IF(AP316="","",IF(AP316="Cost",ROUND(AS316*IF(AO316=0,1,AO316),2),ROUND(ROUND(AS316*IF(AO316=0,1,AO316),5)*(AE316/VLOOKUP(L316,OFFSET(Lists!$A$1,0,0,COUNTA(Lists!$A:$A),22),22,FALSE)),2))))</f>
        <v/>
      </c>
    </row>
    <row r="317" spans="40:46">
      <c r="AN317" s="130"/>
      <c r="AO317" s="138"/>
      <c r="AT317" s="135" t="str">
        <f ca="1">IF(AO317="",IF(AP317="","",IF(AP317="Cost",AS317,AS317*(AE317/VLOOKUP(L317,OFFSET(Lists!$A$1,0,0,COUNTA(Lists!$A:$A),22),22,FALSE)))),IF(AP317="","",IF(AP317="Cost",ROUND(AS317*IF(AO317=0,1,AO317),2),ROUND(ROUND(AS317*IF(AO317=0,1,AO317),5)*(AE317/VLOOKUP(L317,OFFSET(Lists!$A$1,0,0,COUNTA(Lists!$A:$A),22),22,FALSE)),2))))</f>
        <v/>
      </c>
    </row>
    <row r="318" spans="40:46">
      <c r="AN318" s="130"/>
      <c r="AO318" s="138"/>
      <c r="AT318" s="135" t="str">
        <f ca="1">IF(AO318="",IF(AP318="","",IF(AP318="Cost",AS318,AS318*(AE318/VLOOKUP(L318,OFFSET(Lists!$A$1,0,0,COUNTA(Lists!$A:$A),22),22,FALSE)))),IF(AP318="","",IF(AP318="Cost",ROUND(AS318*IF(AO318=0,1,AO318),2),ROUND(ROUND(AS318*IF(AO318=0,1,AO318),5)*(AE318/VLOOKUP(L318,OFFSET(Lists!$A$1,0,0,COUNTA(Lists!$A:$A),22),22,FALSE)),2))))</f>
        <v/>
      </c>
    </row>
    <row r="319" spans="40:46">
      <c r="AN319" s="130"/>
      <c r="AO319" s="138"/>
      <c r="AT319" s="135" t="str">
        <f ca="1">IF(AO319="",IF(AP319="","",IF(AP319="Cost",AS319,AS319*(AE319/VLOOKUP(L319,OFFSET(Lists!$A$1,0,0,COUNTA(Lists!$A:$A),22),22,FALSE)))),IF(AP319="","",IF(AP319="Cost",ROUND(AS319*IF(AO319=0,1,AO319),2),ROUND(ROUND(AS319*IF(AO319=0,1,AO319),5)*(AE319/VLOOKUP(L319,OFFSET(Lists!$A$1,0,0,COUNTA(Lists!$A:$A),22),22,FALSE)),2))))</f>
        <v/>
      </c>
    </row>
    <row r="320" spans="40:46">
      <c r="AN320" s="130"/>
      <c r="AO320" s="138"/>
      <c r="AT320" s="135" t="str">
        <f ca="1">IF(AO320="",IF(AP320="","",IF(AP320="Cost",AS320,AS320*(AE320/VLOOKUP(L320,OFFSET(Lists!$A$1,0,0,COUNTA(Lists!$A:$A),22),22,FALSE)))),IF(AP320="","",IF(AP320="Cost",ROUND(AS320*IF(AO320=0,1,AO320),2),ROUND(ROUND(AS320*IF(AO320=0,1,AO320),5)*(AE320/VLOOKUP(L320,OFFSET(Lists!$A$1,0,0,COUNTA(Lists!$A:$A),22),22,FALSE)),2))))</f>
        <v/>
      </c>
    </row>
    <row r="321" spans="40:46">
      <c r="AN321" s="130"/>
      <c r="AO321" s="138"/>
      <c r="AT321" s="135" t="str">
        <f ca="1">IF(AO321="",IF(AP321="","",IF(AP321="Cost",AS321,AS321*(AE321/VLOOKUP(L321,OFFSET(Lists!$A$1,0,0,COUNTA(Lists!$A:$A),22),22,FALSE)))),IF(AP321="","",IF(AP321="Cost",ROUND(AS321*IF(AO321=0,1,AO321),2),ROUND(ROUND(AS321*IF(AO321=0,1,AO321),5)*(AE321/VLOOKUP(L321,OFFSET(Lists!$A$1,0,0,COUNTA(Lists!$A:$A),22),22,FALSE)),2))))</f>
        <v/>
      </c>
    </row>
    <row r="322" spans="40:46">
      <c r="AN322" s="130"/>
      <c r="AO322" s="138"/>
      <c r="AT322" s="135" t="str">
        <f ca="1">IF(AO322="",IF(AP322="","",IF(AP322="Cost",AS322,AS322*(AE322/VLOOKUP(L322,OFFSET(Lists!$A$1,0,0,COUNTA(Lists!$A:$A),22),22,FALSE)))),IF(AP322="","",IF(AP322="Cost",ROUND(AS322*IF(AO322=0,1,AO322),2),ROUND(ROUND(AS322*IF(AO322=0,1,AO322),5)*(AE322/VLOOKUP(L322,OFFSET(Lists!$A$1,0,0,COUNTA(Lists!$A:$A),22),22,FALSE)),2))))</f>
        <v/>
      </c>
    </row>
    <row r="323" spans="40:46">
      <c r="AN323" s="130"/>
      <c r="AO323" s="138"/>
      <c r="AT323" s="135" t="str">
        <f ca="1">IF(AO323="",IF(AP323="","",IF(AP323="Cost",AS323,AS323*(AE323/VLOOKUP(L323,OFFSET(Lists!$A$1,0,0,COUNTA(Lists!$A:$A),22),22,FALSE)))),IF(AP323="","",IF(AP323="Cost",ROUND(AS323*IF(AO323=0,1,AO323),2),ROUND(ROUND(AS323*IF(AO323=0,1,AO323),5)*(AE323/VLOOKUP(L323,OFFSET(Lists!$A$1,0,0,COUNTA(Lists!$A:$A),22),22,FALSE)),2))))</f>
        <v/>
      </c>
    </row>
    <row r="324" spans="40:46">
      <c r="AN324" s="130"/>
      <c r="AO324" s="138"/>
      <c r="AT324" s="135" t="str">
        <f ca="1">IF(AO324="",IF(AP324="","",IF(AP324="Cost",AS324,AS324*(AE324/VLOOKUP(L324,OFFSET(Lists!$A$1,0,0,COUNTA(Lists!$A:$A),22),22,FALSE)))),IF(AP324="","",IF(AP324="Cost",ROUND(AS324*IF(AO324=0,1,AO324),2),ROUND(ROUND(AS324*IF(AO324=0,1,AO324),5)*(AE324/VLOOKUP(L324,OFFSET(Lists!$A$1,0,0,COUNTA(Lists!$A:$A),22),22,FALSE)),2))))</f>
        <v/>
      </c>
    </row>
    <row r="325" spans="40:46">
      <c r="AN325" s="130"/>
      <c r="AO325" s="138"/>
      <c r="AT325" s="135" t="str">
        <f ca="1">IF(AO325="",IF(AP325="","",IF(AP325="Cost",AS325,AS325*(AE325/VLOOKUP(L325,OFFSET(Lists!$A$1,0,0,COUNTA(Lists!$A:$A),22),22,FALSE)))),IF(AP325="","",IF(AP325="Cost",ROUND(AS325*IF(AO325=0,1,AO325),2),ROUND(ROUND(AS325*IF(AO325=0,1,AO325),5)*(AE325/VLOOKUP(L325,OFFSET(Lists!$A$1,0,0,COUNTA(Lists!$A:$A),22),22,FALSE)),2))))</f>
        <v/>
      </c>
    </row>
    <row r="326" spans="40:46">
      <c r="AN326" s="130"/>
      <c r="AO326" s="138"/>
      <c r="AT326" s="135" t="str">
        <f ca="1">IF(AO326="",IF(AP326="","",IF(AP326="Cost",AS326,AS326*(AE326/VLOOKUP(L326,OFFSET(Lists!$A$1,0,0,COUNTA(Lists!$A:$A),22),22,FALSE)))),IF(AP326="","",IF(AP326="Cost",ROUND(AS326*IF(AO326=0,1,AO326),2),ROUND(ROUND(AS326*IF(AO326=0,1,AO326),5)*(AE326/VLOOKUP(L326,OFFSET(Lists!$A$1,0,0,COUNTA(Lists!$A:$A),22),22,FALSE)),2))))</f>
        <v/>
      </c>
    </row>
    <row r="327" spans="40:46">
      <c r="AN327" s="130"/>
      <c r="AO327" s="138"/>
      <c r="AT327" s="135" t="str">
        <f ca="1">IF(AO327="",IF(AP327="","",IF(AP327="Cost",AS327,AS327*(AE327/VLOOKUP(L327,OFFSET(Lists!$A$1,0,0,COUNTA(Lists!$A:$A),22),22,FALSE)))),IF(AP327="","",IF(AP327="Cost",ROUND(AS327*IF(AO327=0,1,AO327),2),ROUND(ROUND(AS327*IF(AO327=0,1,AO327),5)*(AE327/VLOOKUP(L327,OFFSET(Lists!$A$1,0,0,COUNTA(Lists!$A:$A),22),22,FALSE)),2))))</f>
        <v/>
      </c>
    </row>
    <row r="328" spans="40:46">
      <c r="AN328" s="130"/>
      <c r="AO328" s="138"/>
      <c r="AT328" s="135" t="str">
        <f ca="1">IF(AO328="",IF(AP328="","",IF(AP328="Cost",AS328,AS328*(AE328/VLOOKUP(L328,OFFSET(Lists!$A$1,0,0,COUNTA(Lists!$A:$A),22),22,FALSE)))),IF(AP328="","",IF(AP328="Cost",ROUND(AS328*IF(AO328=0,1,AO328),2),ROUND(ROUND(AS328*IF(AO328=0,1,AO328),5)*(AE328/VLOOKUP(L328,OFFSET(Lists!$A$1,0,0,COUNTA(Lists!$A:$A),22),22,FALSE)),2))))</f>
        <v/>
      </c>
    </row>
    <row r="329" spans="40:46">
      <c r="AN329" s="130"/>
      <c r="AO329" s="138"/>
      <c r="AT329" s="135" t="str">
        <f ca="1">IF(AO329="",IF(AP329="","",IF(AP329="Cost",AS329,AS329*(AE329/VLOOKUP(L329,OFFSET(Lists!$A$1,0,0,COUNTA(Lists!$A:$A),22),22,FALSE)))),IF(AP329="","",IF(AP329="Cost",ROUND(AS329*IF(AO329=0,1,AO329),2),ROUND(ROUND(AS329*IF(AO329=0,1,AO329),5)*(AE329/VLOOKUP(L329,OFFSET(Lists!$A$1,0,0,COUNTA(Lists!$A:$A),22),22,FALSE)),2))))</f>
        <v/>
      </c>
    </row>
    <row r="330" spans="40:46">
      <c r="AN330" s="130"/>
      <c r="AO330" s="138"/>
      <c r="AT330" s="135" t="str">
        <f ca="1">IF(AO330="",IF(AP330="","",IF(AP330="Cost",AS330,AS330*(AE330/VLOOKUP(L330,OFFSET(Lists!$A$1,0,0,COUNTA(Lists!$A:$A),22),22,FALSE)))),IF(AP330="","",IF(AP330="Cost",ROUND(AS330*IF(AO330=0,1,AO330),2),ROUND(ROUND(AS330*IF(AO330=0,1,AO330),5)*(AE330/VLOOKUP(L330,OFFSET(Lists!$A$1,0,0,COUNTA(Lists!$A:$A),22),22,FALSE)),2))))</f>
        <v/>
      </c>
    </row>
    <row r="331" spans="40:46">
      <c r="AN331" s="130"/>
      <c r="AO331" s="138"/>
      <c r="AT331" s="135" t="str">
        <f ca="1">IF(AO331="",IF(AP331="","",IF(AP331="Cost",AS331,AS331*(AE331/VLOOKUP(L331,OFFSET(Lists!$A$1,0,0,COUNTA(Lists!$A:$A),22),22,FALSE)))),IF(AP331="","",IF(AP331="Cost",ROUND(AS331*IF(AO331=0,1,AO331),2),ROUND(ROUND(AS331*IF(AO331=0,1,AO331),5)*(AE331/VLOOKUP(L331,OFFSET(Lists!$A$1,0,0,COUNTA(Lists!$A:$A),22),22,FALSE)),2))))</f>
        <v/>
      </c>
    </row>
    <row r="332" spans="40:46">
      <c r="AN332" s="130"/>
      <c r="AO332" s="138"/>
      <c r="AT332" s="135" t="str">
        <f ca="1">IF(AO332="",IF(AP332="","",IF(AP332="Cost",AS332,AS332*(AE332/VLOOKUP(L332,OFFSET(Lists!$A$1,0,0,COUNTA(Lists!$A:$A),22),22,FALSE)))),IF(AP332="","",IF(AP332="Cost",ROUND(AS332*IF(AO332=0,1,AO332),2),ROUND(ROUND(AS332*IF(AO332=0,1,AO332),5)*(AE332/VLOOKUP(L332,OFFSET(Lists!$A$1,0,0,COUNTA(Lists!$A:$A),22),22,FALSE)),2))))</f>
        <v/>
      </c>
    </row>
    <row r="333" spans="40:46">
      <c r="AN333" s="130"/>
      <c r="AO333" s="138"/>
      <c r="AT333" s="135" t="str">
        <f ca="1">IF(AO333="",IF(AP333="","",IF(AP333="Cost",AS333,AS333*(AE333/VLOOKUP(L333,OFFSET(Lists!$A$1,0,0,COUNTA(Lists!$A:$A),22),22,FALSE)))),IF(AP333="","",IF(AP333="Cost",ROUND(AS333*IF(AO333=0,1,AO333),2),ROUND(ROUND(AS333*IF(AO333=0,1,AO333),5)*(AE333/VLOOKUP(L333,OFFSET(Lists!$A$1,0,0,COUNTA(Lists!$A:$A),22),22,FALSE)),2))))</f>
        <v/>
      </c>
    </row>
    <row r="334" spans="40:46">
      <c r="AN334" s="130"/>
      <c r="AO334" s="138"/>
      <c r="AT334" s="135" t="str">
        <f ca="1">IF(AO334="",IF(AP334="","",IF(AP334="Cost",AS334,AS334*(AE334/VLOOKUP(L334,OFFSET(Lists!$A$1,0,0,COUNTA(Lists!$A:$A),22),22,FALSE)))),IF(AP334="","",IF(AP334="Cost",ROUND(AS334*IF(AO334=0,1,AO334),2),ROUND(ROUND(AS334*IF(AO334=0,1,AO334),5)*(AE334/VLOOKUP(L334,OFFSET(Lists!$A$1,0,0,COUNTA(Lists!$A:$A),22),22,FALSE)),2))))</f>
        <v/>
      </c>
    </row>
    <row r="335" spans="40:46">
      <c r="AN335" s="130"/>
      <c r="AO335" s="138"/>
      <c r="AT335" s="135" t="str">
        <f ca="1">IF(AO335="",IF(AP335="","",IF(AP335="Cost",AS335,AS335*(AE335/VLOOKUP(L335,OFFSET(Lists!$A$1,0,0,COUNTA(Lists!$A:$A),22),22,FALSE)))),IF(AP335="","",IF(AP335="Cost",ROUND(AS335*IF(AO335=0,1,AO335),2),ROUND(ROUND(AS335*IF(AO335=0,1,AO335),5)*(AE335/VLOOKUP(L335,OFFSET(Lists!$A$1,0,0,COUNTA(Lists!$A:$A),22),22,FALSE)),2))))</f>
        <v/>
      </c>
    </row>
    <row r="336" spans="40:46">
      <c r="AN336" s="130"/>
      <c r="AO336" s="138"/>
      <c r="AT336" s="135" t="str">
        <f ca="1">IF(AO336="",IF(AP336="","",IF(AP336="Cost",AS336,AS336*(AE336/VLOOKUP(L336,OFFSET(Lists!$A$1,0,0,COUNTA(Lists!$A:$A),22),22,FALSE)))),IF(AP336="","",IF(AP336="Cost",ROUND(AS336*IF(AO336=0,1,AO336),2),ROUND(ROUND(AS336*IF(AO336=0,1,AO336),5)*(AE336/VLOOKUP(L336,OFFSET(Lists!$A$1,0,0,COUNTA(Lists!$A:$A),22),22,FALSE)),2))))</f>
        <v/>
      </c>
    </row>
    <row r="337" spans="40:46">
      <c r="AN337" s="130"/>
      <c r="AO337" s="138"/>
      <c r="AT337" s="135" t="str">
        <f ca="1">IF(AO337="",IF(AP337="","",IF(AP337="Cost",AS337,AS337*(AE337/VLOOKUP(L337,OFFSET(Lists!$A$1,0,0,COUNTA(Lists!$A:$A),22),22,FALSE)))),IF(AP337="","",IF(AP337="Cost",ROUND(AS337*IF(AO337=0,1,AO337),2),ROUND(ROUND(AS337*IF(AO337=0,1,AO337),5)*(AE337/VLOOKUP(L337,OFFSET(Lists!$A$1,0,0,COUNTA(Lists!$A:$A),22),22,FALSE)),2))))</f>
        <v/>
      </c>
    </row>
    <row r="338" spans="40:46">
      <c r="AN338" s="130"/>
      <c r="AO338" s="138"/>
      <c r="AT338" s="135" t="str">
        <f ca="1">IF(AO338="",IF(AP338="","",IF(AP338="Cost",AS338,AS338*(AE338/VLOOKUP(L338,OFFSET(Lists!$A$1,0,0,COUNTA(Lists!$A:$A),22),22,FALSE)))),IF(AP338="","",IF(AP338="Cost",ROUND(AS338*IF(AO338=0,1,AO338),2),ROUND(ROUND(AS338*IF(AO338=0,1,AO338),5)*(AE338/VLOOKUP(L338,OFFSET(Lists!$A$1,0,0,COUNTA(Lists!$A:$A),22),22,FALSE)),2))))</f>
        <v/>
      </c>
    </row>
    <row r="339" spans="40:46">
      <c r="AN339" s="130"/>
      <c r="AO339" s="138"/>
      <c r="AT339" s="135" t="str">
        <f ca="1">IF(AO339="",IF(AP339="","",IF(AP339="Cost",AS339,AS339*(AE339/VLOOKUP(L339,OFFSET(Lists!$A$1,0,0,COUNTA(Lists!$A:$A),22),22,FALSE)))),IF(AP339="","",IF(AP339="Cost",ROUND(AS339*IF(AO339=0,1,AO339),2),ROUND(ROUND(AS339*IF(AO339=0,1,AO339),5)*(AE339/VLOOKUP(L339,OFFSET(Lists!$A$1,0,0,COUNTA(Lists!$A:$A),22),22,FALSE)),2))))</f>
        <v/>
      </c>
    </row>
    <row r="340" spans="40:46">
      <c r="AN340" s="130"/>
      <c r="AO340" s="138"/>
      <c r="AT340" s="135" t="str">
        <f ca="1">IF(AO340="",IF(AP340="","",IF(AP340="Cost",AS340,AS340*(AE340/VLOOKUP(L340,OFFSET(Lists!$A$1,0,0,COUNTA(Lists!$A:$A),22),22,FALSE)))),IF(AP340="","",IF(AP340="Cost",ROUND(AS340*IF(AO340=0,1,AO340),2),ROUND(ROUND(AS340*IF(AO340=0,1,AO340),5)*(AE340/VLOOKUP(L340,OFFSET(Lists!$A$1,0,0,COUNTA(Lists!$A:$A),22),22,FALSE)),2))))</f>
        <v/>
      </c>
    </row>
    <row r="341" spans="40:46">
      <c r="AN341" s="130"/>
      <c r="AO341" s="138"/>
      <c r="AT341" s="135" t="str">
        <f ca="1">IF(AO341="",IF(AP341="","",IF(AP341="Cost",AS341,AS341*(AE341/VLOOKUP(L341,OFFSET(Lists!$A$1,0,0,COUNTA(Lists!$A:$A),22),22,FALSE)))),IF(AP341="","",IF(AP341="Cost",ROUND(AS341*IF(AO341=0,1,AO341),2),ROUND(ROUND(AS341*IF(AO341=0,1,AO341),5)*(AE341/VLOOKUP(L341,OFFSET(Lists!$A$1,0,0,COUNTA(Lists!$A:$A),22),22,FALSE)),2))))</f>
        <v/>
      </c>
    </row>
    <row r="342" spans="40:46">
      <c r="AN342" s="130"/>
      <c r="AO342" s="138"/>
      <c r="AT342" s="135" t="str">
        <f ca="1">IF(AO342="",IF(AP342="","",IF(AP342="Cost",AS342,AS342*(AE342/VLOOKUP(L342,OFFSET(Lists!$A$1,0,0,COUNTA(Lists!$A:$A),22),22,FALSE)))),IF(AP342="","",IF(AP342="Cost",ROUND(AS342*IF(AO342=0,1,AO342),2),ROUND(ROUND(AS342*IF(AO342=0,1,AO342),5)*(AE342/VLOOKUP(L342,OFFSET(Lists!$A$1,0,0,COUNTA(Lists!$A:$A),22),22,FALSE)),2))))</f>
        <v/>
      </c>
    </row>
    <row r="343" spans="40:46">
      <c r="AN343" s="130"/>
      <c r="AO343" s="138"/>
      <c r="AT343" s="135" t="str">
        <f ca="1">IF(AO343="",IF(AP343="","",IF(AP343="Cost",AS343,AS343*(AE343/VLOOKUP(L343,OFFSET(Lists!$A$1,0,0,COUNTA(Lists!$A:$A),22),22,FALSE)))),IF(AP343="","",IF(AP343="Cost",ROUND(AS343*IF(AO343=0,1,AO343),2),ROUND(ROUND(AS343*IF(AO343=0,1,AO343),5)*(AE343/VLOOKUP(L343,OFFSET(Lists!$A$1,0,0,COUNTA(Lists!$A:$A),22),22,FALSE)),2))))</f>
        <v/>
      </c>
    </row>
    <row r="344" spans="40:46">
      <c r="AN344" s="130"/>
      <c r="AO344" s="138"/>
      <c r="AT344" s="135" t="str">
        <f ca="1">IF(AO344="",IF(AP344="","",IF(AP344="Cost",AS344,AS344*(AE344/VLOOKUP(L344,OFFSET(Lists!$A$1,0,0,COUNTA(Lists!$A:$A),22),22,FALSE)))),IF(AP344="","",IF(AP344="Cost",ROUND(AS344*IF(AO344=0,1,AO344),2),ROUND(ROUND(AS344*IF(AO344=0,1,AO344),5)*(AE344/VLOOKUP(L344,OFFSET(Lists!$A$1,0,0,COUNTA(Lists!$A:$A),22),22,FALSE)),2))))</f>
        <v/>
      </c>
    </row>
    <row r="345" spans="40:46">
      <c r="AN345" s="130"/>
      <c r="AO345" s="138"/>
      <c r="AT345" s="135" t="str">
        <f ca="1">IF(AO345="",IF(AP345="","",IF(AP345="Cost",AS345,AS345*(AE345/VLOOKUP(L345,OFFSET(Lists!$A$1,0,0,COUNTA(Lists!$A:$A),22),22,FALSE)))),IF(AP345="","",IF(AP345="Cost",ROUND(AS345*IF(AO345=0,1,AO345),2),ROUND(ROUND(AS345*IF(AO345=0,1,AO345),5)*(AE345/VLOOKUP(L345,OFFSET(Lists!$A$1,0,0,COUNTA(Lists!$A:$A),22),22,FALSE)),2))))</f>
        <v/>
      </c>
    </row>
    <row r="346" spans="40:46">
      <c r="AN346" s="130"/>
      <c r="AO346" s="138"/>
      <c r="AT346" s="135" t="str">
        <f ca="1">IF(AO346="",IF(AP346="","",IF(AP346="Cost",AS346,AS346*(AE346/VLOOKUP(L346,OFFSET(Lists!$A$1,0,0,COUNTA(Lists!$A:$A),22),22,FALSE)))),IF(AP346="","",IF(AP346="Cost",ROUND(AS346*IF(AO346=0,1,AO346),2),ROUND(ROUND(AS346*IF(AO346=0,1,AO346),5)*(AE346/VLOOKUP(L346,OFFSET(Lists!$A$1,0,0,COUNTA(Lists!$A:$A),22),22,FALSE)),2))))</f>
        <v/>
      </c>
    </row>
    <row r="347" spans="40:46">
      <c r="AN347" s="130"/>
      <c r="AO347" s="138"/>
      <c r="AT347" s="135" t="str">
        <f ca="1">IF(AO347="",IF(AP347="","",IF(AP347="Cost",AS347,AS347*(AE347/VLOOKUP(L347,OFFSET(Lists!$A$1,0,0,COUNTA(Lists!$A:$A),22),22,FALSE)))),IF(AP347="","",IF(AP347="Cost",ROUND(AS347*IF(AO347=0,1,AO347),2),ROUND(ROUND(AS347*IF(AO347=0,1,AO347),5)*(AE347/VLOOKUP(L347,OFFSET(Lists!$A$1,0,0,COUNTA(Lists!$A:$A),22),22,FALSE)),2))))</f>
        <v/>
      </c>
    </row>
    <row r="348" spans="40:46">
      <c r="AN348" s="130"/>
      <c r="AO348" s="138"/>
      <c r="AT348" s="135" t="str">
        <f ca="1">IF(AO348="",IF(AP348="","",IF(AP348="Cost",AS348,AS348*(AE348/VLOOKUP(L348,OFFSET(Lists!$A$1,0,0,COUNTA(Lists!$A:$A),22),22,FALSE)))),IF(AP348="","",IF(AP348="Cost",ROUND(AS348*IF(AO348=0,1,AO348),2),ROUND(ROUND(AS348*IF(AO348=0,1,AO348),5)*(AE348/VLOOKUP(L348,OFFSET(Lists!$A$1,0,0,COUNTA(Lists!$A:$A),22),22,FALSE)),2))))</f>
        <v/>
      </c>
    </row>
    <row r="349" spans="40:46">
      <c r="AN349" s="130"/>
      <c r="AO349" s="138"/>
      <c r="AT349" s="135" t="str">
        <f ca="1">IF(AO349="",IF(AP349="","",IF(AP349="Cost",AS349,AS349*(AE349/VLOOKUP(L349,OFFSET(Lists!$A$1,0,0,COUNTA(Lists!$A:$A),22),22,FALSE)))),IF(AP349="","",IF(AP349="Cost",ROUND(AS349*IF(AO349=0,1,AO349),2),ROUND(ROUND(AS349*IF(AO349=0,1,AO349),5)*(AE349/VLOOKUP(L349,OFFSET(Lists!$A$1,0,0,COUNTA(Lists!$A:$A),22),22,FALSE)),2))))</f>
        <v/>
      </c>
    </row>
    <row r="350" spans="40:46">
      <c r="AN350" s="130"/>
      <c r="AO350" s="138"/>
      <c r="AT350" s="135" t="str">
        <f ca="1">IF(AO350="",IF(AP350="","",IF(AP350="Cost",AS350,AS350*(AE350/VLOOKUP(L350,OFFSET(Lists!$A$1,0,0,COUNTA(Lists!$A:$A),22),22,FALSE)))),IF(AP350="","",IF(AP350="Cost",ROUND(AS350*IF(AO350=0,1,AO350),2),ROUND(ROUND(AS350*IF(AO350=0,1,AO350),5)*(AE350/VLOOKUP(L350,OFFSET(Lists!$A$1,0,0,COUNTA(Lists!$A:$A),22),22,FALSE)),2))))</f>
        <v/>
      </c>
    </row>
    <row r="351" spans="40:46">
      <c r="AN351" s="130"/>
      <c r="AO351" s="138"/>
      <c r="AT351" s="135" t="str">
        <f ca="1">IF(AO351="",IF(AP351="","",IF(AP351="Cost",AS351,AS351*(AE351/VLOOKUP(L351,OFFSET(Lists!$A$1,0,0,COUNTA(Lists!$A:$A),22),22,FALSE)))),IF(AP351="","",IF(AP351="Cost",ROUND(AS351*IF(AO351=0,1,AO351),2),ROUND(ROUND(AS351*IF(AO351=0,1,AO351),5)*(AE351/VLOOKUP(L351,OFFSET(Lists!$A$1,0,0,COUNTA(Lists!$A:$A),22),22,FALSE)),2))))</f>
        <v/>
      </c>
    </row>
    <row r="352" spans="40:46">
      <c r="AN352" s="130"/>
      <c r="AO352" s="138"/>
      <c r="AT352" s="135" t="str">
        <f ca="1">IF(AO352="",IF(AP352="","",IF(AP352="Cost",AS352,AS352*(AE352/VLOOKUP(L352,OFFSET(Lists!$A$1,0,0,COUNTA(Lists!$A:$A),22),22,FALSE)))),IF(AP352="","",IF(AP352="Cost",ROUND(AS352*IF(AO352=0,1,AO352),2),ROUND(ROUND(AS352*IF(AO352=0,1,AO352),5)*(AE352/VLOOKUP(L352,OFFSET(Lists!$A$1,0,0,COUNTA(Lists!$A:$A),22),22,FALSE)),2))))</f>
        <v/>
      </c>
    </row>
    <row r="353" spans="40:46">
      <c r="AN353" s="130"/>
      <c r="AO353" s="138"/>
      <c r="AT353" s="135" t="str">
        <f ca="1">IF(AO353="",IF(AP353="","",IF(AP353="Cost",AS353,AS353*(AE353/VLOOKUP(L353,OFFSET(Lists!$A$1,0,0,COUNTA(Lists!$A:$A),22),22,FALSE)))),IF(AP353="","",IF(AP353="Cost",ROUND(AS353*IF(AO353=0,1,AO353),2),ROUND(ROUND(AS353*IF(AO353=0,1,AO353),5)*(AE353/VLOOKUP(L353,OFFSET(Lists!$A$1,0,0,COUNTA(Lists!$A:$A),22),22,FALSE)),2))))</f>
        <v/>
      </c>
    </row>
    <row r="354" spans="40:46">
      <c r="AN354" s="130"/>
      <c r="AO354" s="138"/>
      <c r="AT354" s="135" t="str">
        <f ca="1">IF(AO354="",IF(AP354="","",IF(AP354="Cost",AS354,AS354*(AE354/VLOOKUP(L354,OFFSET(Lists!$A$1,0,0,COUNTA(Lists!$A:$A),22),22,FALSE)))),IF(AP354="","",IF(AP354="Cost",ROUND(AS354*IF(AO354=0,1,AO354),2),ROUND(ROUND(AS354*IF(AO354=0,1,AO354),5)*(AE354/VLOOKUP(L354,OFFSET(Lists!$A$1,0,0,COUNTA(Lists!$A:$A),22),22,FALSE)),2))))</f>
        <v/>
      </c>
    </row>
    <row r="355" spans="40:46">
      <c r="AN355" s="130"/>
      <c r="AO355" s="138"/>
      <c r="AT355" s="135" t="str">
        <f ca="1">IF(AO355="",IF(AP355="","",IF(AP355="Cost",AS355,AS355*(AE355/VLOOKUP(L355,OFFSET(Lists!$A$1,0,0,COUNTA(Lists!$A:$A),22),22,FALSE)))),IF(AP355="","",IF(AP355="Cost",ROUND(AS355*IF(AO355=0,1,AO355),2),ROUND(ROUND(AS355*IF(AO355=0,1,AO355),5)*(AE355/VLOOKUP(L355,OFFSET(Lists!$A$1,0,0,COUNTA(Lists!$A:$A),22),22,FALSE)),2))))</f>
        <v/>
      </c>
    </row>
    <row r="356" spans="40:46">
      <c r="AN356" s="130"/>
      <c r="AO356" s="138"/>
      <c r="AT356" s="135" t="str">
        <f ca="1">IF(AO356="",IF(AP356="","",IF(AP356="Cost",AS356,AS356*(AE356/VLOOKUP(L356,OFFSET(Lists!$A$1,0,0,COUNTA(Lists!$A:$A),22),22,FALSE)))),IF(AP356="","",IF(AP356="Cost",ROUND(AS356*IF(AO356=0,1,AO356),2),ROUND(ROUND(AS356*IF(AO356=0,1,AO356),5)*(AE356/VLOOKUP(L356,OFFSET(Lists!$A$1,0,0,COUNTA(Lists!$A:$A),22),22,FALSE)),2))))</f>
        <v/>
      </c>
    </row>
    <row r="357" spans="40:46">
      <c r="AN357" s="130"/>
      <c r="AO357" s="138"/>
      <c r="AT357" s="135" t="str">
        <f ca="1">IF(AO357="",IF(AP357="","",IF(AP357="Cost",AS357,AS357*(AE357/VLOOKUP(L357,OFFSET(Lists!$A$1,0,0,COUNTA(Lists!$A:$A),22),22,FALSE)))),IF(AP357="","",IF(AP357="Cost",ROUND(AS357*IF(AO357=0,1,AO357),2),ROUND(ROUND(AS357*IF(AO357=0,1,AO357),5)*(AE357/VLOOKUP(L357,OFFSET(Lists!$A$1,0,0,COUNTA(Lists!$A:$A),22),22,FALSE)),2))))</f>
        <v/>
      </c>
    </row>
    <row r="358" spans="40:46">
      <c r="AN358" s="130"/>
      <c r="AO358" s="138"/>
      <c r="AT358" s="135" t="str">
        <f ca="1">IF(AO358="",IF(AP358="","",IF(AP358="Cost",AS358,AS358*(AE358/VLOOKUP(L358,OFFSET(Lists!$A$1,0,0,COUNTA(Lists!$A:$A),22),22,FALSE)))),IF(AP358="","",IF(AP358="Cost",ROUND(AS358*IF(AO358=0,1,AO358),2),ROUND(ROUND(AS358*IF(AO358=0,1,AO358),5)*(AE358/VLOOKUP(L358,OFFSET(Lists!$A$1,0,0,COUNTA(Lists!$A:$A),22),22,FALSE)),2))))</f>
        <v/>
      </c>
    </row>
    <row r="359" spans="40:46">
      <c r="AN359" s="130"/>
      <c r="AO359" s="138"/>
      <c r="AT359" s="135" t="str">
        <f ca="1">IF(AO359="",IF(AP359="","",IF(AP359="Cost",AS359,AS359*(AE359/VLOOKUP(L359,OFFSET(Lists!$A$1,0,0,COUNTA(Lists!$A:$A),22),22,FALSE)))),IF(AP359="","",IF(AP359="Cost",ROUND(AS359*IF(AO359=0,1,AO359),2),ROUND(ROUND(AS359*IF(AO359=0,1,AO359),5)*(AE359/VLOOKUP(L359,OFFSET(Lists!$A$1,0,0,COUNTA(Lists!$A:$A),22),22,FALSE)),2))))</f>
        <v/>
      </c>
    </row>
    <row r="360" spans="40:46">
      <c r="AN360" s="130"/>
      <c r="AO360" s="138"/>
      <c r="AT360" s="135" t="str">
        <f ca="1">IF(AO360="",IF(AP360="","",IF(AP360="Cost",AS360,AS360*(AE360/VLOOKUP(L360,OFFSET(Lists!$A$1,0,0,COUNTA(Lists!$A:$A),22),22,FALSE)))),IF(AP360="","",IF(AP360="Cost",ROUND(AS360*IF(AO360=0,1,AO360),2),ROUND(ROUND(AS360*IF(AO360=0,1,AO360),5)*(AE360/VLOOKUP(L360,OFFSET(Lists!$A$1,0,0,COUNTA(Lists!$A:$A),22),22,FALSE)),2))))</f>
        <v/>
      </c>
    </row>
    <row r="361" spans="40:46">
      <c r="AN361" s="130"/>
      <c r="AO361" s="138"/>
      <c r="AT361" s="135" t="str">
        <f ca="1">IF(AO361="",IF(AP361="","",IF(AP361="Cost",AS361,AS361*(AE361/VLOOKUP(L361,OFFSET(Lists!$A$1,0,0,COUNTA(Lists!$A:$A),22),22,FALSE)))),IF(AP361="","",IF(AP361="Cost",ROUND(AS361*IF(AO361=0,1,AO361),2),ROUND(ROUND(AS361*IF(AO361=0,1,AO361),5)*(AE361/VLOOKUP(L361,OFFSET(Lists!$A$1,0,0,COUNTA(Lists!$A:$A),22),22,FALSE)),2))))</f>
        <v/>
      </c>
    </row>
    <row r="362" spans="40:46">
      <c r="AN362" s="130"/>
      <c r="AO362" s="138"/>
      <c r="AT362" s="135" t="str">
        <f ca="1">IF(AO362="",IF(AP362="","",IF(AP362="Cost",AS362,AS362*(AE362/VLOOKUP(L362,OFFSET(Lists!$A$1,0,0,COUNTA(Lists!$A:$A),22),22,FALSE)))),IF(AP362="","",IF(AP362="Cost",ROUND(AS362*IF(AO362=0,1,AO362),2),ROUND(ROUND(AS362*IF(AO362=0,1,AO362),5)*(AE362/VLOOKUP(L362,OFFSET(Lists!$A$1,0,0,COUNTA(Lists!$A:$A),22),22,FALSE)),2))))</f>
        <v/>
      </c>
    </row>
    <row r="363" spans="40:46">
      <c r="AN363" s="130"/>
      <c r="AO363" s="138"/>
      <c r="AT363" s="135" t="str">
        <f ca="1">IF(AO363="",IF(AP363="","",IF(AP363="Cost",AS363,AS363*(AE363/VLOOKUP(L363,OFFSET(Lists!$A$1,0,0,COUNTA(Lists!$A:$A),22),22,FALSE)))),IF(AP363="","",IF(AP363="Cost",ROUND(AS363*IF(AO363=0,1,AO363),2),ROUND(ROUND(AS363*IF(AO363=0,1,AO363),5)*(AE363/VLOOKUP(L363,OFFSET(Lists!$A$1,0,0,COUNTA(Lists!$A:$A),22),22,FALSE)),2))))</f>
        <v/>
      </c>
    </row>
    <row r="364" spans="40:46">
      <c r="AN364" s="130"/>
      <c r="AO364" s="138"/>
      <c r="AT364" s="135" t="str">
        <f ca="1">IF(AO364="",IF(AP364="","",IF(AP364="Cost",AS364,AS364*(AE364/VLOOKUP(L364,OFFSET(Lists!$A$1,0,0,COUNTA(Lists!$A:$A),22),22,FALSE)))),IF(AP364="","",IF(AP364="Cost",ROUND(AS364*IF(AO364=0,1,AO364),2),ROUND(ROUND(AS364*IF(AO364=0,1,AO364),5)*(AE364/VLOOKUP(L364,OFFSET(Lists!$A$1,0,0,COUNTA(Lists!$A:$A),22),22,FALSE)),2))))</f>
        <v/>
      </c>
    </row>
    <row r="365" spans="40:46">
      <c r="AN365" s="130"/>
      <c r="AO365" s="138"/>
      <c r="AT365" s="135" t="str">
        <f ca="1">IF(AO365="",IF(AP365="","",IF(AP365="Cost",AS365,AS365*(AE365/VLOOKUP(L365,OFFSET(Lists!$A$1,0,0,COUNTA(Lists!$A:$A),22),22,FALSE)))),IF(AP365="","",IF(AP365="Cost",ROUND(AS365*IF(AO365=0,1,AO365),2),ROUND(ROUND(AS365*IF(AO365=0,1,AO365),5)*(AE365/VLOOKUP(L365,OFFSET(Lists!$A$1,0,0,COUNTA(Lists!$A:$A),22),22,FALSE)),2))))</f>
        <v/>
      </c>
    </row>
    <row r="366" spans="40:46">
      <c r="AN366" s="130"/>
      <c r="AO366" s="138"/>
      <c r="AT366" s="135" t="str">
        <f ca="1">IF(AO366="",IF(AP366="","",IF(AP366="Cost",AS366,AS366*(AE366/VLOOKUP(L366,OFFSET(Lists!$A$1,0,0,COUNTA(Lists!$A:$A),22),22,FALSE)))),IF(AP366="","",IF(AP366="Cost",ROUND(AS366*IF(AO366=0,1,AO366),2),ROUND(ROUND(AS366*IF(AO366=0,1,AO366),5)*(AE366/VLOOKUP(L366,OFFSET(Lists!$A$1,0,0,COUNTA(Lists!$A:$A),22),22,FALSE)),2))))</f>
        <v/>
      </c>
    </row>
    <row r="367" spans="40:46">
      <c r="AN367" s="130"/>
      <c r="AO367" s="138"/>
      <c r="AT367" s="135" t="str">
        <f ca="1">IF(AO367="",IF(AP367="","",IF(AP367="Cost",AS367,AS367*(AE367/VLOOKUP(L367,OFFSET(Lists!$A$1,0,0,COUNTA(Lists!$A:$A),22),22,FALSE)))),IF(AP367="","",IF(AP367="Cost",ROUND(AS367*IF(AO367=0,1,AO367),2),ROUND(ROUND(AS367*IF(AO367=0,1,AO367),5)*(AE367/VLOOKUP(L367,OFFSET(Lists!$A$1,0,0,COUNTA(Lists!$A:$A),22),22,FALSE)),2))))</f>
        <v/>
      </c>
    </row>
    <row r="368" spans="40:46">
      <c r="AN368" s="130"/>
      <c r="AO368" s="138"/>
      <c r="AT368" s="135" t="str">
        <f ca="1">IF(AO368="",IF(AP368="","",IF(AP368="Cost",AS368,AS368*(AE368/VLOOKUP(L368,OFFSET(Lists!$A$1,0,0,COUNTA(Lists!$A:$A),22),22,FALSE)))),IF(AP368="","",IF(AP368="Cost",ROUND(AS368*IF(AO368=0,1,AO368),2),ROUND(ROUND(AS368*IF(AO368=0,1,AO368),5)*(AE368/VLOOKUP(L368,OFFSET(Lists!$A$1,0,0,COUNTA(Lists!$A:$A),22),22,FALSE)),2))))</f>
        <v/>
      </c>
    </row>
    <row r="369" spans="40:46">
      <c r="AN369" s="130"/>
      <c r="AO369" s="138"/>
      <c r="AT369" s="135" t="str">
        <f ca="1">IF(AO369="",IF(AP369="","",IF(AP369="Cost",AS369,AS369*(AE369/VLOOKUP(L369,OFFSET(Lists!$A$1,0,0,COUNTA(Lists!$A:$A),22),22,FALSE)))),IF(AP369="","",IF(AP369="Cost",ROUND(AS369*IF(AO369=0,1,AO369),2),ROUND(ROUND(AS369*IF(AO369=0,1,AO369),5)*(AE369/VLOOKUP(L369,OFFSET(Lists!$A$1,0,0,COUNTA(Lists!$A:$A),22),22,FALSE)),2))))</f>
        <v/>
      </c>
    </row>
    <row r="370" spans="40:46">
      <c r="AN370" s="130"/>
      <c r="AO370" s="138"/>
      <c r="AT370" s="135" t="str">
        <f ca="1">IF(AO370="",IF(AP370="","",IF(AP370="Cost",AS370,AS370*(AE370/VLOOKUP(L370,OFFSET(Lists!$A$1,0,0,COUNTA(Lists!$A:$A),22),22,FALSE)))),IF(AP370="","",IF(AP370="Cost",ROUND(AS370*IF(AO370=0,1,AO370),2),ROUND(ROUND(AS370*IF(AO370=0,1,AO370),5)*(AE370/VLOOKUP(L370,OFFSET(Lists!$A$1,0,0,COUNTA(Lists!$A:$A),22),22,FALSE)),2))))</f>
        <v/>
      </c>
    </row>
    <row r="371" spans="40:46">
      <c r="AN371" s="130"/>
      <c r="AO371" s="138"/>
      <c r="AT371" s="135" t="str">
        <f ca="1">IF(AO371="",IF(AP371="","",IF(AP371="Cost",AS371,AS371*(AE371/VLOOKUP(L371,OFFSET(Lists!$A$1,0,0,COUNTA(Lists!$A:$A),22),22,FALSE)))),IF(AP371="","",IF(AP371="Cost",ROUND(AS371*IF(AO371=0,1,AO371),2),ROUND(ROUND(AS371*IF(AO371=0,1,AO371),5)*(AE371/VLOOKUP(L371,OFFSET(Lists!$A$1,0,0,COUNTA(Lists!$A:$A),22),22,FALSE)),2))))</f>
        <v/>
      </c>
    </row>
    <row r="372" spans="40:46">
      <c r="AN372" s="130"/>
      <c r="AO372" s="138"/>
      <c r="AT372" s="135" t="str">
        <f ca="1">IF(AO372="",IF(AP372="","",IF(AP372="Cost",AS372,AS372*(AE372/VLOOKUP(L372,OFFSET(Lists!$A$1,0,0,COUNTA(Lists!$A:$A),22),22,FALSE)))),IF(AP372="","",IF(AP372="Cost",ROUND(AS372*IF(AO372=0,1,AO372),2),ROUND(ROUND(AS372*IF(AO372=0,1,AO372),5)*(AE372/VLOOKUP(L372,OFFSET(Lists!$A$1,0,0,COUNTA(Lists!$A:$A),22),22,FALSE)),2))))</f>
        <v/>
      </c>
    </row>
    <row r="373" spans="40:46">
      <c r="AN373" s="130"/>
      <c r="AO373" s="138"/>
      <c r="AT373" s="135" t="str">
        <f ca="1">IF(AO373="",IF(AP373="","",IF(AP373="Cost",AS373,AS373*(AE373/VLOOKUP(L373,OFFSET(Lists!$A$1,0,0,COUNTA(Lists!$A:$A),22),22,FALSE)))),IF(AP373="","",IF(AP373="Cost",ROUND(AS373*IF(AO373=0,1,AO373),2),ROUND(ROUND(AS373*IF(AO373=0,1,AO373),5)*(AE373/VLOOKUP(L373,OFFSET(Lists!$A$1,0,0,COUNTA(Lists!$A:$A),22),22,FALSE)),2))))</f>
        <v/>
      </c>
    </row>
    <row r="374" spans="40:46">
      <c r="AN374" s="130"/>
      <c r="AO374" s="138"/>
      <c r="AT374" s="135" t="str">
        <f ca="1">IF(AO374="",IF(AP374="","",IF(AP374="Cost",AS374,AS374*(AE374/VLOOKUP(L374,OFFSET(Lists!$A$1,0,0,COUNTA(Lists!$A:$A),22),22,FALSE)))),IF(AP374="","",IF(AP374="Cost",ROUND(AS374*IF(AO374=0,1,AO374),2),ROUND(ROUND(AS374*IF(AO374=0,1,AO374),5)*(AE374/VLOOKUP(L374,OFFSET(Lists!$A$1,0,0,COUNTA(Lists!$A:$A),22),22,FALSE)),2))))</f>
        <v/>
      </c>
    </row>
    <row r="375" spans="40:46">
      <c r="AN375" s="130"/>
      <c r="AO375" s="138"/>
      <c r="AT375" s="135" t="str">
        <f ca="1">IF(AO375="",IF(AP375="","",IF(AP375="Cost",AS375,AS375*(AE375/VLOOKUP(L375,OFFSET(Lists!$A$1,0,0,COUNTA(Lists!$A:$A),22),22,FALSE)))),IF(AP375="","",IF(AP375="Cost",ROUND(AS375*IF(AO375=0,1,AO375),2),ROUND(ROUND(AS375*IF(AO375=0,1,AO375),5)*(AE375/VLOOKUP(L375,OFFSET(Lists!$A$1,0,0,COUNTA(Lists!$A:$A),22),22,FALSE)),2))))</f>
        <v/>
      </c>
    </row>
    <row r="376" spans="40:46">
      <c r="AN376" s="130"/>
      <c r="AO376" s="138"/>
      <c r="AT376" s="135" t="str">
        <f ca="1">IF(AO376="",IF(AP376="","",IF(AP376="Cost",AS376,AS376*(AE376/VLOOKUP(L376,OFFSET(Lists!$A$1,0,0,COUNTA(Lists!$A:$A),22),22,FALSE)))),IF(AP376="","",IF(AP376="Cost",ROUND(AS376*IF(AO376=0,1,AO376),2),ROUND(ROUND(AS376*IF(AO376=0,1,AO376),5)*(AE376/VLOOKUP(L376,OFFSET(Lists!$A$1,0,0,COUNTA(Lists!$A:$A),22),22,FALSE)),2))))</f>
        <v/>
      </c>
    </row>
    <row r="377" spans="40:46">
      <c r="AN377" s="130"/>
      <c r="AO377" s="138"/>
      <c r="AT377" s="135" t="str">
        <f ca="1">IF(AO377="",IF(AP377="","",IF(AP377="Cost",AS377,AS377*(AE377/VLOOKUP(L377,OFFSET(Lists!$A$1,0,0,COUNTA(Lists!$A:$A),22),22,FALSE)))),IF(AP377="","",IF(AP377="Cost",ROUND(AS377*IF(AO377=0,1,AO377),2),ROUND(ROUND(AS377*IF(AO377=0,1,AO377),5)*(AE377/VLOOKUP(L377,OFFSET(Lists!$A$1,0,0,COUNTA(Lists!$A:$A),22),22,FALSE)),2))))</f>
        <v/>
      </c>
    </row>
    <row r="378" spans="40:46">
      <c r="AN378" s="130"/>
      <c r="AO378" s="138"/>
      <c r="AT378" s="135" t="str">
        <f ca="1">IF(AO378="",IF(AP378="","",IF(AP378="Cost",AS378,AS378*(AE378/VLOOKUP(L378,OFFSET(Lists!$A$1,0,0,COUNTA(Lists!$A:$A),22),22,FALSE)))),IF(AP378="","",IF(AP378="Cost",ROUND(AS378*IF(AO378=0,1,AO378),2),ROUND(ROUND(AS378*IF(AO378=0,1,AO378),5)*(AE378/VLOOKUP(L378,OFFSET(Lists!$A$1,0,0,COUNTA(Lists!$A:$A),22),22,FALSE)),2))))</f>
        <v/>
      </c>
    </row>
    <row r="379" spans="40:46">
      <c r="AN379" s="130"/>
      <c r="AO379" s="138"/>
      <c r="AT379" s="135" t="str">
        <f ca="1">IF(AO379="",IF(AP379="","",IF(AP379="Cost",AS379,AS379*(AE379/VLOOKUP(L379,OFFSET(Lists!$A$1,0,0,COUNTA(Lists!$A:$A),22),22,FALSE)))),IF(AP379="","",IF(AP379="Cost",ROUND(AS379*IF(AO379=0,1,AO379),2),ROUND(ROUND(AS379*IF(AO379=0,1,AO379),5)*(AE379/VLOOKUP(L379,OFFSET(Lists!$A$1,0,0,COUNTA(Lists!$A:$A),22),22,FALSE)),2))))</f>
        <v/>
      </c>
    </row>
    <row r="380" spans="40:46">
      <c r="AN380" s="130"/>
      <c r="AO380" s="138"/>
      <c r="AT380" s="135" t="str">
        <f ca="1">IF(AO380="",IF(AP380="","",IF(AP380="Cost",AS380,AS380*(AE380/VLOOKUP(L380,OFFSET(Lists!$A$1,0,0,COUNTA(Lists!$A:$A),22),22,FALSE)))),IF(AP380="","",IF(AP380="Cost",ROUND(AS380*IF(AO380=0,1,AO380),2),ROUND(ROUND(AS380*IF(AO380=0,1,AO380),5)*(AE380/VLOOKUP(L380,OFFSET(Lists!$A$1,0,0,COUNTA(Lists!$A:$A),22),22,FALSE)),2))))</f>
        <v/>
      </c>
    </row>
    <row r="381" spans="40:46">
      <c r="AN381" s="130"/>
      <c r="AO381" s="138"/>
      <c r="AT381" s="135" t="str">
        <f ca="1">IF(AO381="",IF(AP381="","",IF(AP381="Cost",AS381,AS381*(AE381/VLOOKUP(L381,OFFSET(Lists!$A$1,0,0,COUNTA(Lists!$A:$A),22),22,FALSE)))),IF(AP381="","",IF(AP381="Cost",ROUND(AS381*IF(AO381=0,1,AO381),2),ROUND(ROUND(AS381*IF(AO381=0,1,AO381),5)*(AE381/VLOOKUP(L381,OFFSET(Lists!$A$1,0,0,COUNTA(Lists!$A:$A),22),22,FALSE)),2))))</f>
        <v/>
      </c>
    </row>
    <row r="382" spans="40:46">
      <c r="AN382" s="130"/>
      <c r="AO382" s="138"/>
      <c r="AT382" s="135" t="str">
        <f ca="1">IF(AO382="",IF(AP382="","",IF(AP382="Cost",AS382,AS382*(AE382/VLOOKUP(L382,OFFSET(Lists!$A$1,0,0,COUNTA(Lists!$A:$A),22),22,FALSE)))),IF(AP382="","",IF(AP382="Cost",ROUND(AS382*IF(AO382=0,1,AO382),2),ROUND(ROUND(AS382*IF(AO382=0,1,AO382),5)*(AE382/VLOOKUP(L382,OFFSET(Lists!$A$1,0,0,COUNTA(Lists!$A:$A),22),22,FALSE)),2))))</f>
        <v/>
      </c>
    </row>
    <row r="383" spans="40:46">
      <c r="AN383" s="130"/>
      <c r="AO383" s="138"/>
      <c r="AT383" s="135" t="str">
        <f ca="1">IF(AO383="",IF(AP383="","",IF(AP383="Cost",AS383,AS383*(AE383/VLOOKUP(L383,OFFSET(Lists!$A$1,0,0,COUNTA(Lists!$A:$A),22),22,FALSE)))),IF(AP383="","",IF(AP383="Cost",ROUND(AS383*IF(AO383=0,1,AO383),2),ROUND(ROUND(AS383*IF(AO383=0,1,AO383),5)*(AE383/VLOOKUP(L383,OFFSET(Lists!$A$1,0,0,COUNTA(Lists!$A:$A),22),22,FALSE)),2))))</f>
        <v/>
      </c>
    </row>
    <row r="384" spans="40:46">
      <c r="AN384" s="130"/>
      <c r="AO384" s="138"/>
      <c r="AT384" s="135" t="str">
        <f ca="1">IF(AO384="",IF(AP384="","",IF(AP384="Cost",AS384,AS384*(AE384/VLOOKUP(L384,OFFSET(Lists!$A$1,0,0,COUNTA(Lists!$A:$A),22),22,FALSE)))),IF(AP384="","",IF(AP384="Cost",ROUND(AS384*IF(AO384=0,1,AO384),2),ROUND(ROUND(AS384*IF(AO384=0,1,AO384),5)*(AE384/VLOOKUP(L384,OFFSET(Lists!$A$1,0,0,COUNTA(Lists!$A:$A),22),22,FALSE)),2))))</f>
        <v/>
      </c>
    </row>
    <row r="385" spans="40:46">
      <c r="AN385" s="130"/>
      <c r="AO385" s="138"/>
      <c r="AT385" s="135" t="str">
        <f ca="1">IF(AO385="",IF(AP385="","",IF(AP385="Cost",AS385,AS385*(AE385/VLOOKUP(L385,OFFSET(Lists!$A$1,0,0,COUNTA(Lists!$A:$A),22),22,FALSE)))),IF(AP385="","",IF(AP385="Cost",ROUND(AS385*IF(AO385=0,1,AO385),2),ROUND(ROUND(AS385*IF(AO385=0,1,AO385),5)*(AE385/VLOOKUP(L385,OFFSET(Lists!$A$1,0,0,COUNTA(Lists!$A:$A),22),22,FALSE)),2))))</f>
        <v/>
      </c>
    </row>
    <row r="386" spans="40:46">
      <c r="AN386" s="130"/>
      <c r="AO386" s="138"/>
      <c r="AT386" s="135" t="str">
        <f ca="1">IF(AO386="",IF(AP386="","",IF(AP386="Cost",AS386,AS386*(AE386/VLOOKUP(L386,OFFSET(Lists!$A$1,0,0,COUNTA(Lists!$A:$A),22),22,FALSE)))),IF(AP386="","",IF(AP386="Cost",ROUND(AS386*IF(AO386=0,1,AO386),2),ROUND(ROUND(AS386*IF(AO386=0,1,AO386),5)*(AE386/VLOOKUP(L386,OFFSET(Lists!$A$1,0,0,COUNTA(Lists!$A:$A),22),22,FALSE)),2))))</f>
        <v/>
      </c>
    </row>
    <row r="387" spans="40:46">
      <c r="AN387" s="130"/>
      <c r="AO387" s="138"/>
      <c r="AT387" s="135" t="str">
        <f ca="1">IF(AO387="",IF(AP387="","",IF(AP387="Cost",AS387,AS387*(AE387/VLOOKUP(L387,OFFSET(Lists!$A$1,0,0,COUNTA(Lists!$A:$A),22),22,FALSE)))),IF(AP387="","",IF(AP387="Cost",ROUND(AS387*IF(AO387=0,1,AO387),2),ROUND(ROUND(AS387*IF(AO387=0,1,AO387),5)*(AE387/VLOOKUP(L387,OFFSET(Lists!$A$1,0,0,COUNTA(Lists!$A:$A),22),22,FALSE)),2))))</f>
        <v/>
      </c>
    </row>
    <row r="388" spans="40:46">
      <c r="AN388" s="130"/>
      <c r="AO388" s="138"/>
      <c r="AT388" s="135" t="str">
        <f ca="1">IF(AO388="",IF(AP388="","",IF(AP388="Cost",AS388,AS388*(AE388/VLOOKUP(L388,OFFSET(Lists!$A$1,0,0,COUNTA(Lists!$A:$A),22),22,FALSE)))),IF(AP388="","",IF(AP388="Cost",ROUND(AS388*IF(AO388=0,1,AO388),2),ROUND(ROUND(AS388*IF(AO388=0,1,AO388),5)*(AE388/VLOOKUP(L388,OFFSET(Lists!$A$1,0,0,COUNTA(Lists!$A:$A),22),22,FALSE)),2))))</f>
        <v/>
      </c>
    </row>
    <row r="389" spans="40:46">
      <c r="AN389" s="130"/>
      <c r="AO389" s="138"/>
      <c r="AT389" s="135" t="str">
        <f ca="1">IF(AO389="",IF(AP389="","",IF(AP389="Cost",AS389,AS389*(AE389/VLOOKUP(L389,OFFSET(Lists!$A$1,0,0,COUNTA(Lists!$A:$A),22),22,FALSE)))),IF(AP389="","",IF(AP389="Cost",ROUND(AS389*IF(AO389=0,1,AO389),2),ROUND(ROUND(AS389*IF(AO389=0,1,AO389),5)*(AE389/VLOOKUP(L389,OFFSET(Lists!$A$1,0,0,COUNTA(Lists!$A:$A),22),22,FALSE)),2))))</f>
        <v/>
      </c>
    </row>
    <row r="390" spans="40:46">
      <c r="AN390" s="130"/>
      <c r="AO390" s="138"/>
      <c r="AT390" s="135" t="str">
        <f ca="1">IF(AO390="",IF(AP390="","",IF(AP390="Cost",AS390,AS390*(AE390/VLOOKUP(L390,OFFSET(Lists!$A$1,0,0,COUNTA(Lists!$A:$A),22),22,FALSE)))),IF(AP390="","",IF(AP390="Cost",ROUND(AS390*IF(AO390=0,1,AO390),2),ROUND(ROUND(AS390*IF(AO390=0,1,AO390),5)*(AE390/VLOOKUP(L390,OFFSET(Lists!$A$1,0,0,COUNTA(Lists!$A:$A),22),22,FALSE)),2))))</f>
        <v/>
      </c>
    </row>
    <row r="391" spans="40:46">
      <c r="AN391" s="130"/>
      <c r="AO391" s="138"/>
      <c r="AT391" s="135" t="str">
        <f ca="1">IF(AO391="",IF(AP391="","",IF(AP391="Cost",AS391,AS391*(AE391/VLOOKUP(L391,OFFSET(Lists!$A$1,0,0,COUNTA(Lists!$A:$A),22),22,FALSE)))),IF(AP391="","",IF(AP391="Cost",ROUND(AS391*IF(AO391=0,1,AO391),2),ROUND(ROUND(AS391*IF(AO391=0,1,AO391),5)*(AE391/VLOOKUP(L391,OFFSET(Lists!$A$1,0,0,COUNTA(Lists!$A:$A),22),22,FALSE)),2))))</f>
        <v/>
      </c>
    </row>
    <row r="392" spans="40:46">
      <c r="AN392" s="130"/>
      <c r="AO392" s="138"/>
      <c r="AT392" s="135" t="str">
        <f ca="1">IF(AO392="",IF(AP392="","",IF(AP392="Cost",AS392,AS392*(AE392/VLOOKUP(L392,OFFSET(Lists!$A$1,0,0,COUNTA(Lists!$A:$A),22),22,FALSE)))),IF(AP392="","",IF(AP392="Cost",ROUND(AS392*IF(AO392=0,1,AO392),2),ROUND(ROUND(AS392*IF(AO392=0,1,AO392),5)*(AE392/VLOOKUP(L392,OFFSET(Lists!$A$1,0,0,COUNTA(Lists!$A:$A),22),22,FALSE)),2))))</f>
        <v/>
      </c>
    </row>
    <row r="393" spans="40:46">
      <c r="AN393" s="130"/>
      <c r="AO393" s="138"/>
      <c r="AT393" s="135" t="str">
        <f ca="1">IF(AO393="",IF(AP393="","",IF(AP393="Cost",AS393,AS393*(AE393/VLOOKUP(L393,OFFSET(Lists!$A$1,0,0,COUNTA(Lists!$A:$A),22),22,FALSE)))),IF(AP393="","",IF(AP393="Cost",ROUND(AS393*IF(AO393=0,1,AO393),2),ROUND(ROUND(AS393*IF(AO393=0,1,AO393),5)*(AE393/VLOOKUP(L393,OFFSET(Lists!$A$1,0,0,COUNTA(Lists!$A:$A),22),22,FALSE)),2))))</f>
        <v/>
      </c>
    </row>
    <row r="394" spans="40:46">
      <c r="AN394" s="130"/>
      <c r="AO394" s="138"/>
      <c r="AT394" s="135" t="str">
        <f ca="1">IF(AO394="",IF(AP394="","",IF(AP394="Cost",AS394,AS394*(AE394/VLOOKUP(L394,OFFSET(Lists!$A$1,0,0,COUNTA(Lists!$A:$A),22),22,FALSE)))),IF(AP394="","",IF(AP394="Cost",ROUND(AS394*IF(AO394=0,1,AO394),2),ROUND(ROUND(AS394*IF(AO394=0,1,AO394),5)*(AE394/VLOOKUP(L394,OFFSET(Lists!$A$1,0,0,COUNTA(Lists!$A:$A),22),22,FALSE)),2))))</f>
        <v/>
      </c>
    </row>
    <row r="395" spans="40:46">
      <c r="AN395" s="130"/>
      <c r="AO395" s="138"/>
      <c r="AT395" s="135" t="str">
        <f ca="1">IF(AO395="",IF(AP395="","",IF(AP395="Cost",AS395,AS395*(AE395/VLOOKUP(L395,OFFSET(Lists!$A$1,0,0,COUNTA(Lists!$A:$A),22),22,FALSE)))),IF(AP395="","",IF(AP395="Cost",ROUND(AS395*IF(AO395=0,1,AO395),2),ROUND(ROUND(AS395*IF(AO395=0,1,AO395),5)*(AE395/VLOOKUP(L395,OFFSET(Lists!$A$1,0,0,COUNTA(Lists!$A:$A),22),22,FALSE)),2))))</f>
        <v/>
      </c>
    </row>
    <row r="396" spans="40:46">
      <c r="AN396" s="130"/>
      <c r="AO396" s="138"/>
      <c r="AT396" s="135" t="str">
        <f ca="1">IF(AO396="",IF(AP396="","",IF(AP396="Cost",AS396,AS396*(AE396/VLOOKUP(L396,OFFSET(Lists!$A$1,0,0,COUNTA(Lists!$A:$A),22),22,FALSE)))),IF(AP396="","",IF(AP396="Cost",ROUND(AS396*IF(AO396=0,1,AO396),2),ROUND(ROUND(AS396*IF(AO396=0,1,AO396),5)*(AE396/VLOOKUP(L396,OFFSET(Lists!$A$1,0,0,COUNTA(Lists!$A:$A),22),22,FALSE)),2))))</f>
        <v/>
      </c>
    </row>
    <row r="397" spans="40:46">
      <c r="AN397" s="130"/>
      <c r="AO397" s="138"/>
      <c r="AT397" s="135" t="str">
        <f ca="1">IF(AO397="",IF(AP397="","",IF(AP397="Cost",AS397,AS397*(AE397/VLOOKUP(L397,OFFSET(Lists!$A$1,0,0,COUNTA(Lists!$A:$A),22),22,FALSE)))),IF(AP397="","",IF(AP397="Cost",ROUND(AS397*IF(AO397=0,1,AO397),2),ROUND(ROUND(AS397*IF(AO397=0,1,AO397),5)*(AE397/VLOOKUP(L397,OFFSET(Lists!$A$1,0,0,COUNTA(Lists!$A:$A),22),22,FALSE)),2))))</f>
        <v/>
      </c>
    </row>
    <row r="398" spans="40:46">
      <c r="AN398" s="130"/>
      <c r="AO398" s="138"/>
      <c r="AT398" s="135" t="str">
        <f ca="1">IF(AO398="",IF(AP398="","",IF(AP398="Cost",AS398,AS398*(AE398/VLOOKUP(L398,OFFSET(Lists!$A$1,0,0,COUNTA(Lists!$A:$A),22),22,FALSE)))),IF(AP398="","",IF(AP398="Cost",ROUND(AS398*IF(AO398=0,1,AO398),2),ROUND(ROUND(AS398*IF(AO398=0,1,AO398),5)*(AE398/VLOOKUP(L398,OFFSET(Lists!$A$1,0,0,COUNTA(Lists!$A:$A),22),22,FALSE)),2))))</f>
        <v/>
      </c>
    </row>
    <row r="399" spans="40:46">
      <c r="AN399" s="130"/>
      <c r="AO399" s="138"/>
      <c r="AT399" s="135" t="str">
        <f ca="1">IF(AO399="",IF(AP399="","",IF(AP399="Cost",AS399,AS399*(AE399/VLOOKUP(L399,OFFSET(Lists!$A$1,0,0,COUNTA(Lists!$A:$A),22),22,FALSE)))),IF(AP399="","",IF(AP399="Cost",ROUND(AS399*IF(AO399=0,1,AO399),2),ROUND(ROUND(AS399*IF(AO399=0,1,AO399),5)*(AE399/VLOOKUP(L399,OFFSET(Lists!$A$1,0,0,COUNTA(Lists!$A:$A),22),22,FALSE)),2))))</f>
        <v/>
      </c>
    </row>
    <row r="400" spans="40:46">
      <c r="AN400" s="130"/>
      <c r="AO400" s="138"/>
      <c r="AT400" s="135" t="str">
        <f ca="1">IF(AO400="",IF(AP400="","",IF(AP400="Cost",AS400,AS400*(AE400/VLOOKUP(L400,OFFSET(Lists!$A$1,0,0,COUNTA(Lists!$A:$A),22),22,FALSE)))),IF(AP400="","",IF(AP400="Cost",ROUND(AS400*IF(AO400=0,1,AO400),2),ROUND(ROUND(AS400*IF(AO400=0,1,AO400),5)*(AE400/VLOOKUP(L400,OFFSET(Lists!$A$1,0,0,COUNTA(Lists!$A:$A),22),22,FALSE)),2))))</f>
        <v/>
      </c>
    </row>
    <row r="401" spans="40:46">
      <c r="AN401" s="130"/>
      <c r="AO401" s="138"/>
      <c r="AT401" s="135" t="str">
        <f ca="1">IF(AO401="",IF(AP401="","",IF(AP401="Cost",AS401,AS401*(AE401/VLOOKUP(L401,OFFSET(Lists!$A$1,0,0,COUNTA(Lists!$A:$A),22),22,FALSE)))),IF(AP401="","",IF(AP401="Cost",ROUND(AS401*IF(AO401=0,1,AO401),2),ROUND(ROUND(AS401*IF(AO401=0,1,AO401),5)*(AE401/VLOOKUP(L401,OFFSET(Lists!$A$1,0,0,COUNTA(Lists!$A:$A),22),22,FALSE)),2))))</f>
        <v/>
      </c>
    </row>
    <row r="402" spans="40:46">
      <c r="AN402" s="130"/>
      <c r="AO402" s="138"/>
      <c r="AT402" s="135" t="str">
        <f ca="1">IF(AO402="",IF(AP402="","",IF(AP402="Cost",AS402,AS402*(AE402/VLOOKUP(L402,OFFSET(Lists!$A$1,0,0,COUNTA(Lists!$A:$A),22),22,FALSE)))),IF(AP402="","",IF(AP402="Cost",ROUND(AS402*IF(AO402=0,1,AO402),2),ROUND(ROUND(AS402*IF(AO402=0,1,AO402),5)*(AE402/VLOOKUP(L402,OFFSET(Lists!$A$1,0,0,COUNTA(Lists!$A:$A),22),22,FALSE)),2))))</f>
        <v/>
      </c>
    </row>
    <row r="403" spans="40:46">
      <c r="AN403" s="130"/>
      <c r="AO403" s="138"/>
      <c r="AT403" s="135" t="str">
        <f ca="1">IF(AO403="",IF(AP403="","",IF(AP403="Cost",AS403,AS403*(AE403/VLOOKUP(L403,OFFSET(Lists!$A$1,0,0,COUNTA(Lists!$A:$A),22),22,FALSE)))),IF(AP403="","",IF(AP403="Cost",ROUND(AS403*IF(AO403=0,1,AO403),2),ROUND(ROUND(AS403*IF(AO403=0,1,AO403),5)*(AE403/VLOOKUP(L403,OFFSET(Lists!$A$1,0,0,COUNTA(Lists!$A:$A),22),22,FALSE)),2))))</f>
        <v/>
      </c>
    </row>
    <row r="404" spans="40:46">
      <c r="AN404" s="130"/>
      <c r="AO404" s="138"/>
      <c r="AT404" s="135" t="str">
        <f ca="1">IF(AO404="",IF(AP404="","",IF(AP404="Cost",AS404,AS404*(AE404/VLOOKUP(L404,OFFSET(Lists!$A$1,0,0,COUNTA(Lists!$A:$A),22),22,FALSE)))),IF(AP404="","",IF(AP404="Cost",ROUND(AS404*IF(AO404=0,1,AO404),2),ROUND(ROUND(AS404*IF(AO404=0,1,AO404),5)*(AE404/VLOOKUP(L404,OFFSET(Lists!$A$1,0,0,COUNTA(Lists!$A:$A),22),22,FALSE)),2))))</f>
        <v/>
      </c>
    </row>
    <row r="405" spans="40:46">
      <c r="AN405" s="130"/>
      <c r="AO405" s="138"/>
      <c r="AT405" s="135" t="str">
        <f ca="1">IF(AO405="",IF(AP405="","",IF(AP405="Cost",AS405,AS405*(AE405/VLOOKUP(L405,OFFSET(Lists!$A$1,0,0,COUNTA(Lists!$A:$A),22),22,FALSE)))),IF(AP405="","",IF(AP405="Cost",ROUND(AS405*IF(AO405=0,1,AO405),2),ROUND(ROUND(AS405*IF(AO405=0,1,AO405),5)*(AE405/VLOOKUP(L405,OFFSET(Lists!$A$1,0,0,COUNTA(Lists!$A:$A),22),22,FALSE)),2))))</f>
        <v/>
      </c>
    </row>
    <row r="406" spans="40:46">
      <c r="AN406" s="130"/>
      <c r="AO406" s="138"/>
      <c r="AT406" s="135" t="str">
        <f ca="1">IF(AO406="",IF(AP406="","",IF(AP406="Cost",AS406,AS406*(AE406/VLOOKUP(L406,OFFSET(Lists!$A$1,0,0,COUNTA(Lists!$A:$A),22),22,FALSE)))),IF(AP406="","",IF(AP406="Cost",ROUND(AS406*IF(AO406=0,1,AO406),2),ROUND(ROUND(AS406*IF(AO406=0,1,AO406),5)*(AE406/VLOOKUP(L406,OFFSET(Lists!$A$1,0,0,COUNTA(Lists!$A:$A),22),22,FALSE)),2))))</f>
        <v/>
      </c>
    </row>
    <row r="407" spans="40:46">
      <c r="AN407" s="130"/>
      <c r="AO407" s="138"/>
      <c r="AT407" s="135" t="str">
        <f ca="1">IF(AO407="",IF(AP407="","",IF(AP407="Cost",AS407,AS407*(AE407/VLOOKUP(L407,OFFSET(Lists!$A$1,0,0,COUNTA(Lists!$A:$A),22),22,FALSE)))),IF(AP407="","",IF(AP407="Cost",ROUND(AS407*IF(AO407=0,1,AO407),2),ROUND(ROUND(AS407*IF(AO407=0,1,AO407),5)*(AE407/VLOOKUP(L407,OFFSET(Lists!$A$1,0,0,COUNTA(Lists!$A:$A),22),22,FALSE)),2))))</f>
        <v/>
      </c>
    </row>
    <row r="408" spans="40:46">
      <c r="AN408" s="130"/>
      <c r="AO408" s="138"/>
      <c r="AT408" s="135" t="str">
        <f ca="1">IF(AO408="",IF(AP408="","",IF(AP408="Cost",AS408,AS408*(AE408/VLOOKUP(L408,OFFSET(Lists!$A$1,0,0,COUNTA(Lists!$A:$A),22),22,FALSE)))),IF(AP408="","",IF(AP408="Cost",ROUND(AS408*IF(AO408=0,1,AO408),2),ROUND(ROUND(AS408*IF(AO408=0,1,AO408),5)*(AE408/VLOOKUP(L408,OFFSET(Lists!$A$1,0,0,COUNTA(Lists!$A:$A),22),22,FALSE)),2))))</f>
        <v/>
      </c>
    </row>
    <row r="409" spans="40:46">
      <c r="AN409" s="130"/>
      <c r="AO409" s="138"/>
      <c r="AT409" s="135" t="str">
        <f ca="1">IF(AO409="",IF(AP409="","",IF(AP409="Cost",AS409,AS409*(AE409/VLOOKUP(L409,OFFSET(Lists!$A$1,0,0,COUNTA(Lists!$A:$A),22),22,FALSE)))),IF(AP409="","",IF(AP409="Cost",ROUND(AS409*IF(AO409=0,1,AO409),2),ROUND(ROUND(AS409*IF(AO409=0,1,AO409),5)*(AE409/VLOOKUP(L409,OFFSET(Lists!$A$1,0,0,COUNTA(Lists!$A:$A),22),22,FALSE)),2))))</f>
        <v/>
      </c>
    </row>
    <row r="410" spans="40:46">
      <c r="AN410" s="130"/>
      <c r="AO410" s="138"/>
      <c r="AT410" s="135" t="str">
        <f ca="1">IF(AO410="",IF(AP410="","",IF(AP410="Cost",AS410,AS410*(AE410/VLOOKUP(L410,OFFSET(Lists!$A$1,0,0,COUNTA(Lists!$A:$A),22),22,FALSE)))),IF(AP410="","",IF(AP410="Cost",ROUND(AS410*IF(AO410=0,1,AO410),2),ROUND(ROUND(AS410*IF(AO410=0,1,AO410),5)*(AE410/VLOOKUP(L410,OFFSET(Lists!$A$1,0,0,COUNTA(Lists!$A:$A),22),22,FALSE)),2))))</f>
        <v/>
      </c>
    </row>
    <row r="411" spans="40:46">
      <c r="AN411" s="130"/>
      <c r="AO411" s="138"/>
      <c r="AT411" s="135" t="str">
        <f ca="1">IF(AO411="",IF(AP411="","",IF(AP411="Cost",AS411,AS411*(AE411/VLOOKUP(L411,OFFSET(Lists!$A$1,0,0,COUNTA(Lists!$A:$A),22),22,FALSE)))),IF(AP411="","",IF(AP411="Cost",ROUND(AS411*IF(AO411=0,1,AO411),2),ROUND(ROUND(AS411*IF(AO411=0,1,AO411),5)*(AE411/VLOOKUP(L411,OFFSET(Lists!$A$1,0,0,COUNTA(Lists!$A:$A),22),22,FALSE)),2))))</f>
        <v/>
      </c>
    </row>
    <row r="412" spans="40:46">
      <c r="AN412" s="130"/>
      <c r="AO412" s="138"/>
      <c r="AT412" s="135" t="str">
        <f ca="1">IF(AO412="",IF(AP412="","",IF(AP412="Cost",AS412,AS412*(AE412/VLOOKUP(L412,OFFSET(Lists!$A$1,0,0,COUNTA(Lists!$A:$A),22),22,FALSE)))),IF(AP412="","",IF(AP412="Cost",ROUND(AS412*IF(AO412=0,1,AO412),2),ROUND(ROUND(AS412*IF(AO412=0,1,AO412),5)*(AE412/VLOOKUP(L412,OFFSET(Lists!$A$1,0,0,COUNTA(Lists!$A:$A),22),22,FALSE)),2))))</f>
        <v/>
      </c>
    </row>
    <row r="413" spans="40:46">
      <c r="AN413" s="130"/>
      <c r="AO413" s="138"/>
      <c r="AT413" s="135" t="str">
        <f ca="1">IF(AO413="",IF(AP413="","",IF(AP413="Cost",AS413,AS413*(AE413/VLOOKUP(L413,OFFSET(Lists!$A$1,0,0,COUNTA(Lists!$A:$A),22),22,FALSE)))),IF(AP413="","",IF(AP413="Cost",ROUND(AS413*IF(AO413=0,1,AO413),2),ROUND(ROUND(AS413*IF(AO413=0,1,AO413),5)*(AE413/VLOOKUP(L413,OFFSET(Lists!$A$1,0,0,COUNTA(Lists!$A:$A),22),22,FALSE)),2))))</f>
        <v/>
      </c>
    </row>
    <row r="414" spans="40:46">
      <c r="AN414" s="130"/>
      <c r="AO414" s="138"/>
      <c r="AT414" s="135" t="str">
        <f ca="1">IF(AO414="",IF(AP414="","",IF(AP414="Cost",AS414,AS414*(AE414/VLOOKUP(L414,OFFSET(Lists!$A$1,0,0,COUNTA(Lists!$A:$A),22),22,FALSE)))),IF(AP414="","",IF(AP414="Cost",ROUND(AS414*IF(AO414=0,1,AO414),2),ROUND(ROUND(AS414*IF(AO414=0,1,AO414),5)*(AE414/VLOOKUP(L414,OFFSET(Lists!$A$1,0,0,COUNTA(Lists!$A:$A),22),22,FALSE)),2))))</f>
        <v/>
      </c>
    </row>
    <row r="415" spans="40:46">
      <c r="AN415" s="130"/>
      <c r="AO415" s="138"/>
      <c r="AT415" s="135" t="str">
        <f ca="1">IF(AO415="",IF(AP415="","",IF(AP415="Cost",AS415,AS415*(AE415/VLOOKUP(L415,OFFSET(Lists!$A$1,0,0,COUNTA(Lists!$A:$A),22),22,FALSE)))),IF(AP415="","",IF(AP415="Cost",ROUND(AS415*IF(AO415=0,1,AO415),2),ROUND(ROUND(AS415*IF(AO415=0,1,AO415),5)*(AE415/VLOOKUP(L415,OFFSET(Lists!$A$1,0,0,COUNTA(Lists!$A:$A),22),22,FALSE)),2))))</f>
        <v/>
      </c>
    </row>
    <row r="416" spans="40:46">
      <c r="AN416" s="130"/>
      <c r="AO416" s="138"/>
      <c r="AT416" s="135" t="str">
        <f ca="1">IF(AO416="",IF(AP416="","",IF(AP416="Cost",AS416,AS416*(AE416/VLOOKUP(L416,OFFSET(Lists!$A$1,0,0,COUNTA(Lists!$A:$A),22),22,FALSE)))),IF(AP416="","",IF(AP416="Cost",ROUND(AS416*IF(AO416=0,1,AO416),2),ROUND(ROUND(AS416*IF(AO416=0,1,AO416),5)*(AE416/VLOOKUP(L416,OFFSET(Lists!$A$1,0,0,COUNTA(Lists!$A:$A),22),22,FALSE)),2))))</f>
        <v/>
      </c>
    </row>
    <row r="417" spans="40:46">
      <c r="AN417" s="130"/>
      <c r="AO417" s="138"/>
      <c r="AT417" s="135" t="str">
        <f ca="1">IF(AO417="",IF(AP417="","",IF(AP417="Cost",AS417,AS417*(AE417/VLOOKUP(L417,OFFSET(Lists!$A$1,0,0,COUNTA(Lists!$A:$A),22),22,FALSE)))),IF(AP417="","",IF(AP417="Cost",ROUND(AS417*IF(AO417=0,1,AO417),2),ROUND(ROUND(AS417*IF(AO417=0,1,AO417),5)*(AE417/VLOOKUP(L417,OFFSET(Lists!$A$1,0,0,COUNTA(Lists!$A:$A),22),22,FALSE)),2))))</f>
        <v/>
      </c>
    </row>
    <row r="418" spans="40:46">
      <c r="AN418" s="130"/>
      <c r="AO418" s="138"/>
      <c r="AT418" s="135" t="str">
        <f ca="1">IF(AO418="",IF(AP418="","",IF(AP418="Cost",AS418,AS418*(AE418/VLOOKUP(L418,OFFSET(Lists!$A$1,0,0,COUNTA(Lists!$A:$A),22),22,FALSE)))),IF(AP418="","",IF(AP418="Cost",ROUND(AS418*IF(AO418=0,1,AO418),2),ROUND(ROUND(AS418*IF(AO418=0,1,AO418),5)*(AE418/VLOOKUP(L418,OFFSET(Lists!$A$1,0,0,COUNTA(Lists!$A:$A),22),22,FALSE)),2))))</f>
        <v/>
      </c>
    </row>
    <row r="419" spans="40:46">
      <c r="AN419" s="130"/>
      <c r="AO419" s="138"/>
      <c r="AT419" s="135" t="str">
        <f ca="1">IF(AO419="",IF(AP419="","",IF(AP419="Cost",AS419,AS419*(AE419/VLOOKUP(L419,OFFSET(Lists!$A$1,0,0,COUNTA(Lists!$A:$A),22),22,FALSE)))),IF(AP419="","",IF(AP419="Cost",ROUND(AS419*IF(AO419=0,1,AO419),2),ROUND(ROUND(AS419*IF(AO419=0,1,AO419),5)*(AE419/VLOOKUP(L419,OFFSET(Lists!$A$1,0,0,COUNTA(Lists!$A:$A),22),22,FALSE)),2))))</f>
        <v/>
      </c>
    </row>
    <row r="420" spans="40:46">
      <c r="AN420" s="130"/>
      <c r="AO420" s="138"/>
      <c r="AT420" s="135" t="str">
        <f ca="1">IF(AO420="",IF(AP420="","",IF(AP420="Cost",AS420,AS420*(AE420/VLOOKUP(L420,OFFSET(Lists!$A$1,0,0,COUNTA(Lists!$A:$A),22),22,FALSE)))),IF(AP420="","",IF(AP420="Cost",ROUND(AS420*IF(AO420=0,1,AO420),2),ROUND(ROUND(AS420*IF(AO420=0,1,AO420),5)*(AE420/VLOOKUP(L420,OFFSET(Lists!$A$1,0,0,COUNTA(Lists!$A:$A),22),22,FALSE)),2))))</f>
        <v/>
      </c>
    </row>
    <row r="421" spans="40:46">
      <c r="AN421" s="130"/>
      <c r="AO421" s="138"/>
      <c r="AT421" s="135" t="str">
        <f ca="1">IF(AO421="",IF(AP421="","",IF(AP421="Cost",AS421,AS421*(AE421/VLOOKUP(L421,OFFSET(Lists!$A$1,0,0,COUNTA(Lists!$A:$A),22),22,FALSE)))),IF(AP421="","",IF(AP421="Cost",ROUND(AS421*IF(AO421=0,1,AO421),2),ROUND(ROUND(AS421*IF(AO421=0,1,AO421),5)*(AE421/VLOOKUP(L421,OFFSET(Lists!$A$1,0,0,COUNTA(Lists!$A:$A),22),22,FALSE)),2))))</f>
        <v/>
      </c>
    </row>
    <row r="422" spans="40:46">
      <c r="AN422" s="130"/>
      <c r="AO422" s="138"/>
      <c r="AT422" s="135" t="str">
        <f ca="1">IF(AO422="",IF(AP422="","",IF(AP422="Cost",AS422,AS422*(AE422/VLOOKUP(L422,OFFSET(Lists!$A$1,0,0,COUNTA(Lists!$A:$A),22),22,FALSE)))),IF(AP422="","",IF(AP422="Cost",ROUND(AS422*IF(AO422=0,1,AO422),2),ROUND(ROUND(AS422*IF(AO422=0,1,AO422),5)*(AE422/VLOOKUP(L422,OFFSET(Lists!$A$1,0,0,COUNTA(Lists!$A:$A),22),22,FALSE)),2))))</f>
        <v/>
      </c>
    </row>
    <row r="423" spans="40:46">
      <c r="AN423" s="130"/>
      <c r="AO423" s="138"/>
      <c r="AT423" s="135" t="str">
        <f ca="1">IF(AO423="",IF(AP423="","",IF(AP423="Cost",AS423,AS423*(AE423/VLOOKUP(L423,OFFSET(Lists!$A$1,0,0,COUNTA(Lists!$A:$A),22),22,FALSE)))),IF(AP423="","",IF(AP423="Cost",ROUND(AS423*IF(AO423=0,1,AO423),2),ROUND(ROUND(AS423*IF(AO423=0,1,AO423),5)*(AE423/VLOOKUP(L423,OFFSET(Lists!$A$1,0,0,COUNTA(Lists!$A:$A),22),22,FALSE)),2))))</f>
        <v/>
      </c>
    </row>
    <row r="424" spans="40:46">
      <c r="AN424" s="130"/>
      <c r="AO424" s="138"/>
      <c r="AT424" s="135" t="str">
        <f ca="1">IF(AO424="",IF(AP424="","",IF(AP424="Cost",AS424,AS424*(AE424/VLOOKUP(L424,OFFSET(Lists!$A$1,0,0,COUNTA(Lists!$A:$A),22),22,FALSE)))),IF(AP424="","",IF(AP424="Cost",ROUND(AS424*IF(AO424=0,1,AO424),2),ROUND(ROUND(AS424*IF(AO424=0,1,AO424),5)*(AE424/VLOOKUP(L424,OFFSET(Lists!$A$1,0,0,COUNTA(Lists!$A:$A),22),22,FALSE)),2))))</f>
        <v/>
      </c>
    </row>
    <row r="425" spans="40:46">
      <c r="AN425" s="130"/>
      <c r="AO425" s="138"/>
      <c r="AT425" s="135" t="str">
        <f ca="1">IF(AO425="",IF(AP425="","",IF(AP425="Cost",AS425,AS425*(AE425/VLOOKUP(L425,OFFSET(Lists!$A$1,0,0,COUNTA(Lists!$A:$A),22),22,FALSE)))),IF(AP425="","",IF(AP425="Cost",ROUND(AS425*IF(AO425=0,1,AO425),2),ROUND(ROUND(AS425*IF(AO425=0,1,AO425),5)*(AE425/VLOOKUP(L425,OFFSET(Lists!$A$1,0,0,COUNTA(Lists!$A:$A),22),22,FALSE)),2))))</f>
        <v/>
      </c>
    </row>
    <row r="426" spans="40:46">
      <c r="AN426" s="130"/>
      <c r="AO426" s="138"/>
      <c r="AT426" s="135" t="str">
        <f ca="1">IF(AO426="",IF(AP426="","",IF(AP426="Cost",AS426,AS426*(AE426/VLOOKUP(L426,OFFSET(Lists!$A$1,0,0,COUNTA(Lists!$A:$A),22),22,FALSE)))),IF(AP426="","",IF(AP426="Cost",ROUND(AS426*IF(AO426=0,1,AO426),2),ROUND(ROUND(AS426*IF(AO426=0,1,AO426),5)*(AE426/VLOOKUP(L426,OFFSET(Lists!$A$1,0,0,COUNTA(Lists!$A:$A),22),22,FALSE)),2))))</f>
        <v/>
      </c>
    </row>
    <row r="427" spans="40:46">
      <c r="AN427" s="130"/>
      <c r="AO427" s="138"/>
      <c r="AT427" s="135" t="str">
        <f ca="1">IF(AO427="",IF(AP427="","",IF(AP427="Cost",AS427,AS427*(AE427/VLOOKUP(L427,OFFSET(Lists!$A$1,0,0,COUNTA(Lists!$A:$A),22),22,FALSE)))),IF(AP427="","",IF(AP427="Cost",ROUND(AS427*IF(AO427=0,1,AO427),2),ROUND(ROUND(AS427*IF(AO427=0,1,AO427),5)*(AE427/VLOOKUP(L427,OFFSET(Lists!$A$1,0,0,COUNTA(Lists!$A:$A),22),22,FALSE)),2))))</f>
        <v/>
      </c>
    </row>
    <row r="428" spans="40:46">
      <c r="AN428" s="130"/>
      <c r="AO428" s="138"/>
      <c r="AT428" s="135" t="str">
        <f ca="1">IF(AO428="",IF(AP428="","",IF(AP428="Cost",AS428,AS428*(AE428/VLOOKUP(L428,OFFSET(Lists!$A$1,0,0,COUNTA(Lists!$A:$A),22),22,FALSE)))),IF(AP428="","",IF(AP428="Cost",ROUND(AS428*IF(AO428=0,1,AO428),2),ROUND(ROUND(AS428*IF(AO428=0,1,AO428),5)*(AE428/VLOOKUP(L428,OFFSET(Lists!$A$1,0,0,COUNTA(Lists!$A:$A),22),22,FALSE)),2))))</f>
        <v/>
      </c>
    </row>
    <row r="429" spans="40:46">
      <c r="AN429" s="130"/>
      <c r="AO429" s="138"/>
      <c r="AT429" s="135" t="str">
        <f ca="1">IF(AO429="",IF(AP429="","",IF(AP429="Cost",AS429,AS429*(AE429/VLOOKUP(L429,OFFSET(Lists!$A$1,0,0,COUNTA(Lists!$A:$A),22),22,FALSE)))),IF(AP429="","",IF(AP429="Cost",ROUND(AS429*IF(AO429=0,1,AO429),2),ROUND(ROUND(AS429*IF(AO429=0,1,AO429),5)*(AE429/VLOOKUP(L429,OFFSET(Lists!$A$1,0,0,COUNTA(Lists!$A:$A),22),22,FALSE)),2))))</f>
        <v/>
      </c>
    </row>
    <row r="430" spans="40:46">
      <c r="AN430" s="130"/>
      <c r="AO430" s="138"/>
      <c r="AT430" s="135" t="str">
        <f ca="1">IF(AO430="",IF(AP430="","",IF(AP430="Cost",AS430,AS430*(AE430/VLOOKUP(L430,OFFSET(Lists!$A$1,0,0,COUNTA(Lists!$A:$A),22),22,FALSE)))),IF(AP430="","",IF(AP430="Cost",ROUND(AS430*IF(AO430=0,1,AO430),2),ROUND(ROUND(AS430*IF(AO430=0,1,AO430),5)*(AE430/VLOOKUP(L430,OFFSET(Lists!$A$1,0,0,COUNTA(Lists!$A:$A),22),22,FALSE)),2))))</f>
        <v/>
      </c>
    </row>
    <row r="431" spans="40:46">
      <c r="AN431" s="130"/>
      <c r="AO431" s="138"/>
      <c r="AT431" s="135" t="str">
        <f ca="1">IF(AO431="",IF(AP431="","",IF(AP431="Cost",AS431,AS431*(AE431/VLOOKUP(L431,OFFSET(Lists!$A$1,0,0,COUNTA(Lists!$A:$A),22),22,FALSE)))),IF(AP431="","",IF(AP431="Cost",ROUND(AS431*IF(AO431=0,1,AO431),2),ROUND(ROUND(AS431*IF(AO431=0,1,AO431),5)*(AE431/VLOOKUP(L431,OFFSET(Lists!$A$1,0,0,COUNTA(Lists!$A:$A),22),22,FALSE)),2))))</f>
        <v/>
      </c>
    </row>
    <row r="432" spans="40:46">
      <c r="AN432" s="130"/>
      <c r="AO432" s="138"/>
      <c r="AT432" s="135" t="str">
        <f ca="1">IF(AO432="",IF(AP432="","",IF(AP432="Cost",AS432,AS432*(AE432/VLOOKUP(L432,OFFSET(Lists!$A$1,0,0,COUNTA(Lists!$A:$A),22),22,FALSE)))),IF(AP432="","",IF(AP432="Cost",ROUND(AS432*IF(AO432=0,1,AO432),2),ROUND(ROUND(AS432*IF(AO432=0,1,AO432),5)*(AE432/VLOOKUP(L432,OFFSET(Lists!$A$1,0,0,COUNTA(Lists!$A:$A),22),22,FALSE)),2))))</f>
        <v/>
      </c>
    </row>
    <row r="433" spans="40:46">
      <c r="AN433" s="130"/>
      <c r="AO433" s="138"/>
      <c r="AT433" s="135" t="str">
        <f ca="1">IF(AO433="",IF(AP433="","",IF(AP433="Cost",AS433,AS433*(AE433/VLOOKUP(L433,OFFSET(Lists!$A$1,0,0,COUNTA(Lists!$A:$A),22),22,FALSE)))),IF(AP433="","",IF(AP433="Cost",ROUND(AS433*IF(AO433=0,1,AO433),2),ROUND(ROUND(AS433*IF(AO433=0,1,AO433),5)*(AE433/VLOOKUP(L433,OFFSET(Lists!$A$1,0,0,COUNTA(Lists!$A:$A),22),22,FALSE)),2))))</f>
        <v/>
      </c>
    </row>
    <row r="434" spans="40:46">
      <c r="AN434" s="130"/>
      <c r="AO434" s="138"/>
      <c r="AT434" s="135" t="str">
        <f ca="1">IF(AO434="",IF(AP434="","",IF(AP434="Cost",AS434,AS434*(AE434/VLOOKUP(L434,OFFSET(Lists!$A$1,0,0,COUNTA(Lists!$A:$A),22),22,FALSE)))),IF(AP434="","",IF(AP434="Cost",ROUND(AS434*IF(AO434=0,1,AO434),2),ROUND(ROUND(AS434*IF(AO434=0,1,AO434),5)*(AE434/VLOOKUP(L434,OFFSET(Lists!$A$1,0,0,COUNTA(Lists!$A:$A),22),22,FALSE)),2))))</f>
        <v/>
      </c>
    </row>
    <row r="435" spans="40:46">
      <c r="AN435" s="130"/>
      <c r="AO435" s="138"/>
      <c r="AT435" s="135" t="str">
        <f ca="1">IF(AO435="",IF(AP435="","",IF(AP435="Cost",AS435,AS435*(AE435/VLOOKUP(L435,OFFSET(Lists!$A$1,0,0,COUNTA(Lists!$A:$A),22),22,FALSE)))),IF(AP435="","",IF(AP435="Cost",ROUND(AS435*IF(AO435=0,1,AO435),2),ROUND(ROUND(AS435*IF(AO435=0,1,AO435),5)*(AE435/VLOOKUP(L435,OFFSET(Lists!$A$1,0,0,COUNTA(Lists!$A:$A),22),22,FALSE)),2))))</f>
        <v/>
      </c>
    </row>
    <row r="436" spans="40:46">
      <c r="AN436" s="130"/>
      <c r="AO436" s="138"/>
      <c r="AT436" s="135" t="str">
        <f ca="1">IF(AO436="",IF(AP436="","",IF(AP436="Cost",AS436,AS436*(AE436/VLOOKUP(L436,OFFSET(Lists!$A$1,0,0,COUNTA(Lists!$A:$A),22),22,FALSE)))),IF(AP436="","",IF(AP436="Cost",ROUND(AS436*IF(AO436=0,1,AO436),2),ROUND(ROUND(AS436*IF(AO436=0,1,AO436),5)*(AE436/VLOOKUP(L436,OFFSET(Lists!$A$1,0,0,COUNTA(Lists!$A:$A),22),22,FALSE)),2))))</f>
        <v/>
      </c>
    </row>
    <row r="437" spans="40:46">
      <c r="AN437" s="130"/>
      <c r="AO437" s="138"/>
      <c r="AT437" s="135" t="str">
        <f ca="1">IF(AO437="",IF(AP437="","",IF(AP437="Cost",AS437,AS437*(AE437/VLOOKUP(L437,OFFSET(Lists!$A$1,0,0,COUNTA(Lists!$A:$A),22),22,FALSE)))),IF(AP437="","",IF(AP437="Cost",ROUND(AS437*IF(AO437=0,1,AO437),2),ROUND(ROUND(AS437*IF(AO437=0,1,AO437),5)*(AE437/VLOOKUP(L437,OFFSET(Lists!$A$1,0,0,COUNTA(Lists!$A:$A),22),22,FALSE)),2))))</f>
        <v/>
      </c>
    </row>
    <row r="438" spans="40:46">
      <c r="AN438" s="130"/>
      <c r="AO438" s="138"/>
      <c r="AT438" s="135" t="str">
        <f ca="1">IF(AO438="",IF(AP438="","",IF(AP438="Cost",AS438,AS438*(AE438/VLOOKUP(L438,OFFSET(Lists!$A$1,0,0,COUNTA(Lists!$A:$A),22),22,FALSE)))),IF(AP438="","",IF(AP438="Cost",ROUND(AS438*IF(AO438=0,1,AO438),2),ROUND(ROUND(AS438*IF(AO438=0,1,AO438),5)*(AE438/VLOOKUP(L438,OFFSET(Lists!$A$1,0,0,COUNTA(Lists!$A:$A),22),22,FALSE)),2))))</f>
        <v/>
      </c>
    </row>
    <row r="439" spans="40:46">
      <c r="AN439" s="130"/>
      <c r="AO439" s="138"/>
      <c r="AT439" s="135" t="str">
        <f ca="1">IF(AO439="",IF(AP439="","",IF(AP439="Cost",AS439,AS439*(AE439/VLOOKUP(L439,OFFSET(Lists!$A$1,0,0,COUNTA(Lists!$A:$A),22),22,FALSE)))),IF(AP439="","",IF(AP439="Cost",ROUND(AS439*IF(AO439=0,1,AO439),2),ROUND(ROUND(AS439*IF(AO439=0,1,AO439),5)*(AE439/VLOOKUP(L439,OFFSET(Lists!$A$1,0,0,COUNTA(Lists!$A:$A),22),22,FALSE)),2))))</f>
        <v/>
      </c>
    </row>
    <row r="440" spans="40:46">
      <c r="AN440" s="130"/>
      <c r="AO440" s="138"/>
      <c r="AT440" s="135" t="str">
        <f ca="1">IF(AO440="",IF(AP440="","",IF(AP440="Cost",AS440,AS440*(AE440/VLOOKUP(L440,OFFSET(Lists!$A$1,0,0,COUNTA(Lists!$A:$A),22),22,FALSE)))),IF(AP440="","",IF(AP440="Cost",ROUND(AS440*IF(AO440=0,1,AO440),2),ROUND(ROUND(AS440*IF(AO440=0,1,AO440),5)*(AE440/VLOOKUP(L440,OFFSET(Lists!$A$1,0,0,COUNTA(Lists!$A:$A),22),22,FALSE)),2))))</f>
        <v/>
      </c>
    </row>
    <row r="441" spans="40:46">
      <c r="AN441" s="130"/>
      <c r="AO441" s="138"/>
      <c r="AT441" s="135" t="str">
        <f ca="1">IF(AO441="",IF(AP441="","",IF(AP441="Cost",AS441,AS441*(AE441/VLOOKUP(L441,OFFSET(Lists!$A$1,0,0,COUNTA(Lists!$A:$A),22),22,FALSE)))),IF(AP441="","",IF(AP441="Cost",ROUND(AS441*IF(AO441=0,1,AO441),2),ROUND(ROUND(AS441*IF(AO441=0,1,AO441),5)*(AE441/VLOOKUP(L441,OFFSET(Lists!$A$1,0,0,COUNTA(Lists!$A:$A),22),22,FALSE)),2))))</f>
        <v/>
      </c>
    </row>
    <row r="442" spans="40:46">
      <c r="AN442" s="130"/>
      <c r="AO442" s="138"/>
      <c r="AT442" s="135" t="str">
        <f ca="1">IF(AO442="",IF(AP442="","",IF(AP442="Cost",AS442,AS442*(AE442/VLOOKUP(L442,OFFSET(Lists!$A$1,0,0,COUNTA(Lists!$A:$A),22),22,FALSE)))),IF(AP442="","",IF(AP442="Cost",ROUND(AS442*IF(AO442=0,1,AO442),2),ROUND(ROUND(AS442*IF(AO442=0,1,AO442),5)*(AE442/VLOOKUP(L442,OFFSET(Lists!$A$1,0,0,COUNTA(Lists!$A:$A),22),22,FALSE)),2))))</f>
        <v/>
      </c>
    </row>
    <row r="443" spans="40:46">
      <c r="AN443" s="130"/>
      <c r="AO443" s="138"/>
      <c r="AT443" s="135" t="str">
        <f ca="1">IF(AO443="",IF(AP443="","",IF(AP443="Cost",AS443,AS443*(AE443/VLOOKUP(L443,OFFSET(Lists!$A$1,0,0,COUNTA(Lists!$A:$A),22),22,FALSE)))),IF(AP443="","",IF(AP443="Cost",ROUND(AS443*IF(AO443=0,1,AO443),2),ROUND(ROUND(AS443*IF(AO443=0,1,AO443),5)*(AE443/VLOOKUP(L443,OFFSET(Lists!$A$1,0,0,COUNTA(Lists!$A:$A),22),22,FALSE)),2))))</f>
        <v/>
      </c>
    </row>
    <row r="444" spans="40:46">
      <c r="AN444" s="130"/>
      <c r="AO444" s="138"/>
      <c r="AT444" s="135" t="str">
        <f ca="1">IF(AO444="",IF(AP444="","",IF(AP444="Cost",AS444,AS444*(AE444/VLOOKUP(L444,OFFSET(Lists!$A$1,0,0,COUNTA(Lists!$A:$A),22),22,FALSE)))),IF(AP444="","",IF(AP444="Cost",ROUND(AS444*IF(AO444=0,1,AO444),2),ROUND(ROUND(AS444*IF(AO444=0,1,AO444),5)*(AE444/VLOOKUP(L444,OFFSET(Lists!$A$1,0,0,COUNTA(Lists!$A:$A),22),22,FALSE)),2))))</f>
        <v/>
      </c>
    </row>
    <row r="445" spans="40:46">
      <c r="AN445" s="130"/>
      <c r="AO445" s="138"/>
      <c r="AT445" s="135" t="str">
        <f ca="1">IF(AO445="",IF(AP445="","",IF(AP445="Cost",AS445,AS445*(AE445/VLOOKUP(L445,OFFSET(Lists!$A$1,0,0,COUNTA(Lists!$A:$A),22),22,FALSE)))),IF(AP445="","",IF(AP445="Cost",ROUND(AS445*IF(AO445=0,1,AO445),2),ROUND(ROUND(AS445*IF(AO445=0,1,AO445),5)*(AE445/VLOOKUP(L445,OFFSET(Lists!$A$1,0,0,COUNTA(Lists!$A:$A),22),22,FALSE)),2))))</f>
        <v/>
      </c>
    </row>
    <row r="446" spans="40:46">
      <c r="AN446" s="130"/>
      <c r="AO446" s="138"/>
      <c r="AT446" s="135" t="str">
        <f ca="1">IF(AO446="",IF(AP446="","",IF(AP446="Cost",AS446,AS446*(AE446/VLOOKUP(L446,OFFSET(Lists!$A$1,0,0,COUNTA(Lists!$A:$A),22),22,FALSE)))),IF(AP446="","",IF(AP446="Cost",ROUND(AS446*IF(AO446=0,1,AO446),2),ROUND(ROUND(AS446*IF(AO446=0,1,AO446),5)*(AE446/VLOOKUP(L446,OFFSET(Lists!$A$1,0,0,COUNTA(Lists!$A:$A),22),22,FALSE)),2))))</f>
        <v/>
      </c>
    </row>
    <row r="447" spans="40:46">
      <c r="AN447" s="130"/>
      <c r="AO447" s="138"/>
      <c r="AT447" s="135" t="str">
        <f ca="1">IF(AO447="",IF(AP447="","",IF(AP447="Cost",AS447,AS447*(AE447/VLOOKUP(L447,OFFSET(Lists!$A$1,0,0,COUNTA(Lists!$A:$A),22),22,FALSE)))),IF(AP447="","",IF(AP447="Cost",ROUND(AS447*IF(AO447=0,1,AO447),2),ROUND(ROUND(AS447*IF(AO447=0,1,AO447),5)*(AE447/VLOOKUP(L447,OFFSET(Lists!$A$1,0,0,COUNTA(Lists!$A:$A),22),22,FALSE)),2))))</f>
        <v/>
      </c>
    </row>
    <row r="448" spans="40:46">
      <c r="AN448" s="130"/>
      <c r="AO448" s="138"/>
      <c r="AT448" s="135" t="str">
        <f ca="1">IF(AO448="",IF(AP448="","",IF(AP448="Cost",AS448,AS448*(AE448/VLOOKUP(L448,OFFSET(Lists!$A$1,0,0,COUNTA(Lists!$A:$A),22),22,FALSE)))),IF(AP448="","",IF(AP448="Cost",ROUND(AS448*IF(AO448=0,1,AO448),2),ROUND(ROUND(AS448*IF(AO448=0,1,AO448),5)*(AE448/VLOOKUP(L448,OFFSET(Lists!$A$1,0,0,COUNTA(Lists!$A:$A),22),22,FALSE)),2))))</f>
        <v/>
      </c>
    </row>
    <row r="449" spans="40:46">
      <c r="AN449" s="130"/>
      <c r="AO449" s="138"/>
      <c r="AT449" s="135" t="str">
        <f ca="1">IF(AO449="",IF(AP449="","",IF(AP449="Cost",AS449,AS449*(AE449/VLOOKUP(L449,OFFSET(Lists!$A$1,0,0,COUNTA(Lists!$A:$A),22),22,FALSE)))),IF(AP449="","",IF(AP449="Cost",ROUND(AS449*IF(AO449=0,1,AO449),2),ROUND(ROUND(AS449*IF(AO449=0,1,AO449),5)*(AE449/VLOOKUP(L449,OFFSET(Lists!$A$1,0,0,COUNTA(Lists!$A:$A),22),22,FALSE)),2))))</f>
        <v/>
      </c>
    </row>
    <row r="450" spans="40:46">
      <c r="AN450" s="130"/>
      <c r="AO450" s="138"/>
      <c r="AT450" s="135" t="str">
        <f ca="1">IF(AO450="",IF(AP450="","",IF(AP450="Cost",AS450,AS450*(AE450/VLOOKUP(L450,OFFSET(Lists!$A$1,0,0,COUNTA(Lists!$A:$A),22),22,FALSE)))),IF(AP450="","",IF(AP450="Cost",ROUND(AS450*IF(AO450=0,1,AO450),2),ROUND(ROUND(AS450*IF(AO450=0,1,AO450),5)*(AE450/VLOOKUP(L450,OFFSET(Lists!$A$1,0,0,COUNTA(Lists!$A:$A),22),22,FALSE)),2))))</f>
        <v/>
      </c>
    </row>
    <row r="451" spans="40:46">
      <c r="AN451" s="130"/>
      <c r="AO451" s="138"/>
      <c r="AT451" s="135" t="str">
        <f ca="1">IF(AO451="",IF(AP451="","",IF(AP451="Cost",AS451,AS451*(AE451/VLOOKUP(L451,OFFSET(Lists!$A$1,0,0,COUNTA(Lists!$A:$A),22),22,FALSE)))),IF(AP451="","",IF(AP451="Cost",ROUND(AS451*IF(AO451=0,1,AO451),2),ROUND(ROUND(AS451*IF(AO451=0,1,AO451),5)*(AE451/VLOOKUP(L451,OFFSET(Lists!$A$1,0,0,COUNTA(Lists!$A:$A),22),22,FALSE)),2))))</f>
        <v/>
      </c>
    </row>
    <row r="452" spans="40:46">
      <c r="AN452" s="130"/>
      <c r="AO452" s="138"/>
      <c r="AT452" s="135" t="str">
        <f ca="1">IF(AO452="",IF(AP452="","",IF(AP452="Cost",AS452,AS452*(AE452/VLOOKUP(L452,OFFSET(Lists!$A$1,0,0,COUNTA(Lists!$A:$A),22),22,FALSE)))),IF(AP452="","",IF(AP452="Cost",ROUND(AS452*IF(AO452=0,1,AO452),2),ROUND(ROUND(AS452*IF(AO452=0,1,AO452),5)*(AE452/VLOOKUP(L452,OFFSET(Lists!$A$1,0,0,COUNTA(Lists!$A:$A),22),22,FALSE)),2))))</f>
        <v/>
      </c>
    </row>
    <row r="453" spans="40:46">
      <c r="AN453" s="130"/>
      <c r="AO453" s="138"/>
      <c r="AT453" s="135" t="str">
        <f ca="1">IF(AO453="",IF(AP453="","",IF(AP453="Cost",AS453,AS453*(AE453/VLOOKUP(L453,OFFSET(Lists!$A$1,0,0,COUNTA(Lists!$A:$A),22),22,FALSE)))),IF(AP453="","",IF(AP453="Cost",ROUND(AS453*IF(AO453=0,1,AO453),2),ROUND(ROUND(AS453*IF(AO453=0,1,AO453),5)*(AE453/VLOOKUP(L453,OFFSET(Lists!$A$1,0,0,COUNTA(Lists!$A:$A),22),22,FALSE)),2))))</f>
        <v/>
      </c>
    </row>
    <row r="454" spans="40:46">
      <c r="AN454" s="130"/>
      <c r="AO454" s="138"/>
      <c r="AT454" s="135" t="str">
        <f ca="1">IF(AO454="",IF(AP454="","",IF(AP454="Cost",AS454,AS454*(AE454/VLOOKUP(L454,OFFSET(Lists!$A$1,0,0,COUNTA(Lists!$A:$A),22),22,FALSE)))),IF(AP454="","",IF(AP454="Cost",ROUND(AS454*IF(AO454=0,1,AO454),2),ROUND(ROUND(AS454*IF(AO454=0,1,AO454),5)*(AE454/VLOOKUP(L454,OFFSET(Lists!$A$1,0,0,COUNTA(Lists!$A:$A),22),22,FALSE)),2))))</f>
        <v/>
      </c>
    </row>
    <row r="455" spans="40:46">
      <c r="AN455" s="130"/>
      <c r="AO455" s="138"/>
      <c r="AT455" s="135" t="str">
        <f ca="1">IF(AO455="",IF(AP455="","",IF(AP455="Cost",AS455,AS455*(AE455/VLOOKUP(L455,OFFSET(Lists!$A$1,0,0,COUNTA(Lists!$A:$A),22),22,FALSE)))),IF(AP455="","",IF(AP455="Cost",ROUND(AS455*IF(AO455=0,1,AO455),2),ROUND(ROUND(AS455*IF(AO455=0,1,AO455),5)*(AE455/VLOOKUP(L455,OFFSET(Lists!$A$1,0,0,COUNTA(Lists!$A:$A),22),22,FALSE)),2))))</f>
        <v/>
      </c>
    </row>
    <row r="456" spans="40:46">
      <c r="AN456" s="130"/>
      <c r="AO456" s="138"/>
      <c r="AT456" s="135" t="str">
        <f ca="1">IF(AO456="",IF(AP456="","",IF(AP456="Cost",AS456,AS456*(AE456/VLOOKUP(L456,OFFSET(Lists!$A$1,0,0,COUNTA(Lists!$A:$A),22),22,FALSE)))),IF(AP456="","",IF(AP456="Cost",ROUND(AS456*IF(AO456=0,1,AO456),2),ROUND(ROUND(AS456*IF(AO456=0,1,AO456),5)*(AE456/VLOOKUP(L456,OFFSET(Lists!$A$1,0,0,COUNTA(Lists!$A:$A),22),22,FALSE)),2))))</f>
        <v/>
      </c>
    </row>
    <row r="457" spans="40:46">
      <c r="AN457" s="130"/>
      <c r="AO457" s="138"/>
      <c r="AT457" s="135" t="str">
        <f ca="1">IF(AO457="",IF(AP457="","",IF(AP457="Cost",AS457,AS457*(AE457/VLOOKUP(L457,OFFSET(Lists!$A$1,0,0,COUNTA(Lists!$A:$A),22),22,FALSE)))),IF(AP457="","",IF(AP457="Cost",ROUND(AS457*IF(AO457=0,1,AO457),2),ROUND(ROUND(AS457*IF(AO457=0,1,AO457),5)*(AE457/VLOOKUP(L457,OFFSET(Lists!$A$1,0,0,COUNTA(Lists!$A:$A),22),22,FALSE)),2))))</f>
        <v/>
      </c>
    </row>
    <row r="458" spans="40:46">
      <c r="AN458" s="130"/>
      <c r="AO458" s="138"/>
      <c r="AT458" s="135" t="str">
        <f ca="1">IF(AO458="",IF(AP458="","",IF(AP458="Cost",AS458,AS458*(AE458/VLOOKUP(L458,OFFSET(Lists!$A$1,0,0,COUNTA(Lists!$A:$A),22),22,FALSE)))),IF(AP458="","",IF(AP458="Cost",ROUND(AS458*IF(AO458=0,1,AO458),2),ROUND(ROUND(AS458*IF(AO458=0,1,AO458),5)*(AE458/VLOOKUP(L458,OFFSET(Lists!$A$1,0,0,COUNTA(Lists!$A:$A),22),22,FALSE)),2))))</f>
        <v/>
      </c>
    </row>
    <row r="459" spans="40:46">
      <c r="AN459" s="130"/>
      <c r="AO459" s="138"/>
      <c r="AT459" s="135" t="str">
        <f ca="1">IF(AO459="",IF(AP459="","",IF(AP459="Cost",AS459,AS459*(AE459/VLOOKUP(L459,OFFSET(Lists!$A$1,0,0,COUNTA(Lists!$A:$A),22),22,FALSE)))),IF(AP459="","",IF(AP459="Cost",ROUND(AS459*IF(AO459=0,1,AO459),2),ROUND(ROUND(AS459*IF(AO459=0,1,AO459),5)*(AE459/VLOOKUP(L459,OFFSET(Lists!$A$1,0,0,COUNTA(Lists!$A:$A),22),22,FALSE)),2))))</f>
        <v/>
      </c>
    </row>
    <row r="460" spans="40:46">
      <c r="AN460" s="130"/>
      <c r="AO460" s="138"/>
      <c r="AT460" s="135" t="str">
        <f ca="1">IF(AO460="",IF(AP460="","",IF(AP460="Cost",AS460,AS460*(AE460/VLOOKUP(L460,OFFSET(Lists!$A$1,0,0,COUNTA(Lists!$A:$A),22),22,FALSE)))),IF(AP460="","",IF(AP460="Cost",ROUND(AS460*IF(AO460=0,1,AO460),2),ROUND(ROUND(AS460*IF(AO460=0,1,AO460),5)*(AE460/VLOOKUP(L460,OFFSET(Lists!$A$1,0,0,COUNTA(Lists!$A:$A),22),22,FALSE)),2))))</f>
        <v/>
      </c>
    </row>
    <row r="461" spans="40:46">
      <c r="AN461" s="130"/>
      <c r="AO461" s="138"/>
      <c r="AT461" s="135" t="str">
        <f ca="1">IF(AO461="",IF(AP461="","",IF(AP461="Cost",AS461,AS461*(AE461/VLOOKUP(L461,OFFSET(Lists!$A$1,0,0,COUNTA(Lists!$A:$A),22),22,FALSE)))),IF(AP461="","",IF(AP461="Cost",ROUND(AS461*IF(AO461=0,1,AO461),2),ROUND(ROUND(AS461*IF(AO461=0,1,AO461),5)*(AE461/VLOOKUP(L461,OFFSET(Lists!$A$1,0,0,COUNTA(Lists!$A:$A),22),22,FALSE)),2))))</f>
        <v/>
      </c>
    </row>
    <row r="462" spans="40:46">
      <c r="AN462" s="130"/>
      <c r="AO462" s="138"/>
      <c r="AT462" s="135" t="str">
        <f ca="1">IF(AO462="",IF(AP462="","",IF(AP462="Cost",AS462,AS462*(AE462/VLOOKUP(L462,OFFSET(Lists!$A$1,0,0,COUNTA(Lists!$A:$A),22),22,FALSE)))),IF(AP462="","",IF(AP462="Cost",ROUND(AS462*IF(AO462=0,1,AO462),2),ROUND(ROUND(AS462*IF(AO462=0,1,AO462),5)*(AE462/VLOOKUP(L462,OFFSET(Lists!$A$1,0,0,COUNTA(Lists!$A:$A),22),22,FALSE)),2))))</f>
        <v/>
      </c>
    </row>
    <row r="463" spans="40:46">
      <c r="AN463" s="130"/>
      <c r="AO463" s="138"/>
      <c r="AT463" s="135" t="str">
        <f ca="1">IF(AO463="",IF(AP463="","",IF(AP463="Cost",AS463,AS463*(AE463/VLOOKUP(L463,OFFSET(Lists!$A$1,0,0,COUNTA(Lists!$A:$A),22),22,FALSE)))),IF(AP463="","",IF(AP463="Cost",ROUND(AS463*IF(AO463=0,1,AO463),2),ROUND(ROUND(AS463*IF(AO463=0,1,AO463),5)*(AE463/VLOOKUP(L463,OFFSET(Lists!$A$1,0,0,COUNTA(Lists!$A:$A),22),22,FALSE)),2))))</f>
        <v/>
      </c>
    </row>
    <row r="464" spans="40:46">
      <c r="AN464" s="130"/>
      <c r="AO464" s="138"/>
      <c r="AT464" s="135" t="str">
        <f ca="1">IF(AO464="",IF(AP464="","",IF(AP464="Cost",AS464,AS464*(AE464/VLOOKUP(L464,OFFSET(Lists!$A$1,0,0,COUNTA(Lists!$A:$A),22),22,FALSE)))),IF(AP464="","",IF(AP464="Cost",ROUND(AS464*IF(AO464=0,1,AO464),2),ROUND(ROUND(AS464*IF(AO464=0,1,AO464),5)*(AE464/VLOOKUP(L464,OFFSET(Lists!$A$1,0,0,COUNTA(Lists!$A:$A),22),22,FALSE)),2))))</f>
        <v/>
      </c>
    </row>
    <row r="465" spans="40:46">
      <c r="AN465" s="130"/>
      <c r="AO465" s="138"/>
      <c r="AT465" s="135" t="str">
        <f ca="1">IF(AO465="",IF(AP465="","",IF(AP465="Cost",AS465,AS465*(AE465/VLOOKUP(L465,OFFSET(Lists!$A$1,0,0,COUNTA(Lists!$A:$A),22),22,FALSE)))),IF(AP465="","",IF(AP465="Cost",ROUND(AS465*IF(AO465=0,1,AO465),2),ROUND(ROUND(AS465*IF(AO465=0,1,AO465),5)*(AE465/VLOOKUP(L465,OFFSET(Lists!$A$1,0,0,COUNTA(Lists!$A:$A),22),22,FALSE)),2))))</f>
        <v/>
      </c>
    </row>
    <row r="466" spans="40:46">
      <c r="AN466" s="130"/>
      <c r="AO466" s="138"/>
      <c r="AT466" s="135" t="str">
        <f ca="1">IF(AO466="",IF(AP466="","",IF(AP466="Cost",AS466,AS466*(AE466/VLOOKUP(L466,OFFSET(Lists!$A$1,0,0,COUNTA(Lists!$A:$A),22),22,FALSE)))),IF(AP466="","",IF(AP466="Cost",ROUND(AS466*IF(AO466=0,1,AO466),2),ROUND(ROUND(AS466*IF(AO466=0,1,AO466),5)*(AE466/VLOOKUP(L466,OFFSET(Lists!$A$1,0,0,COUNTA(Lists!$A:$A),22),22,FALSE)),2))))</f>
        <v/>
      </c>
    </row>
    <row r="467" spans="40:46">
      <c r="AN467" s="130"/>
      <c r="AO467" s="138"/>
      <c r="AT467" s="135" t="str">
        <f ca="1">IF(AO467="",IF(AP467="","",IF(AP467="Cost",AS467,AS467*(AE467/VLOOKUP(L467,OFFSET(Lists!$A$1,0,0,COUNTA(Lists!$A:$A),22),22,FALSE)))),IF(AP467="","",IF(AP467="Cost",ROUND(AS467*IF(AO467=0,1,AO467),2),ROUND(ROUND(AS467*IF(AO467=0,1,AO467),5)*(AE467/VLOOKUP(L467,OFFSET(Lists!$A$1,0,0,COUNTA(Lists!$A:$A),22),22,FALSE)),2))))</f>
        <v/>
      </c>
    </row>
    <row r="468" spans="40:46">
      <c r="AN468" s="130"/>
      <c r="AO468" s="138"/>
      <c r="AT468" s="135" t="str">
        <f ca="1">IF(AO468="",IF(AP468="","",IF(AP468="Cost",AS468,AS468*(AE468/VLOOKUP(L468,OFFSET(Lists!$A$1,0,0,COUNTA(Lists!$A:$A),22),22,FALSE)))),IF(AP468="","",IF(AP468="Cost",ROUND(AS468*IF(AO468=0,1,AO468),2),ROUND(ROUND(AS468*IF(AO468=0,1,AO468),5)*(AE468/VLOOKUP(L468,OFFSET(Lists!$A$1,0,0,COUNTA(Lists!$A:$A),22),22,FALSE)),2))))</f>
        <v/>
      </c>
    </row>
    <row r="469" spans="40:46">
      <c r="AN469" s="130"/>
      <c r="AO469" s="138"/>
      <c r="AT469" s="135" t="str">
        <f ca="1">IF(AO469="",IF(AP469="","",IF(AP469="Cost",AS469,AS469*(AE469/VLOOKUP(L469,OFFSET(Lists!$A$1,0,0,COUNTA(Lists!$A:$A),22),22,FALSE)))),IF(AP469="","",IF(AP469="Cost",ROUND(AS469*IF(AO469=0,1,AO469),2),ROUND(ROUND(AS469*IF(AO469=0,1,AO469),5)*(AE469/VLOOKUP(L469,OFFSET(Lists!$A$1,0,0,COUNTA(Lists!$A:$A),22),22,FALSE)),2))))</f>
        <v/>
      </c>
    </row>
    <row r="470" spans="40:46">
      <c r="AN470" s="130"/>
      <c r="AO470" s="138"/>
      <c r="AT470" s="135" t="str">
        <f ca="1">IF(AO470="",IF(AP470="","",IF(AP470="Cost",AS470,AS470*(AE470/VLOOKUP(L470,OFFSET(Lists!$A$1,0,0,COUNTA(Lists!$A:$A),22),22,FALSE)))),IF(AP470="","",IF(AP470="Cost",ROUND(AS470*IF(AO470=0,1,AO470),2),ROUND(ROUND(AS470*IF(AO470=0,1,AO470),5)*(AE470/VLOOKUP(L470,OFFSET(Lists!$A$1,0,0,COUNTA(Lists!$A:$A),22),22,FALSE)),2))))</f>
        <v/>
      </c>
    </row>
    <row r="471" spans="40:46">
      <c r="AN471" s="130"/>
      <c r="AO471" s="138"/>
      <c r="AT471" s="135" t="str">
        <f ca="1">IF(AO471="",IF(AP471="","",IF(AP471="Cost",AS471,AS471*(AE471/VLOOKUP(L471,OFFSET(Lists!$A$1,0,0,COUNTA(Lists!$A:$A),22),22,FALSE)))),IF(AP471="","",IF(AP471="Cost",ROUND(AS471*IF(AO471=0,1,AO471),2),ROUND(ROUND(AS471*IF(AO471=0,1,AO471),5)*(AE471/VLOOKUP(L471,OFFSET(Lists!$A$1,0,0,COUNTA(Lists!$A:$A),22),22,FALSE)),2))))</f>
        <v/>
      </c>
    </row>
    <row r="472" spans="40:46">
      <c r="AN472" s="130"/>
      <c r="AO472" s="138"/>
      <c r="AT472" s="135" t="str">
        <f ca="1">IF(AO472="",IF(AP472="","",IF(AP472="Cost",AS472,AS472*(AE472/VLOOKUP(L472,OFFSET(Lists!$A$1,0,0,COUNTA(Lists!$A:$A),22),22,FALSE)))),IF(AP472="","",IF(AP472="Cost",ROUND(AS472*IF(AO472=0,1,AO472),2),ROUND(ROUND(AS472*IF(AO472=0,1,AO472),5)*(AE472/VLOOKUP(L472,OFFSET(Lists!$A$1,0,0,COUNTA(Lists!$A:$A),22),22,FALSE)),2))))</f>
        <v/>
      </c>
    </row>
    <row r="473" spans="40:46">
      <c r="AN473" s="130"/>
      <c r="AO473" s="138"/>
      <c r="AT473" s="135" t="str">
        <f ca="1">IF(AO473="",IF(AP473="","",IF(AP473="Cost",AS473,AS473*(AE473/VLOOKUP(L473,OFFSET(Lists!$A$1,0,0,COUNTA(Lists!$A:$A),22),22,FALSE)))),IF(AP473="","",IF(AP473="Cost",ROUND(AS473*IF(AO473=0,1,AO473),2),ROUND(ROUND(AS473*IF(AO473=0,1,AO473),5)*(AE473/VLOOKUP(L473,OFFSET(Lists!$A$1,0,0,COUNTA(Lists!$A:$A),22),22,FALSE)),2))))</f>
        <v/>
      </c>
    </row>
    <row r="474" spans="40:46">
      <c r="AN474" s="130"/>
      <c r="AO474" s="138"/>
      <c r="AT474" s="135" t="str">
        <f ca="1">IF(AO474="",IF(AP474="","",IF(AP474="Cost",AS474,AS474*(AE474/VLOOKUP(L474,OFFSET(Lists!$A$1,0,0,COUNTA(Lists!$A:$A),22),22,FALSE)))),IF(AP474="","",IF(AP474="Cost",ROUND(AS474*IF(AO474=0,1,AO474),2),ROUND(ROUND(AS474*IF(AO474=0,1,AO474),5)*(AE474/VLOOKUP(L474,OFFSET(Lists!$A$1,0,0,COUNTA(Lists!$A:$A),22),22,FALSE)),2))))</f>
        <v/>
      </c>
    </row>
    <row r="475" spans="40:46">
      <c r="AN475" s="130"/>
      <c r="AO475" s="138"/>
      <c r="AT475" s="135" t="str">
        <f ca="1">IF(AO475="",IF(AP475="","",IF(AP475="Cost",AS475,AS475*(AE475/VLOOKUP(L475,OFFSET(Lists!$A$1,0,0,COUNTA(Lists!$A:$A),22),22,FALSE)))),IF(AP475="","",IF(AP475="Cost",ROUND(AS475*IF(AO475=0,1,AO475),2),ROUND(ROUND(AS475*IF(AO475=0,1,AO475),5)*(AE475/VLOOKUP(L475,OFFSET(Lists!$A$1,0,0,COUNTA(Lists!$A:$A),22),22,FALSE)),2))))</f>
        <v/>
      </c>
    </row>
    <row r="476" spans="40:46">
      <c r="AN476" s="130"/>
      <c r="AO476" s="138"/>
      <c r="AT476" s="135" t="str">
        <f ca="1">IF(AO476="",IF(AP476="","",IF(AP476="Cost",AS476,AS476*(AE476/VLOOKUP(L476,OFFSET(Lists!$A$1,0,0,COUNTA(Lists!$A:$A),22),22,FALSE)))),IF(AP476="","",IF(AP476="Cost",ROUND(AS476*IF(AO476=0,1,AO476),2),ROUND(ROUND(AS476*IF(AO476=0,1,AO476),5)*(AE476/VLOOKUP(L476,OFFSET(Lists!$A$1,0,0,COUNTA(Lists!$A:$A),22),22,FALSE)),2))))</f>
        <v/>
      </c>
    </row>
    <row r="477" spans="40:46">
      <c r="AN477" s="130"/>
      <c r="AO477" s="138"/>
      <c r="AT477" s="135" t="str">
        <f ca="1">IF(AO477="",IF(AP477="","",IF(AP477="Cost",AS477,AS477*(AE477/VLOOKUP(L477,OFFSET(Lists!$A$1,0,0,COUNTA(Lists!$A:$A),22),22,FALSE)))),IF(AP477="","",IF(AP477="Cost",ROUND(AS477*IF(AO477=0,1,AO477),2),ROUND(ROUND(AS477*IF(AO477=0,1,AO477),5)*(AE477/VLOOKUP(L477,OFFSET(Lists!$A$1,0,0,COUNTA(Lists!$A:$A),22),22,FALSE)),2))))</f>
        <v/>
      </c>
    </row>
    <row r="478" spans="40:46">
      <c r="AN478" s="130"/>
      <c r="AO478" s="138"/>
      <c r="AT478" s="135" t="str">
        <f ca="1">IF(AO478="",IF(AP478="","",IF(AP478="Cost",AS478,AS478*(AE478/VLOOKUP(L478,OFFSET(Lists!$A$1,0,0,COUNTA(Lists!$A:$A),22),22,FALSE)))),IF(AP478="","",IF(AP478="Cost",ROUND(AS478*IF(AO478=0,1,AO478),2),ROUND(ROUND(AS478*IF(AO478=0,1,AO478),5)*(AE478/VLOOKUP(L478,OFFSET(Lists!$A$1,0,0,COUNTA(Lists!$A:$A),22),22,FALSE)),2))))</f>
        <v/>
      </c>
    </row>
    <row r="479" spans="40:46">
      <c r="AN479" s="130"/>
      <c r="AO479" s="138"/>
      <c r="AT479" s="135" t="str">
        <f ca="1">IF(AO479="",IF(AP479="","",IF(AP479="Cost",AS479,AS479*(AE479/VLOOKUP(L479,OFFSET(Lists!$A$1,0,0,COUNTA(Lists!$A:$A),22),22,FALSE)))),IF(AP479="","",IF(AP479="Cost",ROUND(AS479*IF(AO479=0,1,AO479),2),ROUND(ROUND(AS479*IF(AO479=0,1,AO479),5)*(AE479/VLOOKUP(L479,OFFSET(Lists!$A$1,0,0,COUNTA(Lists!$A:$A),22),22,FALSE)),2))))</f>
        <v/>
      </c>
    </row>
    <row r="480" spans="40:46">
      <c r="AN480" s="130"/>
      <c r="AO480" s="138"/>
      <c r="AT480" s="135" t="str">
        <f ca="1">IF(AO480="",IF(AP480="","",IF(AP480="Cost",AS480,AS480*(AE480/VLOOKUP(L480,OFFSET(Lists!$A$1,0,0,COUNTA(Lists!$A:$A),22),22,FALSE)))),IF(AP480="","",IF(AP480="Cost",ROUND(AS480*IF(AO480=0,1,AO480),2),ROUND(ROUND(AS480*IF(AO480=0,1,AO480),5)*(AE480/VLOOKUP(L480,OFFSET(Lists!$A$1,0,0,COUNTA(Lists!$A:$A),22),22,FALSE)),2))))</f>
        <v/>
      </c>
    </row>
    <row r="481" spans="40:46">
      <c r="AN481" s="130"/>
      <c r="AO481" s="138"/>
      <c r="AT481" s="135" t="str">
        <f ca="1">IF(AO481="",IF(AP481="","",IF(AP481="Cost",AS481,AS481*(AE481/VLOOKUP(L481,OFFSET(Lists!$A$1,0,0,COUNTA(Lists!$A:$A),22),22,FALSE)))),IF(AP481="","",IF(AP481="Cost",ROUND(AS481*IF(AO481=0,1,AO481),2),ROUND(ROUND(AS481*IF(AO481=0,1,AO481),5)*(AE481/VLOOKUP(L481,OFFSET(Lists!$A$1,0,0,COUNTA(Lists!$A:$A),22),22,FALSE)),2))))</f>
        <v/>
      </c>
    </row>
    <row r="482" spans="40:46">
      <c r="AN482" s="130"/>
      <c r="AO482" s="138"/>
      <c r="AT482" s="135" t="str">
        <f ca="1">IF(AO482="",IF(AP482="","",IF(AP482="Cost",AS482,AS482*(AE482/VLOOKUP(L482,OFFSET(Lists!$A$1,0,0,COUNTA(Lists!$A:$A),22),22,FALSE)))),IF(AP482="","",IF(AP482="Cost",ROUND(AS482*IF(AO482=0,1,AO482),2),ROUND(ROUND(AS482*IF(AO482=0,1,AO482),5)*(AE482/VLOOKUP(L482,OFFSET(Lists!$A$1,0,0,COUNTA(Lists!$A:$A),22),22,FALSE)),2))))</f>
        <v/>
      </c>
    </row>
    <row r="483" spans="40:46">
      <c r="AN483" s="130"/>
      <c r="AO483" s="138"/>
      <c r="AT483" s="135" t="str">
        <f ca="1">IF(AO483="",IF(AP483="","",IF(AP483="Cost",AS483,AS483*(AE483/VLOOKUP(L483,OFFSET(Lists!$A$1,0,0,COUNTA(Lists!$A:$A),22),22,FALSE)))),IF(AP483="","",IF(AP483="Cost",ROUND(AS483*IF(AO483=0,1,AO483),2),ROUND(ROUND(AS483*IF(AO483=0,1,AO483),5)*(AE483/VLOOKUP(L483,OFFSET(Lists!$A$1,0,0,COUNTA(Lists!$A:$A),22),22,FALSE)),2))))</f>
        <v/>
      </c>
    </row>
    <row r="484" spans="40:46">
      <c r="AN484" s="130"/>
      <c r="AO484" s="138"/>
      <c r="AT484" s="135" t="str">
        <f ca="1">IF(AO484="",IF(AP484="","",IF(AP484="Cost",AS484,AS484*(AE484/VLOOKUP(L484,OFFSET(Lists!$A$1,0,0,COUNTA(Lists!$A:$A),22),22,FALSE)))),IF(AP484="","",IF(AP484="Cost",ROUND(AS484*IF(AO484=0,1,AO484),2),ROUND(ROUND(AS484*IF(AO484=0,1,AO484),5)*(AE484/VLOOKUP(L484,OFFSET(Lists!$A$1,0,0,COUNTA(Lists!$A:$A),22),22,FALSE)),2))))</f>
        <v/>
      </c>
    </row>
    <row r="485" spans="40:46">
      <c r="AN485" s="130"/>
      <c r="AO485" s="138"/>
      <c r="AT485" s="135" t="str">
        <f ca="1">IF(AO485="",IF(AP485="","",IF(AP485="Cost",AS485,AS485*(AE485/VLOOKUP(L485,OFFSET(Lists!$A$1,0,0,COUNTA(Lists!$A:$A),22),22,FALSE)))),IF(AP485="","",IF(AP485="Cost",ROUND(AS485*IF(AO485=0,1,AO485),2),ROUND(ROUND(AS485*IF(AO485=0,1,AO485),5)*(AE485/VLOOKUP(L485,OFFSET(Lists!$A$1,0,0,COUNTA(Lists!$A:$A),22),22,FALSE)),2))))</f>
        <v/>
      </c>
    </row>
    <row r="486" spans="40:46">
      <c r="AN486" s="130"/>
      <c r="AO486" s="138"/>
      <c r="AT486" s="135" t="str">
        <f ca="1">IF(AO486="",IF(AP486="","",IF(AP486="Cost",AS486,AS486*(AE486/VLOOKUP(L486,OFFSET(Lists!$A$1,0,0,COUNTA(Lists!$A:$A),22),22,FALSE)))),IF(AP486="","",IF(AP486="Cost",ROUND(AS486*IF(AO486=0,1,AO486),2),ROUND(ROUND(AS486*IF(AO486=0,1,AO486),5)*(AE486/VLOOKUP(L486,OFFSET(Lists!$A$1,0,0,COUNTA(Lists!$A:$A),22),22,FALSE)),2))))</f>
        <v/>
      </c>
    </row>
    <row r="487" spans="40:46">
      <c r="AN487" s="130"/>
      <c r="AO487" s="138"/>
      <c r="AT487" s="135" t="str">
        <f ca="1">IF(AO487="",IF(AP487="","",IF(AP487="Cost",AS487,AS487*(AE487/VLOOKUP(L487,OFFSET(Lists!$A$1,0,0,COUNTA(Lists!$A:$A),22),22,FALSE)))),IF(AP487="","",IF(AP487="Cost",ROUND(AS487*IF(AO487=0,1,AO487),2),ROUND(ROUND(AS487*IF(AO487=0,1,AO487),5)*(AE487/VLOOKUP(L487,OFFSET(Lists!$A$1,0,0,COUNTA(Lists!$A:$A),22),22,FALSE)),2))))</f>
        <v/>
      </c>
    </row>
    <row r="488" spans="40:46">
      <c r="AN488" s="130"/>
      <c r="AO488" s="138"/>
      <c r="AT488" s="135" t="str">
        <f ca="1">IF(AO488="",IF(AP488="","",IF(AP488="Cost",AS488,AS488*(AE488/VLOOKUP(L488,OFFSET(Lists!$A$1,0,0,COUNTA(Lists!$A:$A),22),22,FALSE)))),IF(AP488="","",IF(AP488="Cost",ROUND(AS488*IF(AO488=0,1,AO488),2),ROUND(ROUND(AS488*IF(AO488=0,1,AO488),5)*(AE488/VLOOKUP(L488,OFFSET(Lists!$A$1,0,0,COUNTA(Lists!$A:$A),22),22,FALSE)),2))))</f>
        <v/>
      </c>
    </row>
    <row r="489" spans="40:46">
      <c r="AN489" s="130"/>
      <c r="AO489" s="138"/>
      <c r="AT489" s="135" t="str">
        <f ca="1">IF(AO489="",IF(AP489="","",IF(AP489="Cost",AS489,AS489*(AE489/VLOOKUP(L489,OFFSET(Lists!$A$1,0,0,COUNTA(Lists!$A:$A),22),22,FALSE)))),IF(AP489="","",IF(AP489="Cost",ROUND(AS489*IF(AO489=0,1,AO489),2),ROUND(ROUND(AS489*IF(AO489=0,1,AO489),5)*(AE489/VLOOKUP(L489,OFFSET(Lists!$A$1,0,0,COUNTA(Lists!$A:$A),22),22,FALSE)),2))))</f>
        <v/>
      </c>
    </row>
    <row r="490" spans="40:46">
      <c r="AN490" s="130"/>
      <c r="AO490" s="138"/>
      <c r="AT490" s="135" t="str">
        <f ca="1">IF(AO490="",IF(AP490="","",IF(AP490="Cost",AS490,AS490*(AE490/VLOOKUP(L490,OFFSET(Lists!$A$1,0,0,COUNTA(Lists!$A:$A),22),22,FALSE)))),IF(AP490="","",IF(AP490="Cost",ROUND(AS490*IF(AO490=0,1,AO490),2),ROUND(ROUND(AS490*IF(AO490=0,1,AO490),5)*(AE490/VLOOKUP(L490,OFFSET(Lists!$A$1,0,0,COUNTA(Lists!$A:$A),22),22,FALSE)),2))))</f>
        <v/>
      </c>
    </row>
    <row r="491" spans="40:46">
      <c r="AN491" s="130"/>
      <c r="AO491" s="138"/>
      <c r="AT491" s="135" t="str">
        <f ca="1">IF(AO491="",IF(AP491="","",IF(AP491="Cost",AS491,AS491*(AE491/VLOOKUP(L491,OFFSET(Lists!$A$1,0,0,COUNTA(Lists!$A:$A),22),22,FALSE)))),IF(AP491="","",IF(AP491="Cost",ROUND(AS491*IF(AO491=0,1,AO491),2),ROUND(ROUND(AS491*IF(AO491=0,1,AO491),5)*(AE491/VLOOKUP(L491,OFFSET(Lists!$A$1,0,0,COUNTA(Lists!$A:$A),22),22,FALSE)),2))))</f>
        <v/>
      </c>
    </row>
    <row r="492" spans="40:46">
      <c r="AN492" s="130"/>
      <c r="AO492" s="138"/>
      <c r="AT492" s="135" t="str">
        <f ca="1">IF(AO492="",IF(AP492="","",IF(AP492="Cost",AS492,AS492*(AE492/VLOOKUP(L492,OFFSET(Lists!$A$1,0,0,COUNTA(Lists!$A:$A),22),22,FALSE)))),IF(AP492="","",IF(AP492="Cost",ROUND(AS492*IF(AO492=0,1,AO492),2),ROUND(ROUND(AS492*IF(AO492=0,1,AO492),5)*(AE492/VLOOKUP(L492,OFFSET(Lists!$A$1,0,0,COUNTA(Lists!$A:$A),22),22,FALSE)),2))))</f>
        <v/>
      </c>
    </row>
    <row r="493" spans="40:46">
      <c r="AN493" s="130"/>
      <c r="AO493" s="138"/>
      <c r="AT493" s="135" t="str">
        <f ca="1">IF(AO493="",IF(AP493="","",IF(AP493="Cost",AS493,AS493*(AE493/VLOOKUP(L493,OFFSET(Lists!$A$1,0,0,COUNTA(Lists!$A:$A),22),22,FALSE)))),IF(AP493="","",IF(AP493="Cost",ROUND(AS493*IF(AO493=0,1,AO493),2),ROUND(ROUND(AS493*IF(AO493=0,1,AO493),5)*(AE493/VLOOKUP(L493,OFFSET(Lists!$A$1,0,0,COUNTA(Lists!$A:$A),22),22,FALSE)),2))))</f>
        <v/>
      </c>
    </row>
    <row r="494" spans="40:46">
      <c r="AN494" s="130"/>
      <c r="AO494" s="138"/>
      <c r="AT494" s="135" t="str">
        <f ca="1">IF(AO494="",IF(AP494="","",IF(AP494="Cost",AS494,AS494*(AE494/VLOOKUP(L494,OFFSET(Lists!$A$1,0,0,COUNTA(Lists!$A:$A),22),22,FALSE)))),IF(AP494="","",IF(AP494="Cost",ROUND(AS494*IF(AO494=0,1,AO494),2),ROUND(ROUND(AS494*IF(AO494=0,1,AO494),5)*(AE494/VLOOKUP(L494,OFFSET(Lists!$A$1,0,0,COUNTA(Lists!$A:$A),22),22,FALSE)),2))))</f>
        <v/>
      </c>
    </row>
    <row r="495" spans="40:46">
      <c r="AN495" s="130"/>
      <c r="AO495" s="138"/>
      <c r="AT495" s="135" t="str">
        <f ca="1">IF(AO495="",IF(AP495="","",IF(AP495="Cost",AS495,AS495*(AE495/VLOOKUP(L495,OFFSET(Lists!$A$1,0,0,COUNTA(Lists!$A:$A),22),22,FALSE)))),IF(AP495="","",IF(AP495="Cost",ROUND(AS495*IF(AO495=0,1,AO495),2),ROUND(ROUND(AS495*IF(AO495=0,1,AO495),5)*(AE495/VLOOKUP(L495,OFFSET(Lists!$A$1,0,0,COUNTA(Lists!$A:$A),22),22,FALSE)),2))))</f>
        <v/>
      </c>
    </row>
    <row r="496" spans="40:46">
      <c r="AN496" s="130"/>
      <c r="AO496" s="138"/>
      <c r="AT496" s="135" t="str">
        <f ca="1">IF(AO496="",IF(AP496="","",IF(AP496="Cost",AS496,AS496*(AE496/VLOOKUP(L496,OFFSET(Lists!$A$1,0,0,COUNTA(Lists!$A:$A),22),22,FALSE)))),IF(AP496="","",IF(AP496="Cost",ROUND(AS496*IF(AO496=0,1,AO496),2),ROUND(ROUND(AS496*IF(AO496=0,1,AO496),5)*(AE496/VLOOKUP(L496,OFFSET(Lists!$A$1,0,0,COUNTA(Lists!$A:$A),22),22,FALSE)),2))))</f>
        <v/>
      </c>
    </row>
    <row r="497" spans="40:46">
      <c r="AN497" s="130"/>
      <c r="AO497" s="138"/>
      <c r="AT497" s="135" t="str">
        <f ca="1">IF(AO497="",IF(AP497="","",IF(AP497="Cost",AS497,AS497*(AE497/VLOOKUP(L497,OFFSET(Lists!$A$1,0,0,COUNTA(Lists!$A:$A),22),22,FALSE)))),IF(AP497="","",IF(AP497="Cost",ROUND(AS497*IF(AO497=0,1,AO497),2),ROUND(ROUND(AS497*IF(AO497=0,1,AO497),5)*(AE497/VLOOKUP(L497,OFFSET(Lists!$A$1,0,0,COUNTA(Lists!$A:$A),22),22,FALSE)),2))))</f>
        <v/>
      </c>
    </row>
    <row r="498" spans="40:46">
      <c r="AN498" s="130"/>
      <c r="AO498" s="138"/>
      <c r="AT498" s="135" t="str">
        <f ca="1">IF(AO498="",IF(AP498="","",IF(AP498="Cost",AS498,AS498*(AE498/VLOOKUP(L498,OFFSET(Lists!$A$1,0,0,COUNTA(Lists!$A:$A),22),22,FALSE)))),IF(AP498="","",IF(AP498="Cost",ROUND(AS498*IF(AO498=0,1,AO498),2),ROUND(ROUND(AS498*IF(AO498=0,1,AO498),5)*(AE498/VLOOKUP(L498,OFFSET(Lists!$A$1,0,0,COUNTA(Lists!$A:$A),22),22,FALSE)),2))))</f>
        <v/>
      </c>
    </row>
    <row r="499" spans="40:46">
      <c r="AN499" s="130"/>
      <c r="AO499" s="138"/>
      <c r="AT499" s="135" t="str">
        <f ca="1">IF(AO499="",IF(AP499="","",IF(AP499="Cost",AS499,AS499*(AE499/VLOOKUP(L499,OFFSET(Lists!$A$1,0,0,COUNTA(Lists!$A:$A),22),22,FALSE)))),IF(AP499="","",IF(AP499="Cost",ROUND(AS499*IF(AO499=0,1,AO499),2),ROUND(ROUND(AS499*IF(AO499=0,1,AO499),5)*(AE499/VLOOKUP(L499,OFFSET(Lists!$A$1,0,0,COUNTA(Lists!$A:$A),22),22,FALSE)),2))))</f>
        <v/>
      </c>
    </row>
    <row r="500" spans="40:46">
      <c r="AN500" s="130"/>
      <c r="AO500" s="138"/>
      <c r="AT500" s="135" t="str">
        <f ca="1">IF(AO500="",IF(AP500="","",IF(AP500="Cost",AS500,AS500*(AE500/VLOOKUP(L500,OFFSET(Lists!$A$1,0,0,COUNTA(Lists!$A:$A),22),22,FALSE)))),IF(AP500="","",IF(AP500="Cost",ROUND(AS500*IF(AO500=0,1,AO500),2),ROUND(ROUND(AS500*IF(AO500=0,1,AO500),5)*(AE500/VLOOKUP(L500,OFFSET(Lists!$A$1,0,0,COUNTA(Lists!$A:$A),22),22,FALSE)),2))))</f>
        <v/>
      </c>
    </row>
    <row r="501" spans="40:46">
      <c r="AN501" s="130"/>
      <c r="AO501" s="138"/>
      <c r="AT501" s="135" t="str">
        <f ca="1">IF(AO501="",IF(AP501="","",IF(AP501="Cost",AS501,AS501*(AE501/VLOOKUP(L501,OFFSET(Lists!$A$1,0,0,COUNTA(Lists!$A:$A),22),22,FALSE)))),IF(AP501="","",IF(AP501="Cost",ROUND(AS501*IF(AO501=0,1,AO501),2),ROUND(ROUND(AS501*IF(AO501=0,1,AO501),5)*(AE501/VLOOKUP(L501,OFFSET(Lists!$A$1,0,0,COUNTA(Lists!$A:$A),22),22,FALSE)),2))))</f>
        <v/>
      </c>
    </row>
    <row r="502" spans="40:46">
      <c r="AN502" s="130"/>
      <c r="AO502" s="138"/>
      <c r="AT502" s="135" t="str">
        <f ca="1">IF(AO502="",IF(AP502="","",IF(AP502="Cost",AS502,AS502*(AE502/VLOOKUP(L502,OFFSET(Lists!$A$1,0,0,COUNTA(Lists!$A:$A),22),22,FALSE)))),IF(AP502="","",IF(AP502="Cost",ROUND(AS502*IF(AO502=0,1,AO502),2),ROUND(ROUND(AS502*IF(AO502=0,1,AO502),5)*(AE502/VLOOKUP(L502,OFFSET(Lists!$A$1,0,0,COUNTA(Lists!$A:$A),22),22,FALSE)),2))))</f>
        <v/>
      </c>
    </row>
    <row r="503" spans="40:46">
      <c r="AN503" s="130"/>
      <c r="AO503" s="138"/>
      <c r="AT503" s="135" t="str">
        <f ca="1">IF(AO503="",IF(AP503="","",IF(AP503="Cost",AS503,AS503*(AE503/VLOOKUP(L503,OFFSET(Lists!$A$1,0,0,COUNTA(Lists!$A:$A),22),22,FALSE)))),IF(AP503="","",IF(AP503="Cost",ROUND(AS503*IF(AO503=0,1,AO503),2),ROUND(ROUND(AS503*IF(AO503=0,1,AO503),5)*(AE503/VLOOKUP(L503,OFFSET(Lists!$A$1,0,0,COUNTA(Lists!$A:$A),22),22,FALSE)),2))))</f>
        <v/>
      </c>
    </row>
    <row r="504" spans="40:46">
      <c r="AN504" s="130"/>
      <c r="AO504" s="138"/>
      <c r="AT504" s="135" t="str">
        <f ca="1">IF(AO504="",IF(AP504="","",IF(AP504="Cost",AS504,AS504*(AE504/VLOOKUP(L504,OFFSET(Lists!$A$1,0,0,COUNTA(Lists!$A:$A),22),22,FALSE)))),IF(AP504="","",IF(AP504="Cost",ROUND(AS504*IF(AO504=0,1,AO504),2),ROUND(ROUND(AS504*IF(AO504=0,1,AO504),5)*(AE504/VLOOKUP(L504,OFFSET(Lists!$A$1,0,0,COUNTA(Lists!$A:$A),22),22,FALSE)),2))))</f>
        <v/>
      </c>
    </row>
    <row r="505" spans="40:46">
      <c r="AN505" s="130"/>
      <c r="AO505" s="138"/>
      <c r="AT505" s="135" t="str">
        <f ca="1">IF(AO505="",IF(AP505="","",IF(AP505="Cost",AS505,AS505*(AE505/VLOOKUP(L505,OFFSET(Lists!$A$1,0,0,COUNTA(Lists!$A:$A),22),22,FALSE)))),IF(AP505="","",IF(AP505="Cost",ROUND(AS505*IF(AO505=0,1,AO505),2),ROUND(ROUND(AS505*IF(AO505=0,1,AO505),5)*(AE505/VLOOKUP(L505,OFFSET(Lists!$A$1,0,0,COUNTA(Lists!$A:$A),22),22,FALSE)),2))))</f>
        <v/>
      </c>
    </row>
    <row r="506" spans="40:46">
      <c r="AN506" s="130"/>
      <c r="AO506" s="138"/>
      <c r="AT506" s="135" t="str">
        <f ca="1">IF(AO506="",IF(AP506="","",IF(AP506="Cost",AS506,AS506*(AE506/VLOOKUP(L506,OFFSET(Lists!$A$1,0,0,COUNTA(Lists!$A:$A),22),22,FALSE)))),IF(AP506="","",IF(AP506="Cost",ROUND(AS506*IF(AO506=0,1,AO506),2),ROUND(ROUND(AS506*IF(AO506=0,1,AO506),5)*(AE506/VLOOKUP(L506,OFFSET(Lists!$A$1,0,0,COUNTA(Lists!$A:$A),22),22,FALSE)),2))))</f>
        <v/>
      </c>
    </row>
    <row r="507" spans="40:46">
      <c r="AN507" s="130"/>
      <c r="AO507" s="138"/>
      <c r="AT507" s="135" t="str">
        <f ca="1">IF(AO507="",IF(AP507="","",IF(AP507="Cost",AS507,AS507*(AE507/VLOOKUP(L507,OFFSET(Lists!$A$1,0,0,COUNTA(Lists!$A:$A),22),22,FALSE)))),IF(AP507="","",IF(AP507="Cost",ROUND(AS507*IF(AO507=0,1,AO507),2),ROUND(ROUND(AS507*IF(AO507=0,1,AO507),5)*(AE507/VLOOKUP(L507,OFFSET(Lists!$A$1,0,0,COUNTA(Lists!$A:$A),22),22,FALSE)),2))))</f>
        <v/>
      </c>
    </row>
    <row r="508" spans="40:46">
      <c r="AN508" s="130"/>
      <c r="AO508" s="138"/>
      <c r="AT508" s="135" t="str">
        <f ca="1">IF(AO508="",IF(AP508="","",IF(AP508="Cost",AS508,AS508*(AE508/VLOOKUP(L508,OFFSET(Lists!$A$1,0,0,COUNTA(Lists!$A:$A),22),22,FALSE)))),IF(AP508="","",IF(AP508="Cost",ROUND(AS508*IF(AO508=0,1,AO508),2),ROUND(ROUND(AS508*IF(AO508=0,1,AO508),5)*(AE508/VLOOKUP(L508,OFFSET(Lists!$A$1,0,0,COUNTA(Lists!$A:$A),22),22,FALSE)),2))))</f>
        <v/>
      </c>
    </row>
    <row r="509" spans="40:46">
      <c r="AN509" s="130"/>
      <c r="AO509" s="138"/>
      <c r="AT509" s="135" t="str">
        <f ca="1">IF(AO509="",IF(AP509="","",IF(AP509="Cost",AS509,AS509*(AE509/VLOOKUP(L509,OFFSET(Lists!$A$1,0,0,COUNTA(Lists!$A:$A),22),22,FALSE)))),IF(AP509="","",IF(AP509="Cost",ROUND(AS509*IF(AO509=0,1,AO509),2),ROUND(ROUND(AS509*IF(AO509=0,1,AO509),5)*(AE509/VLOOKUP(L509,OFFSET(Lists!$A$1,0,0,COUNTA(Lists!$A:$A),22),22,FALSE)),2))))</f>
        <v/>
      </c>
    </row>
    <row r="510" spans="40:46">
      <c r="AN510" s="130"/>
      <c r="AO510" s="138"/>
      <c r="AT510" s="135" t="str">
        <f ca="1">IF(AO510="",IF(AP510="","",IF(AP510="Cost",AS510,AS510*(AE510/VLOOKUP(L510,OFFSET(Lists!$A$1,0,0,COUNTA(Lists!$A:$A),22),22,FALSE)))),IF(AP510="","",IF(AP510="Cost",ROUND(AS510*IF(AO510=0,1,AO510),2),ROUND(ROUND(AS510*IF(AO510=0,1,AO510),5)*(AE510/VLOOKUP(L510,OFFSET(Lists!$A$1,0,0,COUNTA(Lists!$A:$A),22),22,FALSE)),2))))</f>
        <v/>
      </c>
    </row>
    <row r="511" spans="40:46">
      <c r="AN511" s="130"/>
      <c r="AO511" s="138"/>
      <c r="AT511" s="135" t="str">
        <f ca="1">IF(AO511="",IF(AP511="","",IF(AP511="Cost",AS511,AS511*(AE511/VLOOKUP(L511,OFFSET(Lists!$A$1,0,0,COUNTA(Lists!$A:$A),22),22,FALSE)))),IF(AP511="","",IF(AP511="Cost",ROUND(AS511*IF(AO511=0,1,AO511),2),ROUND(ROUND(AS511*IF(AO511=0,1,AO511),5)*(AE511/VLOOKUP(L511,OFFSET(Lists!$A$1,0,0,COUNTA(Lists!$A:$A),22),22,FALSE)),2))))</f>
        <v/>
      </c>
    </row>
    <row r="512" spans="40:46">
      <c r="AN512" s="130"/>
      <c r="AO512" s="138"/>
      <c r="AT512" s="135" t="str">
        <f ca="1">IF(AO512="",IF(AP512="","",IF(AP512="Cost",AS512,AS512*(AE512/VLOOKUP(L512,OFFSET(Lists!$A$1,0,0,COUNTA(Lists!$A:$A),22),22,FALSE)))),IF(AP512="","",IF(AP512="Cost",ROUND(AS512*IF(AO512=0,1,AO512),2),ROUND(ROUND(AS512*IF(AO512=0,1,AO512),5)*(AE512/VLOOKUP(L512,OFFSET(Lists!$A$1,0,0,COUNTA(Lists!$A:$A),22),22,FALSE)),2))))</f>
        <v/>
      </c>
    </row>
    <row r="513" spans="40:46">
      <c r="AN513" s="130"/>
      <c r="AO513" s="138"/>
      <c r="AT513" s="135" t="str">
        <f ca="1">IF(AO513="",IF(AP513="","",IF(AP513="Cost",AS513,AS513*(AE513/VLOOKUP(L513,OFFSET(Lists!$A$1,0,0,COUNTA(Lists!$A:$A),22),22,FALSE)))),IF(AP513="","",IF(AP513="Cost",ROUND(AS513*IF(AO513=0,1,AO513),2),ROUND(ROUND(AS513*IF(AO513=0,1,AO513),5)*(AE513/VLOOKUP(L513,OFFSET(Lists!$A$1,0,0,COUNTA(Lists!$A:$A),22),22,FALSE)),2))))</f>
        <v/>
      </c>
    </row>
    <row r="514" spans="40:46">
      <c r="AN514" s="130"/>
      <c r="AO514" s="138"/>
      <c r="AT514" s="135" t="str">
        <f ca="1">IF(AO514="",IF(AP514="","",IF(AP514="Cost",AS514,AS514*(AE514/VLOOKUP(L514,OFFSET(Lists!$A$1,0,0,COUNTA(Lists!$A:$A),22),22,FALSE)))),IF(AP514="","",IF(AP514="Cost",ROUND(AS514*IF(AO514=0,1,AO514),2),ROUND(ROUND(AS514*IF(AO514=0,1,AO514),5)*(AE514/VLOOKUP(L514,OFFSET(Lists!$A$1,0,0,COUNTA(Lists!$A:$A),22),22,FALSE)),2))))</f>
        <v/>
      </c>
    </row>
    <row r="515" spans="40:46">
      <c r="AN515" s="130"/>
      <c r="AO515" s="138"/>
      <c r="AT515" s="135" t="str">
        <f ca="1">IF(AO515="",IF(AP515="","",IF(AP515="Cost",AS515,AS515*(AE515/VLOOKUP(L515,OFFSET(Lists!$A$1,0,0,COUNTA(Lists!$A:$A),22),22,FALSE)))),IF(AP515="","",IF(AP515="Cost",ROUND(AS515*IF(AO515=0,1,AO515),2),ROUND(ROUND(AS515*IF(AO515=0,1,AO515),5)*(AE515/VLOOKUP(L515,OFFSET(Lists!$A$1,0,0,COUNTA(Lists!$A:$A),22),22,FALSE)),2))))</f>
        <v/>
      </c>
    </row>
    <row r="516" spans="40:46">
      <c r="AN516" s="130"/>
      <c r="AO516" s="138"/>
      <c r="AT516" s="135" t="str">
        <f ca="1">IF(AO516="",IF(AP516="","",IF(AP516="Cost",AS516,AS516*(AE516/VLOOKUP(L516,OFFSET(Lists!$A$1,0,0,COUNTA(Lists!$A:$A),22),22,FALSE)))),IF(AP516="","",IF(AP516="Cost",ROUND(AS516*IF(AO516=0,1,AO516),2),ROUND(ROUND(AS516*IF(AO516=0,1,AO516),5)*(AE516/VLOOKUP(L516,OFFSET(Lists!$A$1,0,0,COUNTA(Lists!$A:$A),22),22,FALSE)),2))))</f>
        <v/>
      </c>
    </row>
    <row r="517" spans="40:46">
      <c r="AN517" s="130"/>
      <c r="AO517" s="138"/>
      <c r="AT517" s="135" t="str">
        <f ca="1">IF(AO517="",IF(AP517="","",IF(AP517="Cost",AS517,AS517*(AE517/VLOOKUP(L517,OFFSET(Lists!$A$1,0,0,COUNTA(Lists!$A:$A),22),22,FALSE)))),IF(AP517="","",IF(AP517="Cost",ROUND(AS517*IF(AO517=0,1,AO517),2),ROUND(ROUND(AS517*IF(AO517=0,1,AO517),5)*(AE517/VLOOKUP(L517,OFFSET(Lists!$A$1,0,0,COUNTA(Lists!$A:$A),22),22,FALSE)),2))))</f>
        <v/>
      </c>
    </row>
    <row r="518" spans="40:46">
      <c r="AN518" s="130"/>
      <c r="AO518" s="138"/>
      <c r="AT518" s="135" t="str">
        <f ca="1">IF(AO518="",IF(AP518="","",IF(AP518="Cost",AS518,AS518*(AE518/VLOOKUP(L518,OFFSET(Lists!$A$1,0,0,COUNTA(Lists!$A:$A),22),22,FALSE)))),IF(AP518="","",IF(AP518="Cost",ROUND(AS518*IF(AO518=0,1,AO518),2),ROUND(ROUND(AS518*IF(AO518=0,1,AO518),5)*(AE518/VLOOKUP(L518,OFFSET(Lists!$A$1,0,0,COUNTA(Lists!$A:$A),22),22,FALSE)),2))))</f>
        <v/>
      </c>
    </row>
    <row r="519" spans="40:46">
      <c r="AN519" s="130"/>
      <c r="AO519" s="138"/>
      <c r="AT519" s="135" t="str">
        <f ca="1">IF(AO519="",IF(AP519="","",IF(AP519="Cost",AS519,AS519*(AE519/VLOOKUP(L519,OFFSET(Lists!$A$1,0,0,COUNTA(Lists!$A:$A),22),22,FALSE)))),IF(AP519="","",IF(AP519="Cost",ROUND(AS519*IF(AO519=0,1,AO519),2),ROUND(ROUND(AS519*IF(AO519=0,1,AO519),5)*(AE519/VLOOKUP(L519,OFFSET(Lists!$A$1,0,0,COUNTA(Lists!$A:$A),22),22,FALSE)),2))))</f>
        <v/>
      </c>
    </row>
    <row r="520" spans="40:46">
      <c r="AN520" s="130"/>
      <c r="AO520" s="138"/>
      <c r="AT520" s="135" t="str">
        <f ca="1">IF(AO520="",IF(AP520="","",IF(AP520="Cost",AS520,AS520*(AE520/VLOOKUP(L520,OFFSET(Lists!$A$1,0,0,COUNTA(Lists!$A:$A),22),22,FALSE)))),IF(AP520="","",IF(AP520="Cost",ROUND(AS520*IF(AO520=0,1,AO520),2),ROUND(ROUND(AS520*IF(AO520=0,1,AO520),5)*(AE520/VLOOKUP(L520,OFFSET(Lists!$A$1,0,0,COUNTA(Lists!$A:$A),22),22,FALSE)),2))))</f>
        <v/>
      </c>
    </row>
    <row r="521" spans="40:46">
      <c r="AN521" s="130"/>
      <c r="AO521" s="138"/>
      <c r="AT521" s="135" t="str">
        <f ca="1">IF(AO521="",IF(AP521="","",IF(AP521="Cost",AS521,AS521*(AE521/VLOOKUP(L521,OFFSET(Lists!$A$1,0,0,COUNTA(Lists!$A:$A),22),22,FALSE)))),IF(AP521="","",IF(AP521="Cost",ROUND(AS521*IF(AO521=0,1,AO521),2),ROUND(ROUND(AS521*IF(AO521=0,1,AO521),5)*(AE521/VLOOKUP(L521,OFFSET(Lists!$A$1,0,0,COUNTA(Lists!$A:$A),22),22,FALSE)),2))))</f>
        <v/>
      </c>
    </row>
    <row r="522" spans="40:46">
      <c r="AN522" s="130"/>
      <c r="AO522" s="138"/>
      <c r="AT522" s="135" t="str">
        <f ca="1">IF(AO522="",IF(AP522="","",IF(AP522="Cost",AS522,AS522*(AE522/VLOOKUP(L522,OFFSET(Lists!$A$1,0,0,COUNTA(Lists!$A:$A),22),22,FALSE)))),IF(AP522="","",IF(AP522="Cost",ROUND(AS522*IF(AO522=0,1,AO522),2),ROUND(ROUND(AS522*IF(AO522=0,1,AO522),5)*(AE522/VLOOKUP(L522,OFFSET(Lists!$A$1,0,0,COUNTA(Lists!$A:$A),22),22,FALSE)),2))))</f>
        <v/>
      </c>
    </row>
    <row r="523" spans="40:46">
      <c r="AN523" s="130"/>
      <c r="AO523" s="138"/>
      <c r="AT523" s="135" t="str">
        <f ca="1">IF(AO523="",IF(AP523="","",IF(AP523="Cost",AS523,AS523*(AE523/VLOOKUP(L523,OFFSET(Lists!$A$1,0,0,COUNTA(Lists!$A:$A),22),22,FALSE)))),IF(AP523="","",IF(AP523="Cost",ROUND(AS523*IF(AO523=0,1,AO523),2),ROUND(ROUND(AS523*IF(AO523=0,1,AO523),5)*(AE523/VLOOKUP(L523,OFFSET(Lists!$A$1,0,0,COUNTA(Lists!$A:$A),22),22,FALSE)),2))))</f>
        <v/>
      </c>
    </row>
    <row r="524" spans="40:46">
      <c r="AN524" s="130"/>
      <c r="AO524" s="138"/>
      <c r="AT524" s="135" t="str">
        <f ca="1">IF(AO524="",IF(AP524="","",IF(AP524="Cost",AS524,AS524*(AE524/VLOOKUP(L524,OFFSET(Lists!$A$1,0,0,COUNTA(Lists!$A:$A),22),22,FALSE)))),IF(AP524="","",IF(AP524="Cost",ROUND(AS524*IF(AO524=0,1,AO524),2),ROUND(ROUND(AS524*IF(AO524=0,1,AO524),5)*(AE524/VLOOKUP(L524,OFFSET(Lists!$A$1,0,0,COUNTA(Lists!$A:$A),22),22,FALSE)),2))))</f>
        <v/>
      </c>
    </row>
    <row r="525" spans="40:46">
      <c r="AN525" s="130"/>
      <c r="AO525" s="138"/>
      <c r="AT525" s="135" t="str">
        <f ca="1">IF(AO525="",IF(AP525="","",IF(AP525="Cost",AS525,AS525*(AE525/VLOOKUP(L525,OFFSET(Lists!$A$1,0,0,COUNTA(Lists!$A:$A),22),22,FALSE)))),IF(AP525="","",IF(AP525="Cost",ROUND(AS525*IF(AO525=0,1,AO525),2),ROUND(ROUND(AS525*IF(AO525=0,1,AO525),5)*(AE525/VLOOKUP(L525,OFFSET(Lists!$A$1,0,0,COUNTA(Lists!$A:$A),22),22,FALSE)),2))))</f>
        <v/>
      </c>
    </row>
    <row r="526" spans="40:46">
      <c r="AN526" s="130"/>
      <c r="AO526" s="138"/>
      <c r="AT526" s="135" t="str">
        <f ca="1">IF(AO526="",IF(AP526="","",IF(AP526="Cost",AS526,AS526*(AE526/VLOOKUP(L526,OFFSET(Lists!$A$1,0,0,COUNTA(Lists!$A:$A),22),22,FALSE)))),IF(AP526="","",IF(AP526="Cost",ROUND(AS526*IF(AO526=0,1,AO526),2),ROUND(ROUND(AS526*IF(AO526=0,1,AO526),5)*(AE526/VLOOKUP(L526,OFFSET(Lists!$A$1,0,0,COUNTA(Lists!$A:$A),22),22,FALSE)),2))))</f>
        <v/>
      </c>
    </row>
    <row r="527" spans="40:46">
      <c r="AN527" s="130"/>
      <c r="AO527" s="138"/>
      <c r="AT527" s="135" t="str">
        <f ca="1">IF(AO527="",IF(AP527="","",IF(AP527="Cost",AS527,AS527*(AE527/VLOOKUP(L527,OFFSET(Lists!$A$1,0,0,COUNTA(Lists!$A:$A),22),22,FALSE)))),IF(AP527="","",IF(AP527="Cost",ROUND(AS527*IF(AO527=0,1,AO527),2),ROUND(ROUND(AS527*IF(AO527=0,1,AO527),5)*(AE527/VLOOKUP(L527,OFFSET(Lists!$A$1,0,0,COUNTA(Lists!$A:$A),22),22,FALSE)),2))))</f>
        <v/>
      </c>
    </row>
    <row r="528" spans="40:46">
      <c r="AN528" s="130"/>
      <c r="AO528" s="138"/>
      <c r="AT528" s="135" t="str">
        <f ca="1">IF(AO528="",IF(AP528="","",IF(AP528="Cost",AS528,AS528*(AE528/VLOOKUP(L528,OFFSET(Lists!$A$1,0,0,COUNTA(Lists!$A:$A),22),22,FALSE)))),IF(AP528="","",IF(AP528="Cost",ROUND(AS528*IF(AO528=0,1,AO528),2),ROUND(ROUND(AS528*IF(AO528=0,1,AO528),5)*(AE528/VLOOKUP(L528,OFFSET(Lists!$A$1,0,0,COUNTA(Lists!$A:$A),22),22,FALSE)),2))))</f>
        <v/>
      </c>
    </row>
    <row r="529" spans="40:46">
      <c r="AN529" s="130"/>
      <c r="AO529" s="138"/>
      <c r="AT529" s="135" t="str">
        <f ca="1">IF(AO529="",IF(AP529="","",IF(AP529="Cost",AS529,AS529*(AE529/VLOOKUP(L529,OFFSET(Lists!$A$1,0,0,COUNTA(Lists!$A:$A),22),22,FALSE)))),IF(AP529="","",IF(AP529="Cost",ROUND(AS529*IF(AO529=0,1,AO529),2),ROUND(ROUND(AS529*IF(AO529=0,1,AO529),5)*(AE529/VLOOKUP(L529,OFFSET(Lists!$A$1,0,0,COUNTA(Lists!$A:$A),22),22,FALSE)),2))))</f>
        <v/>
      </c>
    </row>
    <row r="530" spans="40:46">
      <c r="AN530" s="130"/>
      <c r="AO530" s="138"/>
      <c r="AT530" s="135" t="str">
        <f ca="1">IF(AO530="",IF(AP530="","",IF(AP530="Cost",AS530,AS530*(AE530/VLOOKUP(L530,OFFSET(Lists!$A$1,0,0,COUNTA(Lists!$A:$A),22),22,FALSE)))),IF(AP530="","",IF(AP530="Cost",ROUND(AS530*IF(AO530=0,1,AO530),2),ROUND(ROUND(AS530*IF(AO530=0,1,AO530),5)*(AE530/VLOOKUP(L530,OFFSET(Lists!$A$1,0,0,COUNTA(Lists!$A:$A),22),22,FALSE)),2))))</f>
        <v/>
      </c>
    </row>
    <row r="531" spans="40:46">
      <c r="AN531" s="130"/>
      <c r="AO531" s="138"/>
      <c r="AT531" s="135" t="str">
        <f ca="1">IF(AO531="",IF(AP531="","",IF(AP531="Cost",AS531,AS531*(AE531/VLOOKUP(L531,OFFSET(Lists!$A$1,0,0,COUNTA(Lists!$A:$A),22),22,FALSE)))),IF(AP531="","",IF(AP531="Cost",ROUND(AS531*IF(AO531=0,1,AO531),2),ROUND(ROUND(AS531*IF(AO531=0,1,AO531),5)*(AE531/VLOOKUP(L531,OFFSET(Lists!$A$1,0,0,COUNTA(Lists!$A:$A),22),22,FALSE)),2))))</f>
        <v/>
      </c>
    </row>
    <row r="532" spans="40:46">
      <c r="AN532" s="130"/>
      <c r="AO532" s="138"/>
      <c r="AT532" s="135" t="str">
        <f ca="1">IF(AO532="",IF(AP532="","",IF(AP532="Cost",AS532,AS532*(AE532/VLOOKUP(L532,OFFSET(Lists!$A$1,0,0,COUNTA(Lists!$A:$A),22),22,FALSE)))),IF(AP532="","",IF(AP532="Cost",ROUND(AS532*IF(AO532=0,1,AO532),2),ROUND(ROUND(AS532*IF(AO532=0,1,AO532),5)*(AE532/VLOOKUP(L532,OFFSET(Lists!$A$1,0,0,COUNTA(Lists!$A:$A),22),22,FALSE)),2))))</f>
        <v/>
      </c>
    </row>
    <row r="533" spans="40:46">
      <c r="AN533" s="130"/>
      <c r="AO533" s="138"/>
      <c r="AT533" s="135" t="str">
        <f ca="1">IF(AO533="",IF(AP533="","",IF(AP533="Cost",AS533,AS533*(AE533/VLOOKUP(L533,OFFSET(Lists!$A$1,0,0,COUNTA(Lists!$A:$A),22),22,FALSE)))),IF(AP533="","",IF(AP533="Cost",ROUND(AS533*IF(AO533=0,1,AO533),2),ROUND(ROUND(AS533*IF(AO533=0,1,AO533),5)*(AE533/VLOOKUP(L533,OFFSET(Lists!$A$1,0,0,COUNTA(Lists!$A:$A),22),22,FALSE)),2))))</f>
        <v/>
      </c>
    </row>
    <row r="534" spans="40:46">
      <c r="AN534" s="130"/>
      <c r="AO534" s="138"/>
      <c r="AT534" s="135" t="str">
        <f ca="1">IF(AO534="",IF(AP534="","",IF(AP534="Cost",AS534,AS534*(AE534/VLOOKUP(L534,OFFSET(Lists!$A$1,0,0,COUNTA(Lists!$A:$A),22),22,FALSE)))),IF(AP534="","",IF(AP534="Cost",ROUND(AS534*IF(AO534=0,1,AO534),2),ROUND(ROUND(AS534*IF(AO534=0,1,AO534),5)*(AE534/VLOOKUP(L534,OFFSET(Lists!$A$1,0,0,COUNTA(Lists!$A:$A),22),22,FALSE)),2))))</f>
        <v/>
      </c>
    </row>
    <row r="535" spans="40:46">
      <c r="AN535" s="130"/>
      <c r="AO535" s="138"/>
      <c r="AT535" s="135" t="str">
        <f ca="1">IF(AO535="",IF(AP535="","",IF(AP535="Cost",AS535,AS535*(AE535/VLOOKUP(L535,OFFSET(Lists!$A$1,0,0,COUNTA(Lists!$A:$A),22),22,FALSE)))),IF(AP535="","",IF(AP535="Cost",ROUND(AS535*IF(AO535=0,1,AO535),2),ROUND(ROUND(AS535*IF(AO535=0,1,AO535),5)*(AE535/VLOOKUP(L535,OFFSET(Lists!$A$1,0,0,COUNTA(Lists!$A:$A),22),22,FALSE)),2))))</f>
        <v/>
      </c>
    </row>
    <row r="536" spans="40:46">
      <c r="AN536" s="130"/>
      <c r="AO536" s="138"/>
      <c r="AT536" s="135" t="str">
        <f ca="1">IF(AO536="",IF(AP536="","",IF(AP536="Cost",AS536,AS536*(AE536/VLOOKUP(L536,OFFSET(Lists!$A$1,0,0,COUNTA(Lists!$A:$A),22),22,FALSE)))),IF(AP536="","",IF(AP536="Cost",ROUND(AS536*IF(AO536=0,1,AO536),2),ROUND(ROUND(AS536*IF(AO536=0,1,AO536),5)*(AE536/VLOOKUP(L536,OFFSET(Lists!$A$1,0,0,COUNTA(Lists!$A:$A),22),22,FALSE)),2))))</f>
        <v/>
      </c>
    </row>
    <row r="537" spans="40:46">
      <c r="AN537" s="130"/>
      <c r="AO537" s="138"/>
      <c r="AT537" s="135" t="str">
        <f ca="1">IF(AO537="",IF(AP537="","",IF(AP537="Cost",AS537,AS537*(AE537/VLOOKUP(L537,OFFSET(Lists!$A$1,0,0,COUNTA(Lists!$A:$A),22),22,FALSE)))),IF(AP537="","",IF(AP537="Cost",ROUND(AS537*IF(AO537=0,1,AO537),2),ROUND(ROUND(AS537*IF(AO537=0,1,AO537),5)*(AE537/VLOOKUP(L537,OFFSET(Lists!$A$1,0,0,COUNTA(Lists!$A:$A),22),22,FALSE)),2))))</f>
        <v/>
      </c>
    </row>
    <row r="538" spans="40:46">
      <c r="AN538" s="130"/>
      <c r="AO538" s="138"/>
      <c r="AT538" s="135" t="str">
        <f ca="1">IF(AO538="",IF(AP538="","",IF(AP538="Cost",AS538,AS538*(AE538/VLOOKUP(L538,OFFSET(Lists!$A$1,0,0,COUNTA(Lists!$A:$A),22),22,FALSE)))),IF(AP538="","",IF(AP538="Cost",ROUND(AS538*IF(AO538=0,1,AO538),2),ROUND(ROUND(AS538*IF(AO538=0,1,AO538),5)*(AE538/VLOOKUP(L538,OFFSET(Lists!$A$1,0,0,COUNTA(Lists!$A:$A),22),22,FALSE)),2))))</f>
        <v/>
      </c>
    </row>
    <row r="539" spans="40:46">
      <c r="AN539" s="130"/>
      <c r="AO539" s="138"/>
      <c r="AT539" s="135" t="str">
        <f ca="1">IF(AO539="",IF(AP539="","",IF(AP539="Cost",AS539,AS539*(AE539/VLOOKUP(L539,OFFSET(Lists!$A$1,0,0,COUNTA(Lists!$A:$A),22),22,FALSE)))),IF(AP539="","",IF(AP539="Cost",ROUND(AS539*IF(AO539=0,1,AO539),2),ROUND(ROUND(AS539*IF(AO539=0,1,AO539),5)*(AE539/VLOOKUP(L539,OFFSET(Lists!$A$1,0,0,COUNTA(Lists!$A:$A),22),22,FALSE)),2))))</f>
        <v/>
      </c>
    </row>
    <row r="540" spans="40:46">
      <c r="AN540" s="130"/>
      <c r="AO540" s="138"/>
      <c r="AT540" s="135" t="str">
        <f ca="1">IF(AO540="",IF(AP540="","",IF(AP540="Cost",AS540,AS540*(AE540/VLOOKUP(L540,OFFSET(Lists!$A$1,0,0,COUNTA(Lists!$A:$A),22),22,FALSE)))),IF(AP540="","",IF(AP540="Cost",ROUND(AS540*IF(AO540=0,1,AO540),2),ROUND(ROUND(AS540*IF(AO540=0,1,AO540),5)*(AE540/VLOOKUP(L540,OFFSET(Lists!$A$1,0,0,COUNTA(Lists!$A:$A),22),22,FALSE)),2))))</f>
        <v/>
      </c>
    </row>
    <row r="541" spans="40:46">
      <c r="AN541" s="130"/>
      <c r="AO541" s="138"/>
      <c r="AT541" s="135" t="str">
        <f ca="1">IF(AO541="",IF(AP541="","",IF(AP541="Cost",AS541,AS541*(AE541/VLOOKUP(L541,OFFSET(Lists!$A$1,0,0,COUNTA(Lists!$A:$A),22),22,FALSE)))),IF(AP541="","",IF(AP541="Cost",ROUND(AS541*IF(AO541=0,1,AO541),2),ROUND(ROUND(AS541*IF(AO541=0,1,AO541),5)*(AE541/VLOOKUP(L541,OFFSET(Lists!$A$1,0,0,COUNTA(Lists!$A:$A),22),22,FALSE)),2))))</f>
        <v/>
      </c>
    </row>
    <row r="542" spans="40:46">
      <c r="AN542" s="130"/>
      <c r="AO542" s="138"/>
      <c r="AT542" s="135" t="str">
        <f ca="1">IF(AO542="",IF(AP542="","",IF(AP542="Cost",AS542,AS542*(AE542/VLOOKUP(L542,OFFSET(Lists!$A$1,0,0,COUNTA(Lists!$A:$A),22),22,FALSE)))),IF(AP542="","",IF(AP542="Cost",ROUND(AS542*IF(AO542=0,1,AO542),2),ROUND(ROUND(AS542*IF(AO542=0,1,AO542),5)*(AE542/VLOOKUP(L542,OFFSET(Lists!$A$1,0,0,COUNTA(Lists!$A:$A),22),22,FALSE)),2))))</f>
        <v/>
      </c>
    </row>
    <row r="543" spans="40:46">
      <c r="AN543" s="130"/>
      <c r="AO543" s="138"/>
      <c r="AT543" s="135" t="str">
        <f ca="1">IF(AO543="",IF(AP543="","",IF(AP543="Cost",AS543,AS543*(AE543/VLOOKUP(L543,OFFSET(Lists!$A$1,0,0,COUNTA(Lists!$A:$A),22),22,FALSE)))),IF(AP543="","",IF(AP543="Cost",ROUND(AS543*IF(AO543=0,1,AO543),2),ROUND(ROUND(AS543*IF(AO543=0,1,AO543),5)*(AE543/VLOOKUP(L543,OFFSET(Lists!$A$1,0,0,COUNTA(Lists!$A:$A),22),22,FALSE)),2))))</f>
        <v/>
      </c>
    </row>
    <row r="544" spans="40:46">
      <c r="AN544" s="130"/>
      <c r="AO544" s="138"/>
      <c r="AT544" s="135" t="str">
        <f ca="1">IF(AO544="",IF(AP544="","",IF(AP544="Cost",AS544,AS544*(AE544/VLOOKUP(L544,OFFSET(Lists!$A$1,0,0,COUNTA(Lists!$A:$A),22),22,FALSE)))),IF(AP544="","",IF(AP544="Cost",ROUND(AS544*IF(AO544=0,1,AO544),2),ROUND(ROUND(AS544*IF(AO544=0,1,AO544),5)*(AE544/VLOOKUP(L544,OFFSET(Lists!$A$1,0,0,COUNTA(Lists!$A:$A),22),22,FALSE)),2))))</f>
        <v/>
      </c>
    </row>
    <row r="545" spans="40:46">
      <c r="AN545" s="130"/>
      <c r="AO545" s="138"/>
      <c r="AT545" s="135" t="str">
        <f ca="1">IF(AO545="",IF(AP545="","",IF(AP545="Cost",AS545,AS545*(AE545/VLOOKUP(L545,OFFSET(Lists!$A$1,0,0,COUNTA(Lists!$A:$A),22),22,FALSE)))),IF(AP545="","",IF(AP545="Cost",ROUND(AS545*IF(AO545=0,1,AO545),2),ROUND(ROUND(AS545*IF(AO545=0,1,AO545),5)*(AE545/VLOOKUP(L545,OFFSET(Lists!$A$1,0,0,COUNTA(Lists!$A:$A),22),22,FALSE)),2))))</f>
        <v/>
      </c>
    </row>
    <row r="546" spans="40:46">
      <c r="AN546" s="130"/>
      <c r="AO546" s="138"/>
      <c r="AT546" s="135" t="str">
        <f ca="1">IF(AO546="",IF(AP546="","",IF(AP546="Cost",AS546,AS546*(AE546/VLOOKUP(L546,OFFSET(Lists!$A$1,0,0,COUNTA(Lists!$A:$A),22),22,FALSE)))),IF(AP546="","",IF(AP546="Cost",ROUND(AS546*IF(AO546=0,1,AO546),2),ROUND(ROUND(AS546*IF(AO546=0,1,AO546),5)*(AE546/VLOOKUP(L546,OFFSET(Lists!$A$1,0,0,COUNTA(Lists!$A:$A),22),22,FALSE)),2))))</f>
        <v/>
      </c>
    </row>
    <row r="547" spans="40:46">
      <c r="AN547" s="130"/>
      <c r="AO547" s="138"/>
      <c r="AT547" s="135" t="str">
        <f ca="1">IF(AO547="",IF(AP547="","",IF(AP547="Cost",AS547,AS547*(AE547/VLOOKUP(L547,OFFSET(Lists!$A$1,0,0,COUNTA(Lists!$A:$A),22),22,FALSE)))),IF(AP547="","",IF(AP547="Cost",ROUND(AS547*IF(AO547=0,1,AO547),2),ROUND(ROUND(AS547*IF(AO547=0,1,AO547),5)*(AE547/VLOOKUP(L547,OFFSET(Lists!$A$1,0,0,COUNTA(Lists!$A:$A),22),22,FALSE)),2))))</f>
        <v/>
      </c>
    </row>
    <row r="548" spans="40:46">
      <c r="AN548" s="130"/>
      <c r="AO548" s="138"/>
      <c r="AT548" s="135" t="str">
        <f ca="1">IF(AO548="",IF(AP548="","",IF(AP548="Cost",AS548,AS548*(AE548/VLOOKUP(L548,OFFSET(Lists!$A$1,0,0,COUNTA(Lists!$A:$A),22),22,FALSE)))),IF(AP548="","",IF(AP548="Cost",ROUND(AS548*IF(AO548=0,1,AO548),2),ROUND(ROUND(AS548*IF(AO548=0,1,AO548),5)*(AE548/VLOOKUP(L548,OFFSET(Lists!$A$1,0,0,COUNTA(Lists!$A:$A),22),22,FALSE)),2))))</f>
        <v/>
      </c>
    </row>
    <row r="549" spans="40:46">
      <c r="AN549" s="130"/>
      <c r="AO549" s="138"/>
      <c r="AT549" s="135" t="str">
        <f ca="1">IF(AO549="",IF(AP549="","",IF(AP549="Cost",AS549,AS549*(AE549/VLOOKUP(L549,OFFSET(Lists!$A$1,0,0,COUNTA(Lists!$A:$A),22),22,FALSE)))),IF(AP549="","",IF(AP549="Cost",ROUND(AS549*IF(AO549=0,1,AO549),2),ROUND(ROUND(AS549*IF(AO549=0,1,AO549),5)*(AE549/VLOOKUP(L549,OFFSET(Lists!$A$1,0,0,COUNTA(Lists!$A:$A),22),22,FALSE)),2))))</f>
        <v/>
      </c>
    </row>
    <row r="550" spans="40:46">
      <c r="AN550" s="130"/>
      <c r="AO550" s="138"/>
      <c r="AT550" s="135" t="str">
        <f ca="1">IF(AO550="",IF(AP550="","",IF(AP550="Cost",AS550,AS550*(AE550/VLOOKUP(L550,OFFSET(Lists!$A$1,0,0,COUNTA(Lists!$A:$A),22),22,FALSE)))),IF(AP550="","",IF(AP550="Cost",ROUND(AS550*IF(AO550=0,1,AO550),2),ROUND(ROUND(AS550*IF(AO550=0,1,AO550),5)*(AE550/VLOOKUP(L550,OFFSET(Lists!$A$1,0,0,COUNTA(Lists!$A:$A),22),22,FALSE)),2))))</f>
        <v/>
      </c>
    </row>
    <row r="551" spans="40:46">
      <c r="AN551" s="130"/>
      <c r="AO551" s="138"/>
      <c r="AT551" s="135" t="str">
        <f ca="1">IF(AO551="",IF(AP551="","",IF(AP551="Cost",AS551,AS551*(AE551/VLOOKUP(L551,OFFSET(Lists!$A$1,0,0,COUNTA(Lists!$A:$A),22),22,FALSE)))),IF(AP551="","",IF(AP551="Cost",ROUND(AS551*IF(AO551=0,1,AO551),2),ROUND(ROUND(AS551*IF(AO551=0,1,AO551),5)*(AE551/VLOOKUP(L551,OFFSET(Lists!$A$1,0,0,COUNTA(Lists!$A:$A),22),22,FALSE)),2))))</f>
        <v/>
      </c>
    </row>
    <row r="552" spans="40:46">
      <c r="AN552" s="130"/>
      <c r="AO552" s="138"/>
      <c r="AT552" s="135" t="str">
        <f ca="1">IF(AO552="",IF(AP552="","",IF(AP552="Cost",AS552,AS552*(AE552/VLOOKUP(L552,OFFSET(Lists!$A$1,0,0,COUNTA(Lists!$A:$A),22),22,FALSE)))),IF(AP552="","",IF(AP552="Cost",ROUND(AS552*IF(AO552=0,1,AO552),2),ROUND(ROUND(AS552*IF(AO552=0,1,AO552),5)*(AE552/VLOOKUP(L552,OFFSET(Lists!$A$1,0,0,COUNTA(Lists!$A:$A),22),22,FALSE)),2))))</f>
        <v/>
      </c>
    </row>
    <row r="553" spans="40:46">
      <c r="AN553" s="130"/>
      <c r="AO553" s="138"/>
      <c r="AT553" s="135" t="str">
        <f ca="1">IF(AO553="",IF(AP553="","",IF(AP553="Cost",AS553,AS553*(AE553/VLOOKUP(L553,OFFSET(Lists!$A$1,0,0,COUNTA(Lists!$A:$A),22),22,FALSE)))),IF(AP553="","",IF(AP553="Cost",ROUND(AS553*IF(AO553=0,1,AO553),2),ROUND(ROUND(AS553*IF(AO553=0,1,AO553),5)*(AE553/VLOOKUP(L553,OFFSET(Lists!$A$1,0,0,COUNTA(Lists!$A:$A),22),22,FALSE)),2))))</f>
        <v/>
      </c>
    </row>
    <row r="554" spans="40:46">
      <c r="AN554" s="130"/>
      <c r="AO554" s="138"/>
      <c r="AT554" s="135" t="str">
        <f ca="1">IF(AO554="",IF(AP554="","",IF(AP554="Cost",AS554,AS554*(AE554/VLOOKUP(L554,OFFSET(Lists!$A$1,0,0,COUNTA(Lists!$A:$A),22),22,FALSE)))),IF(AP554="","",IF(AP554="Cost",ROUND(AS554*IF(AO554=0,1,AO554),2),ROUND(ROUND(AS554*IF(AO554=0,1,AO554),5)*(AE554/VLOOKUP(L554,OFFSET(Lists!$A$1,0,0,COUNTA(Lists!$A:$A),22),22,FALSE)),2))))</f>
        <v/>
      </c>
    </row>
    <row r="555" spans="40:46">
      <c r="AN555" s="130"/>
      <c r="AO555" s="138"/>
      <c r="AT555" s="135" t="str">
        <f ca="1">IF(AO555="",IF(AP555="","",IF(AP555="Cost",AS555,AS555*(AE555/VLOOKUP(L555,OFFSET(Lists!$A$1,0,0,COUNTA(Lists!$A:$A),22),22,FALSE)))),IF(AP555="","",IF(AP555="Cost",ROUND(AS555*IF(AO555=0,1,AO555),2),ROUND(ROUND(AS555*IF(AO555=0,1,AO555),5)*(AE555/VLOOKUP(L555,OFFSET(Lists!$A$1,0,0,COUNTA(Lists!$A:$A),22),22,FALSE)),2))))</f>
        <v/>
      </c>
    </row>
    <row r="556" spans="40:46">
      <c r="AN556" s="130"/>
      <c r="AO556" s="138"/>
      <c r="AT556" s="135" t="str">
        <f ca="1">IF(AO556="",IF(AP556="","",IF(AP556="Cost",AS556,AS556*(AE556/VLOOKUP(L556,OFFSET(Lists!$A$1,0,0,COUNTA(Lists!$A:$A),22),22,FALSE)))),IF(AP556="","",IF(AP556="Cost",ROUND(AS556*IF(AO556=0,1,AO556),2),ROUND(ROUND(AS556*IF(AO556=0,1,AO556),5)*(AE556/VLOOKUP(L556,OFFSET(Lists!$A$1,0,0,COUNTA(Lists!$A:$A),22),22,FALSE)),2))))</f>
        <v/>
      </c>
    </row>
    <row r="557" spans="40:46">
      <c r="AN557" s="130"/>
      <c r="AO557" s="138"/>
      <c r="AT557" s="135" t="str">
        <f ca="1">IF(AO557="",IF(AP557="","",IF(AP557="Cost",AS557,AS557*(AE557/VLOOKUP(L557,OFFSET(Lists!$A$1,0,0,COUNTA(Lists!$A:$A),22),22,FALSE)))),IF(AP557="","",IF(AP557="Cost",ROUND(AS557*IF(AO557=0,1,AO557),2),ROUND(ROUND(AS557*IF(AO557=0,1,AO557),5)*(AE557/VLOOKUP(L557,OFFSET(Lists!$A$1,0,0,COUNTA(Lists!$A:$A),22),22,FALSE)),2))))</f>
        <v/>
      </c>
    </row>
    <row r="558" spans="40:46">
      <c r="AN558" s="130"/>
      <c r="AO558" s="138"/>
      <c r="AT558" s="135" t="str">
        <f ca="1">IF(AO558="",IF(AP558="","",IF(AP558="Cost",AS558,AS558*(AE558/VLOOKUP(L558,OFFSET(Lists!$A$1,0,0,COUNTA(Lists!$A:$A),22),22,FALSE)))),IF(AP558="","",IF(AP558="Cost",ROUND(AS558*IF(AO558=0,1,AO558),2),ROUND(ROUND(AS558*IF(AO558=0,1,AO558),5)*(AE558/VLOOKUP(L558,OFFSET(Lists!$A$1,0,0,COUNTA(Lists!$A:$A),22),22,FALSE)),2))))</f>
        <v/>
      </c>
    </row>
    <row r="559" spans="40:46">
      <c r="AN559" s="130"/>
      <c r="AO559" s="138"/>
      <c r="AT559" s="135" t="str">
        <f ca="1">IF(AO559="",IF(AP559="","",IF(AP559="Cost",AS559,AS559*(AE559/VLOOKUP(L559,OFFSET(Lists!$A$1,0,0,COUNTA(Lists!$A:$A),22),22,FALSE)))),IF(AP559="","",IF(AP559="Cost",ROUND(AS559*IF(AO559=0,1,AO559),2),ROUND(ROUND(AS559*IF(AO559=0,1,AO559),5)*(AE559/VLOOKUP(L559,OFFSET(Lists!$A$1,0,0,COUNTA(Lists!$A:$A),22),22,FALSE)),2))))</f>
        <v/>
      </c>
    </row>
    <row r="560" spans="40:46">
      <c r="AN560" s="130"/>
      <c r="AO560" s="138"/>
      <c r="AT560" s="135" t="str">
        <f ca="1">IF(AO560="",IF(AP560="","",IF(AP560="Cost",AS560,AS560*(AE560/VLOOKUP(L560,OFFSET(Lists!$A$1,0,0,COUNTA(Lists!$A:$A),22),22,FALSE)))),IF(AP560="","",IF(AP560="Cost",ROUND(AS560*IF(AO560=0,1,AO560),2),ROUND(ROUND(AS560*IF(AO560=0,1,AO560),5)*(AE560/VLOOKUP(L560,OFFSET(Lists!$A$1,0,0,COUNTA(Lists!$A:$A),22),22,FALSE)),2))))</f>
        <v/>
      </c>
    </row>
    <row r="561" spans="40:46">
      <c r="AN561" s="130"/>
      <c r="AO561" s="138"/>
      <c r="AT561" s="135" t="str">
        <f ca="1">IF(AO561="",IF(AP561="","",IF(AP561="Cost",AS561,AS561*(AE561/VLOOKUP(L561,OFFSET(Lists!$A$1,0,0,COUNTA(Lists!$A:$A),22),22,FALSE)))),IF(AP561="","",IF(AP561="Cost",ROUND(AS561*IF(AO561=0,1,AO561),2),ROUND(ROUND(AS561*IF(AO561=0,1,AO561),5)*(AE561/VLOOKUP(L561,OFFSET(Lists!$A$1,0,0,COUNTA(Lists!$A:$A),22),22,FALSE)),2))))</f>
        <v/>
      </c>
    </row>
    <row r="562" spans="40:46">
      <c r="AN562" s="130"/>
      <c r="AO562" s="138"/>
      <c r="AT562" s="135" t="str">
        <f ca="1">IF(AO562="",IF(AP562="","",IF(AP562="Cost",AS562,AS562*(AE562/VLOOKUP(L562,OFFSET(Lists!$A$1,0,0,COUNTA(Lists!$A:$A),22),22,FALSE)))),IF(AP562="","",IF(AP562="Cost",ROUND(AS562*IF(AO562=0,1,AO562),2),ROUND(ROUND(AS562*IF(AO562=0,1,AO562),5)*(AE562/VLOOKUP(L562,OFFSET(Lists!$A$1,0,0,COUNTA(Lists!$A:$A),22),22,FALSE)),2))))</f>
        <v/>
      </c>
    </row>
    <row r="563" spans="40:46">
      <c r="AN563" s="130"/>
      <c r="AO563" s="138"/>
      <c r="AT563" s="135" t="str">
        <f ca="1">IF(AO563="",IF(AP563="","",IF(AP563="Cost",AS563,AS563*(AE563/VLOOKUP(L563,OFFSET(Lists!$A$1,0,0,COUNTA(Lists!$A:$A),22),22,FALSE)))),IF(AP563="","",IF(AP563="Cost",ROUND(AS563*IF(AO563=0,1,AO563),2),ROUND(ROUND(AS563*IF(AO563=0,1,AO563),5)*(AE563/VLOOKUP(L563,OFFSET(Lists!$A$1,0,0,COUNTA(Lists!$A:$A),22),22,FALSE)),2))))</f>
        <v/>
      </c>
    </row>
    <row r="564" spans="40:46">
      <c r="AN564" s="130"/>
      <c r="AO564" s="138"/>
      <c r="AT564" s="135" t="str">
        <f ca="1">IF(AO564="",IF(AP564="","",IF(AP564="Cost",AS564,AS564*(AE564/VLOOKUP(L564,OFFSET(Lists!$A$1,0,0,COUNTA(Lists!$A:$A),22),22,FALSE)))),IF(AP564="","",IF(AP564="Cost",ROUND(AS564*IF(AO564=0,1,AO564),2),ROUND(ROUND(AS564*IF(AO564=0,1,AO564),5)*(AE564/VLOOKUP(L564,OFFSET(Lists!$A$1,0,0,COUNTA(Lists!$A:$A),22),22,FALSE)),2))))</f>
        <v/>
      </c>
    </row>
    <row r="565" spans="40:46">
      <c r="AN565" s="130"/>
      <c r="AO565" s="138"/>
      <c r="AT565" s="135" t="str">
        <f ca="1">IF(AO565="",IF(AP565="","",IF(AP565="Cost",AS565,AS565*(AE565/VLOOKUP(L565,OFFSET(Lists!$A$1,0,0,COUNTA(Lists!$A:$A),22),22,FALSE)))),IF(AP565="","",IF(AP565="Cost",ROUND(AS565*IF(AO565=0,1,AO565),2),ROUND(ROUND(AS565*IF(AO565=0,1,AO565),5)*(AE565/VLOOKUP(L565,OFFSET(Lists!$A$1,0,0,COUNTA(Lists!$A:$A),22),22,FALSE)),2))))</f>
        <v/>
      </c>
    </row>
    <row r="566" spans="40:46">
      <c r="AN566" s="130"/>
      <c r="AO566" s="138"/>
      <c r="AT566" s="135" t="str">
        <f ca="1">IF(AO566="",IF(AP566="","",IF(AP566="Cost",AS566,AS566*(AE566/VLOOKUP(L566,OFFSET(Lists!$A$1,0,0,COUNTA(Lists!$A:$A),22),22,FALSE)))),IF(AP566="","",IF(AP566="Cost",ROUND(AS566*IF(AO566=0,1,AO566),2),ROUND(ROUND(AS566*IF(AO566=0,1,AO566),5)*(AE566/VLOOKUP(L566,OFFSET(Lists!$A$1,0,0,COUNTA(Lists!$A:$A),22),22,FALSE)),2))))</f>
        <v/>
      </c>
    </row>
    <row r="567" spans="40:46">
      <c r="AN567" s="130"/>
      <c r="AO567" s="138"/>
      <c r="AT567" s="135" t="str">
        <f ca="1">IF(AO567="",IF(AP567="","",IF(AP567="Cost",AS567,AS567*(AE567/VLOOKUP(L567,OFFSET(Lists!$A$1,0,0,COUNTA(Lists!$A:$A),22),22,FALSE)))),IF(AP567="","",IF(AP567="Cost",ROUND(AS567*IF(AO567=0,1,AO567),2),ROUND(ROUND(AS567*IF(AO567=0,1,AO567),5)*(AE567/VLOOKUP(L567,OFFSET(Lists!$A$1,0,0,COUNTA(Lists!$A:$A),22),22,FALSE)),2))))</f>
        <v/>
      </c>
    </row>
    <row r="568" spans="40:46">
      <c r="AN568" s="130"/>
      <c r="AO568" s="138"/>
      <c r="AT568" s="135" t="str">
        <f ca="1">IF(AO568="",IF(AP568="","",IF(AP568="Cost",AS568,AS568*(AE568/VLOOKUP(L568,OFFSET(Lists!$A$1,0,0,COUNTA(Lists!$A:$A),22),22,FALSE)))),IF(AP568="","",IF(AP568="Cost",ROUND(AS568*IF(AO568=0,1,AO568),2),ROUND(ROUND(AS568*IF(AO568=0,1,AO568),5)*(AE568/VLOOKUP(L568,OFFSET(Lists!$A$1,0,0,COUNTA(Lists!$A:$A),22),22,FALSE)),2))))</f>
        <v/>
      </c>
    </row>
    <row r="569" spans="40:46">
      <c r="AN569" s="130"/>
      <c r="AO569" s="138"/>
      <c r="AT569" s="135" t="str">
        <f ca="1">IF(AO569="",IF(AP569="","",IF(AP569="Cost",AS569,AS569*(AE569/VLOOKUP(L569,OFFSET(Lists!$A$1,0,0,COUNTA(Lists!$A:$A),22),22,FALSE)))),IF(AP569="","",IF(AP569="Cost",ROUND(AS569*IF(AO569=0,1,AO569),2),ROUND(ROUND(AS569*IF(AO569=0,1,AO569),5)*(AE569/VLOOKUP(L569,OFFSET(Lists!$A$1,0,0,COUNTA(Lists!$A:$A),22),22,FALSE)),2))))</f>
        <v/>
      </c>
    </row>
    <row r="570" spans="40:46">
      <c r="AN570" s="130"/>
      <c r="AO570" s="138"/>
      <c r="AT570" s="135" t="str">
        <f ca="1">IF(AO570="",IF(AP570="","",IF(AP570="Cost",AS570,AS570*(AE570/VLOOKUP(L570,OFFSET(Lists!$A$1,0,0,COUNTA(Lists!$A:$A),22),22,FALSE)))),IF(AP570="","",IF(AP570="Cost",ROUND(AS570*IF(AO570=0,1,AO570),2),ROUND(ROUND(AS570*IF(AO570=0,1,AO570),5)*(AE570/VLOOKUP(L570,OFFSET(Lists!$A$1,0,0,COUNTA(Lists!$A:$A),22),22,FALSE)),2))))</f>
        <v/>
      </c>
    </row>
    <row r="571" spans="40:46">
      <c r="AN571" s="130"/>
      <c r="AO571" s="138"/>
      <c r="AT571" s="135" t="str">
        <f ca="1">IF(AO571="",IF(AP571="","",IF(AP571="Cost",AS571,AS571*(AE571/VLOOKUP(L571,OFFSET(Lists!$A$1,0,0,COUNTA(Lists!$A:$A),22),22,FALSE)))),IF(AP571="","",IF(AP571="Cost",ROUND(AS571*IF(AO571=0,1,AO571),2),ROUND(ROUND(AS571*IF(AO571=0,1,AO571),5)*(AE571/VLOOKUP(L571,OFFSET(Lists!$A$1,0,0,COUNTA(Lists!$A:$A),22),22,FALSE)),2))))</f>
        <v/>
      </c>
    </row>
    <row r="572" spans="40:46">
      <c r="AN572" s="130"/>
      <c r="AO572" s="138"/>
      <c r="AT572" s="135" t="str">
        <f ca="1">IF(AO572="",IF(AP572="","",IF(AP572="Cost",AS572,AS572*(AE572/VLOOKUP(L572,OFFSET(Lists!$A$1,0,0,COUNTA(Lists!$A:$A),22),22,FALSE)))),IF(AP572="","",IF(AP572="Cost",ROUND(AS572*IF(AO572=0,1,AO572),2),ROUND(ROUND(AS572*IF(AO572=0,1,AO572),5)*(AE572/VLOOKUP(L572,OFFSET(Lists!$A$1,0,0,COUNTA(Lists!$A:$A),22),22,FALSE)),2))))</f>
        <v/>
      </c>
    </row>
    <row r="573" spans="40:46">
      <c r="AN573" s="130"/>
      <c r="AO573" s="138"/>
      <c r="AT573" s="135" t="str">
        <f ca="1">IF(AO573="",IF(AP573="","",IF(AP573="Cost",AS573,AS573*(AE573/VLOOKUP(L573,OFFSET(Lists!$A$1,0,0,COUNTA(Lists!$A:$A),22),22,FALSE)))),IF(AP573="","",IF(AP573="Cost",ROUND(AS573*IF(AO573=0,1,AO573),2),ROUND(ROUND(AS573*IF(AO573=0,1,AO573),5)*(AE573/VLOOKUP(L573,OFFSET(Lists!$A$1,0,0,COUNTA(Lists!$A:$A),22),22,FALSE)),2))))</f>
        <v/>
      </c>
    </row>
    <row r="574" spans="40:46">
      <c r="AN574" s="130"/>
      <c r="AO574" s="138"/>
      <c r="AT574" s="135" t="str">
        <f ca="1">IF(AO574="",IF(AP574="","",IF(AP574="Cost",AS574,AS574*(AE574/VLOOKUP(L574,OFFSET(Lists!$A$1,0,0,COUNTA(Lists!$A:$A),22),22,FALSE)))),IF(AP574="","",IF(AP574="Cost",ROUND(AS574*IF(AO574=0,1,AO574),2),ROUND(ROUND(AS574*IF(AO574=0,1,AO574),5)*(AE574/VLOOKUP(L574,OFFSET(Lists!$A$1,0,0,COUNTA(Lists!$A:$A),22),22,FALSE)),2))))</f>
        <v/>
      </c>
    </row>
    <row r="575" spans="40:46">
      <c r="AN575" s="130"/>
      <c r="AO575" s="138"/>
      <c r="AT575" s="135" t="str">
        <f ca="1">IF(AO575="",IF(AP575="","",IF(AP575="Cost",AS575,AS575*(AE575/VLOOKUP(L575,OFFSET(Lists!$A$1,0,0,COUNTA(Lists!$A:$A),22),22,FALSE)))),IF(AP575="","",IF(AP575="Cost",ROUND(AS575*IF(AO575=0,1,AO575),2),ROUND(ROUND(AS575*IF(AO575=0,1,AO575),5)*(AE575/VLOOKUP(L575,OFFSET(Lists!$A$1,0,0,COUNTA(Lists!$A:$A),22),22,FALSE)),2))))</f>
        <v/>
      </c>
    </row>
    <row r="576" spans="40:46">
      <c r="AN576" s="130"/>
      <c r="AO576" s="138"/>
      <c r="AT576" s="135" t="str">
        <f ca="1">IF(AO576="",IF(AP576="","",IF(AP576="Cost",AS576,AS576*(AE576/VLOOKUP(L576,OFFSET(Lists!$A$1,0,0,COUNTA(Lists!$A:$A),22),22,FALSE)))),IF(AP576="","",IF(AP576="Cost",ROUND(AS576*IF(AO576=0,1,AO576),2),ROUND(ROUND(AS576*IF(AO576=0,1,AO576),5)*(AE576/VLOOKUP(L576,OFFSET(Lists!$A$1,0,0,COUNTA(Lists!$A:$A),22),22,FALSE)),2))))</f>
        <v/>
      </c>
    </row>
    <row r="577" spans="40:46">
      <c r="AN577" s="130"/>
      <c r="AO577" s="138"/>
      <c r="AT577" s="135" t="str">
        <f ca="1">IF(AO577="",IF(AP577="","",IF(AP577="Cost",AS577,AS577*(AE577/VLOOKUP(L577,OFFSET(Lists!$A$1,0,0,COUNTA(Lists!$A:$A),22),22,FALSE)))),IF(AP577="","",IF(AP577="Cost",ROUND(AS577*IF(AO577=0,1,AO577),2),ROUND(ROUND(AS577*IF(AO577=0,1,AO577),5)*(AE577/VLOOKUP(L577,OFFSET(Lists!$A$1,0,0,COUNTA(Lists!$A:$A),22),22,FALSE)),2))))</f>
        <v/>
      </c>
    </row>
    <row r="578" spans="40:46">
      <c r="AN578" s="130"/>
      <c r="AO578" s="138"/>
      <c r="AT578" s="135" t="str">
        <f ca="1">IF(AO578="",IF(AP578="","",IF(AP578="Cost",AS578,AS578*(AE578/VLOOKUP(L578,OFFSET(Lists!$A$1,0,0,COUNTA(Lists!$A:$A),22),22,FALSE)))),IF(AP578="","",IF(AP578="Cost",ROUND(AS578*IF(AO578=0,1,AO578),2),ROUND(ROUND(AS578*IF(AO578=0,1,AO578),5)*(AE578/VLOOKUP(L578,OFFSET(Lists!$A$1,0,0,COUNTA(Lists!$A:$A),22),22,FALSE)),2))))</f>
        <v/>
      </c>
    </row>
    <row r="579" spans="40:46">
      <c r="AN579" s="130"/>
      <c r="AO579" s="138"/>
      <c r="AT579" s="135" t="str">
        <f ca="1">IF(AO579="",IF(AP579="","",IF(AP579="Cost",AS579,AS579*(AE579/VLOOKUP(L579,OFFSET(Lists!$A$1,0,0,COUNTA(Lists!$A:$A),22),22,FALSE)))),IF(AP579="","",IF(AP579="Cost",ROUND(AS579*IF(AO579=0,1,AO579),2),ROUND(ROUND(AS579*IF(AO579=0,1,AO579),5)*(AE579/VLOOKUP(L579,OFFSET(Lists!$A$1,0,0,COUNTA(Lists!$A:$A),22),22,FALSE)),2))))</f>
        <v/>
      </c>
    </row>
    <row r="580" spans="40:46">
      <c r="AN580" s="130"/>
      <c r="AO580" s="138"/>
      <c r="AT580" s="135" t="str">
        <f ca="1">IF(AO580="",IF(AP580="","",IF(AP580="Cost",AS580,AS580*(AE580/VLOOKUP(L580,OFFSET(Lists!$A$1,0,0,COUNTA(Lists!$A:$A),22),22,FALSE)))),IF(AP580="","",IF(AP580="Cost",ROUND(AS580*IF(AO580=0,1,AO580),2),ROUND(ROUND(AS580*IF(AO580=0,1,AO580),5)*(AE580/VLOOKUP(L580,OFFSET(Lists!$A$1,0,0,COUNTA(Lists!$A:$A),22),22,FALSE)),2))))</f>
        <v/>
      </c>
    </row>
    <row r="581" spans="40:46">
      <c r="AN581" s="130"/>
      <c r="AO581" s="138"/>
      <c r="AT581" s="135" t="str">
        <f ca="1">IF(AO581="",IF(AP581="","",IF(AP581="Cost",AS581,AS581*(AE581/VLOOKUP(L581,OFFSET(Lists!$A$1,0,0,COUNTA(Lists!$A:$A),22),22,FALSE)))),IF(AP581="","",IF(AP581="Cost",ROUND(AS581*IF(AO581=0,1,AO581),2),ROUND(ROUND(AS581*IF(AO581=0,1,AO581),5)*(AE581/VLOOKUP(L581,OFFSET(Lists!$A$1,0,0,COUNTA(Lists!$A:$A),22),22,FALSE)),2))))</f>
        <v/>
      </c>
    </row>
    <row r="582" spans="40:46">
      <c r="AN582" s="130"/>
      <c r="AO582" s="138"/>
      <c r="AT582" s="135" t="str">
        <f ca="1">IF(AO582="",IF(AP582="","",IF(AP582="Cost",AS582,AS582*(AE582/VLOOKUP(L582,OFFSET(Lists!$A$1,0,0,COUNTA(Lists!$A:$A),22),22,FALSE)))),IF(AP582="","",IF(AP582="Cost",ROUND(AS582*IF(AO582=0,1,AO582),2),ROUND(ROUND(AS582*IF(AO582=0,1,AO582),5)*(AE582/VLOOKUP(L582,OFFSET(Lists!$A$1,0,0,COUNTA(Lists!$A:$A),22),22,FALSE)),2))))</f>
        <v/>
      </c>
    </row>
    <row r="583" spans="40:46">
      <c r="AN583" s="130"/>
      <c r="AO583" s="138"/>
      <c r="AT583" s="135" t="str">
        <f ca="1">IF(AO583="",IF(AP583="","",IF(AP583="Cost",AS583,AS583*(AE583/VLOOKUP(L583,OFFSET(Lists!$A$1,0,0,COUNTA(Lists!$A:$A),22),22,FALSE)))),IF(AP583="","",IF(AP583="Cost",ROUND(AS583*IF(AO583=0,1,AO583),2),ROUND(ROUND(AS583*IF(AO583=0,1,AO583),5)*(AE583/VLOOKUP(L583,OFFSET(Lists!$A$1,0,0,COUNTA(Lists!$A:$A),22),22,FALSE)),2))))</f>
        <v/>
      </c>
    </row>
    <row r="584" spans="40:46">
      <c r="AN584" s="130"/>
      <c r="AO584" s="138"/>
      <c r="AT584" s="135" t="str">
        <f ca="1">IF(AO584="",IF(AP584="","",IF(AP584="Cost",AS584,AS584*(AE584/VLOOKUP(L584,OFFSET(Lists!$A$1,0,0,COUNTA(Lists!$A:$A),22),22,FALSE)))),IF(AP584="","",IF(AP584="Cost",ROUND(AS584*IF(AO584=0,1,AO584),2),ROUND(ROUND(AS584*IF(AO584=0,1,AO584),5)*(AE584/VLOOKUP(L584,OFFSET(Lists!$A$1,0,0,COUNTA(Lists!$A:$A),22),22,FALSE)),2))))</f>
        <v/>
      </c>
    </row>
    <row r="585" spans="40:46">
      <c r="AN585" s="130"/>
      <c r="AO585" s="138"/>
      <c r="AT585" s="135" t="str">
        <f ca="1">IF(AO585="",IF(AP585="","",IF(AP585="Cost",AS585,AS585*(AE585/VLOOKUP(L585,OFFSET(Lists!$A$1,0,0,COUNTA(Lists!$A:$A),22),22,FALSE)))),IF(AP585="","",IF(AP585="Cost",ROUND(AS585*IF(AO585=0,1,AO585),2),ROUND(ROUND(AS585*IF(AO585=0,1,AO585),5)*(AE585/VLOOKUP(L585,OFFSET(Lists!$A$1,0,0,COUNTA(Lists!$A:$A),22),22,FALSE)),2))))</f>
        <v/>
      </c>
    </row>
    <row r="586" spans="40:46">
      <c r="AN586" s="130"/>
      <c r="AO586" s="138"/>
      <c r="AT586" s="135" t="str">
        <f ca="1">IF(AO586="",IF(AP586="","",IF(AP586="Cost",AS586,AS586*(AE586/VLOOKUP(L586,OFFSET(Lists!$A$1,0,0,COUNTA(Lists!$A:$A),22),22,FALSE)))),IF(AP586="","",IF(AP586="Cost",ROUND(AS586*IF(AO586=0,1,AO586),2),ROUND(ROUND(AS586*IF(AO586=0,1,AO586),5)*(AE586/VLOOKUP(L586,OFFSET(Lists!$A$1,0,0,COUNTA(Lists!$A:$A),22),22,FALSE)),2))))</f>
        <v/>
      </c>
    </row>
    <row r="587" spans="40:46">
      <c r="AN587" s="130"/>
      <c r="AO587" s="138"/>
      <c r="AT587" s="135" t="str">
        <f ca="1">IF(AO587="",IF(AP587="","",IF(AP587="Cost",AS587,AS587*(AE587/VLOOKUP(L587,OFFSET(Lists!$A$1,0,0,COUNTA(Lists!$A:$A),22),22,FALSE)))),IF(AP587="","",IF(AP587="Cost",ROUND(AS587*IF(AO587=0,1,AO587),2),ROUND(ROUND(AS587*IF(AO587=0,1,AO587),5)*(AE587/VLOOKUP(L587,OFFSET(Lists!$A$1,0,0,COUNTA(Lists!$A:$A),22),22,FALSE)),2))))</f>
        <v/>
      </c>
    </row>
    <row r="588" spans="40:46">
      <c r="AN588" s="130"/>
      <c r="AO588" s="138"/>
      <c r="AT588" s="135" t="str">
        <f ca="1">IF(AO588="",IF(AP588="","",IF(AP588="Cost",AS588,AS588*(AE588/VLOOKUP(L588,OFFSET(Lists!$A$1,0,0,COUNTA(Lists!$A:$A),22),22,FALSE)))),IF(AP588="","",IF(AP588="Cost",ROUND(AS588*IF(AO588=0,1,AO588),2),ROUND(ROUND(AS588*IF(AO588=0,1,AO588),5)*(AE588/VLOOKUP(L588,OFFSET(Lists!$A$1,0,0,COUNTA(Lists!$A:$A),22),22,FALSE)),2))))</f>
        <v/>
      </c>
    </row>
    <row r="589" spans="40:46">
      <c r="AN589" s="130"/>
      <c r="AO589" s="138"/>
      <c r="AT589" s="135" t="str">
        <f ca="1">IF(AO589="",IF(AP589="","",IF(AP589="Cost",AS589,AS589*(AE589/VLOOKUP(L589,OFFSET(Lists!$A$1,0,0,COUNTA(Lists!$A:$A),22),22,FALSE)))),IF(AP589="","",IF(AP589="Cost",ROUND(AS589*IF(AO589=0,1,AO589),2),ROUND(ROUND(AS589*IF(AO589=0,1,AO589),5)*(AE589/VLOOKUP(L589,OFFSET(Lists!$A$1,0,0,COUNTA(Lists!$A:$A),22),22,FALSE)),2))))</f>
        <v/>
      </c>
    </row>
    <row r="590" spans="40:46">
      <c r="AN590" s="130"/>
      <c r="AO590" s="138"/>
      <c r="AT590" s="135" t="str">
        <f ca="1">IF(AO590="",IF(AP590="","",IF(AP590="Cost",AS590,AS590*(AE590/VLOOKUP(L590,OFFSET(Lists!$A$1,0,0,COUNTA(Lists!$A:$A),22),22,FALSE)))),IF(AP590="","",IF(AP590="Cost",ROUND(AS590*IF(AO590=0,1,AO590),2),ROUND(ROUND(AS590*IF(AO590=0,1,AO590),5)*(AE590/VLOOKUP(L590,OFFSET(Lists!$A$1,0,0,COUNTA(Lists!$A:$A),22),22,FALSE)),2))))</f>
        <v/>
      </c>
    </row>
    <row r="591" spans="40:46">
      <c r="AN591" s="130"/>
      <c r="AO591" s="138"/>
      <c r="AT591" s="135" t="str">
        <f ca="1">IF(AO591="",IF(AP591="","",IF(AP591="Cost",AS591,AS591*(AE591/VLOOKUP(L591,OFFSET(Lists!$A$1,0,0,COUNTA(Lists!$A:$A),22),22,FALSE)))),IF(AP591="","",IF(AP591="Cost",ROUND(AS591*IF(AO591=0,1,AO591),2),ROUND(ROUND(AS591*IF(AO591=0,1,AO591),5)*(AE591/VLOOKUP(L591,OFFSET(Lists!$A$1,0,0,COUNTA(Lists!$A:$A),22),22,FALSE)),2))))</f>
        <v/>
      </c>
    </row>
    <row r="592" spans="40:46">
      <c r="AN592" s="130"/>
      <c r="AO592" s="138"/>
      <c r="AT592" s="135" t="str">
        <f ca="1">IF(AO592="",IF(AP592="","",IF(AP592="Cost",AS592,AS592*(AE592/VLOOKUP(L592,OFFSET(Lists!$A$1,0,0,COUNTA(Lists!$A:$A),22),22,FALSE)))),IF(AP592="","",IF(AP592="Cost",ROUND(AS592*IF(AO592=0,1,AO592),2),ROUND(ROUND(AS592*IF(AO592=0,1,AO592),5)*(AE592/VLOOKUP(L592,OFFSET(Lists!$A$1,0,0,COUNTA(Lists!$A:$A),22),22,FALSE)),2))))</f>
        <v/>
      </c>
    </row>
    <row r="593" spans="40:46">
      <c r="AN593" s="130"/>
      <c r="AO593" s="138"/>
      <c r="AT593" s="135" t="str">
        <f ca="1">IF(AO593="",IF(AP593="","",IF(AP593="Cost",AS593,AS593*(AE593/VLOOKUP(L593,OFFSET(Lists!$A$1,0,0,COUNTA(Lists!$A:$A),22),22,FALSE)))),IF(AP593="","",IF(AP593="Cost",ROUND(AS593*IF(AO593=0,1,AO593),2),ROUND(ROUND(AS593*IF(AO593=0,1,AO593),5)*(AE593/VLOOKUP(L593,OFFSET(Lists!$A$1,0,0,COUNTA(Lists!$A:$A),22),22,FALSE)),2))))</f>
        <v/>
      </c>
    </row>
    <row r="594" spans="40:46">
      <c r="AN594" s="130"/>
      <c r="AO594" s="138"/>
      <c r="AT594" s="135" t="str">
        <f ca="1">IF(AO594="",IF(AP594="","",IF(AP594="Cost",AS594,AS594*(AE594/VLOOKUP(L594,OFFSET(Lists!$A$1,0,0,COUNTA(Lists!$A:$A),22),22,FALSE)))),IF(AP594="","",IF(AP594="Cost",ROUND(AS594*IF(AO594=0,1,AO594),2),ROUND(ROUND(AS594*IF(AO594=0,1,AO594),5)*(AE594/VLOOKUP(L594,OFFSET(Lists!$A$1,0,0,COUNTA(Lists!$A:$A),22),22,FALSE)),2))))</f>
        <v/>
      </c>
    </row>
    <row r="595" spans="40:46">
      <c r="AN595" s="130"/>
      <c r="AO595" s="138"/>
      <c r="AT595" s="135" t="str">
        <f ca="1">IF(AO595="",IF(AP595="","",IF(AP595="Cost",AS595,AS595*(AE595/VLOOKUP(L595,OFFSET(Lists!$A$1,0,0,COUNTA(Lists!$A:$A),22),22,FALSE)))),IF(AP595="","",IF(AP595="Cost",ROUND(AS595*IF(AO595=0,1,AO595),2),ROUND(ROUND(AS595*IF(AO595=0,1,AO595),5)*(AE595/VLOOKUP(L595,OFFSET(Lists!$A$1,0,0,COUNTA(Lists!$A:$A),22),22,FALSE)),2))))</f>
        <v/>
      </c>
    </row>
    <row r="596" spans="40:46">
      <c r="AN596" s="130"/>
      <c r="AO596" s="138"/>
      <c r="AT596" s="135" t="str">
        <f ca="1">IF(AO596="",IF(AP596="","",IF(AP596="Cost",AS596,AS596*(AE596/VLOOKUP(L596,OFFSET(Lists!$A$1,0,0,COUNTA(Lists!$A:$A),22),22,FALSE)))),IF(AP596="","",IF(AP596="Cost",ROUND(AS596*IF(AO596=0,1,AO596),2),ROUND(ROUND(AS596*IF(AO596=0,1,AO596),5)*(AE596/VLOOKUP(L596,OFFSET(Lists!$A$1,0,0,COUNTA(Lists!$A:$A),22),22,FALSE)),2))))</f>
        <v/>
      </c>
    </row>
    <row r="597" spans="40:46">
      <c r="AN597" s="130"/>
      <c r="AO597" s="138"/>
      <c r="AT597" s="135" t="str">
        <f ca="1">IF(AO597="",IF(AP597="","",IF(AP597="Cost",AS597,AS597*(AE597/VLOOKUP(L597,OFFSET(Lists!$A$1,0,0,COUNTA(Lists!$A:$A),22),22,FALSE)))),IF(AP597="","",IF(AP597="Cost",ROUND(AS597*IF(AO597=0,1,AO597),2),ROUND(ROUND(AS597*IF(AO597=0,1,AO597),5)*(AE597/VLOOKUP(L597,OFFSET(Lists!$A$1,0,0,COUNTA(Lists!$A:$A),22),22,FALSE)),2))))</f>
        <v/>
      </c>
    </row>
    <row r="598" spans="40:46">
      <c r="AN598" s="130"/>
      <c r="AO598" s="138"/>
      <c r="AT598" s="135" t="str">
        <f ca="1">IF(AO598="",IF(AP598="","",IF(AP598="Cost",AS598,AS598*(AE598/VLOOKUP(L598,OFFSET(Lists!$A$1,0,0,COUNTA(Lists!$A:$A),22),22,FALSE)))),IF(AP598="","",IF(AP598="Cost",ROUND(AS598*IF(AO598=0,1,AO598),2),ROUND(ROUND(AS598*IF(AO598=0,1,AO598),5)*(AE598/VLOOKUP(L598,OFFSET(Lists!$A$1,0,0,COUNTA(Lists!$A:$A),22),22,FALSE)),2))))</f>
        <v/>
      </c>
    </row>
    <row r="599" spans="40:46">
      <c r="AN599" s="130"/>
      <c r="AO599" s="138"/>
      <c r="AT599" s="135" t="str">
        <f ca="1">IF(AO599="",IF(AP599="","",IF(AP599="Cost",AS599,AS599*(AE599/VLOOKUP(L599,OFFSET(Lists!$A$1,0,0,COUNTA(Lists!$A:$A),22),22,FALSE)))),IF(AP599="","",IF(AP599="Cost",ROUND(AS599*IF(AO599=0,1,AO599),2),ROUND(ROUND(AS599*IF(AO599=0,1,AO599),5)*(AE599/VLOOKUP(L599,OFFSET(Lists!$A$1,0,0,COUNTA(Lists!$A:$A),22),22,FALSE)),2))))</f>
        <v/>
      </c>
    </row>
    <row r="600" spans="40:46">
      <c r="AN600" s="130"/>
      <c r="AO600" s="138"/>
      <c r="AT600" s="135" t="str">
        <f ca="1">IF(AO600="",IF(AP600="","",IF(AP600="Cost",AS600,AS600*(AE600/VLOOKUP(L600,OFFSET(Lists!$A$1,0,0,COUNTA(Lists!$A:$A),22),22,FALSE)))),IF(AP600="","",IF(AP600="Cost",ROUND(AS600*IF(AO600=0,1,AO600),2),ROUND(ROUND(AS600*IF(AO600=0,1,AO600),5)*(AE600/VLOOKUP(L600,OFFSET(Lists!$A$1,0,0,COUNTA(Lists!$A:$A),22),22,FALSE)),2))))</f>
        <v/>
      </c>
    </row>
    <row r="601" spans="40:46">
      <c r="AN601" s="130"/>
      <c r="AO601" s="138"/>
      <c r="AT601" s="135" t="str">
        <f ca="1">IF(AO601="",IF(AP601="","",IF(AP601="Cost",AS601,AS601*(AE601/VLOOKUP(L601,OFFSET(Lists!$A$1,0,0,COUNTA(Lists!$A:$A),22),22,FALSE)))),IF(AP601="","",IF(AP601="Cost",ROUND(AS601*IF(AO601=0,1,AO601),2),ROUND(ROUND(AS601*IF(AO601=0,1,AO601),5)*(AE601/VLOOKUP(L601,OFFSET(Lists!$A$1,0,0,COUNTA(Lists!$A:$A),22),22,FALSE)),2))))</f>
        <v/>
      </c>
    </row>
    <row r="602" spans="40:46">
      <c r="AN602" s="130"/>
      <c r="AO602" s="138"/>
      <c r="AT602" s="135" t="str">
        <f ca="1">IF(AO602="",IF(AP602="","",IF(AP602="Cost",AS602,AS602*(AE602/VLOOKUP(L602,OFFSET(Lists!$A$1,0,0,COUNTA(Lists!$A:$A),22),22,FALSE)))),IF(AP602="","",IF(AP602="Cost",ROUND(AS602*IF(AO602=0,1,AO602),2),ROUND(ROUND(AS602*IF(AO602=0,1,AO602),5)*(AE602/VLOOKUP(L602,OFFSET(Lists!$A$1,0,0,COUNTA(Lists!$A:$A),22),22,FALSE)),2))))</f>
        <v/>
      </c>
    </row>
    <row r="603" spans="40:46">
      <c r="AN603" s="130"/>
      <c r="AO603" s="138"/>
      <c r="AT603" s="135" t="str">
        <f ca="1">IF(AO603="",IF(AP603="","",IF(AP603="Cost",AS603,AS603*(AE603/VLOOKUP(L603,OFFSET(Lists!$A$1,0,0,COUNTA(Lists!$A:$A),22),22,FALSE)))),IF(AP603="","",IF(AP603="Cost",ROUND(AS603*IF(AO603=0,1,AO603),2),ROUND(ROUND(AS603*IF(AO603=0,1,AO603),5)*(AE603/VLOOKUP(L603,OFFSET(Lists!$A$1,0,0,COUNTA(Lists!$A:$A),22),22,FALSE)),2))))</f>
        <v/>
      </c>
    </row>
    <row r="604" spans="40:46">
      <c r="AN604" s="130"/>
      <c r="AO604" s="138"/>
      <c r="AT604" s="135" t="str">
        <f ca="1">IF(AO604="",IF(AP604="","",IF(AP604="Cost",AS604,AS604*(AE604/VLOOKUP(L604,OFFSET(Lists!$A$1,0,0,COUNTA(Lists!$A:$A),22),22,FALSE)))),IF(AP604="","",IF(AP604="Cost",ROUND(AS604*IF(AO604=0,1,AO604),2),ROUND(ROUND(AS604*IF(AO604=0,1,AO604),5)*(AE604/VLOOKUP(L604,OFFSET(Lists!$A$1,0,0,COUNTA(Lists!$A:$A),22),22,FALSE)),2))))</f>
        <v/>
      </c>
    </row>
    <row r="605" spans="40:46">
      <c r="AN605" s="130"/>
      <c r="AO605" s="138"/>
      <c r="AT605" s="135" t="str">
        <f ca="1">IF(AO605="",IF(AP605="","",IF(AP605="Cost",AS605,AS605*(AE605/VLOOKUP(L605,OFFSET(Lists!$A$1,0,0,COUNTA(Lists!$A:$A),22),22,FALSE)))),IF(AP605="","",IF(AP605="Cost",ROUND(AS605*IF(AO605=0,1,AO605),2),ROUND(ROUND(AS605*IF(AO605=0,1,AO605),5)*(AE605/VLOOKUP(L605,OFFSET(Lists!$A$1,0,0,COUNTA(Lists!$A:$A),22),22,FALSE)),2))))</f>
        <v/>
      </c>
    </row>
    <row r="606" spans="40:46">
      <c r="AN606" s="130"/>
      <c r="AO606" s="138"/>
      <c r="AT606" s="135" t="str">
        <f ca="1">IF(AO606="",IF(AP606="","",IF(AP606="Cost",AS606,AS606*(AE606/VLOOKUP(L606,OFFSET(Lists!$A$1,0,0,COUNTA(Lists!$A:$A),22),22,FALSE)))),IF(AP606="","",IF(AP606="Cost",ROUND(AS606*IF(AO606=0,1,AO606),2),ROUND(ROUND(AS606*IF(AO606=0,1,AO606),5)*(AE606/VLOOKUP(L606,OFFSET(Lists!$A$1,0,0,COUNTA(Lists!$A:$A),22),22,FALSE)),2))))</f>
        <v/>
      </c>
    </row>
    <row r="607" spans="40:46">
      <c r="AN607" s="130"/>
      <c r="AO607" s="138"/>
      <c r="AT607" s="135" t="str">
        <f ca="1">IF(AO607="",IF(AP607="","",IF(AP607="Cost",AS607,AS607*(AE607/VLOOKUP(L607,OFFSET(Lists!$A$1,0,0,COUNTA(Lists!$A:$A),22),22,FALSE)))),IF(AP607="","",IF(AP607="Cost",ROUND(AS607*IF(AO607=0,1,AO607),2),ROUND(ROUND(AS607*IF(AO607=0,1,AO607),5)*(AE607/VLOOKUP(L607,OFFSET(Lists!$A$1,0,0,COUNTA(Lists!$A:$A),22),22,FALSE)),2))))</f>
        <v/>
      </c>
    </row>
    <row r="608" spans="40:46">
      <c r="AN608" s="130"/>
      <c r="AO608" s="138"/>
      <c r="AT608" s="135" t="str">
        <f ca="1">IF(AO608="",IF(AP608="","",IF(AP608="Cost",AS608,AS608*(AE608/VLOOKUP(L608,OFFSET(Lists!$A$1,0,0,COUNTA(Lists!$A:$A),22),22,FALSE)))),IF(AP608="","",IF(AP608="Cost",ROUND(AS608*IF(AO608=0,1,AO608),2),ROUND(ROUND(AS608*IF(AO608=0,1,AO608),5)*(AE608/VLOOKUP(L608,OFFSET(Lists!$A$1,0,0,COUNTA(Lists!$A:$A),22),22,FALSE)),2))))</f>
        <v/>
      </c>
    </row>
    <row r="609" spans="40:46">
      <c r="AN609" s="130"/>
      <c r="AO609" s="138"/>
      <c r="AT609" s="135" t="str">
        <f ca="1">IF(AO609="",IF(AP609="","",IF(AP609="Cost",AS609,AS609*(AE609/VLOOKUP(L609,OFFSET(Lists!$A$1,0,0,COUNTA(Lists!$A:$A),22),22,FALSE)))),IF(AP609="","",IF(AP609="Cost",ROUND(AS609*IF(AO609=0,1,AO609),2),ROUND(ROUND(AS609*IF(AO609=0,1,AO609),5)*(AE609/VLOOKUP(L609,OFFSET(Lists!$A$1,0,0,COUNTA(Lists!$A:$A),22),22,FALSE)),2))))</f>
        <v/>
      </c>
    </row>
    <row r="610" spans="40:46">
      <c r="AN610" s="130"/>
      <c r="AO610" s="138"/>
      <c r="AT610" s="135" t="str">
        <f ca="1">IF(AO610="",IF(AP610="","",IF(AP610="Cost",AS610,AS610*(AE610/VLOOKUP(L610,OFFSET(Lists!$A$1,0,0,COUNTA(Lists!$A:$A),22),22,FALSE)))),IF(AP610="","",IF(AP610="Cost",ROUND(AS610*IF(AO610=0,1,AO610),2),ROUND(ROUND(AS610*IF(AO610=0,1,AO610),5)*(AE610/VLOOKUP(L610,OFFSET(Lists!$A$1,0,0,COUNTA(Lists!$A:$A),22),22,FALSE)),2))))</f>
        <v/>
      </c>
    </row>
    <row r="611" spans="40:46">
      <c r="AN611" s="130"/>
      <c r="AO611" s="138"/>
      <c r="AT611" s="135" t="str">
        <f ca="1">IF(AO611="",IF(AP611="","",IF(AP611="Cost",AS611,AS611*(AE611/VLOOKUP(L611,OFFSET(Lists!$A$1,0,0,COUNTA(Lists!$A:$A),22),22,FALSE)))),IF(AP611="","",IF(AP611="Cost",ROUND(AS611*IF(AO611=0,1,AO611),2),ROUND(ROUND(AS611*IF(AO611=0,1,AO611),5)*(AE611/VLOOKUP(L611,OFFSET(Lists!$A$1,0,0,COUNTA(Lists!$A:$A),22),22,FALSE)),2))))</f>
        <v/>
      </c>
    </row>
    <row r="612" spans="40:46">
      <c r="AN612" s="130"/>
      <c r="AO612" s="138"/>
      <c r="AT612" s="135" t="str">
        <f ca="1">IF(AO612="",IF(AP612="","",IF(AP612="Cost",AS612,AS612*(AE612/VLOOKUP(L612,OFFSET(Lists!$A$1,0,0,COUNTA(Lists!$A:$A),22),22,FALSE)))),IF(AP612="","",IF(AP612="Cost",ROUND(AS612*IF(AO612=0,1,AO612),2),ROUND(ROUND(AS612*IF(AO612=0,1,AO612),5)*(AE612/VLOOKUP(L612,OFFSET(Lists!$A$1,0,0,COUNTA(Lists!$A:$A),22),22,FALSE)),2))))</f>
        <v/>
      </c>
    </row>
    <row r="613" spans="40:46">
      <c r="AN613" s="130"/>
      <c r="AO613" s="138"/>
      <c r="AT613" s="135" t="str">
        <f ca="1">IF(AO613="",IF(AP613="","",IF(AP613="Cost",AS613,AS613*(AE613/VLOOKUP(L613,OFFSET(Lists!$A$1,0,0,COUNTA(Lists!$A:$A),22),22,FALSE)))),IF(AP613="","",IF(AP613="Cost",ROUND(AS613*IF(AO613=0,1,AO613),2),ROUND(ROUND(AS613*IF(AO613=0,1,AO613),5)*(AE613/VLOOKUP(L613,OFFSET(Lists!$A$1,0,0,COUNTA(Lists!$A:$A),22),22,FALSE)),2))))</f>
        <v/>
      </c>
    </row>
    <row r="614" spans="40:46">
      <c r="AN614" s="130"/>
      <c r="AO614" s="138"/>
      <c r="AT614" s="135" t="str">
        <f ca="1">IF(AO614="",IF(AP614="","",IF(AP614="Cost",AS614,AS614*(AE614/VLOOKUP(L614,OFFSET(Lists!$A$1,0,0,COUNTA(Lists!$A:$A),22),22,FALSE)))),IF(AP614="","",IF(AP614="Cost",ROUND(AS614*IF(AO614=0,1,AO614),2),ROUND(ROUND(AS614*IF(AO614=0,1,AO614),5)*(AE614/VLOOKUP(L614,OFFSET(Lists!$A$1,0,0,COUNTA(Lists!$A:$A),22),22,FALSE)),2))))</f>
        <v/>
      </c>
    </row>
    <row r="615" spans="40:46">
      <c r="AN615" s="130"/>
      <c r="AO615" s="138"/>
      <c r="AT615" s="135" t="str">
        <f ca="1">IF(AO615="",IF(AP615="","",IF(AP615="Cost",AS615,AS615*(AE615/VLOOKUP(L615,OFFSET(Lists!$A$1,0,0,COUNTA(Lists!$A:$A),22),22,FALSE)))),IF(AP615="","",IF(AP615="Cost",ROUND(AS615*IF(AO615=0,1,AO615),2),ROUND(ROUND(AS615*IF(AO615=0,1,AO615),5)*(AE615/VLOOKUP(L615,OFFSET(Lists!$A$1,0,0,COUNTA(Lists!$A:$A),22),22,FALSE)),2))))</f>
        <v/>
      </c>
    </row>
    <row r="616" spans="40:46">
      <c r="AN616" s="130"/>
      <c r="AO616" s="138"/>
      <c r="AT616" s="135" t="str">
        <f ca="1">IF(AO616="",IF(AP616="","",IF(AP616="Cost",AS616,AS616*(AE616/VLOOKUP(L616,OFFSET(Lists!$A$1,0,0,COUNTA(Lists!$A:$A),22),22,FALSE)))),IF(AP616="","",IF(AP616="Cost",ROUND(AS616*IF(AO616=0,1,AO616),2),ROUND(ROUND(AS616*IF(AO616=0,1,AO616),5)*(AE616/VLOOKUP(L616,OFFSET(Lists!$A$1,0,0,COUNTA(Lists!$A:$A),22),22,FALSE)),2))))</f>
        <v/>
      </c>
    </row>
    <row r="617" spans="40:46">
      <c r="AN617" s="130"/>
      <c r="AO617" s="138"/>
      <c r="AT617" s="135" t="str">
        <f ca="1">IF(AO617="",IF(AP617="","",IF(AP617="Cost",AS617,AS617*(AE617/VLOOKUP(L617,OFFSET(Lists!$A$1,0,0,COUNTA(Lists!$A:$A),22),22,FALSE)))),IF(AP617="","",IF(AP617="Cost",ROUND(AS617*IF(AO617=0,1,AO617),2),ROUND(ROUND(AS617*IF(AO617=0,1,AO617),5)*(AE617/VLOOKUP(L617,OFFSET(Lists!$A$1,0,0,COUNTA(Lists!$A:$A),22),22,FALSE)),2))))</f>
        <v/>
      </c>
    </row>
    <row r="618" spans="40:46">
      <c r="AN618" s="130"/>
      <c r="AO618" s="138"/>
      <c r="AT618" s="135" t="str">
        <f ca="1">IF(AO618="",IF(AP618="","",IF(AP618="Cost",AS618,AS618*(AE618/VLOOKUP(L618,OFFSET(Lists!$A$1,0,0,COUNTA(Lists!$A:$A),22),22,FALSE)))),IF(AP618="","",IF(AP618="Cost",ROUND(AS618*IF(AO618=0,1,AO618),2),ROUND(ROUND(AS618*IF(AO618=0,1,AO618),5)*(AE618/VLOOKUP(L618,OFFSET(Lists!$A$1,0,0,COUNTA(Lists!$A:$A),22),22,FALSE)),2))))</f>
        <v/>
      </c>
    </row>
    <row r="619" spans="40:46">
      <c r="AN619" s="130"/>
      <c r="AO619" s="138"/>
      <c r="AT619" s="135" t="str">
        <f ca="1">IF(AO619="",IF(AP619="","",IF(AP619="Cost",AS619,AS619*(AE619/VLOOKUP(L619,OFFSET(Lists!$A$1,0,0,COUNTA(Lists!$A:$A),22),22,FALSE)))),IF(AP619="","",IF(AP619="Cost",ROUND(AS619*IF(AO619=0,1,AO619),2),ROUND(ROUND(AS619*IF(AO619=0,1,AO619),5)*(AE619/VLOOKUP(L619,OFFSET(Lists!$A$1,0,0,COUNTA(Lists!$A:$A),22),22,FALSE)),2))))</f>
        <v/>
      </c>
    </row>
    <row r="620" spans="40:46">
      <c r="AN620" s="130"/>
      <c r="AO620" s="138"/>
      <c r="AT620" s="135" t="str">
        <f ca="1">IF(AO620="",IF(AP620="","",IF(AP620="Cost",AS620,AS620*(AE620/VLOOKUP(L620,OFFSET(Lists!$A$1,0,0,COUNTA(Lists!$A:$A),22),22,FALSE)))),IF(AP620="","",IF(AP620="Cost",ROUND(AS620*IF(AO620=0,1,AO620),2),ROUND(ROUND(AS620*IF(AO620=0,1,AO620),5)*(AE620/VLOOKUP(L620,OFFSET(Lists!$A$1,0,0,COUNTA(Lists!$A:$A),22),22,FALSE)),2))))</f>
        <v/>
      </c>
    </row>
    <row r="621" spans="40:46">
      <c r="AN621" s="130"/>
      <c r="AO621" s="138"/>
      <c r="AT621" s="135" t="str">
        <f ca="1">IF(AO621="",IF(AP621="","",IF(AP621="Cost",AS621,AS621*(AE621/VLOOKUP(L621,OFFSET(Lists!$A$1,0,0,COUNTA(Lists!$A:$A),22),22,FALSE)))),IF(AP621="","",IF(AP621="Cost",ROUND(AS621*IF(AO621=0,1,AO621),2),ROUND(ROUND(AS621*IF(AO621=0,1,AO621),5)*(AE621/VLOOKUP(L621,OFFSET(Lists!$A$1,0,0,COUNTA(Lists!$A:$A),22),22,FALSE)),2))))</f>
        <v/>
      </c>
    </row>
    <row r="622" spans="40:46">
      <c r="AN622" s="130"/>
      <c r="AO622" s="138"/>
      <c r="AT622" s="135" t="str">
        <f ca="1">IF(AO622="",IF(AP622="","",IF(AP622="Cost",AS622,AS622*(AE622/VLOOKUP(L622,OFFSET(Lists!$A$1,0,0,COUNTA(Lists!$A:$A),22),22,FALSE)))),IF(AP622="","",IF(AP622="Cost",ROUND(AS622*IF(AO622=0,1,AO622),2),ROUND(ROUND(AS622*IF(AO622=0,1,AO622),5)*(AE622/VLOOKUP(L622,OFFSET(Lists!$A$1,0,0,COUNTA(Lists!$A:$A),22),22,FALSE)),2))))</f>
        <v/>
      </c>
    </row>
    <row r="623" spans="40:46">
      <c r="AN623" s="130"/>
      <c r="AO623" s="138"/>
      <c r="AT623" s="135" t="str">
        <f ca="1">IF(AO623="",IF(AP623="","",IF(AP623="Cost",AS623,AS623*(AE623/VLOOKUP(L623,OFFSET(Lists!$A$1,0,0,COUNTA(Lists!$A:$A),22),22,FALSE)))),IF(AP623="","",IF(AP623="Cost",ROUND(AS623*IF(AO623=0,1,AO623),2),ROUND(ROUND(AS623*IF(AO623=0,1,AO623),5)*(AE623/VLOOKUP(L623,OFFSET(Lists!$A$1,0,0,COUNTA(Lists!$A:$A),22),22,FALSE)),2))))</f>
        <v/>
      </c>
    </row>
    <row r="624" spans="40:46">
      <c r="AN624" s="130"/>
      <c r="AO624" s="138"/>
      <c r="AT624" s="135" t="str">
        <f ca="1">IF(AO624="",IF(AP624="","",IF(AP624="Cost",AS624,AS624*(AE624/VLOOKUP(L624,OFFSET(Lists!$A$1,0,0,COUNTA(Lists!$A:$A),22),22,FALSE)))),IF(AP624="","",IF(AP624="Cost",ROUND(AS624*IF(AO624=0,1,AO624),2),ROUND(ROUND(AS624*IF(AO624=0,1,AO624),5)*(AE624/VLOOKUP(L624,OFFSET(Lists!$A$1,0,0,COUNTA(Lists!$A:$A),22),22,FALSE)),2))))</f>
        <v/>
      </c>
    </row>
    <row r="625" spans="40:46">
      <c r="AN625" s="130"/>
      <c r="AO625" s="138"/>
      <c r="AT625" s="135" t="str">
        <f ca="1">IF(AO625="",IF(AP625="","",IF(AP625="Cost",AS625,AS625*(AE625/VLOOKUP(L625,OFFSET(Lists!$A$1,0,0,COUNTA(Lists!$A:$A),22),22,FALSE)))),IF(AP625="","",IF(AP625="Cost",ROUND(AS625*IF(AO625=0,1,AO625),2),ROUND(ROUND(AS625*IF(AO625=0,1,AO625),5)*(AE625/VLOOKUP(L625,OFFSET(Lists!$A$1,0,0,COUNTA(Lists!$A:$A),22),22,FALSE)),2))))</f>
        <v/>
      </c>
    </row>
    <row r="626" spans="40:46">
      <c r="AN626" s="130"/>
      <c r="AO626" s="138"/>
      <c r="AT626" s="135" t="str">
        <f ca="1">IF(AO626="",IF(AP626="","",IF(AP626="Cost",AS626,AS626*(AE626/VLOOKUP(L626,OFFSET(Lists!$A$1,0,0,COUNTA(Lists!$A:$A),22),22,FALSE)))),IF(AP626="","",IF(AP626="Cost",ROUND(AS626*IF(AO626=0,1,AO626),2),ROUND(ROUND(AS626*IF(AO626=0,1,AO626),5)*(AE626/VLOOKUP(L626,OFFSET(Lists!$A$1,0,0,COUNTA(Lists!$A:$A),22),22,FALSE)),2))))</f>
        <v/>
      </c>
    </row>
    <row r="627" spans="40:46">
      <c r="AN627" s="130"/>
      <c r="AO627" s="138"/>
      <c r="AT627" s="135" t="str">
        <f ca="1">IF(AO627="",IF(AP627="","",IF(AP627="Cost",AS627,AS627*(AE627/VLOOKUP(L627,OFFSET(Lists!$A$1,0,0,COUNTA(Lists!$A:$A),22),22,FALSE)))),IF(AP627="","",IF(AP627="Cost",ROUND(AS627*IF(AO627=0,1,AO627),2),ROUND(ROUND(AS627*IF(AO627=0,1,AO627),5)*(AE627/VLOOKUP(L627,OFFSET(Lists!$A$1,0,0,COUNTA(Lists!$A:$A),22),22,FALSE)),2))))</f>
        <v/>
      </c>
    </row>
    <row r="628" spans="40:46">
      <c r="AN628" s="130"/>
      <c r="AO628" s="138"/>
      <c r="AT628" s="135" t="str">
        <f ca="1">IF(AO628="",IF(AP628="","",IF(AP628="Cost",AS628,AS628*(AE628/VLOOKUP(L628,OFFSET(Lists!$A$1,0,0,COUNTA(Lists!$A:$A),22),22,FALSE)))),IF(AP628="","",IF(AP628="Cost",ROUND(AS628*IF(AO628=0,1,AO628),2),ROUND(ROUND(AS628*IF(AO628=0,1,AO628),5)*(AE628/VLOOKUP(L628,OFFSET(Lists!$A$1,0,0,COUNTA(Lists!$A:$A),22),22,FALSE)),2))))</f>
        <v/>
      </c>
    </row>
    <row r="629" spans="40:46">
      <c r="AN629" s="130"/>
      <c r="AO629" s="138"/>
      <c r="AT629" s="135" t="str">
        <f ca="1">IF(AO629="",IF(AP629="","",IF(AP629="Cost",AS629,AS629*(AE629/VLOOKUP(L629,OFFSET(Lists!$A$1,0,0,COUNTA(Lists!$A:$A),22),22,FALSE)))),IF(AP629="","",IF(AP629="Cost",ROUND(AS629*IF(AO629=0,1,AO629),2),ROUND(ROUND(AS629*IF(AO629=0,1,AO629),5)*(AE629/VLOOKUP(L629,OFFSET(Lists!$A$1,0,0,COUNTA(Lists!$A:$A),22),22,FALSE)),2))))</f>
        <v/>
      </c>
    </row>
    <row r="630" spans="40:46">
      <c r="AN630" s="130"/>
      <c r="AO630" s="138"/>
      <c r="AT630" s="135" t="str">
        <f ca="1">IF(AO630="",IF(AP630="","",IF(AP630="Cost",AS630,AS630*(AE630/VLOOKUP(L630,OFFSET(Lists!$A$1,0,0,COUNTA(Lists!$A:$A),22),22,FALSE)))),IF(AP630="","",IF(AP630="Cost",ROUND(AS630*IF(AO630=0,1,AO630),2),ROUND(ROUND(AS630*IF(AO630=0,1,AO630),5)*(AE630/VLOOKUP(L630,OFFSET(Lists!$A$1,0,0,COUNTA(Lists!$A:$A),22),22,FALSE)),2))))</f>
        <v/>
      </c>
    </row>
    <row r="631" spans="40:46">
      <c r="AN631" s="130"/>
      <c r="AO631" s="138"/>
      <c r="AT631" s="135" t="str">
        <f ca="1">IF(AO631="",IF(AP631="","",IF(AP631="Cost",AS631,AS631*(AE631/VLOOKUP(L631,OFFSET(Lists!$A$1,0,0,COUNTA(Lists!$A:$A),22),22,FALSE)))),IF(AP631="","",IF(AP631="Cost",ROUND(AS631*IF(AO631=0,1,AO631),2),ROUND(ROUND(AS631*IF(AO631=0,1,AO631),5)*(AE631/VLOOKUP(L631,OFFSET(Lists!$A$1,0,0,COUNTA(Lists!$A:$A),22),22,FALSE)),2))))</f>
        <v/>
      </c>
    </row>
    <row r="632" spans="40:46">
      <c r="AN632" s="130"/>
      <c r="AO632" s="138"/>
      <c r="AT632" s="135" t="str">
        <f ca="1">IF(AO632="",IF(AP632="","",IF(AP632="Cost",AS632,AS632*(AE632/VLOOKUP(L632,OFFSET(Lists!$A$1,0,0,COUNTA(Lists!$A:$A),22),22,FALSE)))),IF(AP632="","",IF(AP632="Cost",ROUND(AS632*IF(AO632=0,1,AO632),2),ROUND(ROUND(AS632*IF(AO632=0,1,AO632),5)*(AE632/VLOOKUP(L632,OFFSET(Lists!$A$1,0,0,COUNTA(Lists!$A:$A),22),22,FALSE)),2))))</f>
        <v/>
      </c>
    </row>
    <row r="633" spans="40:46">
      <c r="AN633" s="130"/>
      <c r="AO633" s="138"/>
      <c r="AT633" s="135" t="str">
        <f ca="1">IF(AO633="",IF(AP633="","",IF(AP633="Cost",AS633,AS633*(AE633/VLOOKUP(L633,OFFSET(Lists!$A$1,0,0,COUNTA(Lists!$A:$A),22),22,FALSE)))),IF(AP633="","",IF(AP633="Cost",ROUND(AS633*IF(AO633=0,1,AO633),2),ROUND(ROUND(AS633*IF(AO633=0,1,AO633),5)*(AE633/VLOOKUP(L633,OFFSET(Lists!$A$1,0,0,COUNTA(Lists!$A:$A),22),22,FALSE)),2))))</f>
        <v/>
      </c>
    </row>
    <row r="634" spans="40:46">
      <c r="AN634" s="130"/>
      <c r="AO634" s="138"/>
      <c r="AT634" s="135" t="str">
        <f ca="1">IF(AO634="",IF(AP634="","",IF(AP634="Cost",AS634,AS634*(AE634/VLOOKUP(L634,OFFSET(Lists!$A$1,0,0,COUNTA(Lists!$A:$A),22),22,FALSE)))),IF(AP634="","",IF(AP634="Cost",ROUND(AS634*IF(AO634=0,1,AO634),2),ROUND(ROUND(AS634*IF(AO634=0,1,AO634),5)*(AE634/VLOOKUP(L634,OFFSET(Lists!$A$1,0,0,COUNTA(Lists!$A:$A),22),22,FALSE)),2))))</f>
        <v/>
      </c>
    </row>
    <row r="635" spans="40:46">
      <c r="AN635" s="130"/>
      <c r="AO635" s="138"/>
      <c r="AT635" s="135" t="str">
        <f ca="1">IF(AO635="",IF(AP635="","",IF(AP635="Cost",AS635,AS635*(AE635/VLOOKUP(L635,OFFSET(Lists!$A$1,0,0,COUNTA(Lists!$A:$A),22),22,FALSE)))),IF(AP635="","",IF(AP635="Cost",ROUND(AS635*IF(AO635=0,1,AO635),2),ROUND(ROUND(AS635*IF(AO635=0,1,AO635),5)*(AE635/VLOOKUP(L635,OFFSET(Lists!$A$1,0,0,COUNTA(Lists!$A:$A),22),22,FALSE)),2))))</f>
        <v/>
      </c>
    </row>
    <row r="636" spans="40:46">
      <c r="AN636" s="130"/>
      <c r="AO636" s="138"/>
      <c r="AT636" s="135" t="str">
        <f ca="1">IF(AO636="",IF(AP636="","",IF(AP636="Cost",AS636,AS636*(AE636/VLOOKUP(L636,OFFSET(Lists!$A$1,0,0,COUNTA(Lists!$A:$A),22),22,FALSE)))),IF(AP636="","",IF(AP636="Cost",ROUND(AS636*IF(AO636=0,1,AO636),2),ROUND(ROUND(AS636*IF(AO636=0,1,AO636),5)*(AE636/VLOOKUP(L636,OFFSET(Lists!$A$1,0,0,COUNTA(Lists!$A:$A),22),22,FALSE)),2))))</f>
        <v/>
      </c>
    </row>
    <row r="637" spans="40:46">
      <c r="AN637" s="130"/>
      <c r="AO637" s="138"/>
      <c r="AT637" s="135" t="str">
        <f ca="1">IF(AO637="",IF(AP637="","",IF(AP637="Cost",AS637,AS637*(AE637/VLOOKUP(L637,OFFSET(Lists!$A$1,0,0,COUNTA(Lists!$A:$A),22),22,FALSE)))),IF(AP637="","",IF(AP637="Cost",ROUND(AS637*IF(AO637=0,1,AO637),2),ROUND(ROUND(AS637*IF(AO637=0,1,AO637),5)*(AE637/VLOOKUP(L637,OFFSET(Lists!$A$1,0,0,COUNTA(Lists!$A:$A),22),22,FALSE)),2))))</f>
        <v/>
      </c>
    </row>
    <row r="638" spans="40:46">
      <c r="AN638" s="130"/>
      <c r="AO638" s="138"/>
      <c r="AT638" s="135" t="str">
        <f ca="1">IF(AO638="",IF(AP638="","",IF(AP638="Cost",AS638,AS638*(AE638/VLOOKUP(L638,OFFSET(Lists!$A$1,0,0,COUNTA(Lists!$A:$A),22),22,FALSE)))),IF(AP638="","",IF(AP638="Cost",ROUND(AS638*IF(AO638=0,1,AO638),2),ROUND(ROUND(AS638*IF(AO638=0,1,AO638),5)*(AE638/VLOOKUP(L638,OFFSET(Lists!$A$1,0,0,COUNTA(Lists!$A:$A),22),22,FALSE)),2))))</f>
        <v/>
      </c>
    </row>
    <row r="639" spans="40:46">
      <c r="AN639" s="130"/>
      <c r="AO639" s="138"/>
      <c r="AT639" s="135" t="str">
        <f ca="1">IF(AO639="",IF(AP639="","",IF(AP639="Cost",AS639,AS639*(AE639/VLOOKUP(L639,OFFSET(Lists!$A$1,0,0,COUNTA(Lists!$A:$A),22),22,FALSE)))),IF(AP639="","",IF(AP639="Cost",ROUND(AS639*IF(AO639=0,1,AO639),2),ROUND(ROUND(AS639*IF(AO639=0,1,AO639),5)*(AE639/VLOOKUP(L639,OFFSET(Lists!$A$1,0,0,COUNTA(Lists!$A:$A),22),22,FALSE)),2))))</f>
        <v/>
      </c>
    </row>
    <row r="640" spans="40:46">
      <c r="AN640" s="130"/>
      <c r="AO640" s="138"/>
      <c r="AT640" s="135" t="str">
        <f ca="1">IF(AO640="",IF(AP640="","",IF(AP640="Cost",AS640,AS640*(AE640/VLOOKUP(L640,OFFSET(Lists!$A$1,0,0,COUNTA(Lists!$A:$A),22),22,FALSE)))),IF(AP640="","",IF(AP640="Cost",ROUND(AS640*IF(AO640=0,1,AO640),2),ROUND(ROUND(AS640*IF(AO640=0,1,AO640),5)*(AE640/VLOOKUP(L640,OFFSET(Lists!$A$1,0,0,COUNTA(Lists!$A:$A),22),22,FALSE)),2))))</f>
        <v/>
      </c>
    </row>
    <row r="641" spans="40:46">
      <c r="AN641" s="130"/>
      <c r="AO641" s="138"/>
      <c r="AT641" s="135" t="str">
        <f ca="1">IF(AO641="",IF(AP641="","",IF(AP641="Cost",AS641,AS641*(AE641/VLOOKUP(L641,OFFSET(Lists!$A$1,0,0,COUNTA(Lists!$A:$A),22),22,FALSE)))),IF(AP641="","",IF(AP641="Cost",ROUND(AS641*IF(AO641=0,1,AO641),2),ROUND(ROUND(AS641*IF(AO641=0,1,AO641),5)*(AE641/VLOOKUP(L641,OFFSET(Lists!$A$1,0,0,COUNTA(Lists!$A:$A),22),22,FALSE)),2))))</f>
        <v/>
      </c>
    </row>
    <row r="642" spans="40:46">
      <c r="AN642" s="130"/>
      <c r="AO642" s="138"/>
      <c r="AT642" s="135" t="str">
        <f ca="1">IF(AO642="",IF(AP642="","",IF(AP642="Cost",AS642,AS642*(AE642/VLOOKUP(L642,OFFSET(Lists!$A$1,0,0,COUNTA(Lists!$A:$A),22),22,FALSE)))),IF(AP642="","",IF(AP642="Cost",ROUND(AS642*IF(AO642=0,1,AO642),2),ROUND(ROUND(AS642*IF(AO642=0,1,AO642),5)*(AE642/VLOOKUP(L642,OFFSET(Lists!$A$1,0,0,COUNTA(Lists!$A:$A),22),22,FALSE)),2))))</f>
        <v/>
      </c>
    </row>
    <row r="643" spans="40:46">
      <c r="AN643" s="130"/>
      <c r="AO643" s="138"/>
      <c r="AT643" s="135" t="str">
        <f ca="1">IF(AO643="",IF(AP643="","",IF(AP643="Cost",AS643,AS643*(AE643/VLOOKUP(L643,OFFSET(Lists!$A$1,0,0,COUNTA(Lists!$A:$A),22),22,FALSE)))),IF(AP643="","",IF(AP643="Cost",ROUND(AS643*IF(AO643=0,1,AO643),2),ROUND(ROUND(AS643*IF(AO643=0,1,AO643),5)*(AE643/VLOOKUP(L643,OFFSET(Lists!$A$1,0,0,COUNTA(Lists!$A:$A),22),22,FALSE)),2))))</f>
        <v/>
      </c>
    </row>
    <row r="644" spans="40:46">
      <c r="AN644" s="130"/>
      <c r="AO644" s="138"/>
      <c r="AT644" s="135" t="str">
        <f ca="1">IF(AO644="",IF(AP644="","",IF(AP644="Cost",AS644,AS644*(AE644/VLOOKUP(L644,OFFSET(Lists!$A$1,0,0,COUNTA(Lists!$A:$A),22),22,FALSE)))),IF(AP644="","",IF(AP644="Cost",ROUND(AS644*IF(AO644=0,1,AO644),2),ROUND(ROUND(AS644*IF(AO644=0,1,AO644),5)*(AE644/VLOOKUP(L644,OFFSET(Lists!$A$1,0,0,COUNTA(Lists!$A:$A),22),22,FALSE)),2))))</f>
        <v/>
      </c>
    </row>
    <row r="645" spans="40:46">
      <c r="AN645" s="130"/>
      <c r="AO645" s="138"/>
      <c r="AT645" s="135" t="str">
        <f ca="1">IF(AO645="",IF(AP645="","",IF(AP645="Cost",AS645,AS645*(AE645/VLOOKUP(L645,OFFSET(Lists!$A$1,0,0,COUNTA(Lists!$A:$A),22),22,FALSE)))),IF(AP645="","",IF(AP645="Cost",ROUND(AS645*IF(AO645=0,1,AO645),2),ROUND(ROUND(AS645*IF(AO645=0,1,AO645),5)*(AE645/VLOOKUP(L645,OFFSET(Lists!$A$1,0,0,COUNTA(Lists!$A:$A),22),22,FALSE)),2))))</f>
        <v/>
      </c>
    </row>
    <row r="646" spans="40:46">
      <c r="AN646" s="130"/>
      <c r="AO646" s="138"/>
      <c r="AT646" s="135" t="str">
        <f ca="1">IF(AO646="",IF(AP646="","",IF(AP646="Cost",AS646,AS646*(AE646/VLOOKUP(L646,OFFSET(Lists!$A$1,0,0,COUNTA(Lists!$A:$A),22),22,FALSE)))),IF(AP646="","",IF(AP646="Cost",ROUND(AS646*IF(AO646=0,1,AO646),2),ROUND(ROUND(AS646*IF(AO646=0,1,AO646),5)*(AE646/VLOOKUP(L646,OFFSET(Lists!$A$1,0,0,COUNTA(Lists!$A:$A),22),22,FALSE)),2))))</f>
        <v/>
      </c>
    </row>
    <row r="647" spans="40:46">
      <c r="AN647" s="130"/>
      <c r="AO647" s="138"/>
      <c r="AT647" s="135" t="str">
        <f ca="1">IF(AO647="",IF(AP647="","",IF(AP647="Cost",AS647,AS647*(AE647/VLOOKUP(L647,OFFSET(Lists!$A$1,0,0,COUNTA(Lists!$A:$A),22),22,FALSE)))),IF(AP647="","",IF(AP647="Cost",ROUND(AS647*IF(AO647=0,1,AO647),2),ROUND(ROUND(AS647*IF(AO647=0,1,AO647),5)*(AE647/VLOOKUP(L647,OFFSET(Lists!$A$1,0,0,COUNTA(Lists!$A:$A),22),22,FALSE)),2))))</f>
        <v/>
      </c>
    </row>
    <row r="648" spans="40:46">
      <c r="AN648" s="130"/>
      <c r="AO648" s="138"/>
      <c r="AT648" s="135" t="str">
        <f ca="1">IF(AO648="",IF(AP648="","",IF(AP648="Cost",AS648,AS648*(AE648/VLOOKUP(L648,OFFSET(Lists!$A$1,0,0,COUNTA(Lists!$A:$A),22),22,FALSE)))),IF(AP648="","",IF(AP648="Cost",ROUND(AS648*IF(AO648=0,1,AO648),2),ROUND(ROUND(AS648*IF(AO648=0,1,AO648),5)*(AE648/VLOOKUP(L648,OFFSET(Lists!$A$1,0,0,COUNTA(Lists!$A:$A),22),22,FALSE)),2))))</f>
        <v/>
      </c>
    </row>
    <row r="649" spans="40:46">
      <c r="AN649" s="130"/>
      <c r="AO649" s="138"/>
      <c r="AT649" s="135" t="str">
        <f ca="1">IF(AO649="",IF(AP649="","",IF(AP649="Cost",AS649,AS649*(AE649/VLOOKUP(L649,OFFSET(Lists!$A$1,0,0,COUNTA(Lists!$A:$A),22),22,FALSE)))),IF(AP649="","",IF(AP649="Cost",ROUND(AS649*IF(AO649=0,1,AO649),2),ROUND(ROUND(AS649*IF(AO649=0,1,AO649),5)*(AE649/VLOOKUP(L649,OFFSET(Lists!$A$1,0,0,COUNTA(Lists!$A:$A),22),22,FALSE)),2))))</f>
        <v/>
      </c>
    </row>
    <row r="650" spans="40:46">
      <c r="AN650" s="130"/>
      <c r="AO650" s="138"/>
      <c r="AT650" s="135" t="str">
        <f ca="1">IF(AO650="",IF(AP650="","",IF(AP650="Cost",AS650,AS650*(AE650/VLOOKUP(L650,OFFSET(Lists!$A$1,0,0,COUNTA(Lists!$A:$A),22),22,FALSE)))),IF(AP650="","",IF(AP650="Cost",ROUND(AS650*IF(AO650=0,1,AO650),2),ROUND(ROUND(AS650*IF(AO650=0,1,AO650),5)*(AE650/VLOOKUP(L650,OFFSET(Lists!$A$1,0,0,COUNTA(Lists!$A:$A),22),22,FALSE)),2))))</f>
        <v/>
      </c>
    </row>
    <row r="651" spans="40:46">
      <c r="AN651" s="130"/>
      <c r="AO651" s="138"/>
      <c r="AT651" s="135" t="str">
        <f ca="1">IF(AO651="",IF(AP651="","",IF(AP651="Cost",AS651,AS651*(AE651/VLOOKUP(L651,OFFSET(Lists!$A$1,0,0,COUNTA(Lists!$A:$A),22),22,FALSE)))),IF(AP651="","",IF(AP651="Cost",ROUND(AS651*IF(AO651=0,1,AO651),2),ROUND(ROUND(AS651*IF(AO651=0,1,AO651),5)*(AE651/VLOOKUP(L651,OFFSET(Lists!$A$1,0,0,COUNTA(Lists!$A:$A),22),22,FALSE)),2))))</f>
        <v/>
      </c>
    </row>
    <row r="652" spans="40:46">
      <c r="AN652" s="130"/>
      <c r="AO652" s="138"/>
      <c r="AT652" s="135" t="str">
        <f ca="1">IF(AO652="",IF(AP652="","",IF(AP652="Cost",AS652,AS652*(AE652/VLOOKUP(L652,OFFSET(Lists!$A$1,0,0,COUNTA(Lists!$A:$A),22),22,FALSE)))),IF(AP652="","",IF(AP652="Cost",ROUND(AS652*IF(AO652=0,1,AO652),2),ROUND(ROUND(AS652*IF(AO652=0,1,AO652),5)*(AE652/VLOOKUP(L652,OFFSET(Lists!$A$1,0,0,COUNTA(Lists!$A:$A),22),22,FALSE)),2))))</f>
        <v/>
      </c>
    </row>
    <row r="653" spans="40:46">
      <c r="AN653" s="130"/>
      <c r="AO653" s="138"/>
      <c r="AT653" s="135" t="str">
        <f ca="1">IF(AO653="",IF(AP653="","",IF(AP653="Cost",AS653,AS653*(AE653/VLOOKUP(L653,OFFSET(Lists!$A$1,0,0,COUNTA(Lists!$A:$A),22),22,FALSE)))),IF(AP653="","",IF(AP653="Cost",ROUND(AS653*IF(AO653=0,1,AO653),2),ROUND(ROUND(AS653*IF(AO653=0,1,AO653),5)*(AE653/VLOOKUP(L653,OFFSET(Lists!$A$1,0,0,COUNTA(Lists!$A:$A),22),22,FALSE)),2))))</f>
        <v/>
      </c>
    </row>
    <row r="654" spans="40:46">
      <c r="AN654" s="130"/>
      <c r="AO654" s="138"/>
      <c r="AT654" s="135" t="str">
        <f ca="1">IF(AO654="",IF(AP654="","",IF(AP654="Cost",AS654,AS654*(AE654/VLOOKUP(L654,OFFSET(Lists!$A$1,0,0,COUNTA(Lists!$A:$A),22),22,FALSE)))),IF(AP654="","",IF(AP654="Cost",ROUND(AS654*IF(AO654=0,1,AO654),2),ROUND(ROUND(AS654*IF(AO654=0,1,AO654),5)*(AE654/VLOOKUP(L654,OFFSET(Lists!$A$1,0,0,COUNTA(Lists!$A:$A),22),22,FALSE)),2))))</f>
        <v/>
      </c>
    </row>
    <row r="655" spans="40:46">
      <c r="AN655" s="130"/>
      <c r="AO655" s="138"/>
      <c r="AT655" s="135" t="str">
        <f ca="1">IF(AO655="",IF(AP655="","",IF(AP655="Cost",AS655,AS655*(AE655/VLOOKUP(L655,OFFSET(Lists!$A$1,0,0,COUNTA(Lists!$A:$A),22),22,FALSE)))),IF(AP655="","",IF(AP655="Cost",ROUND(AS655*IF(AO655=0,1,AO655),2),ROUND(ROUND(AS655*IF(AO655=0,1,AO655),5)*(AE655/VLOOKUP(L655,OFFSET(Lists!$A$1,0,0,COUNTA(Lists!$A:$A),22),22,FALSE)),2))))</f>
        <v/>
      </c>
    </row>
    <row r="656" spans="40:46">
      <c r="AN656" s="130"/>
      <c r="AO656" s="138"/>
      <c r="AT656" s="135" t="str">
        <f ca="1">IF(AO656="",IF(AP656="","",IF(AP656="Cost",AS656,AS656*(AE656/VLOOKUP(L656,OFFSET(Lists!$A$1,0,0,COUNTA(Lists!$A:$A),22),22,FALSE)))),IF(AP656="","",IF(AP656="Cost",ROUND(AS656*IF(AO656=0,1,AO656),2),ROUND(ROUND(AS656*IF(AO656=0,1,AO656),5)*(AE656/VLOOKUP(L656,OFFSET(Lists!$A$1,0,0,COUNTA(Lists!$A:$A),22),22,FALSE)),2))))</f>
        <v/>
      </c>
    </row>
    <row r="657" spans="40:46">
      <c r="AN657" s="130"/>
      <c r="AO657" s="138"/>
      <c r="AT657" s="135" t="str">
        <f ca="1">IF(AO657="",IF(AP657="","",IF(AP657="Cost",AS657,AS657*(AE657/VLOOKUP(L657,OFFSET(Lists!$A$1,0,0,COUNTA(Lists!$A:$A),22),22,FALSE)))),IF(AP657="","",IF(AP657="Cost",ROUND(AS657*IF(AO657=0,1,AO657),2),ROUND(ROUND(AS657*IF(AO657=0,1,AO657),5)*(AE657/VLOOKUP(L657,OFFSET(Lists!$A$1,0,0,COUNTA(Lists!$A:$A),22),22,FALSE)),2))))</f>
        <v/>
      </c>
    </row>
    <row r="658" spans="40:46">
      <c r="AN658" s="130"/>
      <c r="AO658" s="138"/>
      <c r="AT658" s="135" t="str">
        <f ca="1">IF(AO658="",IF(AP658="","",IF(AP658="Cost",AS658,AS658*(AE658/VLOOKUP(L658,OFFSET(Lists!$A$1,0,0,COUNTA(Lists!$A:$A),22),22,FALSE)))),IF(AP658="","",IF(AP658="Cost",ROUND(AS658*IF(AO658=0,1,AO658),2),ROUND(ROUND(AS658*IF(AO658=0,1,AO658),5)*(AE658/VLOOKUP(L658,OFFSET(Lists!$A$1,0,0,COUNTA(Lists!$A:$A),22),22,FALSE)),2))))</f>
        <v/>
      </c>
    </row>
    <row r="659" spans="40:46">
      <c r="AN659" s="130"/>
      <c r="AO659" s="138"/>
      <c r="AT659" s="135" t="str">
        <f ca="1">IF(AO659="",IF(AP659="","",IF(AP659="Cost",AS659,AS659*(AE659/VLOOKUP(L659,OFFSET(Lists!$A$1,0,0,COUNTA(Lists!$A:$A),22),22,FALSE)))),IF(AP659="","",IF(AP659="Cost",ROUND(AS659*IF(AO659=0,1,AO659),2),ROUND(ROUND(AS659*IF(AO659=0,1,AO659),5)*(AE659/VLOOKUP(L659,OFFSET(Lists!$A$1,0,0,COUNTA(Lists!$A:$A),22),22,FALSE)),2))))</f>
        <v/>
      </c>
    </row>
    <row r="660" spans="40:46">
      <c r="AN660" s="130"/>
      <c r="AO660" s="138"/>
      <c r="AT660" s="135" t="str">
        <f ca="1">IF(AO660="",IF(AP660="","",IF(AP660="Cost",AS660,AS660*(AE660/VLOOKUP(L660,OFFSET(Lists!$A$1,0,0,COUNTA(Lists!$A:$A),22),22,FALSE)))),IF(AP660="","",IF(AP660="Cost",ROUND(AS660*IF(AO660=0,1,AO660),2),ROUND(ROUND(AS660*IF(AO660=0,1,AO660),5)*(AE660/VLOOKUP(L660,OFFSET(Lists!$A$1,0,0,COUNTA(Lists!$A:$A),22),22,FALSE)),2))))</f>
        <v/>
      </c>
    </row>
    <row r="661" spans="40:46">
      <c r="AN661" s="130"/>
      <c r="AO661" s="138"/>
      <c r="AT661" s="135" t="str">
        <f ca="1">IF(AO661="",IF(AP661="","",IF(AP661="Cost",AS661,AS661*(AE661/VLOOKUP(L661,OFFSET(Lists!$A$1,0,0,COUNTA(Lists!$A:$A),22),22,FALSE)))),IF(AP661="","",IF(AP661="Cost",ROUND(AS661*IF(AO661=0,1,AO661),2),ROUND(ROUND(AS661*IF(AO661=0,1,AO661),5)*(AE661/VLOOKUP(L661,OFFSET(Lists!$A$1,0,0,COUNTA(Lists!$A:$A),22),22,FALSE)),2))))</f>
        <v/>
      </c>
    </row>
    <row r="662" spans="40:46">
      <c r="AN662" s="130"/>
      <c r="AO662" s="138"/>
      <c r="AT662" s="135" t="str">
        <f ca="1">IF(AO662="",IF(AP662="","",IF(AP662="Cost",AS662,AS662*(AE662/VLOOKUP(L662,OFFSET(Lists!$A$1,0,0,COUNTA(Lists!$A:$A),22),22,FALSE)))),IF(AP662="","",IF(AP662="Cost",ROUND(AS662*IF(AO662=0,1,AO662),2),ROUND(ROUND(AS662*IF(AO662=0,1,AO662),5)*(AE662/VLOOKUP(L662,OFFSET(Lists!$A$1,0,0,COUNTA(Lists!$A:$A),22),22,FALSE)),2))))</f>
        <v/>
      </c>
    </row>
    <row r="663" spans="40:46">
      <c r="AN663" s="130"/>
      <c r="AO663" s="138"/>
      <c r="AT663" s="135" t="str">
        <f ca="1">IF(AO663="",IF(AP663="","",IF(AP663="Cost",AS663,AS663*(AE663/VLOOKUP(L663,OFFSET(Lists!$A$1,0,0,COUNTA(Lists!$A:$A),22),22,FALSE)))),IF(AP663="","",IF(AP663="Cost",ROUND(AS663*IF(AO663=0,1,AO663),2),ROUND(ROUND(AS663*IF(AO663=0,1,AO663),5)*(AE663/VLOOKUP(L663,OFFSET(Lists!$A$1,0,0,COUNTA(Lists!$A:$A),22),22,FALSE)),2))))</f>
        <v/>
      </c>
    </row>
    <row r="664" spans="40:46">
      <c r="AN664" s="130"/>
      <c r="AO664" s="138"/>
      <c r="AT664" s="135" t="str">
        <f ca="1">IF(AO664="",IF(AP664="","",IF(AP664="Cost",AS664,AS664*(AE664/VLOOKUP(L664,OFFSET(Lists!$A$1,0,0,COUNTA(Lists!$A:$A),22),22,FALSE)))),IF(AP664="","",IF(AP664="Cost",ROUND(AS664*IF(AO664=0,1,AO664),2),ROUND(ROUND(AS664*IF(AO664=0,1,AO664),5)*(AE664/VLOOKUP(L664,OFFSET(Lists!$A$1,0,0,COUNTA(Lists!$A:$A),22),22,FALSE)),2))))</f>
        <v/>
      </c>
    </row>
    <row r="665" spans="40:46">
      <c r="AN665" s="130"/>
      <c r="AO665" s="138"/>
      <c r="AT665" s="135" t="str">
        <f ca="1">IF(AO665="",IF(AP665="","",IF(AP665="Cost",AS665,AS665*(AE665/VLOOKUP(L665,OFFSET(Lists!$A$1,0,0,COUNTA(Lists!$A:$A),22),22,FALSE)))),IF(AP665="","",IF(AP665="Cost",ROUND(AS665*IF(AO665=0,1,AO665),2),ROUND(ROUND(AS665*IF(AO665=0,1,AO665),5)*(AE665/VLOOKUP(L665,OFFSET(Lists!$A$1,0,0,COUNTA(Lists!$A:$A),22),22,FALSE)),2))))</f>
        <v/>
      </c>
    </row>
    <row r="666" spans="40:46">
      <c r="AN666" s="130"/>
      <c r="AO666" s="138"/>
      <c r="AT666" s="135" t="str">
        <f ca="1">IF(AO666="",IF(AP666="","",IF(AP666="Cost",AS666,AS666*(AE666/VLOOKUP(L666,OFFSET(Lists!$A$1,0,0,COUNTA(Lists!$A:$A),22),22,FALSE)))),IF(AP666="","",IF(AP666="Cost",ROUND(AS666*IF(AO666=0,1,AO666),2),ROUND(ROUND(AS666*IF(AO666=0,1,AO666),5)*(AE666/VLOOKUP(L666,OFFSET(Lists!$A$1,0,0,COUNTA(Lists!$A:$A),22),22,FALSE)),2))))</f>
        <v/>
      </c>
    </row>
    <row r="667" spans="40:46">
      <c r="AN667" s="130"/>
      <c r="AO667" s="138"/>
      <c r="AT667" s="135" t="str">
        <f ca="1">IF(AO667="",IF(AP667="","",IF(AP667="Cost",AS667,AS667*(AE667/VLOOKUP(L667,OFFSET(Lists!$A$1,0,0,COUNTA(Lists!$A:$A),22),22,FALSE)))),IF(AP667="","",IF(AP667="Cost",ROUND(AS667*IF(AO667=0,1,AO667),2),ROUND(ROUND(AS667*IF(AO667=0,1,AO667),5)*(AE667/VLOOKUP(L667,OFFSET(Lists!$A$1,0,0,COUNTA(Lists!$A:$A),22),22,FALSE)),2))))</f>
        <v/>
      </c>
    </row>
    <row r="668" spans="40:46">
      <c r="AN668" s="130"/>
      <c r="AO668" s="138"/>
      <c r="AT668" s="135" t="str">
        <f ca="1">IF(AO668="",IF(AP668="","",IF(AP668="Cost",AS668,AS668*(AE668/VLOOKUP(L668,OFFSET(Lists!$A$1,0,0,COUNTA(Lists!$A:$A),22),22,FALSE)))),IF(AP668="","",IF(AP668="Cost",ROUND(AS668*IF(AO668=0,1,AO668),2),ROUND(ROUND(AS668*IF(AO668=0,1,AO668),5)*(AE668/VLOOKUP(L668,OFFSET(Lists!$A$1,0,0,COUNTA(Lists!$A:$A),22),22,FALSE)),2))))</f>
        <v/>
      </c>
    </row>
    <row r="669" spans="40:46">
      <c r="AN669" s="130"/>
      <c r="AO669" s="138"/>
      <c r="AT669" s="135" t="str">
        <f ca="1">IF(AO669="",IF(AP669="","",IF(AP669="Cost",AS669,AS669*(AE669/VLOOKUP(L669,OFFSET(Lists!$A$1,0,0,COUNTA(Lists!$A:$A),22),22,FALSE)))),IF(AP669="","",IF(AP669="Cost",ROUND(AS669*IF(AO669=0,1,AO669),2),ROUND(ROUND(AS669*IF(AO669=0,1,AO669),5)*(AE669/VLOOKUP(L669,OFFSET(Lists!$A$1,0,0,COUNTA(Lists!$A:$A),22),22,FALSE)),2))))</f>
        <v/>
      </c>
    </row>
    <row r="670" spans="40:46">
      <c r="AN670" s="130"/>
      <c r="AO670" s="138"/>
      <c r="AT670" s="135" t="str">
        <f ca="1">IF(AO670="",IF(AP670="","",IF(AP670="Cost",AS670,AS670*(AE670/VLOOKUP(L670,OFFSET(Lists!$A$1,0,0,COUNTA(Lists!$A:$A),22),22,FALSE)))),IF(AP670="","",IF(AP670="Cost",ROUND(AS670*IF(AO670=0,1,AO670),2),ROUND(ROUND(AS670*IF(AO670=0,1,AO670),5)*(AE670/VLOOKUP(L670,OFFSET(Lists!$A$1,0,0,COUNTA(Lists!$A:$A),22),22,FALSE)),2))))</f>
        <v/>
      </c>
    </row>
    <row r="671" spans="40:46">
      <c r="AN671" s="130"/>
      <c r="AO671" s="138"/>
      <c r="AT671" s="135" t="str">
        <f ca="1">IF(AO671="",IF(AP671="","",IF(AP671="Cost",AS671,AS671*(AE671/VLOOKUP(L671,OFFSET(Lists!$A$1,0,0,COUNTA(Lists!$A:$A),22),22,FALSE)))),IF(AP671="","",IF(AP671="Cost",ROUND(AS671*IF(AO671=0,1,AO671),2),ROUND(ROUND(AS671*IF(AO671=0,1,AO671),5)*(AE671/VLOOKUP(L671,OFFSET(Lists!$A$1,0,0,COUNTA(Lists!$A:$A),22),22,FALSE)),2))))</f>
        <v/>
      </c>
    </row>
    <row r="672" spans="40:46">
      <c r="AN672" s="130"/>
      <c r="AO672" s="138"/>
      <c r="AT672" s="135" t="str">
        <f ca="1">IF(AO672="",IF(AP672="","",IF(AP672="Cost",AS672,AS672*(AE672/VLOOKUP(L672,OFFSET(Lists!$A$1,0,0,COUNTA(Lists!$A:$A),22),22,FALSE)))),IF(AP672="","",IF(AP672="Cost",ROUND(AS672*IF(AO672=0,1,AO672),2),ROUND(ROUND(AS672*IF(AO672=0,1,AO672),5)*(AE672/VLOOKUP(L672,OFFSET(Lists!$A$1,0,0,COUNTA(Lists!$A:$A),22),22,FALSE)),2))))</f>
        <v/>
      </c>
    </row>
    <row r="673" spans="40:46">
      <c r="AN673" s="130"/>
      <c r="AO673" s="138"/>
      <c r="AT673" s="135" t="str">
        <f ca="1">IF(AO673="",IF(AP673="","",IF(AP673="Cost",AS673,AS673*(AE673/VLOOKUP(L673,OFFSET(Lists!$A$1,0,0,COUNTA(Lists!$A:$A),22),22,FALSE)))),IF(AP673="","",IF(AP673="Cost",ROUND(AS673*IF(AO673=0,1,AO673),2),ROUND(ROUND(AS673*IF(AO673=0,1,AO673),5)*(AE673/VLOOKUP(L673,OFFSET(Lists!$A$1,0,0,COUNTA(Lists!$A:$A),22),22,FALSE)),2))))</f>
        <v/>
      </c>
    </row>
    <row r="674" spans="40:46">
      <c r="AN674" s="130"/>
      <c r="AO674" s="138"/>
      <c r="AT674" s="135" t="str">
        <f ca="1">IF(AO674="",IF(AP674="","",IF(AP674="Cost",AS674,AS674*(AE674/VLOOKUP(L674,OFFSET(Lists!$A$1,0,0,COUNTA(Lists!$A:$A),22),22,FALSE)))),IF(AP674="","",IF(AP674="Cost",ROUND(AS674*IF(AO674=0,1,AO674),2),ROUND(ROUND(AS674*IF(AO674=0,1,AO674),5)*(AE674/VLOOKUP(L674,OFFSET(Lists!$A$1,0,0,COUNTA(Lists!$A:$A),22),22,FALSE)),2))))</f>
        <v/>
      </c>
    </row>
    <row r="675" spans="40:46">
      <c r="AN675" s="130"/>
      <c r="AO675" s="138"/>
      <c r="AT675" s="135" t="str">
        <f ca="1">IF(AO675="",IF(AP675="","",IF(AP675="Cost",AS675,AS675*(AE675/VLOOKUP(L675,OFFSET(Lists!$A$1,0,0,COUNTA(Lists!$A:$A),22),22,FALSE)))),IF(AP675="","",IF(AP675="Cost",ROUND(AS675*IF(AO675=0,1,AO675),2),ROUND(ROUND(AS675*IF(AO675=0,1,AO675),5)*(AE675/VLOOKUP(L675,OFFSET(Lists!$A$1,0,0,COUNTA(Lists!$A:$A),22),22,FALSE)),2))))</f>
        <v/>
      </c>
    </row>
    <row r="676" spans="40:46">
      <c r="AN676" s="130"/>
      <c r="AO676" s="138"/>
      <c r="AT676" s="135" t="str">
        <f ca="1">IF(AO676="",IF(AP676="","",IF(AP676="Cost",AS676,AS676*(AE676/VLOOKUP(L676,OFFSET(Lists!$A$1,0,0,COUNTA(Lists!$A:$A),22),22,FALSE)))),IF(AP676="","",IF(AP676="Cost",ROUND(AS676*IF(AO676=0,1,AO676),2),ROUND(ROUND(AS676*IF(AO676=0,1,AO676),5)*(AE676/VLOOKUP(L676,OFFSET(Lists!$A$1,0,0,COUNTA(Lists!$A:$A),22),22,FALSE)),2))))</f>
        <v/>
      </c>
    </row>
    <row r="677" spans="40:46">
      <c r="AN677" s="130"/>
      <c r="AO677" s="138"/>
      <c r="AT677" s="135" t="str">
        <f ca="1">IF(AO677="",IF(AP677="","",IF(AP677="Cost",AS677,AS677*(AE677/VLOOKUP(L677,OFFSET(Lists!$A$1,0,0,COUNTA(Lists!$A:$A),22),22,FALSE)))),IF(AP677="","",IF(AP677="Cost",ROUND(AS677*IF(AO677=0,1,AO677),2),ROUND(ROUND(AS677*IF(AO677=0,1,AO677),5)*(AE677/VLOOKUP(L677,OFFSET(Lists!$A$1,0,0,COUNTA(Lists!$A:$A),22),22,FALSE)),2))))</f>
        <v/>
      </c>
    </row>
    <row r="678" spans="40:46">
      <c r="AN678" s="130"/>
      <c r="AO678" s="138"/>
      <c r="AT678" s="135" t="str">
        <f ca="1">IF(AO678="",IF(AP678="","",IF(AP678="Cost",AS678,AS678*(AE678/VLOOKUP(L678,OFFSET(Lists!$A$1,0,0,COUNTA(Lists!$A:$A),22),22,FALSE)))),IF(AP678="","",IF(AP678="Cost",ROUND(AS678*IF(AO678=0,1,AO678),2),ROUND(ROUND(AS678*IF(AO678=0,1,AO678),5)*(AE678/VLOOKUP(L678,OFFSET(Lists!$A$1,0,0,COUNTA(Lists!$A:$A),22),22,FALSE)),2))))</f>
        <v/>
      </c>
    </row>
    <row r="679" spans="40:46">
      <c r="AN679" s="130"/>
      <c r="AO679" s="138"/>
      <c r="AT679" s="135" t="str">
        <f ca="1">IF(AO679="",IF(AP679="","",IF(AP679="Cost",AS679,AS679*(AE679/VLOOKUP(L679,OFFSET(Lists!$A$1,0,0,COUNTA(Lists!$A:$A),22),22,FALSE)))),IF(AP679="","",IF(AP679="Cost",ROUND(AS679*IF(AO679=0,1,AO679),2),ROUND(ROUND(AS679*IF(AO679=0,1,AO679),5)*(AE679/VLOOKUP(L679,OFFSET(Lists!$A$1,0,0,COUNTA(Lists!$A:$A),22),22,FALSE)),2))))</f>
        <v/>
      </c>
    </row>
    <row r="680" spans="40:46">
      <c r="AN680" s="130"/>
      <c r="AO680" s="138"/>
      <c r="AT680" s="135" t="str">
        <f ca="1">IF(AO680="",IF(AP680="","",IF(AP680="Cost",AS680,AS680*(AE680/VLOOKUP(L680,OFFSET(Lists!$A$1,0,0,COUNTA(Lists!$A:$A),22),22,FALSE)))),IF(AP680="","",IF(AP680="Cost",ROUND(AS680*IF(AO680=0,1,AO680),2),ROUND(ROUND(AS680*IF(AO680=0,1,AO680),5)*(AE680/VLOOKUP(L680,OFFSET(Lists!$A$1,0,0,COUNTA(Lists!$A:$A),22),22,FALSE)),2))))</f>
        <v/>
      </c>
    </row>
    <row r="681" spans="40:46">
      <c r="AN681" s="130"/>
      <c r="AO681" s="138"/>
      <c r="AT681" s="135" t="str">
        <f ca="1">IF(AO681="",IF(AP681="","",IF(AP681="Cost",AS681,AS681*(AE681/VLOOKUP(L681,OFFSET(Lists!$A$1,0,0,COUNTA(Lists!$A:$A),22),22,FALSE)))),IF(AP681="","",IF(AP681="Cost",ROUND(AS681*IF(AO681=0,1,AO681),2),ROUND(ROUND(AS681*IF(AO681=0,1,AO681),5)*(AE681/VLOOKUP(L681,OFFSET(Lists!$A$1,0,0,COUNTA(Lists!$A:$A),22),22,FALSE)),2))))</f>
        <v/>
      </c>
    </row>
    <row r="682" spans="40:46">
      <c r="AN682" s="130"/>
      <c r="AO682" s="138"/>
      <c r="AT682" s="135" t="str">
        <f ca="1">IF(AO682="",IF(AP682="","",IF(AP682="Cost",AS682,AS682*(AE682/VLOOKUP(L682,OFFSET(Lists!$A$1,0,0,COUNTA(Lists!$A:$A),22),22,FALSE)))),IF(AP682="","",IF(AP682="Cost",ROUND(AS682*IF(AO682=0,1,AO682),2),ROUND(ROUND(AS682*IF(AO682=0,1,AO682),5)*(AE682/VLOOKUP(L682,OFFSET(Lists!$A$1,0,0,COUNTA(Lists!$A:$A),22),22,FALSE)),2))))</f>
        <v/>
      </c>
    </row>
    <row r="683" spans="40:46">
      <c r="AN683" s="130"/>
      <c r="AO683" s="138"/>
      <c r="AT683" s="135" t="str">
        <f ca="1">IF(AO683="",IF(AP683="","",IF(AP683="Cost",AS683,AS683*(AE683/VLOOKUP(L683,OFFSET(Lists!$A$1,0,0,COUNTA(Lists!$A:$A),22),22,FALSE)))),IF(AP683="","",IF(AP683="Cost",ROUND(AS683*IF(AO683=0,1,AO683),2),ROUND(ROUND(AS683*IF(AO683=0,1,AO683),5)*(AE683/VLOOKUP(L683,OFFSET(Lists!$A$1,0,0,COUNTA(Lists!$A:$A),22),22,FALSE)),2))))</f>
        <v/>
      </c>
    </row>
    <row r="684" spans="40:46">
      <c r="AN684" s="130"/>
      <c r="AO684" s="138"/>
      <c r="AT684" s="135" t="str">
        <f ca="1">IF(AO684="",IF(AP684="","",IF(AP684="Cost",AS684,AS684*(AE684/VLOOKUP(L684,OFFSET(Lists!$A$1,0,0,COUNTA(Lists!$A:$A),22),22,FALSE)))),IF(AP684="","",IF(AP684="Cost",ROUND(AS684*IF(AO684=0,1,AO684),2),ROUND(ROUND(AS684*IF(AO684=0,1,AO684),5)*(AE684/VLOOKUP(L684,OFFSET(Lists!$A$1,0,0,COUNTA(Lists!$A:$A),22),22,FALSE)),2))))</f>
        <v/>
      </c>
    </row>
    <row r="685" spans="40:46">
      <c r="AN685" s="130"/>
      <c r="AO685" s="138"/>
      <c r="AT685" s="135" t="str">
        <f ca="1">IF(AO685="",IF(AP685="","",IF(AP685="Cost",AS685,AS685*(AE685/VLOOKUP(L685,OFFSET(Lists!$A$1,0,0,COUNTA(Lists!$A:$A),22),22,FALSE)))),IF(AP685="","",IF(AP685="Cost",ROUND(AS685*IF(AO685=0,1,AO685),2),ROUND(ROUND(AS685*IF(AO685=0,1,AO685),5)*(AE685/VLOOKUP(L685,OFFSET(Lists!$A$1,0,0,COUNTA(Lists!$A:$A),22),22,FALSE)),2))))</f>
        <v/>
      </c>
    </row>
    <row r="686" spans="40:46">
      <c r="AN686" s="130"/>
      <c r="AO686" s="138"/>
      <c r="AT686" s="135" t="str">
        <f ca="1">IF(AO686="",IF(AP686="","",IF(AP686="Cost",AS686,AS686*(AE686/VLOOKUP(L686,OFFSET(Lists!$A$1,0,0,COUNTA(Lists!$A:$A),22),22,FALSE)))),IF(AP686="","",IF(AP686="Cost",ROUND(AS686*IF(AO686=0,1,AO686),2),ROUND(ROUND(AS686*IF(AO686=0,1,AO686),5)*(AE686/VLOOKUP(L686,OFFSET(Lists!$A$1,0,0,COUNTA(Lists!$A:$A),22),22,FALSE)),2))))</f>
        <v/>
      </c>
    </row>
    <row r="687" spans="40:46">
      <c r="AN687" s="130"/>
      <c r="AO687" s="138"/>
      <c r="AT687" s="135" t="str">
        <f ca="1">IF(AO687="",IF(AP687="","",IF(AP687="Cost",AS687,AS687*(AE687/VLOOKUP(L687,OFFSET(Lists!$A$1,0,0,COUNTA(Lists!$A:$A),22),22,FALSE)))),IF(AP687="","",IF(AP687="Cost",ROUND(AS687*IF(AO687=0,1,AO687),2),ROUND(ROUND(AS687*IF(AO687=0,1,AO687),5)*(AE687/VLOOKUP(L687,OFFSET(Lists!$A$1,0,0,COUNTA(Lists!$A:$A),22),22,FALSE)),2))))</f>
        <v/>
      </c>
    </row>
    <row r="688" spans="40:46">
      <c r="AN688" s="130"/>
      <c r="AO688" s="138"/>
      <c r="AT688" s="135" t="str">
        <f ca="1">IF(AO688="",IF(AP688="","",IF(AP688="Cost",AS688,AS688*(AE688/VLOOKUP(L688,OFFSET(Lists!$A$1,0,0,COUNTA(Lists!$A:$A),22),22,FALSE)))),IF(AP688="","",IF(AP688="Cost",ROUND(AS688*IF(AO688=0,1,AO688),2),ROUND(ROUND(AS688*IF(AO688=0,1,AO688),5)*(AE688/VLOOKUP(L688,OFFSET(Lists!$A$1,0,0,COUNTA(Lists!$A:$A),22),22,FALSE)),2))))</f>
        <v/>
      </c>
    </row>
    <row r="689" spans="40:46">
      <c r="AN689" s="130"/>
      <c r="AO689" s="138"/>
      <c r="AT689" s="135" t="str">
        <f ca="1">IF(AO689="",IF(AP689="","",IF(AP689="Cost",AS689,AS689*(AE689/VLOOKUP(L689,OFFSET(Lists!$A$1,0,0,COUNTA(Lists!$A:$A),22),22,FALSE)))),IF(AP689="","",IF(AP689="Cost",ROUND(AS689*IF(AO689=0,1,AO689),2),ROUND(ROUND(AS689*IF(AO689=0,1,AO689),5)*(AE689/VLOOKUP(L689,OFFSET(Lists!$A$1,0,0,COUNTA(Lists!$A:$A),22),22,FALSE)),2))))</f>
        <v/>
      </c>
    </row>
    <row r="690" spans="40:46">
      <c r="AN690" s="130"/>
      <c r="AO690" s="138"/>
      <c r="AT690" s="135" t="str">
        <f ca="1">IF(AO690="",IF(AP690="","",IF(AP690="Cost",AS690,AS690*(AE690/VLOOKUP(L690,OFFSET(Lists!$A$1,0,0,COUNTA(Lists!$A:$A),22),22,FALSE)))),IF(AP690="","",IF(AP690="Cost",ROUND(AS690*IF(AO690=0,1,AO690),2),ROUND(ROUND(AS690*IF(AO690=0,1,AO690),5)*(AE690/VLOOKUP(L690,OFFSET(Lists!$A$1,0,0,COUNTA(Lists!$A:$A),22),22,FALSE)),2))))</f>
        <v/>
      </c>
    </row>
    <row r="691" spans="40:46">
      <c r="AN691" s="130"/>
      <c r="AO691" s="138"/>
      <c r="AT691" s="135" t="str">
        <f ca="1">IF(AO691="",IF(AP691="","",IF(AP691="Cost",AS691,AS691*(AE691/VLOOKUP(L691,OFFSET(Lists!$A$1,0,0,COUNTA(Lists!$A:$A),22),22,FALSE)))),IF(AP691="","",IF(AP691="Cost",ROUND(AS691*IF(AO691=0,1,AO691),2),ROUND(ROUND(AS691*IF(AO691=0,1,AO691),5)*(AE691/VLOOKUP(L691,OFFSET(Lists!$A$1,0,0,COUNTA(Lists!$A:$A),22),22,FALSE)),2))))</f>
        <v/>
      </c>
    </row>
    <row r="692" spans="40:46">
      <c r="AN692" s="130"/>
      <c r="AO692" s="138"/>
      <c r="AT692" s="135" t="str">
        <f ca="1">IF(AO692="",IF(AP692="","",IF(AP692="Cost",AS692,AS692*(AE692/VLOOKUP(L692,OFFSET(Lists!$A$1,0,0,COUNTA(Lists!$A:$A),22),22,FALSE)))),IF(AP692="","",IF(AP692="Cost",ROUND(AS692*IF(AO692=0,1,AO692),2),ROUND(ROUND(AS692*IF(AO692=0,1,AO692),5)*(AE692/VLOOKUP(L692,OFFSET(Lists!$A$1,0,0,COUNTA(Lists!$A:$A),22),22,FALSE)),2))))</f>
        <v/>
      </c>
    </row>
    <row r="693" spans="40:46">
      <c r="AN693" s="130"/>
      <c r="AO693" s="138"/>
      <c r="AT693" s="135" t="str">
        <f ca="1">IF(AO693="",IF(AP693="","",IF(AP693="Cost",AS693,AS693*(AE693/VLOOKUP(L693,OFFSET(Lists!$A$1,0,0,COUNTA(Lists!$A:$A),22),22,FALSE)))),IF(AP693="","",IF(AP693="Cost",ROUND(AS693*IF(AO693=0,1,AO693),2),ROUND(ROUND(AS693*IF(AO693=0,1,AO693),5)*(AE693/VLOOKUP(L693,OFFSET(Lists!$A$1,0,0,COUNTA(Lists!$A:$A),22),22,FALSE)),2))))</f>
        <v/>
      </c>
    </row>
    <row r="694" spans="40:46">
      <c r="AN694" s="130"/>
      <c r="AO694" s="138"/>
      <c r="AT694" s="135" t="str">
        <f ca="1">IF(AO694="",IF(AP694="","",IF(AP694="Cost",AS694,AS694*(AE694/VLOOKUP(L694,OFFSET(Lists!$A$1,0,0,COUNTA(Lists!$A:$A),22),22,FALSE)))),IF(AP694="","",IF(AP694="Cost",ROUND(AS694*IF(AO694=0,1,AO694),2),ROUND(ROUND(AS694*IF(AO694=0,1,AO694),5)*(AE694/VLOOKUP(L694,OFFSET(Lists!$A$1,0,0,COUNTA(Lists!$A:$A),22),22,FALSE)),2))))</f>
        <v/>
      </c>
    </row>
    <row r="695" spans="40:46">
      <c r="AN695" s="130"/>
      <c r="AO695" s="138"/>
      <c r="AT695" s="135" t="str">
        <f ca="1">IF(AO695="",IF(AP695="","",IF(AP695="Cost",AS695,AS695*(AE695/VLOOKUP(L695,OFFSET(Lists!$A$1,0,0,COUNTA(Lists!$A:$A),22),22,FALSE)))),IF(AP695="","",IF(AP695="Cost",ROUND(AS695*IF(AO695=0,1,AO695),2),ROUND(ROUND(AS695*IF(AO695=0,1,AO695),5)*(AE695/VLOOKUP(L695,OFFSET(Lists!$A$1,0,0,COUNTA(Lists!$A:$A),22),22,FALSE)),2))))</f>
        <v/>
      </c>
    </row>
    <row r="696" spans="40:46">
      <c r="AN696" s="130"/>
      <c r="AO696" s="138"/>
      <c r="AT696" s="135" t="str">
        <f ca="1">IF(AO696="",IF(AP696="","",IF(AP696="Cost",AS696,AS696*(AE696/VLOOKUP(L696,OFFSET(Lists!$A$1,0,0,COUNTA(Lists!$A:$A),22),22,FALSE)))),IF(AP696="","",IF(AP696="Cost",ROUND(AS696*IF(AO696=0,1,AO696),2),ROUND(ROUND(AS696*IF(AO696=0,1,AO696),5)*(AE696/VLOOKUP(L696,OFFSET(Lists!$A$1,0,0,COUNTA(Lists!$A:$A),22),22,FALSE)),2))))</f>
        <v/>
      </c>
    </row>
    <row r="697" spans="40:46">
      <c r="AN697" s="130"/>
      <c r="AO697" s="138"/>
      <c r="AT697" s="135" t="str">
        <f ca="1">IF(AO697="",IF(AP697="","",IF(AP697="Cost",AS697,AS697*(AE697/VLOOKUP(L697,OFFSET(Lists!$A$1,0,0,COUNTA(Lists!$A:$A),22),22,FALSE)))),IF(AP697="","",IF(AP697="Cost",ROUND(AS697*IF(AO697=0,1,AO697),2),ROUND(ROUND(AS697*IF(AO697=0,1,AO697),5)*(AE697/VLOOKUP(L697,OFFSET(Lists!$A$1,0,0,COUNTA(Lists!$A:$A),22),22,FALSE)),2))))</f>
        <v/>
      </c>
    </row>
    <row r="698" spans="40:46">
      <c r="AN698" s="130"/>
      <c r="AO698" s="138"/>
      <c r="AT698" s="135" t="str">
        <f ca="1">IF(AO698="",IF(AP698="","",IF(AP698="Cost",AS698,AS698*(AE698/VLOOKUP(L698,OFFSET(Lists!$A$1,0,0,COUNTA(Lists!$A:$A),22),22,FALSE)))),IF(AP698="","",IF(AP698="Cost",ROUND(AS698*IF(AO698=0,1,AO698),2),ROUND(ROUND(AS698*IF(AO698=0,1,AO698),5)*(AE698/VLOOKUP(L698,OFFSET(Lists!$A$1,0,0,COUNTA(Lists!$A:$A),22),22,FALSE)),2))))</f>
        <v/>
      </c>
    </row>
    <row r="699" spans="40:46">
      <c r="AN699" s="130"/>
      <c r="AO699" s="138"/>
      <c r="AT699" s="135" t="str">
        <f ca="1">IF(AO699="",IF(AP699="","",IF(AP699="Cost",AS699,AS699*(AE699/VLOOKUP(L699,OFFSET(Lists!$A$1,0,0,COUNTA(Lists!$A:$A),22),22,FALSE)))),IF(AP699="","",IF(AP699="Cost",ROUND(AS699*IF(AO699=0,1,AO699),2),ROUND(ROUND(AS699*IF(AO699=0,1,AO699),5)*(AE699/VLOOKUP(L699,OFFSET(Lists!$A$1,0,0,COUNTA(Lists!$A:$A),22),22,FALSE)),2))))</f>
        <v/>
      </c>
    </row>
    <row r="700" spans="40:46">
      <c r="AN700" s="130"/>
      <c r="AO700" s="138"/>
      <c r="AT700" s="135" t="str">
        <f ca="1">IF(AO700="",IF(AP700="","",IF(AP700="Cost",AS700,AS700*(AE700/VLOOKUP(L700,OFFSET(Lists!$A$1,0,0,COUNTA(Lists!$A:$A),22),22,FALSE)))),IF(AP700="","",IF(AP700="Cost",ROUND(AS700*IF(AO700=0,1,AO700),2),ROUND(ROUND(AS700*IF(AO700=0,1,AO700),5)*(AE700/VLOOKUP(L700,OFFSET(Lists!$A$1,0,0,COUNTA(Lists!$A:$A),22),22,FALSE)),2))))</f>
        <v/>
      </c>
    </row>
    <row r="701" spans="40:46">
      <c r="AN701" s="130"/>
      <c r="AO701" s="138"/>
      <c r="AT701" s="135" t="str">
        <f ca="1">IF(AO701="",IF(AP701="","",IF(AP701="Cost",AS701,AS701*(AE701/VLOOKUP(L701,OFFSET(Lists!$A$1,0,0,COUNTA(Lists!$A:$A),22),22,FALSE)))),IF(AP701="","",IF(AP701="Cost",ROUND(AS701*IF(AO701=0,1,AO701),2),ROUND(ROUND(AS701*IF(AO701=0,1,AO701),5)*(AE701/VLOOKUP(L701,OFFSET(Lists!$A$1,0,0,COUNTA(Lists!$A:$A),22),22,FALSE)),2))))</f>
        <v/>
      </c>
    </row>
    <row r="702" spans="40:46">
      <c r="AN702" s="130"/>
      <c r="AO702" s="138"/>
      <c r="AT702" s="135" t="str">
        <f ca="1">IF(AO702="",IF(AP702="","",IF(AP702="Cost",AS702,AS702*(AE702/VLOOKUP(L702,OFFSET(Lists!$A$1,0,0,COUNTA(Lists!$A:$A),22),22,FALSE)))),IF(AP702="","",IF(AP702="Cost",ROUND(AS702*IF(AO702=0,1,AO702),2),ROUND(ROUND(AS702*IF(AO702=0,1,AO702),5)*(AE702/VLOOKUP(L702,OFFSET(Lists!$A$1,0,0,COUNTA(Lists!$A:$A),22),22,FALSE)),2))))</f>
        <v/>
      </c>
    </row>
    <row r="703" spans="40:46">
      <c r="AN703" s="130"/>
      <c r="AO703" s="138"/>
      <c r="AT703" s="135" t="str">
        <f ca="1">IF(AO703="",IF(AP703="","",IF(AP703="Cost",AS703,AS703*(AE703/VLOOKUP(L703,OFFSET(Lists!$A$1,0,0,COUNTA(Lists!$A:$A),22),22,FALSE)))),IF(AP703="","",IF(AP703="Cost",ROUND(AS703*IF(AO703=0,1,AO703),2),ROUND(ROUND(AS703*IF(AO703=0,1,AO703),5)*(AE703/VLOOKUP(L703,OFFSET(Lists!$A$1,0,0,COUNTA(Lists!$A:$A),22),22,FALSE)),2))))</f>
        <v/>
      </c>
    </row>
    <row r="704" spans="40:46">
      <c r="AN704" s="130"/>
      <c r="AO704" s="138"/>
      <c r="AT704" s="135" t="str">
        <f ca="1">IF(AO704="",IF(AP704="","",IF(AP704="Cost",AS704,AS704*(AE704/VLOOKUP(L704,OFFSET(Lists!$A$1,0,0,COUNTA(Lists!$A:$A),22),22,FALSE)))),IF(AP704="","",IF(AP704="Cost",ROUND(AS704*IF(AO704=0,1,AO704),2),ROUND(ROUND(AS704*IF(AO704=0,1,AO704),5)*(AE704/VLOOKUP(L704,OFFSET(Lists!$A$1,0,0,COUNTA(Lists!$A:$A),22),22,FALSE)),2))))</f>
        <v/>
      </c>
    </row>
    <row r="705" spans="40:46">
      <c r="AN705" s="130"/>
      <c r="AO705" s="138"/>
      <c r="AT705" s="135" t="str">
        <f ca="1">IF(AO705="",IF(AP705="","",IF(AP705="Cost",AS705,AS705*(AE705/VLOOKUP(L705,OFFSET(Lists!$A$1,0,0,COUNTA(Lists!$A:$A),22),22,FALSE)))),IF(AP705="","",IF(AP705="Cost",ROUND(AS705*IF(AO705=0,1,AO705),2),ROUND(ROUND(AS705*IF(AO705=0,1,AO705),5)*(AE705/VLOOKUP(L705,OFFSET(Lists!$A$1,0,0,COUNTA(Lists!$A:$A),22),22,FALSE)),2))))</f>
        <v/>
      </c>
    </row>
    <row r="706" spans="40:46">
      <c r="AN706" s="130"/>
      <c r="AO706" s="138"/>
      <c r="AT706" s="135" t="str">
        <f ca="1">IF(AO706="",IF(AP706="","",IF(AP706="Cost",AS706,AS706*(AE706/VLOOKUP(L706,OFFSET(Lists!$A$1,0,0,COUNTA(Lists!$A:$A),22),22,FALSE)))),IF(AP706="","",IF(AP706="Cost",ROUND(AS706*IF(AO706=0,1,AO706),2),ROUND(ROUND(AS706*IF(AO706=0,1,AO706),5)*(AE706/VLOOKUP(L706,OFFSET(Lists!$A$1,0,0,COUNTA(Lists!$A:$A),22),22,FALSE)),2))))</f>
        <v/>
      </c>
    </row>
    <row r="707" spans="40:46">
      <c r="AN707" s="130"/>
      <c r="AO707" s="138"/>
      <c r="AT707" s="135" t="str">
        <f ca="1">IF(AO707="",IF(AP707="","",IF(AP707="Cost",AS707,AS707*(AE707/VLOOKUP(L707,OFFSET(Lists!$A$1,0,0,COUNTA(Lists!$A:$A),22),22,FALSE)))),IF(AP707="","",IF(AP707="Cost",ROUND(AS707*IF(AO707=0,1,AO707),2),ROUND(ROUND(AS707*IF(AO707=0,1,AO707),5)*(AE707/VLOOKUP(L707,OFFSET(Lists!$A$1,0,0,COUNTA(Lists!$A:$A),22),22,FALSE)),2))))</f>
        <v/>
      </c>
    </row>
    <row r="708" spans="40:46">
      <c r="AN708" s="130"/>
      <c r="AO708" s="138"/>
      <c r="AT708" s="135" t="str">
        <f ca="1">IF(AO708="",IF(AP708="","",IF(AP708="Cost",AS708,AS708*(AE708/VLOOKUP(L708,OFFSET(Lists!$A$1,0,0,COUNTA(Lists!$A:$A),22),22,FALSE)))),IF(AP708="","",IF(AP708="Cost",ROUND(AS708*IF(AO708=0,1,AO708),2),ROUND(ROUND(AS708*IF(AO708=0,1,AO708),5)*(AE708/VLOOKUP(L708,OFFSET(Lists!$A$1,0,0,COUNTA(Lists!$A:$A),22),22,FALSE)),2))))</f>
        <v/>
      </c>
    </row>
    <row r="709" spans="40:46">
      <c r="AN709" s="130"/>
      <c r="AO709" s="138"/>
      <c r="AT709" s="135" t="str">
        <f ca="1">IF(AO709="",IF(AP709="","",IF(AP709="Cost",AS709,AS709*(AE709/VLOOKUP(L709,OFFSET(Lists!$A$1,0,0,COUNTA(Lists!$A:$A),22),22,FALSE)))),IF(AP709="","",IF(AP709="Cost",ROUND(AS709*IF(AO709=0,1,AO709),2),ROUND(ROUND(AS709*IF(AO709=0,1,AO709),5)*(AE709/VLOOKUP(L709,OFFSET(Lists!$A$1,0,0,COUNTA(Lists!$A:$A),22),22,FALSE)),2))))</f>
        <v/>
      </c>
    </row>
    <row r="710" spans="40:46">
      <c r="AN710" s="130"/>
      <c r="AO710" s="138"/>
      <c r="AT710" s="135" t="str">
        <f ca="1">IF(AO710="",IF(AP710="","",IF(AP710="Cost",AS710,AS710*(AE710/VLOOKUP(L710,OFFSET(Lists!$A$1,0,0,COUNTA(Lists!$A:$A),22),22,FALSE)))),IF(AP710="","",IF(AP710="Cost",ROUND(AS710*IF(AO710=0,1,AO710),2),ROUND(ROUND(AS710*IF(AO710=0,1,AO710),5)*(AE710/VLOOKUP(L710,OFFSET(Lists!$A$1,0,0,COUNTA(Lists!$A:$A),22),22,FALSE)),2))))</f>
        <v/>
      </c>
    </row>
    <row r="711" spans="40:46">
      <c r="AN711" s="130"/>
      <c r="AO711" s="138"/>
      <c r="AT711" s="135" t="str">
        <f ca="1">IF(AO711="",IF(AP711="","",IF(AP711="Cost",AS711,AS711*(AE711/VLOOKUP(L711,OFFSET(Lists!$A$1,0,0,COUNTA(Lists!$A:$A),22),22,FALSE)))),IF(AP711="","",IF(AP711="Cost",ROUND(AS711*IF(AO711=0,1,AO711),2),ROUND(ROUND(AS711*IF(AO711=0,1,AO711),5)*(AE711/VLOOKUP(L711,OFFSET(Lists!$A$1,0,0,COUNTA(Lists!$A:$A),22),22,FALSE)),2))))</f>
        <v/>
      </c>
    </row>
    <row r="712" spans="40:46">
      <c r="AN712" s="130"/>
      <c r="AO712" s="138"/>
      <c r="AT712" s="135" t="str">
        <f ca="1">IF(AO712="",IF(AP712="","",IF(AP712="Cost",AS712,AS712*(AE712/VLOOKUP(L712,OFFSET(Lists!$A$1,0,0,COUNTA(Lists!$A:$A),22),22,FALSE)))),IF(AP712="","",IF(AP712="Cost",ROUND(AS712*IF(AO712=0,1,AO712),2),ROUND(ROUND(AS712*IF(AO712=0,1,AO712),5)*(AE712/VLOOKUP(L712,OFFSET(Lists!$A$1,0,0,COUNTA(Lists!$A:$A),22),22,FALSE)),2))))</f>
        <v/>
      </c>
    </row>
    <row r="713" spans="40:46">
      <c r="AN713" s="130"/>
      <c r="AO713" s="138"/>
      <c r="AT713" s="135" t="str">
        <f ca="1">IF(AO713="",IF(AP713="","",IF(AP713="Cost",AS713,AS713*(AE713/VLOOKUP(L713,OFFSET(Lists!$A$1,0,0,COUNTA(Lists!$A:$A),22),22,FALSE)))),IF(AP713="","",IF(AP713="Cost",ROUND(AS713*IF(AO713=0,1,AO713),2),ROUND(ROUND(AS713*IF(AO713=0,1,AO713),5)*(AE713/VLOOKUP(L713,OFFSET(Lists!$A$1,0,0,COUNTA(Lists!$A:$A),22),22,FALSE)),2))))</f>
        <v/>
      </c>
    </row>
    <row r="714" spans="40:46">
      <c r="AN714" s="130"/>
      <c r="AO714" s="138"/>
      <c r="AT714" s="135" t="str">
        <f ca="1">IF(AO714="",IF(AP714="","",IF(AP714="Cost",AS714,AS714*(AE714/VLOOKUP(L714,OFFSET(Lists!$A$1,0,0,COUNTA(Lists!$A:$A),22),22,FALSE)))),IF(AP714="","",IF(AP714="Cost",ROUND(AS714*IF(AO714=0,1,AO714),2),ROUND(ROUND(AS714*IF(AO714=0,1,AO714),5)*(AE714/VLOOKUP(L714,OFFSET(Lists!$A$1,0,0,COUNTA(Lists!$A:$A),22),22,FALSE)),2))))</f>
        <v/>
      </c>
    </row>
    <row r="715" spans="40:46">
      <c r="AN715" s="130"/>
      <c r="AO715" s="138"/>
      <c r="AT715" s="135" t="str">
        <f ca="1">IF(AO715="",IF(AP715="","",IF(AP715="Cost",AS715,AS715*(AE715/VLOOKUP(L715,OFFSET(Lists!$A$1,0,0,COUNTA(Lists!$A:$A),22),22,FALSE)))),IF(AP715="","",IF(AP715="Cost",ROUND(AS715*IF(AO715=0,1,AO715),2),ROUND(ROUND(AS715*IF(AO715=0,1,AO715),5)*(AE715/VLOOKUP(L715,OFFSET(Lists!$A$1,0,0,COUNTA(Lists!$A:$A),22),22,FALSE)),2))))</f>
        <v/>
      </c>
    </row>
    <row r="716" spans="40:46">
      <c r="AN716" s="130"/>
      <c r="AO716" s="138"/>
      <c r="AT716" s="135" t="str">
        <f ca="1">IF(AO716="",IF(AP716="","",IF(AP716="Cost",AS716,AS716*(AE716/VLOOKUP(L716,OFFSET(Lists!$A$1,0,0,COUNTA(Lists!$A:$A),22),22,FALSE)))),IF(AP716="","",IF(AP716="Cost",ROUND(AS716*IF(AO716=0,1,AO716),2),ROUND(ROUND(AS716*IF(AO716=0,1,AO716),5)*(AE716/VLOOKUP(L716,OFFSET(Lists!$A$1,0,0,COUNTA(Lists!$A:$A),22),22,FALSE)),2))))</f>
        <v/>
      </c>
    </row>
    <row r="717" spans="40:46">
      <c r="AN717" s="130"/>
      <c r="AO717" s="138"/>
      <c r="AT717" s="135" t="str">
        <f ca="1">IF(AO717="",IF(AP717="","",IF(AP717="Cost",AS717,AS717*(AE717/VLOOKUP(L717,OFFSET(Lists!$A$1,0,0,COUNTA(Lists!$A:$A),22),22,FALSE)))),IF(AP717="","",IF(AP717="Cost",ROUND(AS717*IF(AO717=0,1,AO717),2),ROUND(ROUND(AS717*IF(AO717=0,1,AO717),5)*(AE717/VLOOKUP(L717,OFFSET(Lists!$A$1,0,0,COUNTA(Lists!$A:$A),22),22,FALSE)),2))))</f>
        <v/>
      </c>
    </row>
    <row r="718" spans="40:46">
      <c r="AN718" s="130"/>
      <c r="AO718" s="138"/>
      <c r="AT718" s="135" t="str">
        <f ca="1">IF(AO718="",IF(AP718="","",IF(AP718="Cost",AS718,AS718*(AE718/VLOOKUP(L718,OFFSET(Lists!$A$1,0,0,COUNTA(Lists!$A:$A),22),22,FALSE)))),IF(AP718="","",IF(AP718="Cost",ROUND(AS718*IF(AO718=0,1,AO718),2),ROUND(ROUND(AS718*IF(AO718=0,1,AO718),5)*(AE718/VLOOKUP(L718,OFFSET(Lists!$A$1,0,0,COUNTA(Lists!$A:$A),22),22,FALSE)),2))))</f>
        <v/>
      </c>
    </row>
    <row r="719" spans="40:46">
      <c r="AN719" s="130"/>
      <c r="AO719" s="138"/>
      <c r="AT719" s="135" t="str">
        <f ca="1">IF(AO719="",IF(AP719="","",IF(AP719="Cost",AS719,AS719*(AE719/VLOOKUP(L719,OFFSET(Lists!$A$1,0,0,COUNTA(Lists!$A:$A),22),22,FALSE)))),IF(AP719="","",IF(AP719="Cost",ROUND(AS719*IF(AO719=0,1,AO719),2),ROUND(ROUND(AS719*IF(AO719=0,1,AO719),5)*(AE719/VLOOKUP(L719,OFFSET(Lists!$A$1,0,0,COUNTA(Lists!$A:$A),22),22,FALSE)),2))))</f>
        <v/>
      </c>
    </row>
    <row r="720" spans="40:46">
      <c r="AN720" s="130"/>
      <c r="AO720" s="138"/>
      <c r="AT720" s="135" t="str">
        <f ca="1">IF(AO720="",IF(AP720="","",IF(AP720="Cost",AS720,AS720*(AE720/VLOOKUP(L720,OFFSET(Lists!$A$1,0,0,COUNTA(Lists!$A:$A),22),22,FALSE)))),IF(AP720="","",IF(AP720="Cost",ROUND(AS720*IF(AO720=0,1,AO720),2),ROUND(ROUND(AS720*IF(AO720=0,1,AO720),5)*(AE720/VLOOKUP(L720,OFFSET(Lists!$A$1,0,0,COUNTA(Lists!$A:$A),22),22,FALSE)),2))))</f>
        <v/>
      </c>
    </row>
    <row r="721" spans="40:46">
      <c r="AN721" s="130"/>
      <c r="AO721" s="138"/>
      <c r="AT721" s="135" t="str">
        <f ca="1">IF(AO721="",IF(AP721="","",IF(AP721="Cost",AS721,AS721*(AE721/VLOOKUP(L721,OFFSET(Lists!$A$1,0,0,COUNTA(Lists!$A:$A),22),22,FALSE)))),IF(AP721="","",IF(AP721="Cost",ROUND(AS721*IF(AO721=0,1,AO721),2),ROUND(ROUND(AS721*IF(AO721=0,1,AO721),5)*(AE721/VLOOKUP(L721,OFFSET(Lists!$A$1,0,0,COUNTA(Lists!$A:$A),22),22,FALSE)),2))))</f>
        <v/>
      </c>
    </row>
    <row r="722" spans="40:46">
      <c r="AN722" s="130"/>
      <c r="AO722" s="138"/>
      <c r="AT722" s="135" t="str">
        <f ca="1">IF(AO722="",IF(AP722="","",IF(AP722="Cost",AS722,AS722*(AE722/VLOOKUP(L722,OFFSET(Lists!$A$1,0,0,COUNTA(Lists!$A:$A),22),22,FALSE)))),IF(AP722="","",IF(AP722="Cost",ROUND(AS722*IF(AO722=0,1,AO722),2),ROUND(ROUND(AS722*IF(AO722=0,1,AO722),5)*(AE722/VLOOKUP(L722,OFFSET(Lists!$A$1,0,0,COUNTA(Lists!$A:$A),22),22,FALSE)),2))))</f>
        <v/>
      </c>
    </row>
    <row r="723" spans="40:46">
      <c r="AN723" s="130"/>
      <c r="AO723" s="138"/>
      <c r="AT723" s="135" t="str">
        <f ca="1">IF(AO723="",IF(AP723="","",IF(AP723="Cost",AS723,AS723*(AE723/VLOOKUP(L723,OFFSET(Lists!$A$1,0,0,COUNTA(Lists!$A:$A),22),22,FALSE)))),IF(AP723="","",IF(AP723="Cost",ROUND(AS723*IF(AO723=0,1,AO723),2),ROUND(ROUND(AS723*IF(AO723=0,1,AO723),5)*(AE723/VLOOKUP(L723,OFFSET(Lists!$A$1,0,0,COUNTA(Lists!$A:$A),22),22,FALSE)),2))))</f>
        <v/>
      </c>
    </row>
    <row r="724" spans="40:46">
      <c r="AN724" s="130"/>
      <c r="AO724" s="138"/>
      <c r="AT724" s="135" t="str">
        <f ca="1">IF(AO724="",IF(AP724="","",IF(AP724="Cost",AS724,AS724*(AE724/VLOOKUP(L724,OFFSET(Lists!$A$1,0,0,COUNTA(Lists!$A:$A),22),22,FALSE)))),IF(AP724="","",IF(AP724="Cost",ROUND(AS724*IF(AO724=0,1,AO724),2),ROUND(ROUND(AS724*IF(AO724=0,1,AO724),5)*(AE724/VLOOKUP(L724,OFFSET(Lists!$A$1,0,0,COUNTA(Lists!$A:$A),22),22,FALSE)),2))))</f>
        <v/>
      </c>
    </row>
    <row r="725" spans="40:46">
      <c r="AN725" s="130"/>
      <c r="AO725" s="138"/>
      <c r="AT725" s="135" t="str">
        <f ca="1">IF(AO725="",IF(AP725="","",IF(AP725="Cost",AS725,AS725*(AE725/VLOOKUP(L725,OFFSET(Lists!$A$1,0,0,COUNTA(Lists!$A:$A),22),22,FALSE)))),IF(AP725="","",IF(AP725="Cost",ROUND(AS725*IF(AO725=0,1,AO725),2),ROUND(ROUND(AS725*IF(AO725=0,1,AO725),5)*(AE725/VLOOKUP(L725,OFFSET(Lists!$A$1,0,0,COUNTA(Lists!$A:$A),22),22,FALSE)),2))))</f>
        <v/>
      </c>
    </row>
    <row r="726" spans="40:46">
      <c r="AN726" s="130"/>
      <c r="AO726" s="138"/>
      <c r="AT726" s="135" t="str">
        <f ca="1">IF(AO726="",IF(AP726="","",IF(AP726="Cost",AS726,AS726*(AE726/VLOOKUP(L726,OFFSET(Lists!$A$1,0,0,COUNTA(Lists!$A:$A),22),22,FALSE)))),IF(AP726="","",IF(AP726="Cost",ROUND(AS726*IF(AO726=0,1,AO726),2),ROUND(ROUND(AS726*IF(AO726=0,1,AO726),5)*(AE726/VLOOKUP(L726,OFFSET(Lists!$A$1,0,0,COUNTA(Lists!$A:$A),22),22,FALSE)),2))))</f>
        <v/>
      </c>
    </row>
    <row r="727" spans="40:46">
      <c r="AN727" s="130"/>
      <c r="AO727" s="138"/>
      <c r="AT727" s="135" t="str">
        <f ca="1">IF(AO727="",IF(AP727="","",IF(AP727="Cost",AS727,AS727*(AE727/VLOOKUP(L727,OFFSET(Lists!$A$1,0,0,COUNTA(Lists!$A:$A),22),22,FALSE)))),IF(AP727="","",IF(AP727="Cost",ROUND(AS727*IF(AO727=0,1,AO727),2),ROUND(ROUND(AS727*IF(AO727=0,1,AO727),5)*(AE727/VLOOKUP(L727,OFFSET(Lists!$A$1,0,0,COUNTA(Lists!$A:$A),22),22,FALSE)),2))))</f>
        <v/>
      </c>
    </row>
    <row r="728" spans="40:46">
      <c r="AN728" s="130"/>
      <c r="AO728" s="138"/>
      <c r="AT728" s="135" t="str">
        <f ca="1">IF(AO728="",IF(AP728="","",IF(AP728="Cost",AS728,AS728*(AE728/VLOOKUP(L728,OFFSET(Lists!$A$1,0,0,COUNTA(Lists!$A:$A),22),22,FALSE)))),IF(AP728="","",IF(AP728="Cost",ROUND(AS728*IF(AO728=0,1,AO728),2),ROUND(ROUND(AS728*IF(AO728=0,1,AO728),5)*(AE728/VLOOKUP(L728,OFFSET(Lists!$A$1,0,0,COUNTA(Lists!$A:$A),22),22,FALSE)),2))))</f>
        <v/>
      </c>
    </row>
    <row r="729" spans="40:46">
      <c r="AN729" s="130"/>
      <c r="AO729" s="138"/>
      <c r="AT729" s="135" t="str">
        <f ca="1">IF(AO729="",IF(AP729="","",IF(AP729="Cost",AS729,AS729*(AE729/VLOOKUP(L729,OFFSET(Lists!$A$1,0,0,COUNTA(Lists!$A:$A),22),22,FALSE)))),IF(AP729="","",IF(AP729="Cost",ROUND(AS729*IF(AO729=0,1,AO729),2),ROUND(ROUND(AS729*IF(AO729=0,1,AO729),5)*(AE729/VLOOKUP(L729,OFFSET(Lists!$A$1,0,0,COUNTA(Lists!$A:$A),22),22,FALSE)),2))))</f>
        <v/>
      </c>
    </row>
    <row r="730" spans="40:46">
      <c r="AN730" s="130"/>
      <c r="AO730" s="138"/>
      <c r="AT730" s="135" t="str">
        <f ca="1">IF(AO730="",IF(AP730="","",IF(AP730="Cost",AS730,AS730*(AE730/VLOOKUP(L730,OFFSET(Lists!$A$1,0,0,COUNTA(Lists!$A:$A),22),22,FALSE)))),IF(AP730="","",IF(AP730="Cost",ROUND(AS730*IF(AO730=0,1,AO730),2),ROUND(ROUND(AS730*IF(AO730=0,1,AO730),5)*(AE730/VLOOKUP(L730,OFFSET(Lists!$A$1,0,0,COUNTA(Lists!$A:$A),22),22,FALSE)),2))))</f>
        <v/>
      </c>
    </row>
    <row r="731" spans="40:46">
      <c r="AN731" s="130"/>
      <c r="AO731" s="138"/>
      <c r="AT731" s="135" t="str">
        <f ca="1">IF(AO731="",IF(AP731="","",IF(AP731="Cost",AS731,AS731*(AE731/VLOOKUP(L731,OFFSET(Lists!$A$1,0,0,COUNTA(Lists!$A:$A),22),22,FALSE)))),IF(AP731="","",IF(AP731="Cost",ROUND(AS731*IF(AO731=0,1,AO731),2),ROUND(ROUND(AS731*IF(AO731=0,1,AO731),5)*(AE731/VLOOKUP(L731,OFFSET(Lists!$A$1,0,0,COUNTA(Lists!$A:$A),22),22,FALSE)),2))))</f>
        <v/>
      </c>
    </row>
    <row r="732" spans="40:46">
      <c r="AN732" s="130"/>
      <c r="AO732" s="138"/>
      <c r="AT732" s="135" t="str">
        <f ca="1">IF(AO732="",IF(AP732="","",IF(AP732="Cost",AS732,AS732*(AE732/VLOOKUP(L732,OFFSET(Lists!$A$1,0,0,COUNTA(Lists!$A:$A),22),22,FALSE)))),IF(AP732="","",IF(AP732="Cost",ROUND(AS732*IF(AO732=0,1,AO732),2),ROUND(ROUND(AS732*IF(AO732=0,1,AO732),5)*(AE732/VLOOKUP(L732,OFFSET(Lists!$A$1,0,0,COUNTA(Lists!$A:$A),22),22,FALSE)),2))))</f>
        <v/>
      </c>
    </row>
    <row r="733" spans="40:46">
      <c r="AN733" s="130"/>
      <c r="AO733" s="138"/>
      <c r="AT733" s="135" t="str">
        <f ca="1">IF(AO733="",IF(AP733="","",IF(AP733="Cost",AS733,AS733*(AE733/VLOOKUP(L733,OFFSET(Lists!$A$1,0,0,COUNTA(Lists!$A:$A),22),22,FALSE)))),IF(AP733="","",IF(AP733="Cost",ROUND(AS733*IF(AO733=0,1,AO733),2),ROUND(ROUND(AS733*IF(AO733=0,1,AO733),5)*(AE733/VLOOKUP(L733,OFFSET(Lists!$A$1,0,0,COUNTA(Lists!$A:$A),22),22,FALSE)),2))))</f>
        <v/>
      </c>
    </row>
    <row r="734" spans="40:46">
      <c r="AN734" s="130"/>
      <c r="AO734" s="138"/>
      <c r="AT734" s="135" t="str">
        <f ca="1">IF(AO734="",IF(AP734="","",IF(AP734="Cost",AS734,AS734*(AE734/VLOOKUP(L734,OFFSET(Lists!$A$1,0,0,COUNTA(Lists!$A:$A),22),22,FALSE)))),IF(AP734="","",IF(AP734="Cost",ROUND(AS734*IF(AO734=0,1,AO734),2),ROUND(ROUND(AS734*IF(AO734=0,1,AO734),5)*(AE734/VLOOKUP(L734,OFFSET(Lists!$A$1,0,0,COUNTA(Lists!$A:$A),22),22,FALSE)),2))))</f>
        <v/>
      </c>
    </row>
    <row r="735" spans="40:46">
      <c r="AN735" s="130"/>
      <c r="AO735" s="138"/>
      <c r="AT735" s="135" t="str">
        <f ca="1">IF(AO735="",IF(AP735="","",IF(AP735="Cost",AS735,AS735*(AE735/VLOOKUP(L735,OFFSET(Lists!$A$1,0,0,COUNTA(Lists!$A:$A),22),22,FALSE)))),IF(AP735="","",IF(AP735="Cost",ROUND(AS735*IF(AO735=0,1,AO735),2),ROUND(ROUND(AS735*IF(AO735=0,1,AO735),5)*(AE735/VLOOKUP(L735,OFFSET(Lists!$A$1,0,0,COUNTA(Lists!$A:$A),22),22,FALSE)),2))))</f>
        <v/>
      </c>
    </row>
    <row r="736" spans="40:46">
      <c r="AN736" s="130"/>
      <c r="AO736" s="138"/>
      <c r="AT736" s="135" t="str">
        <f ca="1">IF(AO736="",IF(AP736="","",IF(AP736="Cost",AS736,AS736*(AE736/VLOOKUP(L736,OFFSET(Lists!$A$1,0,0,COUNTA(Lists!$A:$A),22),22,FALSE)))),IF(AP736="","",IF(AP736="Cost",ROUND(AS736*IF(AO736=0,1,AO736),2),ROUND(ROUND(AS736*IF(AO736=0,1,AO736),5)*(AE736/VLOOKUP(L736,OFFSET(Lists!$A$1,0,0,COUNTA(Lists!$A:$A),22),22,FALSE)),2))))</f>
        <v/>
      </c>
    </row>
    <row r="737" spans="40:46">
      <c r="AN737" s="130"/>
      <c r="AO737" s="138"/>
      <c r="AT737" s="135" t="str">
        <f ca="1">IF(AO737="",IF(AP737="","",IF(AP737="Cost",AS737,AS737*(AE737/VLOOKUP(L737,OFFSET(Lists!$A$1,0,0,COUNTA(Lists!$A:$A),22),22,FALSE)))),IF(AP737="","",IF(AP737="Cost",ROUND(AS737*IF(AO737=0,1,AO737),2),ROUND(ROUND(AS737*IF(AO737=0,1,AO737),5)*(AE737/VLOOKUP(L737,OFFSET(Lists!$A$1,0,0,COUNTA(Lists!$A:$A),22),22,FALSE)),2))))</f>
        <v/>
      </c>
    </row>
    <row r="738" spans="40:46">
      <c r="AN738" s="130"/>
      <c r="AO738" s="138"/>
      <c r="AT738" s="135" t="str">
        <f ca="1">IF(AO738="",IF(AP738="","",IF(AP738="Cost",AS738,AS738*(AE738/VLOOKUP(L738,OFFSET(Lists!$A$1,0,0,COUNTA(Lists!$A:$A),22),22,FALSE)))),IF(AP738="","",IF(AP738="Cost",ROUND(AS738*IF(AO738=0,1,AO738),2),ROUND(ROUND(AS738*IF(AO738=0,1,AO738),5)*(AE738/VLOOKUP(L738,OFFSET(Lists!$A$1,0,0,COUNTA(Lists!$A:$A),22),22,FALSE)),2))))</f>
        <v/>
      </c>
    </row>
    <row r="739" spans="40:46">
      <c r="AN739" s="130"/>
      <c r="AO739" s="138"/>
      <c r="AT739" s="135" t="str">
        <f ca="1">IF(AO739="",IF(AP739="","",IF(AP739="Cost",AS739,AS739*(AE739/VLOOKUP(L739,OFFSET(Lists!$A$1,0,0,COUNTA(Lists!$A:$A),22),22,FALSE)))),IF(AP739="","",IF(AP739="Cost",ROUND(AS739*IF(AO739=0,1,AO739),2),ROUND(ROUND(AS739*IF(AO739=0,1,AO739),5)*(AE739/VLOOKUP(L739,OFFSET(Lists!$A$1,0,0,COUNTA(Lists!$A:$A),22),22,FALSE)),2))))</f>
        <v/>
      </c>
    </row>
    <row r="740" spans="40:46">
      <c r="AN740" s="130"/>
      <c r="AO740" s="138"/>
      <c r="AT740" s="135" t="str">
        <f ca="1">IF(AO740="",IF(AP740="","",IF(AP740="Cost",AS740,AS740*(AE740/VLOOKUP(L740,OFFSET(Lists!$A$1,0,0,COUNTA(Lists!$A:$A),22),22,FALSE)))),IF(AP740="","",IF(AP740="Cost",ROUND(AS740*IF(AO740=0,1,AO740),2),ROUND(ROUND(AS740*IF(AO740=0,1,AO740),5)*(AE740/VLOOKUP(L740,OFFSET(Lists!$A$1,0,0,COUNTA(Lists!$A:$A),22),22,FALSE)),2))))</f>
        <v/>
      </c>
    </row>
    <row r="741" spans="40:46">
      <c r="AN741" s="130"/>
      <c r="AO741" s="138"/>
      <c r="AT741" s="135" t="str">
        <f ca="1">IF(AO741="",IF(AP741="","",IF(AP741="Cost",AS741,AS741*(AE741/VLOOKUP(L741,OFFSET(Lists!$A$1,0,0,COUNTA(Lists!$A:$A),22),22,FALSE)))),IF(AP741="","",IF(AP741="Cost",ROUND(AS741*IF(AO741=0,1,AO741),2),ROUND(ROUND(AS741*IF(AO741=0,1,AO741),5)*(AE741/VLOOKUP(L741,OFFSET(Lists!$A$1,0,0,COUNTA(Lists!$A:$A),22),22,FALSE)),2))))</f>
        <v/>
      </c>
    </row>
    <row r="742" spans="40:46">
      <c r="AN742" s="130"/>
      <c r="AO742" s="138"/>
      <c r="AT742" s="135" t="str">
        <f ca="1">IF(AO742="",IF(AP742="","",IF(AP742="Cost",AS742,AS742*(AE742/VLOOKUP(L742,OFFSET(Lists!$A$1,0,0,COUNTA(Lists!$A:$A),22),22,FALSE)))),IF(AP742="","",IF(AP742="Cost",ROUND(AS742*IF(AO742=0,1,AO742),2),ROUND(ROUND(AS742*IF(AO742=0,1,AO742),5)*(AE742/VLOOKUP(L742,OFFSET(Lists!$A$1,0,0,COUNTA(Lists!$A:$A),22),22,FALSE)),2))))</f>
        <v/>
      </c>
    </row>
    <row r="743" spans="40:46">
      <c r="AN743" s="130"/>
      <c r="AO743" s="138"/>
      <c r="AT743" s="135" t="str">
        <f ca="1">IF(AO743="",IF(AP743="","",IF(AP743="Cost",AS743,AS743*(AE743/VLOOKUP(L743,OFFSET(Lists!$A$1,0,0,COUNTA(Lists!$A:$A),22),22,FALSE)))),IF(AP743="","",IF(AP743="Cost",ROUND(AS743*IF(AO743=0,1,AO743),2),ROUND(ROUND(AS743*IF(AO743=0,1,AO743),5)*(AE743/VLOOKUP(L743,OFFSET(Lists!$A$1,0,0,COUNTA(Lists!$A:$A),22),22,FALSE)),2))))</f>
        <v/>
      </c>
    </row>
    <row r="744" spans="40:46">
      <c r="AN744" s="130"/>
      <c r="AO744" s="138"/>
      <c r="AT744" s="135" t="str">
        <f ca="1">IF(AO744="",IF(AP744="","",IF(AP744="Cost",AS744,AS744*(AE744/VLOOKUP(L744,OFFSET(Lists!$A$1,0,0,COUNTA(Lists!$A:$A),22),22,FALSE)))),IF(AP744="","",IF(AP744="Cost",ROUND(AS744*IF(AO744=0,1,AO744),2),ROUND(ROUND(AS744*IF(AO744=0,1,AO744),5)*(AE744/VLOOKUP(L744,OFFSET(Lists!$A$1,0,0,COUNTA(Lists!$A:$A),22),22,FALSE)),2))))</f>
        <v/>
      </c>
    </row>
    <row r="745" spans="40:46">
      <c r="AN745" s="130"/>
      <c r="AO745" s="138"/>
      <c r="AT745" s="135" t="str">
        <f ca="1">IF(AO745="",IF(AP745="","",IF(AP745="Cost",AS745,AS745*(AE745/VLOOKUP(L745,OFFSET(Lists!$A$1,0,0,COUNTA(Lists!$A:$A),22),22,FALSE)))),IF(AP745="","",IF(AP745="Cost",ROUND(AS745*IF(AO745=0,1,AO745),2),ROUND(ROUND(AS745*IF(AO745=0,1,AO745),5)*(AE745/VLOOKUP(L745,OFFSET(Lists!$A$1,0,0,COUNTA(Lists!$A:$A),22),22,FALSE)),2))))</f>
        <v/>
      </c>
    </row>
    <row r="746" spans="40:46">
      <c r="AN746" s="130"/>
      <c r="AO746" s="138"/>
      <c r="AT746" s="135" t="str">
        <f ca="1">IF(AO746="",IF(AP746="","",IF(AP746="Cost",AS746,AS746*(AE746/VLOOKUP(L746,OFFSET(Lists!$A$1,0,0,COUNTA(Lists!$A:$A),22),22,FALSE)))),IF(AP746="","",IF(AP746="Cost",ROUND(AS746*IF(AO746=0,1,AO746),2),ROUND(ROUND(AS746*IF(AO746=0,1,AO746),5)*(AE746/VLOOKUP(L746,OFFSET(Lists!$A$1,0,0,COUNTA(Lists!$A:$A),22),22,FALSE)),2))))</f>
        <v/>
      </c>
    </row>
    <row r="747" spans="40:46">
      <c r="AN747" s="130"/>
      <c r="AO747" s="138"/>
      <c r="AT747" s="135" t="str">
        <f ca="1">IF(AO747="",IF(AP747="","",IF(AP747="Cost",AS747,AS747*(AE747/VLOOKUP(L747,OFFSET(Lists!$A$1,0,0,COUNTA(Lists!$A:$A),22),22,FALSE)))),IF(AP747="","",IF(AP747="Cost",ROUND(AS747*IF(AO747=0,1,AO747),2),ROUND(ROUND(AS747*IF(AO747=0,1,AO747),5)*(AE747/VLOOKUP(L747,OFFSET(Lists!$A$1,0,0,COUNTA(Lists!$A:$A),22),22,FALSE)),2))))</f>
        <v/>
      </c>
    </row>
    <row r="748" spans="40:46">
      <c r="AN748" s="130"/>
      <c r="AO748" s="138"/>
      <c r="AT748" s="135" t="str">
        <f ca="1">IF(AO748="",IF(AP748="","",IF(AP748="Cost",AS748,AS748*(AE748/VLOOKUP(L748,OFFSET(Lists!$A$1,0,0,COUNTA(Lists!$A:$A),22),22,FALSE)))),IF(AP748="","",IF(AP748="Cost",ROUND(AS748*IF(AO748=0,1,AO748),2),ROUND(ROUND(AS748*IF(AO748=0,1,AO748),5)*(AE748/VLOOKUP(L748,OFFSET(Lists!$A$1,0,0,COUNTA(Lists!$A:$A),22),22,FALSE)),2))))</f>
        <v/>
      </c>
    </row>
    <row r="749" spans="40:46">
      <c r="AN749" s="130"/>
      <c r="AO749" s="138"/>
      <c r="AT749" s="135" t="str">
        <f ca="1">IF(AO749="",IF(AP749="","",IF(AP749="Cost",AS749,AS749*(AE749/VLOOKUP(L749,OFFSET(Lists!$A$1,0,0,COUNTA(Lists!$A:$A),22),22,FALSE)))),IF(AP749="","",IF(AP749="Cost",ROUND(AS749*IF(AO749=0,1,AO749),2),ROUND(ROUND(AS749*IF(AO749=0,1,AO749),5)*(AE749/VLOOKUP(L749,OFFSET(Lists!$A$1,0,0,COUNTA(Lists!$A:$A),22),22,FALSE)),2))))</f>
        <v/>
      </c>
    </row>
    <row r="750" spans="40:46">
      <c r="AN750" s="130"/>
      <c r="AO750" s="138"/>
      <c r="AT750" s="135" t="str">
        <f ca="1">IF(AO750="",IF(AP750="","",IF(AP750="Cost",AS750,AS750*(AE750/VLOOKUP(L750,OFFSET(Lists!$A$1,0,0,COUNTA(Lists!$A:$A),22),22,FALSE)))),IF(AP750="","",IF(AP750="Cost",ROUND(AS750*IF(AO750=0,1,AO750),2),ROUND(ROUND(AS750*IF(AO750=0,1,AO750),5)*(AE750/VLOOKUP(L750,OFFSET(Lists!$A$1,0,0,COUNTA(Lists!$A:$A),22),22,FALSE)),2))))</f>
        <v/>
      </c>
    </row>
    <row r="751" spans="40:46">
      <c r="AN751" s="130"/>
      <c r="AO751" s="138"/>
      <c r="AT751" s="135" t="str">
        <f ca="1">IF(AO751="",IF(AP751="","",IF(AP751="Cost",AS751,AS751*(AE751/VLOOKUP(L751,OFFSET(Lists!$A$1,0,0,COUNTA(Lists!$A:$A),22),22,FALSE)))),IF(AP751="","",IF(AP751="Cost",ROUND(AS751*IF(AO751=0,1,AO751),2),ROUND(ROUND(AS751*IF(AO751=0,1,AO751),5)*(AE751/VLOOKUP(L751,OFFSET(Lists!$A$1,0,0,COUNTA(Lists!$A:$A),22),22,FALSE)),2))))</f>
        <v/>
      </c>
    </row>
    <row r="752" spans="40:46">
      <c r="AN752" s="130"/>
      <c r="AO752" s="138"/>
      <c r="AT752" s="135" t="str">
        <f ca="1">IF(AO752="",IF(AP752="","",IF(AP752="Cost",AS752,AS752*(AE752/VLOOKUP(L752,OFFSET(Lists!$A$1,0,0,COUNTA(Lists!$A:$A),22),22,FALSE)))),IF(AP752="","",IF(AP752="Cost",ROUND(AS752*IF(AO752=0,1,AO752),2),ROUND(ROUND(AS752*IF(AO752=0,1,AO752),5)*(AE752/VLOOKUP(L752,OFFSET(Lists!$A$1,0,0,COUNTA(Lists!$A:$A),22),22,FALSE)),2))))</f>
        <v/>
      </c>
    </row>
    <row r="753" spans="40:46">
      <c r="AN753" s="130"/>
      <c r="AO753" s="138"/>
      <c r="AT753" s="135" t="str">
        <f ca="1">IF(AO753="",IF(AP753="","",IF(AP753="Cost",AS753,AS753*(AE753/VLOOKUP(L753,OFFSET(Lists!$A$1,0,0,COUNTA(Lists!$A:$A),22),22,FALSE)))),IF(AP753="","",IF(AP753="Cost",ROUND(AS753*IF(AO753=0,1,AO753),2),ROUND(ROUND(AS753*IF(AO753=0,1,AO753),5)*(AE753/VLOOKUP(L753,OFFSET(Lists!$A$1,0,0,COUNTA(Lists!$A:$A),22),22,FALSE)),2))))</f>
        <v/>
      </c>
    </row>
    <row r="754" spans="40:46">
      <c r="AN754" s="130"/>
      <c r="AO754" s="138"/>
      <c r="AT754" s="135" t="str">
        <f ca="1">IF(AO754="",IF(AP754="","",IF(AP754="Cost",AS754,AS754*(AE754/VLOOKUP(L754,OFFSET(Lists!$A$1,0,0,COUNTA(Lists!$A:$A),22),22,FALSE)))),IF(AP754="","",IF(AP754="Cost",ROUND(AS754*IF(AO754=0,1,AO754),2),ROUND(ROUND(AS754*IF(AO754=0,1,AO754),5)*(AE754/VLOOKUP(L754,OFFSET(Lists!$A$1,0,0,COUNTA(Lists!$A:$A),22),22,FALSE)),2))))</f>
        <v/>
      </c>
    </row>
    <row r="755" spans="40:46">
      <c r="AN755" s="130"/>
      <c r="AO755" s="138"/>
      <c r="AT755" s="135" t="str">
        <f ca="1">IF(AO755="",IF(AP755="","",IF(AP755="Cost",AS755,AS755*(AE755/VLOOKUP(L755,OFFSET(Lists!$A$1,0,0,COUNTA(Lists!$A:$A),22),22,FALSE)))),IF(AP755="","",IF(AP755="Cost",ROUND(AS755*IF(AO755=0,1,AO755),2),ROUND(ROUND(AS755*IF(AO755=0,1,AO755),5)*(AE755/VLOOKUP(L755,OFFSET(Lists!$A$1,0,0,COUNTA(Lists!$A:$A),22),22,FALSE)),2))))</f>
        <v/>
      </c>
    </row>
    <row r="756" spans="40:46">
      <c r="AN756" s="130"/>
      <c r="AO756" s="138"/>
      <c r="AT756" s="135" t="str">
        <f ca="1">IF(AO756="",IF(AP756="","",IF(AP756="Cost",AS756,AS756*(AE756/VLOOKUP(L756,OFFSET(Lists!$A$1,0,0,COUNTA(Lists!$A:$A),22),22,FALSE)))),IF(AP756="","",IF(AP756="Cost",ROUND(AS756*IF(AO756=0,1,AO756),2),ROUND(ROUND(AS756*IF(AO756=0,1,AO756),5)*(AE756/VLOOKUP(L756,OFFSET(Lists!$A$1,0,0,COUNTA(Lists!$A:$A),22),22,FALSE)),2))))</f>
        <v/>
      </c>
    </row>
    <row r="757" spans="40:46">
      <c r="AN757" s="130"/>
      <c r="AO757" s="138"/>
      <c r="AT757" s="135" t="str">
        <f ca="1">IF(AO757="",IF(AP757="","",IF(AP757="Cost",AS757,AS757*(AE757/VLOOKUP(L757,OFFSET(Lists!$A$1,0,0,COUNTA(Lists!$A:$A),22),22,FALSE)))),IF(AP757="","",IF(AP757="Cost",ROUND(AS757*IF(AO757=0,1,AO757),2),ROUND(ROUND(AS757*IF(AO757=0,1,AO757),5)*(AE757/VLOOKUP(L757,OFFSET(Lists!$A$1,0,0,COUNTA(Lists!$A:$A),22),22,FALSE)),2))))</f>
        <v/>
      </c>
    </row>
    <row r="758" spans="40:46">
      <c r="AN758" s="130"/>
      <c r="AO758" s="138"/>
      <c r="AT758" s="135" t="str">
        <f ca="1">IF(AO758="",IF(AP758="","",IF(AP758="Cost",AS758,AS758*(AE758/VLOOKUP(L758,OFFSET(Lists!$A$1,0,0,COUNTA(Lists!$A:$A),22),22,FALSE)))),IF(AP758="","",IF(AP758="Cost",ROUND(AS758*IF(AO758=0,1,AO758),2),ROUND(ROUND(AS758*IF(AO758=0,1,AO758),5)*(AE758/VLOOKUP(L758,OFFSET(Lists!$A$1,0,0,COUNTA(Lists!$A:$A),22),22,FALSE)),2))))</f>
        <v/>
      </c>
    </row>
    <row r="759" spans="40:46">
      <c r="AN759" s="130"/>
      <c r="AO759" s="138"/>
      <c r="AT759" s="135" t="str">
        <f ca="1">IF(AO759="",IF(AP759="","",IF(AP759="Cost",AS759,AS759*(AE759/VLOOKUP(L759,OFFSET(Lists!$A$1,0,0,COUNTA(Lists!$A:$A),22),22,FALSE)))),IF(AP759="","",IF(AP759="Cost",ROUND(AS759*IF(AO759=0,1,AO759),2),ROUND(ROUND(AS759*IF(AO759=0,1,AO759),5)*(AE759/VLOOKUP(L759,OFFSET(Lists!$A$1,0,0,COUNTA(Lists!$A:$A),22),22,FALSE)),2))))</f>
        <v/>
      </c>
    </row>
    <row r="760" spans="40:46">
      <c r="AN760" s="130"/>
      <c r="AO760" s="138"/>
      <c r="AT760" s="135" t="str">
        <f ca="1">IF(AO760="",IF(AP760="","",IF(AP760="Cost",AS760,AS760*(AE760/VLOOKUP(L760,OFFSET(Lists!$A$1,0,0,COUNTA(Lists!$A:$A),22),22,FALSE)))),IF(AP760="","",IF(AP760="Cost",ROUND(AS760*IF(AO760=0,1,AO760),2),ROUND(ROUND(AS760*IF(AO760=0,1,AO760),5)*(AE760/VLOOKUP(L760,OFFSET(Lists!$A$1,0,0,COUNTA(Lists!$A:$A),22),22,FALSE)),2))))</f>
        <v/>
      </c>
    </row>
    <row r="761" spans="40:46">
      <c r="AN761" s="130"/>
      <c r="AO761" s="138"/>
      <c r="AT761" s="135" t="str">
        <f ca="1">IF(AO761="",IF(AP761="","",IF(AP761="Cost",AS761,AS761*(AE761/VLOOKUP(L761,OFFSET(Lists!$A$1,0,0,COUNTA(Lists!$A:$A),22),22,FALSE)))),IF(AP761="","",IF(AP761="Cost",ROUND(AS761*IF(AO761=0,1,AO761),2),ROUND(ROUND(AS761*IF(AO761=0,1,AO761),5)*(AE761/VLOOKUP(L761,OFFSET(Lists!$A$1,0,0,COUNTA(Lists!$A:$A),22),22,FALSE)),2))))</f>
        <v/>
      </c>
    </row>
    <row r="762" spans="40:46">
      <c r="AN762" s="130"/>
      <c r="AO762" s="138"/>
      <c r="AT762" s="135" t="str">
        <f ca="1">IF(AO762="",IF(AP762="","",IF(AP762="Cost",AS762,AS762*(AE762/VLOOKUP(L762,OFFSET(Lists!$A$1,0,0,COUNTA(Lists!$A:$A),22),22,FALSE)))),IF(AP762="","",IF(AP762="Cost",ROUND(AS762*IF(AO762=0,1,AO762),2),ROUND(ROUND(AS762*IF(AO762=0,1,AO762),5)*(AE762/VLOOKUP(L762,OFFSET(Lists!$A$1,0,0,COUNTA(Lists!$A:$A),22),22,FALSE)),2))))</f>
        <v/>
      </c>
    </row>
    <row r="763" spans="40:46">
      <c r="AN763" s="130"/>
      <c r="AO763" s="138"/>
      <c r="AT763" s="135" t="str">
        <f ca="1">IF(AO763="",IF(AP763="","",IF(AP763="Cost",AS763,AS763*(AE763/VLOOKUP(L763,OFFSET(Lists!$A$1,0,0,COUNTA(Lists!$A:$A),22),22,FALSE)))),IF(AP763="","",IF(AP763="Cost",ROUND(AS763*IF(AO763=0,1,AO763),2),ROUND(ROUND(AS763*IF(AO763=0,1,AO763),5)*(AE763/VLOOKUP(L763,OFFSET(Lists!$A$1,0,0,COUNTA(Lists!$A:$A),22),22,FALSE)),2))))</f>
        <v/>
      </c>
    </row>
    <row r="764" spans="40:46">
      <c r="AN764" s="130"/>
      <c r="AO764" s="138"/>
      <c r="AT764" s="135" t="str">
        <f ca="1">IF(AO764="",IF(AP764="","",IF(AP764="Cost",AS764,AS764*(AE764/VLOOKUP(L764,OFFSET(Lists!$A$1,0,0,COUNTA(Lists!$A:$A),22),22,FALSE)))),IF(AP764="","",IF(AP764="Cost",ROUND(AS764*IF(AO764=0,1,AO764),2),ROUND(ROUND(AS764*IF(AO764=0,1,AO764),5)*(AE764/VLOOKUP(L764,OFFSET(Lists!$A$1,0,0,COUNTA(Lists!$A:$A),22),22,FALSE)),2))))</f>
        <v/>
      </c>
    </row>
    <row r="765" spans="40:46">
      <c r="AN765" s="130"/>
      <c r="AO765" s="138"/>
      <c r="AT765" s="135" t="str">
        <f ca="1">IF(AO765="",IF(AP765="","",IF(AP765="Cost",AS765,AS765*(AE765/VLOOKUP(L765,OFFSET(Lists!$A$1,0,0,COUNTA(Lists!$A:$A),22),22,FALSE)))),IF(AP765="","",IF(AP765="Cost",ROUND(AS765*IF(AO765=0,1,AO765),2),ROUND(ROUND(AS765*IF(AO765=0,1,AO765),5)*(AE765/VLOOKUP(L765,OFFSET(Lists!$A$1,0,0,COUNTA(Lists!$A:$A),22),22,FALSE)),2))))</f>
        <v/>
      </c>
    </row>
    <row r="766" spans="40:46">
      <c r="AN766" s="130"/>
      <c r="AO766" s="138"/>
      <c r="AT766" s="135" t="str">
        <f ca="1">IF(AO766="",IF(AP766="","",IF(AP766="Cost",AS766,AS766*(AE766/VLOOKUP(L766,OFFSET(Lists!$A$1,0,0,COUNTA(Lists!$A:$A),22),22,FALSE)))),IF(AP766="","",IF(AP766="Cost",ROUND(AS766*IF(AO766=0,1,AO766),2),ROUND(ROUND(AS766*IF(AO766=0,1,AO766),5)*(AE766/VLOOKUP(L766,OFFSET(Lists!$A$1,0,0,COUNTA(Lists!$A:$A),22),22,FALSE)),2))))</f>
        <v/>
      </c>
    </row>
    <row r="767" spans="40:46">
      <c r="AN767" s="130"/>
      <c r="AO767" s="138"/>
      <c r="AT767" s="135" t="str">
        <f ca="1">IF(AO767="",IF(AP767="","",IF(AP767="Cost",AS767,AS767*(AE767/VLOOKUP(L767,OFFSET(Lists!$A$1,0,0,COUNTA(Lists!$A:$A),22),22,FALSE)))),IF(AP767="","",IF(AP767="Cost",ROUND(AS767*IF(AO767=0,1,AO767),2),ROUND(ROUND(AS767*IF(AO767=0,1,AO767),5)*(AE767/VLOOKUP(L767,OFFSET(Lists!$A$1,0,0,COUNTA(Lists!$A:$A),22),22,FALSE)),2))))</f>
        <v/>
      </c>
    </row>
    <row r="768" spans="40:46">
      <c r="AN768" s="130"/>
      <c r="AO768" s="138"/>
      <c r="AT768" s="135" t="str">
        <f ca="1">IF(AO768="",IF(AP768="","",IF(AP768="Cost",AS768,AS768*(AE768/VLOOKUP(L768,OFFSET(Lists!$A$1,0,0,COUNTA(Lists!$A:$A),22),22,FALSE)))),IF(AP768="","",IF(AP768="Cost",ROUND(AS768*IF(AO768=0,1,AO768),2),ROUND(ROUND(AS768*IF(AO768=0,1,AO768),5)*(AE768/VLOOKUP(L768,OFFSET(Lists!$A$1,0,0,COUNTA(Lists!$A:$A),22),22,FALSE)),2))))</f>
        <v/>
      </c>
    </row>
    <row r="769" spans="40:46">
      <c r="AN769" s="130"/>
      <c r="AO769" s="138"/>
      <c r="AT769" s="135" t="str">
        <f ca="1">IF(AO769="",IF(AP769="","",IF(AP769="Cost",AS769,AS769*(AE769/VLOOKUP(L769,OFFSET(Lists!$A$1,0,0,COUNTA(Lists!$A:$A),22),22,FALSE)))),IF(AP769="","",IF(AP769="Cost",ROUND(AS769*IF(AO769=0,1,AO769),2),ROUND(ROUND(AS769*IF(AO769=0,1,AO769),5)*(AE769/VLOOKUP(L769,OFFSET(Lists!$A$1,0,0,COUNTA(Lists!$A:$A),22),22,FALSE)),2))))</f>
        <v/>
      </c>
    </row>
    <row r="770" spans="40:46">
      <c r="AN770" s="130"/>
      <c r="AO770" s="138"/>
      <c r="AT770" s="135" t="str">
        <f ca="1">IF(AO770="",IF(AP770="","",IF(AP770="Cost",AS770,AS770*(AE770/VLOOKUP(L770,OFFSET(Lists!$A$1,0,0,COUNTA(Lists!$A:$A),22),22,FALSE)))),IF(AP770="","",IF(AP770="Cost",ROUND(AS770*IF(AO770=0,1,AO770),2),ROUND(ROUND(AS770*IF(AO770=0,1,AO770),5)*(AE770/VLOOKUP(L770,OFFSET(Lists!$A$1,0,0,COUNTA(Lists!$A:$A),22),22,FALSE)),2))))</f>
        <v/>
      </c>
    </row>
    <row r="771" spans="40:46">
      <c r="AN771" s="130"/>
      <c r="AO771" s="138"/>
      <c r="AT771" s="135" t="str">
        <f ca="1">IF(AO771="",IF(AP771="","",IF(AP771="Cost",AS771,AS771*(AE771/VLOOKUP(L771,OFFSET(Lists!$A$1,0,0,COUNTA(Lists!$A:$A),22),22,FALSE)))),IF(AP771="","",IF(AP771="Cost",ROUND(AS771*IF(AO771=0,1,AO771),2),ROUND(ROUND(AS771*IF(AO771=0,1,AO771),5)*(AE771/VLOOKUP(L771,OFFSET(Lists!$A$1,0,0,COUNTA(Lists!$A:$A),22),22,FALSE)),2))))</f>
        <v/>
      </c>
    </row>
    <row r="772" spans="40:46">
      <c r="AN772" s="130"/>
      <c r="AO772" s="138"/>
      <c r="AT772" s="135" t="str">
        <f ca="1">IF(AO772="",IF(AP772="","",IF(AP772="Cost",AS772,AS772*(AE772/VLOOKUP(L772,OFFSET(Lists!$A$1,0,0,COUNTA(Lists!$A:$A),22),22,FALSE)))),IF(AP772="","",IF(AP772="Cost",ROUND(AS772*IF(AO772=0,1,AO772),2),ROUND(ROUND(AS772*IF(AO772=0,1,AO772),5)*(AE772/VLOOKUP(L772,OFFSET(Lists!$A$1,0,0,COUNTA(Lists!$A:$A),22),22,FALSE)),2))))</f>
        <v/>
      </c>
    </row>
    <row r="773" spans="40:46">
      <c r="AN773" s="130"/>
      <c r="AO773" s="138"/>
      <c r="AT773" s="135" t="str">
        <f ca="1">IF(AO773="",IF(AP773="","",IF(AP773="Cost",AS773,AS773*(AE773/VLOOKUP(L773,OFFSET(Lists!$A$1,0,0,COUNTA(Lists!$A:$A),22),22,FALSE)))),IF(AP773="","",IF(AP773="Cost",ROUND(AS773*IF(AO773=0,1,AO773),2),ROUND(ROUND(AS773*IF(AO773=0,1,AO773),5)*(AE773/VLOOKUP(L773,OFFSET(Lists!$A$1,0,0,COUNTA(Lists!$A:$A),22),22,FALSE)),2))))</f>
        <v/>
      </c>
    </row>
    <row r="774" spans="40:46">
      <c r="AN774" s="130"/>
      <c r="AO774" s="138"/>
      <c r="AT774" s="135" t="str">
        <f ca="1">IF(AO774="",IF(AP774="","",IF(AP774="Cost",AS774,AS774*(AE774/VLOOKUP(L774,OFFSET(Lists!$A$1,0,0,COUNTA(Lists!$A:$A),22),22,FALSE)))),IF(AP774="","",IF(AP774="Cost",ROUND(AS774*IF(AO774=0,1,AO774),2),ROUND(ROUND(AS774*IF(AO774=0,1,AO774),5)*(AE774/VLOOKUP(L774,OFFSET(Lists!$A$1,0,0,COUNTA(Lists!$A:$A),22),22,FALSE)),2))))</f>
        <v/>
      </c>
    </row>
    <row r="775" spans="40:46">
      <c r="AN775" s="130"/>
      <c r="AO775" s="138"/>
      <c r="AT775" s="135" t="str">
        <f ca="1">IF(AO775="",IF(AP775="","",IF(AP775="Cost",AS775,AS775*(AE775/VLOOKUP(L775,OFFSET(Lists!$A$1,0,0,COUNTA(Lists!$A:$A),22),22,FALSE)))),IF(AP775="","",IF(AP775="Cost",ROUND(AS775*IF(AO775=0,1,AO775),2),ROUND(ROUND(AS775*IF(AO775=0,1,AO775),5)*(AE775/VLOOKUP(L775,OFFSET(Lists!$A$1,0,0,COUNTA(Lists!$A:$A),22),22,FALSE)),2))))</f>
        <v/>
      </c>
    </row>
    <row r="776" spans="40:46">
      <c r="AN776" s="130"/>
      <c r="AO776" s="138"/>
      <c r="AT776" s="135" t="str">
        <f ca="1">IF(AO776="",IF(AP776="","",IF(AP776="Cost",AS776,AS776*(AE776/VLOOKUP(L776,OFFSET(Lists!$A$1,0,0,COUNTA(Lists!$A:$A),22),22,FALSE)))),IF(AP776="","",IF(AP776="Cost",ROUND(AS776*IF(AO776=0,1,AO776),2),ROUND(ROUND(AS776*IF(AO776=0,1,AO776),5)*(AE776/VLOOKUP(L776,OFFSET(Lists!$A$1,0,0,COUNTA(Lists!$A:$A),22),22,FALSE)),2))))</f>
        <v/>
      </c>
    </row>
    <row r="777" spans="40:46">
      <c r="AN777" s="130"/>
      <c r="AO777" s="138"/>
      <c r="AT777" s="135" t="str">
        <f ca="1">IF(AO777="",IF(AP777="","",IF(AP777="Cost",AS777,AS777*(AE777/VLOOKUP(L777,OFFSET(Lists!$A$1,0,0,COUNTA(Lists!$A:$A),22),22,FALSE)))),IF(AP777="","",IF(AP777="Cost",ROUND(AS777*IF(AO777=0,1,AO777),2),ROUND(ROUND(AS777*IF(AO777=0,1,AO777),5)*(AE777/VLOOKUP(L777,OFFSET(Lists!$A$1,0,0,COUNTA(Lists!$A:$A),22),22,FALSE)),2))))</f>
        <v/>
      </c>
    </row>
    <row r="778" spans="40:46">
      <c r="AN778" s="130"/>
      <c r="AO778" s="138"/>
      <c r="AT778" s="135" t="str">
        <f ca="1">IF(AO778="",IF(AP778="","",IF(AP778="Cost",AS778,AS778*(AE778/VLOOKUP(L778,OFFSET(Lists!$A$1,0,0,COUNTA(Lists!$A:$A),22),22,FALSE)))),IF(AP778="","",IF(AP778="Cost",ROUND(AS778*IF(AO778=0,1,AO778),2),ROUND(ROUND(AS778*IF(AO778=0,1,AO778),5)*(AE778/VLOOKUP(L778,OFFSET(Lists!$A$1,0,0,COUNTA(Lists!$A:$A),22),22,FALSE)),2))))</f>
        <v/>
      </c>
    </row>
    <row r="779" spans="40:46">
      <c r="AN779" s="130"/>
      <c r="AO779" s="138"/>
      <c r="AT779" s="135" t="str">
        <f ca="1">IF(AO779="",IF(AP779="","",IF(AP779="Cost",AS779,AS779*(AE779/VLOOKUP(L779,OFFSET(Lists!$A$1,0,0,COUNTA(Lists!$A:$A),22),22,FALSE)))),IF(AP779="","",IF(AP779="Cost",ROUND(AS779*IF(AO779=0,1,AO779),2),ROUND(ROUND(AS779*IF(AO779=0,1,AO779),5)*(AE779/VLOOKUP(L779,OFFSET(Lists!$A$1,0,0,COUNTA(Lists!$A:$A),22),22,FALSE)),2))))</f>
        <v/>
      </c>
    </row>
    <row r="780" spans="40:46">
      <c r="AN780" s="130"/>
      <c r="AO780" s="138"/>
      <c r="AT780" s="135" t="str">
        <f ca="1">IF(AO780="",IF(AP780="","",IF(AP780="Cost",AS780,AS780*(AE780/VLOOKUP(L780,OFFSET(Lists!$A$1,0,0,COUNTA(Lists!$A:$A),22),22,FALSE)))),IF(AP780="","",IF(AP780="Cost",ROUND(AS780*IF(AO780=0,1,AO780),2),ROUND(ROUND(AS780*IF(AO780=0,1,AO780),5)*(AE780/VLOOKUP(L780,OFFSET(Lists!$A$1,0,0,COUNTA(Lists!$A:$A),22),22,FALSE)),2))))</f>
        <v/>
      </c>
    </row>
    <row r="781" spans="40:46">
      <c r="AN781" s="130"/>
      <c r="AO781" s="138"/>
      <c r="AT781" s="135" t="str">
        <f ca="1">IF(AO781="",IF(AP781="","",IF(AP781="Cost",AS781,AS781*(AE781/VLOOKUP(L781,OFFSET(Lists!$A$1,0,0,COUNTA(Lists!$A:$A),22),22,FALSE)))),IF(AP781="","",IF(AP781="Cost",ROUND(AS781*IF(AO781=0,1,AO781),2),ROUND(ROUND(AS781*IF(AO781=0,1,AO781),5)*(AE781/VLOOKUP(L781,OFFSET(Lists!$A$1,0,0,COUNTA(Lists!$A:$A),22),22,FALSE)),2))))</f>
        <v/>
      </c>
    </row>
    <row r="782" spans="40:46">
      <c r="AN782" s="130"/>
      <c r="AO782" s="138"/>
      <c r="AT782" s="135" t="str">
        <f ca="1">IF(AO782="",IF(AP782="","",IF(AP782="Cost",AS782,AS782*(AE782/VLOOKUP(L782,OFFSET(Lists!$A$1,0,0,COUNTA(Lists!$A:$A),22),22,FALSE)))),IF(AP782="","",IF(AP782="Cost",ROUND(AS782*IF(AO782=0,1,AO782),2),ROUND(ROUND(AS782*IF(AO782=0,1,AO782),5)*(AE782/VLOOKUP(L782,OFFSET(Lists!$A$1,0,0,COUNTA(Lists!$A:$A),22),22,FALSE)),2))))</f>
        <v/>
      </c>
    </row>
    <row r="783" spans="40:46">
      <c r="AN783" s="130"/>
      <c r="AO783" s="138"/>
      <c r="AT783" s="135" t="str">
        <f ca="1">IF(AO783="",IF(AP783="","",IF(AP783="Cost",AS783,AS783*(AE783/VLOOKUP(L783,OFFSET(Lists!$A$1,0,0,COUNTA(Lists!$A:$A),22),22,FALSE)))),IF(AP783="","",IF(AP783="Cost",ROUND(AS783*IF(AO783=0,1,AO783),2),ROUND(ROUND(AS783*IF(AO783=0,1,AO783),5)*(AE783/VLOOKUP(L783,OFFSET(Lists!$A$1,0,0,COUNTA(Lists!$A:$A),22),22,FALSE)),2))))</f>
        <v/>
      </c>
    </row>
    <row r="784" spans="40:46">
      <c r="AN784" s="130"/>
      <c r="AO784" s="138"/>
      <c r="AT784" s="135" t="str">
        <f ca="1">IF(AO784="",IF(AP784="","",IF(AP784="Cost",AS784,AS784*(AE784/VLOOKUP(L784,OFFSET(Lists!$A$1,0,0,COUNTA(Lists!$A:$A),22),22,FALSE)))),IF(AP784="","",IF(AP784="Cost",ROUND(AS784*IF(AO784=0,1,AO784),2),ROUND(ROUND(AS784*IF(AO784=0,1,AO784),5)*(AE784/VLOOKUP(L784,OFFSET(Lists!$A$1,0,0,COUNTA(Lists!$A:$A),22),22,FALSE)),2))))</f>
        <v/>
      </c>
    </row>
    <row r="785" spans="40:46">
      <c r="AN785" s="130"/>
      <c r="AO785" s="138"/>
      <c r="AT785" s="135" t="str">
        <f ca="1">IF(AO785="",IF(AP785="","",IF(AP785="Cost",AS785,AS785*(AE785/VLOOKUP(L785,OFFSET(Lists!$A$1,0,0,COUNTA(Lists!$A:$A),22),22,FALSE)))),IF(AP785="","",IF(AP785="Cost",ROUND(AS785*IF(AO785=0,1,AO785),2),ROUND(ROUND(AS785*IF(AO785=0,1,AO785),5)*(AE785/VLOOKUP(L785,OFFSET(Lists!$A$1,0,0,COUNTA(Lists!$A:$A),22),22,FALSE)),2))))</f>
        <v/>
      </c>
    </row>
    <row r="786" spans="40:46">
      <c r="AN786" s="130"/>
      <c r="AO786" s="138"/>
      <c r="AT786" s="135" t="str">
        <f ca="1">IF(AO786="",IF(AP786="","",IF(AP786="Cost",AS786,AS786*(AE786/VLOOKUP(L786,OFFSET(Lists!$A$1,0,0,COUNTA(Lists!$A:$A),22),22,FALSE)))),IF(AP786="","",IF(AP786="Cost",ROUND(AS786*IF(AO786=0,1,AO786),2),ROUND(ROUND(AS786*IF(AO786=0,1,AO786),5)*(AE786/VLOOKUP(L786,OFFSET(Lists!$A$1,0,0,COUNTA(Lists!$A:$A),22),22,FALSE)),2))))</f>
        <v/>
      </c>
    </row>
    <row r="787" spans="40:46">
      <c r="AN787" s="130"/>
      <c r="AO787" s="138"/>
      <c r="AT787" s="135" t="str">
        <f ca="1">IF(AO787="",IF(AP787="","",IF(AP787="Cost",AS787,AS787*(AE787/VLOOKUP(L787,OFFSET(Lists!$A$1,0,0,COUNTA(Lists!$A:$A),22),22,FALSE)))),IF(AP787="","",IF(AP787="Cost",ROUND(AS787*IF(AO787=0,1,AO787),2),ROUND(ROUND(AS787*IF(AO787=0,1,AO787),5)*(AE787/VLOOKUP(L787,OFFSET(Lists!$A$1,0,0,COUNTA(Lists!$A:$A),22),22,FALSE)),2))))</f>
        <v/>
      </c>
    </row>
    <row r="788" spans="40:46">
      <c r="AN788" s="130"/>
      <c r="AO788" s="138"/>
      <c r="AT788" s="135" t="str">
        <f ca="1">IF(AO788="",IF(AP788="","",IF(AP788="Cost",AS788,AS788*(AE788/VLOOKUP(L788,OFFSET(Lists!$A$1,0,0,COUNTA(Lists!$A:$A),22),22,FALSE)))),IF(AP788="","",IF(AP788="Cost",ROUND(AS788*IF(AO788=0,1,AO788),2),ROUND(ROUND(AS788*IF(AO788=0,1,AO788),5)*(AE788/VLOOKUP(L788,OFFSET(Lists!$A$1,0,0,COUNTA(Lists!$A:$A),22),22,FALSE)),2))))</f>
        <v/>
      </c>
    </row>
    <row r="789" spans="40:46">
      <c r="AN789" s="130"/>
      <c r="AO789" s="138"/>
      <c r="AT789" s="135" t="str">
        <f ca="1">IF(AO789="",IF(AP789="","",IF(AP789="Cost",AS789,AS789*(AE789/VLOOKUP(L789,OFFSET(Lists!$A$1,0,0,COUNTA(Lists!$A:$A),22),22,FALSE)))),IF(AP789="","",IF(AP789="Cost",ROUND(AS789*IF(AO789=0,1,AO789),2),ROUND(ROUND(AS789*IF(AO789=0,1,AO789),5)*(AE789/VLOOKUP(L789,OFFSET(Lists!$A$1,0,0,COUNTA(Lists!$A:$A),22),22,FALSE)),2))))</f>
        <v/>
      </c>
    </row>
    <row r="790" spans="40:46">
      <c r="AN790" s="130"/>
      <c r="AO790" s="138"/>
      <c r="AT790" s="135" t="str">
        <f ca="1">IF(AO790="",IF(AP790="","",IF(AP790="Cost",AS790,AS790*(AE790/VLOOKUP(L790,OFFSET(Lists!$A$1,0,0,COUNTA(Lists!$A:$A),22),22,FALSE)))),IF(AP790="","",IF(AP790="Cost",ROUND(AS790*IF(AO790=0,1,AO790),2),ROUND(ROUND(AS790*IF(AO790=0,1,AO790),5)*(AE790/VLOOKUP(L790,OFFSET(Lists!$A$1,0,0,COUNTA(Lists!$A:$A),22),22,FALSE)),2))))</f>
        <v/>
      </c>
    </row>
    <row r="791" spans="40:46">
      <c r="AN791" s="130"/>
      <c r="AO791" s="138"/>
      <c r="AT791" s="135" t="str">
        <f ca="1">IF(AO791="",IF(AP791="","",IF(AP791="Cost",AS791,AS791*(AE791/VLOOKUP(L791,OFFSET(Lists!$A$1,0,0,COUNTA(Lists!$A:$A),22),22,FALSE)))),IF(AP791="","",IF(AP791="Cost",ROUND(AS791*IF(AO791=0,1,AO791),2),ROUND(ROUND(AS791*IF(AO791=0,1,AO791),5)*(AE791/VLOOKUP(L791,OFFSET(Lists!$A$1,0,0,COUNTA(Lists!$A:$A),22),22,FALSE)),2))))</f>
        <v/>
      </c>
    </row>
    <row r="792" spans="40:46">
      <c r="AN792" s="130"/>
      <c r="AO792" s="138"/>
      <c r="AT792" s="135" t="str">
        <f ca="1">IF(AO792="",IF(AP792="","",IF(AP792="Cost",AS792,AS792*(AE792/VLOOKUP(L792,OFFSET(Lists!$A$1,0,0,COUNTA(Lists!$A:$A),22),22,FALSE)))),IF(AP792="","",IF(AP792="Cost",ROUND(AS792*IF(AO792=0,1,AO792),2),ROUND(ROUND(AS792*IF(AO792=0,1,AO792),5)*(AE792/VLOOKUP(L792,OFFSET(Lists!$A$1,0,0,COUNTA(Lists!$A:$A),22),22,FALSE)),2))))</f>
        <v/>
      </c>
    </row>
    <row r="793" spans="40:46">
      <c r="AN793" s="130"/>
      <c r="AO793" s="138"/>
      <c r="AT793" s="135" t="str">
        <f ca="1">IF(AO793="",IF(AP793="","",IF(AP793="Cost",AS793,AS793*(AE793/VLOOKUP(L793,OFFSET(Lists!$A$1,0,0,COUNTA(Lists!$A:$A),22),22,FALSE)))),IF(AP793="","",IF(AP793="Cost",ROUND(AS793*IF(AO793=0,1,AO793),2),ROUND(ROUND(AS793*IF(AO793=0,1,AO793),5)*(AE793/VLOOKUP(L793,OFFSET(Lists!$A$1,0,0,COUNTA(Lists!$A:$A),22),22,FALSE)),2))))</f>
        <v/>
      </c>
    </row>
    <row r="794" spans="40:46">
      <c r="AN794" s="130"/>
      <c r="AO794" s="138"/>
      <c r="AT794" s="135" t="str">
        <f ca="1">IF(AO794="",IF(AP794="","",IF(AP794="Cost",AS794,AS794*(AE794/VLOOKUP(L794,OFFSET(Lists!$A$1,0,0,COUNTA(Lists!$A:$A),22),22,FALSE)))),IF(AP794="","",IF(AP794="Cost",ROUND(AS794*IF(AO794=0,1,AO794),2),ROUND(ROUND(AS794*IF(AO794=0,1,AO794),5)*(AE794/VLOOKUP(L794,OFFSET(Lists!$A$1,0,0,COUNTA(Lists!$A:$A),22),22,FALSE)),2))))</f>
        <v/>
      </c>
    </row>
    <row r="795" spans="40:46">
      <c r="AN795" s="130"/>
      <c r="AO795" s="138"/>
      <c r="AT795" s="135" t="str">
        <f ca="1">IF(AO795="",IF(AP795="","",IF(AP795="Cost",AS795,AS795*(AE795/VLOOKUP(L795,OFFSET(Lists!$A$1,0,0,COUNTA(Lists!$A:$A),22),22,FALSE)))),IF(AP795="","",IF(AP795="Cost",ROUND(AS795*IF(AO795=0,1,AO795),2),ROUND(ROUND(AS795*IF(AO795=0,1,AO795),5)*(AE795/VLOOKUP(L795,OFFSET(Lists!$A$1,0,0,COUNTA(Lists!$A:$A),22),22,FALSE)),2))))</f>
        <v/>
      </c>
    </row>
    <row r="796" spans="40:46">
      <c r="AN796" s="130"/>
      <c r="AO796" s="138"/>
      <c r="AT796" s="135" t="str">
        <f ca="1">IF(AO796="",IF(AP796="","",IF(AP796="Cost",AS796,AS796*(AE796/VLOOKUP(L796,OFFSET(Lists!$A$1,0,0,COUNTA(Lists!$A:$A),22),22,FALSE)))),IF(AP796="","",IF(AP796="Cost",ROUND(AS796*IF(AO796=0,1,AO796),2),ROUND(ROUND(AS796*IF(AO796=0,1,AO796),5)*(AE796/VLOOKUP(L796,OFFSET(Lists!$A$1,0,0,COUNTA(Lists!$A:$A),22),22,FALSE)),2))))</f>
        <v/>
      </c>
    </row>
    <row r="797" spans="40:46">
      <c r="AN797" s="130"/>
      <c r="AO797" s="138"/>
      <c r="AT797" s="135" t="str">
        <f ca="1">IF(AO797="",IF(AP797="","",IF(AP797="Cost",AS797,AS797*(AE797/VLOOKUP(L797,OFFSET(Lists!$A$1,0,0,COUNTA(Lists!$A:$A),22),22,FALSE)))),IF(AP797="","",IF(AP797="Cost",ROUND(AS797*IF(AO797=0,1,AO797),2),ROUND(ROUND(AS797*IF(AO797=0,1,AO797),5)*(AE797/VLOOKUP(L797,OFFSET(Lists!$A$1,0,0,COUNTA(Lists!$A:$A),22),22,FALSE)),2))))</f>
        <v/>
      </c>
    </row>
    <row r="798" spans="40:46">
      <c r="AN798" s="130"/>
      <c r="AO798" s="138"/>
      <c r="AT798" s="135" t="str">
        <f ca="1">IF(AO798="",IF(AP798="","",IF(AP798="Cost",AS798,AS798*(AE798/VLOOKUP(L798,OFFSET(Lists!$A$1,0,0,COUNTA(Lists!$A:$A),22),22,FALSE)))),IF(AP798="","",IF(AP798="Cost",ROUND(AS798*IF(AO798=0,1,AO798),2),ROUND(ROUND(AS798*IF(AO798=0,1,AO798),5)*(AE798/VLOOKUP(L798,OFFSET(Lists!$A$1,0,0,COUNTA(Lists!$A:$A),22),22,FALSE)),2))))</f>
        <v/>
      </c>
    </row>
    <row r="799" spans="40:46">
      <c r="AN799" s="130"/>
      <c r="AO799" s="138"/>
      <c r="AT799" s="135" t="str">
        <f ca="1">IF(AO799="",IF(AP799="","",IF(AP799="Cost",AS799,AS799*(AE799/VLOOKUP(L799,OFFSET(Lists!$A$1,0,0,COUNTA(Lists!$A:$A),22),22,FALSE)))),IF(AP799="","",IF(AP799="Cost",ROUND(AS799*IF(AO799=0,1,AO799),2),ROUND(ROUND(AS799*IF(AO799=0,1,AO799),5)*(AE799/VLOOKUP(L799,OFFSET(Lists!$A$1,0,0,COUNTA(Lists!$A:$A),22),22,FALSE)),2))))</f>
        <v/>
      </c>
    </row>
    <row r="800" spans="40:46">
      <c r="AN800" s="130"/>
      <c r="AO800" s="138"/>
      <c r="AT800" s="135" t="str">
        <f ca="1">IF(AO800="",IF(AP800="","",IF(AP800="Cost",AS800,AS800*(AE800/VLOOKUP(L800,OFFSET(Lists!$A$1,0,0,COUNTA(Lists!$A:$A),22),22,FALSE)))),IF(AP800="","",IF(AP800="Cost",ROUND(AS800*IF(AO800=0,1,AO800),2),ROUND(ROUND(AS800*IF(AO800=0,1,AO800),5)*(AE800/VLOOKUP(L800,OFFSET(Lists!$A$1,0,0,COUNTA(Lists!$A:$A),22),22,FALSE)),2))))</f>
        <v/>
      </c>
    </row>
    <row r="801" spans="40:46">
      <c r="AN801" s="130"/>
      <c r="AO801" s="138"/>
      <c r="AT801" s="135" t="str">
        <f ca="1">IF(AO801="",IF(AP801="","",IF(AP801="Cost",AS801,AS801*(AE801/VLOOKUP(L801,OFFSET(Lists!$A$1,0,0,COUNTA(Lists!$A:$A),22),22,FALSE)))),IF(AP801="","",IF(AP801="Cost",ROUND(AS801*IF(AO801=0,1,AO801),2),ROUND(ROUND(AS801*IF(AO801=0,1,AO801),5)*(AE801/VLOOKUP(L801,OFFSET(Lists!$A$1,0,0,COUNTA(Lists!$A:$A),22),22,FALSE)),2))))</f>
        <v/>
      </c>
    </row>
    <row r="802" spans="40:46">
      <c r="AN802" s="130"/>
      <c r="AO802" s="138"/>
      <c r="AT802" s="135" t="str">
        <f ca="1">IF(AO802="",IF(AP802="","",IF(AP802="Cost",AS802,AS802*(AE802/VLOOKUP(L802,OFFSET(Lists!$A$1,0,0,COUNTA(Lists!$A:$A),22),22,FALSE)))),IF(AP802="","",IF(AP802="Cost",ROUND(AS802*IF(AO802=0,1,AO802),2),ROUND(ROUND(AS802*IF(AO802=0,1,AO802),5)*(AE802/VLOOKUP(L802,OFFSET(Lists!$A$1,0,0,COUNTA(Lists!$A:$A),22),22,FALSE)),2))))</f>
        <v/>
      </c>
    </row>
    <row r="803" spans="40:46">
      <c r="AN803" s="130"/>
      <c r="AO803" s="138"/>
      <c r="AT803" s="135" t="str">
        <f ca="1">IF(AO803="",IF(AP803="","",IF(AP803="Cost",AS803,AS803*(AE803/VLOOKUP(L803,OFFSET(Lists!$A$1,0,0,COUNTA(Lists!$A:$A),22),22,FALSE)))),IF(AP803="","",IF(AP803="Cost",ROUND(AS803*IF(AO803=0,1,AO803),2),ROUND(ROUND(AS803*IF(AO803=0,1,AO803),5)*(AE803/VLOOKUP(L803,OFFSET(Lists!$A$1,0,0,COUNTA(Lists!$A:$A),22),22,FALSE)),2))))</f>
        <v/>
      </c>
    </row>
    <row r="804" spans="40:46">
      <c r="AN804" s="130"/>
      <c r="AO804" s="138"/>
      <c r="AT804" s="135" t="str">
        <f ca="1">IF(AO804="",IF(AP804="","",IF(AP804="Cost",AS804,AS804*(AE804/VLOOKUP(L804,OFFSET(Lists!$A$1,0,0,COUNTA(Lists!$A:$A),22),22,FALSE)))),IF(AP804="","",IF(AP804="Cost",ROUND(AS804*IF(AO804=0,1,AO804),2),ROUND(ROUND(AS804*IF(AO804=0,1,AO804),5)*(AE804/VLOOKUP(L804,OFFSET(Lists!$A$1,0,0,COUNTA(Lists!$A:$A),22),22,FALSE)),2))))</f>
        <v/>
      </c>
    </row>
    <row r="805" spans="40:46">
      <c r="AN805" s="130"/>
      <c r="AO805" s="138"/>
      <c r="AT805" s="135" t="str">
        <f ca="1">IF(AO805="",IF(AP805="","",IF(AP805="Cost",AS805,AS805*(AE805/VLOOKUP(L805,OFFSET(Lists!$A$1,0,0,COUNTA(Lists!$A:$A),22),22,FALSE)))),IF(AP805="","",IF(AP805="Cost",ROUND(AS805*IF(AO805=0,1,AO805),2),ROUND(ROUND(AS805*IF(AO805=0,1,AO805),5)*(AE805/VLOOKUP(L805,OFFSET(Lists!$A$1,0,0,COUNTA(Lists!$A:$A),22),22,FALSE)),2))))</f>
        <v/>
      </c>
    </row>
    <row r="806" spans="40:46">
      <c r="AN806" s="130"/>
      <c r="AO806" s="138"/>
      <c r="AT806" s="135" t="str">
        <f ca="1">IF(AO806="",IF(AP806="","",IF(AP806="Cost",AS806,AS806*(AE806/VLOOKUP(L806,OFFSET(Lists!$A$1,0,0,COUNTA(Lists!$A:$A),22),22,FALSE)))),IF(AP806="","",IF(AP806="Cost",ROUND(AS806*IF(AO806=0,1,AO806),2),ROUND(ROUND(AS806*IF(AO806=0,1,AO806),5)*(AE806/VLOOKUP(L806,OFFSET(Lists!$A$1,0,0,COUNTA(Lists!$A:$A),22),22,FALSE)),2))))</f>
        <v/>
      </c>
    </row>
    <row r="807" spans="40:46">
      <c r="AN807" s="130"/>
      <c r="AO807" s="138"/>
      <c r="AT807" s="135" t="str">
        <f ca="1">IF(AO807="",IF(AP807="","",IF(AP807="Cost",AS807,AS807*(AE807/VLOOKUP(L807,OFFSET(Lists!$A$1,0,0,COUNTA(Lists!$A:$A),22),22,FALSE)))),IF(AP807="","",IF(AP807="Cost",ROUND(AS807*IF(AO807=0,1,AO807),2),ROUND(ROUND(AS807*IF(AO807=0,1,AO807),5)*(AE807/VLOOKUP(L807,OFFSET(Lists!$A$1,0,0,COUNTA(Lists!$A:$A),22),22,FALSE)),2))))</f>
        <v/>
      </c>
    </row>
    <row r="808" spans="40:46">
      <c r="AN808" s="130"/>
      <c r="AO808" s="138"/>
      <c r="AT808" s="135" t="str">
        <f ca="1">IF(AO808="",IF(AP808="","",IF(AP808="Cost",AS808,AS808*(AE808/VLOOKUP(L808,OFFSET(Lists!$A$1,0,0,COUNTA(Lists!$A:$A),22),22,FALSE)))),IF(AP808="","",IF(AP808="Cost",ROUND(AS808*IF(AO808=0,1,AO808),2),ROUND(ROUND(AS808*IF(AO808=0,1,AO808),5)*(AE808/VLOOKUP(L808,OFFSET(Lists!$A$1,0,0,COUNTA(Lists!$A:$A),22),22,FALSE)),2))))</f>
        <v/>
      </c>
    </row>
    <row r="809" spans="40:46">
      <c r="AN809" s="130"/>
      <c r="AO809" s="138"/>
      <c r="AT809" s="135" t="str">
        <f ca="1">IF(AO809="",IF(AP809="","",IF(AP809="Cost",AS809,AS809*(AE809/VLOOKUP(L809,OFFSET(Lists!$A$1,0,0,COUNTA(Lists!$A:$A),22),22,FALSE)))),IF(AP809="","",IF(AP809="Cost",ROUND(AS809*IF(AO809=0,1,AO809),2),ROUND(ROUND(AS809*IF(AO809=0,1,AO809),5)*(AE809/VLOOKUP(L809,OFFSET(Lists!$A$1,0,0,COUNTA(Lists!$A:$A),22),22,FALSE)),2))))</f>
        <v/>
      </c>
    </row>
    <row r="810" spans="40:46">
      <c r="AN810" s="130"/>
      <c r="AO810" s="138"/>
      <c r="AT810" s="135" t="str">
        <f ca="1">IF(AO810="",IF(AP810="","",IF(AP810="Cost",AS810,AS810*(AE810/VLOOKUP(L810,OFFSET(Lists!$A$1,0,0,COUNTA(Lists!$A:$A),22),22,FALSE)))),IF(AP810="","",IF(AP810="Cost",ROUND(AS810*IF(AO810=0,1,AO810),2),ROUND(ROUND(AS810*IF(AO810=0,1,AO810),5)*(AE810/VLOOKUP(L810,OFFSET(Lists!$A$1,0,0,COUNTA(Lists!$A:$A),22),22,FALSE)),2))))</f>
        <v/>
      </c>
    </row>
    <row r="811" spans="40:46">
      <c r="AN811" s="130"/>
      <c r="AO811" s="138"/>
      <c r="AT811" s="135" t="str">
        <f ca="1">IF(AO811="",IF(AP811="","",IF(AP811="Cost",AS811,AS811*(AE811/VLOOKUP(L811,OFFSET(Lists!$A$1,0,0,COUNTA(Lists!$A:$A),22),22,FALSE)))),IF(AP811="","",IF(AP811="Cost",ROUND(AS811*IF(AO811=0,1,AO811),2),ROUND(ROUND(AS811*IF(AO811=0,1,AO811),5)*(AE811/VLOOKUP(L811,OFFSET(Lists!$A$1,0,0,COUNTA(Lists!$A:$A),22),22,FALSE)),2))))</f>
        <v/>
      </c>
    </row>
    <row r="812" spans="40:46">
      <c r="AN812" s="130"/>
      <c r="AO812" s="138"/>
      <c r="AT812" s="135" t="str">
        <f ca="1">IF(AO812="",IF(AP812="","",IF(AP812="Cost",AS812,AS812*(AE812/VLOOKUP(L812,OFFSET(Lists!$A$1,0,0,COUNTA(Lists!$A:$A),22),22,FALSE)))),IF(AP812="","",IF(AP812="Cost",ROUND(AS812*IF(AO812=0,1,AO812),2),ROUND(ROUND(AS812*IF(AO812=0,1,AO812),5)*(AE812/VLOOKUP(L812,OFFSET(Lists!$A$1,0,0,COUNTA(Lists!$A:$A),22),22,FALSE)),2))))</f>
        <v/>
      </c>
    </row>
    <row r="813" spans="40:46">
      <c r="AN813" s="130"/>
      <c r="AO813" s="138"/>
      <c r="AT813" s="135" t="str">
        <f ca="1">IF(AO813="",IF(AP813="","",IF(AP813="Cost",AS813,AS813*(AE813/VLOOKUP(L813,OFFSET(Lists!$A$1,0,0,COUNTA(Lists!$A:$A),22),22,FALSE)))),IF(AP813="","",IF(AP813="Cost",ROUND(AS813*IF(AO813=0,1,AO813),2),ROUND(ROUND(AS813*IF(AO813=0,1,AO813),5)*(AE813/VLOOKUP(L813,OFFSET(Lists!$A$1,0,0,COUNTA(Lists!$A:$A),22),22,FALSE)),2))))</f>
        <v/>
      </c>
    </row>
    <row r="814" spans="40:46">
      <c r="AN814" s="130"/>
      <c r="AO814" s="138"/>
      <c r="AT814" s="135" t="str">
        <f ca="1">IF(AO814="",IF(AP814="","",IF(AP814="Cost",AS814,AS814*(AE814/VLOOKUP(L814,OFFSET(Lists!$A$1,0,0,COUNTA(Lists!$A:$A),22),22,FALSE)))),IF(AP814="","",IF(AP814="Cost",ROUND(AS814*IF(AO814=0,1,AO814),2),ROUND(ROUND(AS814*IF(AO814=0,1,AO814),5)*(AE814/VLOOKUP(L814,OFFSET(Lists!$A$1,0,0,COUNTA(Lists!$A:$A),22),22,FALSE)),2))))</f>
        <v/>
      </c>
    </row>
    <row r="815" spans="40:46">
      <c r="AN815" s="130"/>
      <c r="AO815" s="138"/>
      <c r="AT815" s="135" t="str">
        <f ca="1">IF(AO815="",IF(AP815="","",IF(AP815="Cost",AS815,AS815*(AE815/VLOOKUP(L815,OFFSET(Lists!$A$1,0,0,COUNTA(Lists!$A:$A),22),22,FALSE)))),IF(AP815="","",IF(AP815="Cost",ROUND(AS815*IF(AO815=0,1,AO815),2),ROUND(ROUND(AS815*IF(AO815=0,1,AO815),5)*(AE815/VLOOKUP(L815,OFFSET(Lists!$A$1,0,0,COUNTA(Lists!$A:$A),22),22,FALSE)),2))))</f>
        <v/>
      </c>
    </row>
    <row r="816" spans="40:46">
      <c r="AN816" s="130"/>
      <c r="AO816" s="138"/>
      <c r="AT816" s="135" t="str">
        <f ca="1">IF(AO816="",IF(AP816="","",IF(AP816="Cost",AS816,AS816*(AE816/VLOOKUP(L816,OFFSET(Lists!$A$1,0,0,COUNTA(Lists!$A:$A),22),22,FALSE)))),IF(AP816="","",IF(AP816="Cost",ROUND(AS816*IF(AO816=0,1,AO816),2),ROUND(ROUND(AS816*IF(AO816=0,1,AO816),5)*(AE816/VLOOKUP(L816,OFFSET(Lists!$A$1,0,0,COUNTA(Lists!$A:$A),22),22,FALSE)),2))))</f>
        <v/>
      </c>
    </row>
    <row r="817" spans="40:46">
      <c r="AN817" s="130"/>
      <c r="AO817" s="138"/>
      <c r="AT817" s="135" t="str">
        <f ca="1">IF(AO817="",IF(AP817="","",IF(AP817="Cost",AS817,AS817*(AE817/VLOOKUP(L817,OFFSET(Lists!$A$1,0,0,COUNTA(Lists!$A:$A),22),22,FALSE)))),IF(AP817="","",IF(AP817="Cost",ROUND(AS817*IF(AO817=0,1,AO817),2),ROUND(ROUND(AS817*IF(AO817=0,1,AO817),5)*(AE817/VLOOKUP(L817,OFFSET(Lists!$A$1,0,0,COUNTA(Lists!$A:$A),22),22,FALSE)),2))))</f>
        <v/>
      </c>
    </row>
    <row r="818" spans="40:46">
      <c r="AN818" s="130"/>
      <c r="AO818" s="138"/>
      <c r="AT818" s="135" t="str">
        <f ca="1">IF(AO818="",IF(AP818="","",IF(AP818="Cost",AS818,AS818*(AE818/VLOOKUP(L818,OFFSET(Lists!$A$1,0,0,COUNTA(Lists!$A:$A),22),22,FALSE)))),IF(AP818="","",IF(AP818="Cost",ROUND(AS818*IF(AO818=0,1,AO818),2),ROUND(ROUND(AS818*IF(AO818=0,1,AO818),5)*(AE818/VLOOKUP(L818,OFFSET(Lists!$A$1,0,0,COUNTA(Lists!$A:$A),22),22,FALSE)),2))))</f>
        <v/>
      </c>
    </row>
    <row r="819" spans="40:46">
      <c r="AN819" s="130"/>
      <c r="AO819" s="138"/>
      <c r="AT819" s="135" t="str">
        <f ca="1">IF(AO819="",IF(AP819="","",IF(AP819="Cost",AS819,AS819*(AE819/VLOOKUP(L819,OFFSET(Lists!$A$1,0,0,COUNTA(Lists!$A:$A),22),22,FALSE)))),IF(AP819="","",IF(AP819="Cost",ROUND(AS819*IF(AO819=0,1,AO819),2),ROUND(ROUND(AS819*IF(AO819=0,1,AO819),5)*(AE819/VLOOKUP(L819,OFFSET(Lists!$A$1,0,0,COUNTA(Lists!$A:$A),22),22,FALSE)),2))))</f>
        <v/>
      </c>
    </row>
    <row r="820" spans="40:46">
      <c r="AN820" s="130"/>
      <c r="AO820" s="138"/>
      <c r="AT820" s="135" t="str">
        <f ca="1">IF(AO820="",IF(AP820="","",IF(AP820="Cost",AS820,AS820*(AE820/VLOOKUP(L820,OFFSET(Lists!$A$1,0,0,COUNTA(Lists!$A:$A),22),22,FALSE)))),IF(AP820="","",IF(AP820="Cost",ROUND(AS820*IF(AO820=0,1,AO820),2),ROUND(ROUND(AS820*IF(AO820=0,1,AO820),5)*(AE820/VLOOKUP(L820,OFFSET(Lists!$A$1,0,0,COUNTA(Lists!$A:$A),22),22,FALSE)),2))))</f>
        <v/>
      </c>
    </row>
    <row r="821" spans="40:46">
      <c r="AN821" s="130"/>
      <c r="AO821" s="138"/>
      <c r="AT821" s="135" t="str">
        <f ca="1">IF(AO821="",IF(AP821="","",IF(AP821="Cost",AS821,AS821*(AE821/VLOOKUP(L821,OFFSET(Lists!$A$1,0,0,COUNTA(Lists!$A:$A),22),22,FALSE)))),IF(AP821="","",IF(AP821="Cost",ROUND(AS821*IF(AO821=0,1,AO821),2),ROUND(ROUND(AS821*IF(AO821=0,1,AO821),5)*(AE821/VLOOKUP(L821,OFFSET(Lists!$A$1,0,0,COUNTA(Lists!$A:$A),22),22,FALSE)),2))))</f>
        <v/>
      </c>
    </row>
    <row r="822" spans="40:46">
      <c r="AN822" s="130"/>
      <c r="AO822" s="138"/>
      <c r="AT822" s="135" t="str">
        <f ca="1">IF(AO822="",IF(AP822="","",IF(AP822="Cost",AS822,AS822*(AE822/VLOOKUP(L822,OFFSET(Lists!$A$1,0,0,COUNTA(Lists!$A:$A),22),22,FALSE)))),IF(AP822="","",IF(AP822="Cost",ROUND(AS822*IF(AO822=0,1,AO822),2),ROUND(ROUND(AS822*IF(AO822=0,1,AO822),5)*(AE822/VLOOKUP(L822,OFFSET(Lists!$A$1,0,0,COUNTA(Lists!$A:$A),22),22,FALSE)),2))))</f>
        <v/>
      </c>
    </row>
    <row r="823" spans="40:46">
      <c r="AN823" s="130"/>
      <c r="AO823" s="138"/>
      <c r="AT823" s="135" t="str">
        <f ca="1">IF(AO823="",IF(AP823="","",IF(AP823="Cost",AS823,AS823*(AE823/VLOOKUP(L823,OFFSET(Lists!$A$1,0,0,COUNTA(Lists!$A:$A),22),22,FALSE)))),IF(AP823="","",IF(AP823="Cost",ROUND(AS823*IF(AO823=0,1,AO823),2),ROUND(ROUND(AS823*IF(AO823=0,1,AO823),5)*(AE823/VLOOKUP(L823,OFFSET(Lists!$A$1,0,0,COUNTA(Lists!$A:$A),22),22,FALSE)),2))))</f>
        <v/>
      </c>
    </row>
    <row r="824" spans="40:46">
      <c r="AN824" s="130"/>
      <c r="AO824" s="138"/>
      <c r="AT824" s="135" t="str">
        <f ca="1">IF(AO824="",IF(AP824="","",IF(AP824="Cost",AS824,AS824*(AE824/VLOOKUP(L824,OFFSET(Lists!$A$1,0,0,COUNTA(Lists!$A:$A),22),22,FALSE)))),IF(AP824="","",IF(AP824="Cost",ROUND(AS824*IF(AO824=0,1,AO824),2),ROUND(ROUND(AS824*IF(AO824=0,1,AO824),5)*(AE824/VLOOKUP(L824,OFFSET(Lists!$A$1,0,0,COUNTA(Lists!$A:$A),22),22,FALSE)),2))))</f>
        <v/>
      </c>
    </row>
    <row r="825" spans="40:46">
      <c r="AN825" s="130"/>
      <c r="AO825" s="138"/>
      <c r="AT825" s="135" t="str">
        <f ca="1">IF(AO825="",IF(AP825="","",IF(AP825="Cost",AS825,AS825*(AE825/VLOOKUP(L825,OFFSET(Lists!$A$1,0,0,COUNTA(Lists!$A:$A),22),22,FALSE)))),IF(AP825="","",IF(AP825="Cost",ROUND(AS825*IF(AO825=0,1,AO825),2),ROUND(ROUND(AS825*IF(AO825=0,1,AO825),5)*(AE825/VLOOKUP(L825,OFFSET(Lists!$A$1,0,0,COUNTA(Lists!$A:$A),22),22,FALSE)),2))))</f>
        <v/>
      </c>
    </row>
    <row r="826" spans="40:46">
      <c r="AN826" s="130"/>
      <c r="AO826" s="138"/>
      <c r="AT826" s="135" t="str">
        <f ca="1">IF(AO826="",IF(AP826="","",IF(AP826="Cost",AS826,AS826*(AE826/VLOOKUP(L826,OFFSET(Lists!$A$1,0,0,COUNTA(Lists!$A:$A),22),22,FALSE)))),IF(AP826="","",IF(AP826="Cost",ROUND(AS826*IF(AO826=0,1,AO826),2),ROUND(ROUND(AS826*IF(AO826=0,1,AO826),5)*(AE826/VLOOKUP(L826,OFFSET(Lists!$A$1,0,0,COUNTA(Lists!$A:$A),22),22,FALSE)),2))))</f>
        <v/>
      </c>
    </row>
    <row r="827" spans="40:46">
      <c r="AN827" s="130"/>
      <c r="AO827" s="138"/>
      <c r="AT827" s="135" t="str">
        <f ca="1">IF(AO827="",IF(AP827="","",IF(AP827="Cost",AS827,AS827*(AE827/VLOOKUP(L827,OFFSET(Lists!$A$1,0,0,COUNTA(Lists!$A:$A),22),22,FALSE)))),IF(AP827="","",IF(AP827="Cost",ROUND(AS827*IF(AO827=0,1,AO827),2),ROUND(ROUND(AS827*IF(AO827=0,1,AO827),5)*(AE827/VLOOKUP(L827,OFFSET(Lists!$A$1,0,0,COUNTA(Lists!$A:$A),22),22,FALSE)),2))))</f>
        <v/>
      </c>
    </row>
    <row r="828" spans="40:46">
      <c r="AN828" s="130"/>
      <c r="AO828" s="138"/>
      <c r="AT828" s="135" t="str">
        <f ca="1">IF(AO828="",IF(AP828="","",IF(AP828="Cost",AS828,AS828*(AE828/VLOOKUP(L828,OFFSET(Lists!$A$1,0,0,COUNTA(Lists!$A:$A),22),22,FALSE)))),IF(AP828="","",IF(AP828="Cost",ROUND(AS828*IF(AO828=0,1,AO828),2),ROUND(ROUND(AS828*IF(AO828=0,1,AO828),5)*(AE828/VLOOKUP(L828,OFFSET(Lists!$A$1,0,0,COUNTA(Lists!$A:$A),22),22,FALSE)),2))))</f>
        <v/>
      </c>
    </row>
    <row r="829" spans="40:46">
      <c r="AN829" s="130"/>
      <c r="AO829" s="138"/>
      <c r="AT829" s="135" t="str">
        <f ca="1">IF(AO829="",IF(AP829="","",IF(AP829="Cost",AS829,AS829*(AE829/VLOOKUP(L829,OFFSET(Lists!$A$1,0,0,COUNTA(Lists!$A:$A),22),22,FALSE)))),IF(AP829="","",IF(AP829="Cost",ROUND(AS829*IF(AO829=0,1,AO829),2),ROUND(ROUND(AS829*IF(AO829=0,1,AO829),5)*(AE829/VLOOKUP(L829,OFFSET(Lists!$A$1,0,0,COUNTA(Lists!$A:$A),22),22,FALSE)),2))))</f>
        <v/>
      </c>
    </row>
    <row r="830" spans="40:46">
      <c r="AN830" s="130"/>
      <c r="AO830" s="138"/>
      <c r="AT830" s="135" t="str">
        <f ca="1">IF(AO830="",IF(AP830="","",IF(AP830="Cost",AS830,AS830*(AE830/VLOOKUP(L830,OFFSET(Lists!$A$1,0,0,COUNTA(Lists!$A:$A),22),22,FALSE)))),IF(AP830="","",IF(AP830="Cost",ROUND(AS830*IF(AO830=0,1,AO830),2),ROUND(ROUND(AS830*IF(AO830=0,1,AO830),5)*(AE830/VLOOKUP(L830,OFFSET(Lists!$A$1,0,0,COUNTA(Lists!$A:$A),22),22,FALSE)),2))))</f>
        <v/>
      </c>
    </row>
    <row r="831" spans="40:46">
      <c r="AN831" s="130"/>
      <c r="AO831" s="138"/>
      <c r="AT831" s="135" t="str">
        <f ca="1">IF(AO831="",IF(AP831="","",IF(AP831="Cost",AS831,AS831*(AE831/VLOOKUP(L831,OFFSET(Lists!$A$1,0,0,COUNTA(Lists!$A:$A),22),22,FALSE)))),IF(AP831="","",IF(AP831="Cost",ROUND(AS831*IF(AO831=0,1,AO831),2),ROUND(ROUND(AS831*IF(AO831=0,1,AO831),5)*(AE831/VLOOKUP(L831,OFFSET(Lists!$A$1,0,0,COUNTA(Lists!$A:$A),22),22,FALSE)),2))))</f>
        <v/>
      </c>
    </row>
    <row r="832" spans="40:46">
      <c r="AN832" s="130"/>
      <c r="AO832" s="138"/>
      <c r="AT832" s="135" t="str">
        <f ca="1">IF(AO832="",IF(AP832="","",IF(AP832="Cost",AS832,AS832*(AE832/VLOOKUP(L832,OFFSET(Lists!$A$1,0,0,COUNTA(Lists!$A:$A),22),22,FALSE)))),IF(AP832="","",IF(AP832="Cost",ROUND(AS832*IF(AO832=0,1,AO832),2),ROUND(ROUND(AS832*IF(AO832=0,1,AO832),5)*(AE832/VLOOKUP(L832,OFFSET(Lists!$A$1,0,0,COUNTA(Lists!$A:$A),22),22,FALSE)),2))))</f>
        <v/>
      </c>
    </row>
    <row r="833" spans="40:46">
      <c r="AN833" s="130"/>
      <c r="AO833" s="138"/>
      <c r="AT833" s="135" t="str">
        <f ca="1">IF(AO833="",IF(AP833="","",IF(AP833="Cost",AS833,AS833*(AE833/VLOOKUP(L833,OFFSET(Lists!$A$1,0,0,COUNTA(Lists!$A:$A),22),22,FALSE)))),IF(AP833="","",IF(AP833="Cost",ROUND(AS833*IF(AO833=0,1,AO833),2),ROUND(ROUND(AS833*IF(AO833=0,1,AO833),5)*(AE833/VLOOKUP(L833,OFFSET(Lists!$A$1,0,0,COUNTA(Lists!$A:$A),22),22,FALSE)),2))))</f>
        <v/>
      </c>
    </row>
    <row r="834" spans="40:46">
      <c r="AN834" s="130"/>
      <c r="AO834" s="138"/>
      <c r="AT834" s="135" t="str">
        <f ca="1">IF(AO834="",IF(AP834="","",IF(AP834="Cost",AS834,AS834*(AE834/VLOOKUP(L834,OFFSET(Lists!$A$1,0,0,COUNTA(Lists!$A:$A),22),22,FALSE)))),IF(AP834="","",IF(AP834="Cost",ROUND(AS834*IF(AO834=0,1,AO834),2),ROUND(ROUND(AS834*IF(AO834=0,1,AO834),5)*(AE834/VLOOKUP(L834,OFFSET(Lists!$A$1,0,0,COUNTA(Lists!$A:$A),22),22,FALSE)),2))))</f>
        <v/>
      </c>
    </row>
    <row r="835" spans="40:46">
      <c r="AN835" s="130"/>
      <c r="AO835" s="138"/>
      <c r="AT835" s="135" t="str">
        <f ca="1">IF(AO835="",IF(AP835="","",IF(AP835="Cost",AS835,AS835*(AE835/VLOOKUP(L835,OFFSET(Lists!$A$1,0,0,COUNTA(Lists!$A:$A),22),22,FALSE)))),IF(AP835="","",IF(AP835="Cost",ROUND(AS835*IF(AO835=0,1,AO835),2),ROUND(ROUND(AS835*IF(AO835=0,1,AO835),5)*(AE835/VLOOKUP(L835,OFFSET(Lists!$A$1,0,0,COUNTA(Lists!$A:$A),22),22,FALSE)),2))))</f>
        <v/>
      </c>
    </row>
    <row r="836" spans="40:46">
      <c r="AN836" s="130"/>
      <c r="AO836" s="138"/>
      <c r="AT836" s="135" t="str">
        <f ca="1">IF(AO836="",IF(AP836="","",IF(AP836="Cost",AS836,AS836*(AE836/VLOOKUP(L836,OFFSET(Lists!$A$1,0,0,COUNTA(Lists!$A:$A),22),22,FALSE)))),IF(AP836="","",IF(AP836="Cost",ROUND(AS836*IF(AO836=0,1,AO836),2),ROUND(ROUND(AS836*IF(AO836=0,1,AO836),5)*(AE836/VLOOKUP(L836,OFFSET(Lists!$A$1,0,0,COUNTA(Lists!$A:$A),22),22,FALSE)),2))))</f>
        <v/>
      </c>
    </row>
    <row r="837" spans="40:46">
      <c r="AN837" s="130"/>
      <c r="AO837" s="138"/>
      <c r="AT837" s="135" t="str">
        <f ca="1">IF(AO837="",IF(AP837="","",IF(AP837="Cost",AS837,AS837*(AE837/VLOOKUP(L837,OFFSET(Lists!$A$1,0,0,COUNTA(Lists!$A:$A),22),22,FALSE)))),IF(AP837="","",IF(AP837="Cost",ROUND(AS837*IF(AO837=0,1,AO837),2),ROUND(ROUND(AS837*IF(AO837=0,1,AO837),5)*(AE837/VLOOKUP(L837,OFFSET(Lists!$A$1,0,0,COUNTA(Lists!$A:$A),22),22,FALSE)),2))))</f>
        <v/>
      </c>
    </row>
    <row r="838" spans="40:46">
      <c r="AN838" s="130"/>
      <c r="AO838" s="138"/>
      <c r="AT838" s="135" t="str">
        <f ca="1">IF(AO838="",IF(AP838="","",IF(AP838="Cost",AS838,AS838*(AE838/VLOOKUP(L838,OFFSET(Lists!$A$1,0,0,COUNTA(Lists!$A:$A),22),22,FALSE)))),IF(AP838="","",IF(AP838="Cost",ROUND(AS838*IF(AO838=0,1,AO838),2),ROUND(ROUND(AS838*IF(AO838=0,1,AO838),5)*(AE838/VLOOKUP(L838,OFFSET(Lists!$A$1,0,0,COUNTA(Lists!$A:$A),22),22,FALSE)),2))))</f>
        <v/>
      </c>
    </row>
    <row r="839" spans="40:46">
      <c r="AN839" s="130"/>
      <c r="AO839" s="138"/>
      <c r="AT839" s="135" t="str">
        <f ca="1">IF(AO839="",IF(AP839="","",IF(AP839="Cost",AS839,AS839*(AE839/VLOOKUP(L839,OFFSET(Lists!$A$1,0,0,COUNTA(Lists!$A:$A),22),22,FALSE)))),IF(AP839="","",IF(AP839="Cost",ROUND(AS839*IF(AO839=0,1,AO839),2),ROUND(ROUND(AS839*IF(AO839=0,1,AO839),5)*(AE839/VLOOKUP(L839,OFFSET(Lists!$A$1,0,0,COUNTA(Lists!$A:$A),22),22,FALSE)),2))))</f>
        <v/>
      </c>
    </row>
    <row r="840" spans="40:46">
      <c r="AN840" s="130"/>
      <c r="AO840" s="138"/>
      <c r="AT840" s="135" t="str">
        <f ca="1">IF(AO840="",IF(AP840="","",IF(AP840="Cost",AS840,AS840*(AE840/VLOOKUP(L840,OFFSET(Lists!$A$1,0,0,COUNTA(Lists!$A:$A),22),22,FALSE)))),IF(AP840="","",IF(AP840="Cost",ROUND(AS840*IF(AO840=0,1,AO840),2),ROUND(ROUND(AS840*IF(AO840=0,1,AO840),5)*(AE840/VLOOKUP(L840,OFFSET(Lists!$A$1,0,0,COUNTA(Lists!$A:$A),22),22,FALSE)),2))))</f>
        <v/>
      </c>
    </row>
    <row r="841" spans="40:46">
      <c r="AN841" s="130"/>
      <c r="AO841" s="138"/>
      <c r="AT841" s="135" t="str">
        <f ca="1">IF(AO841="",IF(AP841="","",IF(AP841="Cost",AS841,AS841*(AE841/VLOOKUP(L841,OFFSET(Lists!$A$1,0,0,COUNTA(Lists!$A:$A),22),22,FALSE)))),IF(AP841="","",IF(AP841="Cost",ROUND(AS841*IF(AO841=0,1,AO841),2),ROUND(ROUND(AS841*IF(AO841=0,1,AO841),5)*(AE841/VLOOKUP(L841,OFFSET(Lists!$A$1,0,0,COUNTA(Lists!$A:$A),22),22,FALSE)),2))))</f>
        <v/>
      </c>
    </row>
    <row r="842" spans="40:46">
      <c r="AN842" s="130"/>
      <c r="AO842" s="138"/>
      <c r="AT842" s="135" t="str">
        <f ca="1">IF(AO842="",IF(AP842="","",IF(AP842="Cost",AS842,AS842*(AE842/VLOOKUP(L842,OFFSET(Lists!$A$1,0,0,COUNTA(Lists!$A:$A),22),22,FALSE)))),IF(AP842="","",IF(AP842="Cost",ROUND(AS842*IF(AO842=0,1,AO842),2),ROUND(ROUND(AS842*IF(AO842=0,1,AO842),5)*(AE842/VLOOKUP(L842,OFFSET(Lists!$A$1,0,0,COUNTA(Lists!$A:$A),22),22,FALSE)),2))))</f>
        <v/>
      </c>
    </row>
    <row r="843" spans="40:46">
      <c r="AN843" s="130"/>
      <c r="AO843" s="138"/>
      <c r="AT843" s="135" t="str">
        <f ca="1">IF(AO843="",IF(AP843="","",IF(AP843="Cost",AS843,AS843*(AE843/VLOOKUP(L843,OFFSET(Lists!$A$1,0,0,COUNTA(Lists!$A:$A),22),22,FALSE)))),IF(AP843="","",IF(AP843="Cost",ROUND(AS843*IF(AO843=0,1,AO843),2),ROUND(ROUND(AS843*IF(AO843=0,1,AO843),5)*(AE843/VLOOKUP(L843,OFFSET(Lists!$A$1,0,0,COUNTA(Lists!$A:$A),22),22,FALSE)),2))))</f>
        <v/>
      </c>
    </row>
    <row r="844" spans="40:46">
      <c r="AN844" s="130"/>
      <c r="AO844" s="138"/>
      <c r="AT844" s="135" t="str">
        <f ca="1">IF(AO844="",IF(AP844="","",IF(AP844="Cost",AS844,AS844*(AE844/VLOOKUP(L844,OFFSET(Lists!$A$1,0,0,COUNTA(Lists!$A:$A),22),22,FALSE)))),IF(AP844="","",IF(AP844="Cost",ROUND(AS844*IF(AO844=0,1,AO844),2),ROUND(ROUND(AS844*IF(AO844=0,1,AO844),5)*(AE844/VLOOKUP(L844,OFFSET(Lists!$A$1,0,0,COUNTA(Lists!$A:$A),22),22,FALSE)),2))))</f>
        <v/>
      </c>
    </row>
    <row r="845" spans="40:46">
      <c r="AN845" s="130"/>
      <c r="AO845" s="138"/>
      <c r="AT845" s="135" t="str">
        <f ca="1">IF(AO845="",IF(AP845="","",IF(AP845="Cost",AS845,AS845*(AE845/VLOOKUP(L845,OFFSET(Lists!$A$1,0,0,COUNTA(Lists!$A:$A),22),22,FALSE)))),IF(AP845="","",IF(AP845="Cost",ROUND(AS845*IF(AO845=0,1,AO845),2),ROUND(ROUND(AS845*IF(AO845=0,1,AO845),5)*(AE845/VLOOKUP(L845,OFFSET(Lists!$A$1,0,0,COUNTA(Lists!$A:$A),22),22,FALSE)),2))))</f>
        <v/>
      </c>
    </row>
    <row r="846" spans="40:46">
      <c r="AN846" s="130"/>
      <c r="AO846" s="138"/>
      <c r="AT846" s="135" t="str">
        <f ca="1">IF(AO846="",IF(AP846="","",IF(AP846="Cost",AS846,AS846*(AE846/VLOOKUP(L846,OFFSET(Lists!$A$1,0,0,COUNTA(Lists!$A:$A),22),22,FALSE)))),IF(AP846="","",IF(AP846="Cost",ROUND(AS846*IF(AO846=0,1,AO846),2),ROUND(ROUND(AS846*IF(AO846=0,1,AO846),5)*(AE846/VLOOKUP(L846,OFFSET(Lists!$A$1,0,0,COUNTA(Lists!$A:$A),22),22,FALSE)),2))))</f>
        <v/>
      </c>
    </row>
    <row r="847" spans="40:46">
      <c r="AN847" s="130"/>
      <c r="AO847" s="138"/>
      <c r="AT847" s="135" t="str">
        <f ca="1">IF(AO847="",IF(AP847="","",IF(AP847="Cost",AS847,AS847*(AE847/VLOOKUP(L847,OFFSET(Lists!$A$1,0,0,COUNTA(Lists!$A:$A),22),22,FALSE)))),IF(AP847="","",IF(AP847="Cost",ROUND(AS847*IF(AO847=0,1,AO847),2),ROUND(ROUND(AS847*IF(AO847=0,1,AO847),5)*(AE847/VLOOKUP(L847,OFFSET(Lists!$A$1,0,0,COUNTA(Lists!$A:$A),22),22,FALSE)),2))))</f>
        <v/>
      </c>
    </row>
    <row r="848" spans="40:46">
      <c r="AN848" s="130"/>
      <c r="AO848" s="138"/>
      <c r="AT848" s="135" t="str">
        <f ca="1">IF(AO848="",IF(AP848="","",IF(AP848="Cost",AS848,AS848*(AE848/VLOOKUP(L848,OFFSET(Lists!$A$1,0,0,COUNTA(Lists!$A:$A),22),22,FALSE)))),IF(AP848="","",IF(AP848="Cost",ROUND(AS848*IF(AO848=0,1,AO848),2),ROUND(ROUND(AS848*IF(AO848=0,1,AO848),5)*(AE848/VLOOKUP(L848,OFFSET(Lists!$A$1,0,0,COUNTA(Lists!$A:$A),22),22,FALSE)),2))))</f>
        <v/>
      </c>
    </row>
    <row r="849" spans="40:46">
      <c r="AN849" s="130"/>
      <c r="AO849" s="138"/>
      <c r="AT849" s="135" t="str">
        <f ca="1">IF(AO849="",IF(AP849="","",IF(AP849="Cost",AS849,AS849*(AE849/VLOOKUP(L849,OFFSET(Lists!$A$1,0,0,COUNTA(Lists!$A:$A),22),22,FALSE)))),IF(AP849="","",IF(AP849="Cost",ROUND(AS849*IF(AO849=0,1,AO849),2),ROUND(ROUND(AS849*IF(AO849=0,1,AO849),5)*(AE849/VLOOKUP(L849,OFFSET(Lists!$A$1,0,0,COUNTA(Lists!$A:$A),22),22,FALSE)),2))))</f>
        <v/>
      </c>
    </row>
    <row r="850" spans="40:46">
      <c r="AN850" s="130"/>
      <c r="AO850" s="138"/>
      <c r="AT850" s="135" t="str">
        <f ca="1">IF(AO850="",IF(AP850="","",IF(AP850="Cost",AS850,AS850*(AE850/VLOOKUP(L850,OFFSET(Lists!$A$1,0,0,COUNTA(Lists!$A:$A),22),22,FALSE)))),IF(AP850="","",IF(AP850="Cost",ROUND(AS850*IF(AO850=0,1,AO850),2),ROUND(ROUND(AS850*IF(AO850=0,1,AO850),5)*(AE850/VLOOKUP(L850,OFFSET(Lists!$A$1,0,0,COUNTA(Lists!$A:$A),22),22,FALSE)),2))))</f>
        <v/>
      </c>
    </row>
    <row r="851" spans="40:46">
      <c r="AN851" s="130"/>
      <c r="AO851" s="138"/>
      <c r="AT851" s="135" t="str">
        <f ca="1">IF(AO851="",IF(AP851="","",IF(AP851="Cost",AS851,AS851*(AE851/VLOOKUP(L851,OFFSET(Lists!$A$1,0,0,COUNTA(Lists!$A:$A),22),22,FALSE)))),IF(AP851="","",IF(AP851="Cost",ROUND(AS851*IF(AO851=0,1,AO851),2),ROUND(ROUND(AS851*IF(AO851=0,1,AO851),5)*(AE851/VLOOKUP(L851,OFFSET(Lists!$A$1,0,0,COUNTA(Lists!$A:$A),22),22,FALSE)),2))))</f>
        <v/>
      </c>
    </row>
    <row r="852" spans="40:46">
      <c r="AN852" s="130"/>
      <c r="AO852" s="138"/>
      <c r="AT852" s="135" t="str">
        <f ca="1">IF(AO852="",IF(AP852="","",IF(AP852="Cost",AS852,AS852*(AE852/VLOOKUP(L852,OFFSET(Lists!$A$1,0,0,COUNTA(Lists!$A:$A),22),22,FALSE)))),IF(AP852="","",IF(AP852="Cost",ROUND(AS852*IF(AO852=0,1,AO852),2),ROUND(ROUND(AS852*IF(AO852=0,1,AO852),5)*(AE852/VLOOKUP(L852,OFFSET(Lists!$A$1,0,0,COUNTA(Lists!$A:$A),22),22,FALSE)),2))))</f>
        <v/>
      </c>
    </row>
    <row r="853" spans="40:46">
      <c r="AN853" s="130"/>
      <c r="AO853" s="138"/>
      <c r="AT853" s="135" t="str">
        <f ca="1">IF(AO853="",IF(AP853="","",IF(AP853="Cost",AS853,AS853*(AE853/VLOOKUP(L853,OFFSET(Lists!$A$1,0,0,COUNTA(Lists!$A:$A),22),22,FALSE)))),IF(AP853="","",IF(AP853="Cost",ROUND(AS853*IF(AO853=0,1,AO853),2),ROUND(ROUND(AS853*IF(AO853=0,1,AO853),5)*(AE853/VLOOKUP(L853,OFFSET(Lists!$A$1,0,0,COUNTA(Lists!$A:$A),22),22,FALSE)),2))))</f>
        <v/>
      </c>
    </row>
    <row r="854" spans="40:46">
      <c r="AN854" s="130"/>
      <c r="AO854" s="138"/>
      <c r="AT854" s="135" t="str">
        <f ca="1">IF(AO854="",IF(AP854="","",IF(AP854="Cost",AS854,AS854*(AE854/VLOOKUP(L854,OFFSET(Lists!$A$1,0,0,COUNTA(Lists!$A:$A),22),22,FALSE)))),IF(AP854="","",IF(AP854="Cost",ROUND(AS854*IF(AO854=0,1,AO854),2),ROUND(ROUND(AS854*IF(AO854=0,1,AO854),5)*(AE854/VLOOKUP(L854,OFFSET(Lists!$A$1,0,0,COUNTA(Lists!$A:$A),22),22,FALSE)),2))))</f>
        <v/>
      </c>
    </row>
    <row r="855" spans="40:46">
      <c r="AN855" s="130"/>
      <c r="AO855" s="138"/>
      <c r="AT855" s="135" t="str">
        <f ca="1">IF(AO855="",IF(AP855="","",IF(AP855="Cost",AS855,AS855*(AE855/VLOOKUP(L855,OFFSET(Lists!$A$1,0,0,COUNTA(Lists!$A:$A),22),22,FALSE)))),IF(AP855="","",IF(AP855="Cost",ROUND(AS855*IF(AO855=0,1,AO855),2),ROUND(ROUND(AS855*IF(AO855=0,1,AO855),5)*(AE855/VLOOKUP(L855,OFFSET(Lists!$A$1,0,0,COUNTA(Lists!$A:$A),22),22,FALSE)),2))))</f>
        <v/>
      </c>
    </row>
    <row r="856" spans="40:46">
      <c r="AN856" s="130"/>
      <c r="AO856" s="138"/>
      <c r="AT856" s="135" t="str">
        <f ca="1">IF(AO856="",IF(AP856="","",IF(AP856="Cost",AS856,AS856*(AE856/VLOOKUP(L856,OFFSET(Lists!$A$1,0,0,COUNTA(Lists!$A:$A),22),22,FALSE)))),IF(AP856="","",IF(AP856="Cost",ROUND(AS856*IF(AO856=0,1,AO856),2),ROUND(ROUND(AS856*IF(AO856=0,1,AO856),5)*(AE856/VLOOKUP(L856,OFFSET(Lists!$A$1,0,0,COUNTA(Lists!$A:$A),22),22,FALSE)),2))))</f>
        <v/>
      </c>
    </row>
    <row r="857" spans="40:46">
      <c r="AN857" s="130"/>
      <c r="AO857" s="138"/>
      <c r="AT857" s="135" t="str">
        <f ca="1">IF(AO857="",IF(AP857="","",IF(AP857="Cost",AS857,AS857*(AE857/VLOOKUP(L857,OFFSET(Lists!$A$1,0,0,COUNTA(Lists!$A:$A),22),22,FALSE)))),IF(AP857="","",IF(AP857="Cost",ROUND(AS857*IF(AO857=0,1,AO857),2),ROUND(ROUND(AS857*IF(AO857=0,1,AO857),5)*(AE857/VLOOKUP(L857,OFFSET(Lists!$A$1,0,0,COUNTA(Lists!$A:$A),22),22,FALSE)),2))))</f>
        <v/>
      </c>
    </row>
    <row r="858" spans="40:46">
      <c r="AN858" s="130"/>
      <c r="AO858" s="138"/>
      <c r="AT858" s="135" t="str">
        <f ca="1">IF(AO858="",IF(AP858="","",IF(AP858="Cost",AS858,AS858*(AE858/VLOOKUP(L858,OFFSET(Lists!$A$1,0,0,COUNTA(Lists!$A:$A),22),22,FALSE)))),IF(AP858="","",IF(AP858="Cost",ROUND(AS858*IF(AO858=0,1,AO858),2),ROUND(ROUND(AS858*IF(AO858=0,1,AO858),5)*(AE858/VLOOKUP(L858,OFFSET(Lists!$A$1,0,0,COUNTA(Lists!$A:$A),22),22,FALSE)),2))))</f>
        <v/>
      </c>
    </row>
    <row r="859" spans="40:46">
      <c r="AN859" s="130"/>
      <c r="AO859" s="138"/>
      <c r="AT859" s="135" t="str">
        <f ca="1">IF(AO859="",IF(AP859="","",IF(AP859="Cost",AS859,AS859*(AE859/VLOOKUP(L859,OFFSET(Lists!$A$1,0,0,COUNTA(Lists!$A:$A),22),22,FALSE)))),IF(AP859="","",IF(AP859="Cost",ROUND(AS859*IF(AO859=0,1,AO859),2),ROUND(ROUND(AS859*IF(AO859=0,1,AO859),5)*(AE859/VLOOKUP(L859,OFFSET(Lists!$A$1,0,0,COUNTA(Lists!$A:$A),22),22,FALSE)),2))))</f>
        <v/>
      </c>
    </row>
    <row r="860" spans="40:46">
      <c r="AN860" s="130"/>
      <c r="AO860" s="138"/>
      <c r="AT860" s="135" t="str">
        <f ca="1">IF(AO860="",IF(AP860="","",IF(AP860="Cost",AS860,AS860*(AE860/VLOOKUP(L860,OFFSET(Lists!$A$1,0,0,COUNTA(Lists!$A:$A),22),22,FALSE)))),IF(AP860="","",IF(AP860="Cost",ROUND(AS860*IF(AO860=0,1,AO860),2),ROUND(ROUND(AS860*IF(AO860=0,1,AO860),5)*(AE860/VLOOKUP(L860,OFFSET(Lists!$A$1,0,0,COUNTA(Lists!$A:$A),22),22,FALSE)),2))))</f>
        <v/>
      </c>
    </row>
    <row r="861" spans="40:46">
      <c r="AN861" s="130"/>
      <c r="AO861" s="138"/>
      <c r="AT861" s="135" t="str">
        <f ca="1">IF(AO861="",IF(AP861="","",IF(AP861="Cost",AS861,AS861*(AE861/VLOOKUP(L861,OFFSET(Lists!$A$1,0,0,COUNTA(Lists!$A:$A),22),22,FALSE)))),IF(AP861="","",IF(AP861="Cost",ROUND(AS861*IF(AO861=0,1,AO861),2),ROUND(ROUND(AS861*IF(AO861=0,1,AO861),5)*(AE861/VLOOKUP(L861,OFFSET(Lists!$A$1,0,0,COUNTA(Lists!$A:$A),22),22,FALSE)),2))))</f>
        <v/>
      </c>
    </row>
    <row r="862" spans="40:46">
      <c r="AN862" s="130"/>
      <c r="AO862" s="138"/>
      <c r="AT862" s="135" t="str">
        <f ca="1">IF(AO862="",IF(AP862="","",IF(AP862="Cost",AS862,AS862*(AE862/VLOOKUP(L862,OFFSET(Lists!$A$1,0,0,COUNTA(Lists!$A:$A),22),22,FALSE)))),IF(AP862="","",IF(AP862="Cost",ROUND(AS862*IF(AO862=0,1,AO862),2),ROUND(ROUND(AS862*IF(AO862=0,1,AO862),5)*(AE862/VLOOKUP(L862,OFFSET(Lists!$A$1,0,0,COUNTA(Lists!$A:$A),22),22,FALSE)),2))))</f>
        <v/>
      </c>
    </row>
    <row r="863" spans="40:46">
      <c r="AN863" s="130"/>
      <c r="AO863" s="138"/>
      <c r="AT863" s="135" t="str">
        <f ca="1">IF(AO863="",IF(AP863="","",IF(AP863="Cost",AS863,AS863*(AE863/VLOOKUP(L863,OFFSET(Lists!$A$1,0,0,COUNTA(Lists!$A:$A),22),22,FALSE)))),IF(AP863="","",IF(AP863="Cost",ROUND(AS863*IF(AO863=0,1,AO863),2),ROUND(ROUND(AS863*IF(AO863=0,1,AO863),5)*(AE863/VLOOKUP(L863,OFFSET(Lists!$A$1,0,0,COUNTA(Lists!$A:$A),22),22,FALSE)),2))))</f>
        <v/>
      </c>
    </row>
    <row r="864" spans="40:46">
      <c r="AN864" s="130"/>
      <c r="AO864" s="138"/>
      <c r="AT864" s="135" t="str">
        <f ca="1">IF(AO864="",IF(AP864="","",IF(AP864="Cost",AS864,AS864*(AE864/VLOOKUP(L864,OFFSET(Lists!$A$1,0,0,COUNTA(Lists!$A:$A),22),22,FALSE)))),IF(AP864="","",IF(AP864="Cost",ROUND(AS864*IF(AO864=0,1,AO864),2),ROUND(ROUND(AS864*IF(AO864=0,1,AO864),5)*(AE864/VLOOKUP(L864,OFFSET(Lists!$A$1,0,0,COUNTA(Lists!$A:$A),22),22,FALSE)),2))))</f>
        <v/>
      </c>
    </row>
    <row r="865" spans="40:46">
      <c r="AN865" s="130"/>
      <c r="AO865" s="138"/>
      <c r="AT865" s="135" t="str">
        <f ca="1">IF(AO865="",IF(AP865="","",IF(AP865="Cost",AS865,AS865*(AE865/VLOOKUP(L865,OFFSET(Lists!$A$1,0,0,COUNTA(Lists!$A:$A),22),22,FALSE)))),IF(AP865="","",IF(AP865="Cost",ROUND(AS865*IF(AO865=0,1,AO865),2),ROUND(ROUND(AS865*IF(AO865=0,1,AO865),5)*(AE865/VLOOKUP(L865,OFFSET(Lists!$A$1,0,0,COUNTA(Lists!$A:$A),22),22,FALSE)),2))))</f>
        <v/>
      </c>
    </row>
    <row r="866" spans="40:46">
      <c r="AN866" s="130"/>
      <c r="AO866" s="138"/>
      <c r="AT866" s="135" t="str">
        <f ca="1">IF(AO866="",IF(AP866="","",IF(AP866="Cost",AS866,AS866*(AE866/VLOOKUP(L866,OFFSET(Lists!$A$1,0,0,COUNTA(Lists!$A:$A),22),22,FALSE)))),IF(AP866="","",IF(AP866="Cost",ROUND(AS866*IF(AO866=0,1,AO866),2),ROUND(ROUND(AS866*IF(AO866=0,1,AO866),5)*(AE866/VLOOKUP(L866,OFFSET(Lists!$A$1,0,0,COUNTA(Lists!$A:$A),22),22,FALSE)),2))))</f>
        <v/>
      </c>
    </row>
    <row r="867" spans="40:46">
      <c r="AN867" s="130"/>
      <c r="AO867" s="138"/>
      <c r="AT867" s="135" t="str">
        <f ca="1">IF(AO867="",IF(AP867="","",IF(AP867="Cost",AS867,AS867*(AE867/VLOOKUP(L867,OFFSET(Lists!$A$1,0,0,COUNTA(Lists!$A:$A),22),22,FALSE)))),IF(AP867="","",IF(AP867="Cost",ROUND(AS867*IF(AO867=0,1,AO867),2),ROUND(ROUND(AS867*IF(AO867=0,1,AO867),5)*(AE867/VLOOKUP(L867,OFFSET(Lists!$A$1,0,0,COUNTA(Lists!$A:$A),22),22,FALSE)),2))))</f>
        <v/>
      </c>
    </row>
    <row r="868" spans="40:46">
      <c r="AN868" s="130"/>
      <c r="AO868" s="138"/>
      <c r="AT868" s="135" t="str">
        <f ca="1">IF(AO868="",IF(AP868="","",IF(AP868="Cost",AS868,AS868*(AE868/VLOOKUP(L868,OFFSET(Lists!$A$1,0,0,COUNTA(Lists!$A:$A),22),22,FALSE)))),IF(AP868="","",IF(AP868="Cost",ROUND(AS868*IF(AO868=0,1,AO868),2),ROUND(ROUND(AS868*IF(AO868=0,1,AO868),5)*(AE868/VLOOKUP(L868,OFFSET(Lists!$A$1,0,0,COUNTA(Lists!$A:$A),22),22,FALSE)),2))))</f>
        <v/>
      </c>
    </row>
    <row r="869" spans="40:46">
      <c r="AN869" s="130"/>
      <c r="AO869" s="138"/>
      <c r="AT869" s="135" t="str">
        <f ca="1">IF(AO869="",IF(AP869="","",IF(AP869="Cost",AS869,AS869*(AE869/VLOOKUP(L869,OFFSET(Lists!$A$1,0,0,COUNTA(Lists!$A:$A),22),22,FALSE)))),IF(AP869="","",IF(AP869="Cost",ROUND(AS869*IF(AO869=0,1,AO869),2),ROUND(ROUND(AS869*IF(AO869=0,1,AO869),5)*(AE869/VLOOKUP(L869,OFFSET(Lists!$A$1,0,0,COUNTA(Lists!$A:$A),22),22,FALSE)),2))))</f>
        <v/>
      </c>
    </row>
    <row r="870" spans="40:46">
      <c r="AN870" s="130"/>
      <c r="AO870" s="138"/>
      <c r="AT870" s="135" t="str">
        <f ca="1">IF(AO870="",IF(AP870="","",IF(AP870="Cost",AS870,AS870*(AE870/VLOOKUP(L870,OFFSET(Lists!$A$1,0,0,COUNTA(Lists!$A:$A),22),22,FALSE)))),IF(AP870="","",IF(AP870="Cost",ROUND(AS870*IF(AO870=0,1,AO870),2),ROUND(ROUND(AS870*IF(AO870=0,1,AO870),5)*(AE870/VLOOKUP(L870,OFFSET(Lists!$A$1,0,0,COUNTA(Lists!$A:$A),22),22,FALSE)),2))))</f>
        <v/>
      </c>
    </row>
    <row r="871" spans="40:46">
      <c r="AN871" s="130"/>
      <c r="AO871" s="138"/>
      <c r="AT871" s="135" t="str">
        <f ca="1">IF(AO871="",IF(AP871="","",IF(AP871="Cost",AS871,AS871*(AE871/VLOOKUP(L871,OFFSET(Lists!$A$1,0,0,COUNTA(Lists!$A:$A),22),22,FALSE)))),IF(AP871="","",IF(AP871="Cost",ROUND(AS871*IF(AO871=0,1,AO871),2),ROUND(ROUND(AS871*IF(AO871=0,1,AO871),5)*(AE871/VLOOKUP(L871,OFFSET(Lists!$A$1,0,0,COUNTA(Lists!$A:$A),22),22,FALSE)),2))))</f>
        <v/>
      </c>
    </row>
    <row r="872" spans="40:46">
      <c r="AN872" s="130"/>
      <c r="AO872" s="138"/>
      <c r="AT872" s="135" t="str">
        <f ca="1">IF(AO872="",IF(AP872="","",IF(AP872="Cost",AS872,AS872*(AE872/VLOOKUP(L872,OFFSET(Lists!$A$1,0,0,COUNTA(Lists!$A:$A),22),22,FALSE)))),IF(AP872="","",IF(AP872="Cost",ROUND(AS872*IF(AO872=0,1,AO872),2),ROUND(ROUND(AS872*IF(AO872=0,1,AO872),5)*(AE872/VLOOKUP(L872,OFFSET(Lists!$A$1,0,0,COUNTA(Lists!$A:$A),22),22,FALSE)),2))))</f>
        <v/>
      </c>
    </row>
    <row r="873" spans="40:46">
      <c r="AN873" s="130"/>
      <c r="AO873" s="138"/>
      <c r="AT873" s="135" t="str">
        <f ca="1">IF(AO873="",IF(AP873="","",IF(AP873="Cost",AS873,AS873*(AE873/VLOOKUP(L873,OFFSET(Lists!$A$1,0,0,COUNTA(Lists!$A:$A),22),22,FALSE)))),IF(AP873="","",IF(AP873="Cost",ROUND(AS873*IF(AO873=0,1,AO873),2),ROUND(ROUND(AS873*IF(AO873=0,1,AO873),5)*(AE873/VLOOKUP(L873,OFFSET(Lists!$A$1,0,0,COUNTA(Lists!$A:$A),22),22,FALSE)),2))))</f>
        <v/>
      </c>
    </row>
    <row r="874" spans="40:46">
      <c r="AN874" s="130"/>
      <c r="AO874" s="138"/>
      <c r="AT874" s="135" t="str">
        <f ca="1">IF(AO874="",IF(AP874="","",IF(AP874="Cost",AS874,AS874*(AE874/VLOOKUP(L874,OFFSET(Lists!$A$1,0,0,COUNTA(Lists!$A:$A),22),22,FALSE)))),IF(AP874="","",IF(AP874="Cost",ROUND(AS874*IF(AO874=0,1,AO874),2),ROUND(ROUND(AS874*IF(AO874=0,1,AO874),5)*(AE874/VLOOKUP(L874,OFFSET(Lists!$A$1,0,0,COUNTA(Lists!$A:$A),22),22,FALSE)),2))))</f>
        <v/>
      </c>
    </row>
    <row r="875" spans="40:46">
      <c r="AN875" s="130"/>
      <c r="AO875" s="138"/>
      <c r="AT875" s="135" t="str">
        <f ca="1">IF(AO875="",IF(AP875="","",IF(AP875="Cost",AS875,AS875*(AE875/VLOOKUP(L875,OFFSET(Lists!$A$1,0,0,COUNTA(Lists!$A:$A),22),22,FALSE)))),IF(AP875="","",IF(AP875="Cost",ROUND(AS875*IF(AO875=0,1,AO875),2),ROUND(ROUND(AS875*IF(AO875=0,1,AO875),5)*(AE875/VLOOKUP(L875,OFFSET(Lists!$A$1,0,0,COUNTA(Lists!$A:$A),22),22,FALSE)),2))))</f>
        <v/>
      </c>
    </row>
    <row r="876" spans="40:46">
      <c r="AN876" s="130"/>
      <c r="AO876" s="138"/>
      <c r="AT876" s="135" t="str">
        <f ca="1">IF(AO876="",IF(AP876="","",IF(AP876="Cost",AS876,AS876*(AE876/VLOOKUP(L876,OFFSET(Lists!$A$1,0,0,COUNTA(Lists!$A:$A),22),22,FALSE)))),IF(AP876="","",IF(AP876="Cost",ROUND(AS876*IF(AO876=0,1,AO876),2),ROUND(ROUND(AS876*IF(AO876=0,1,AO876),5)*(AE876/VLOOKUP(L876,OFFSET(Lists!$A$1,0,0,COUNTA(Lists!$A:$A),22),22,FALSE)),2))))</f>
        <v/>
      </c>
    </row>
    <row r="877" spans="40:46">
      <c r="AN877" s="130"/>
      <c r="AO877" s="138"/>
      <c r="AT877" s="135" t="str">
        <f ca="1">IF(AO877="",IF(AP877="","",IF(AP877="Cost",AS877,AS877*(AE877/VLOOKUP(L877,OFFSET(Lists!$A$1,0,0,COUNTA(Lists!$A:$A),22),22,FALSE)))),IF(AP877="","",IF(AP877="Cost",ROUND(AS877*IF(AO877=0,1,AO877),2),ROUND(ROUND(AS877*IF(AO877=0,1,AO877),5)*(AE877/VLOOKUP(L877,OFFSET(Lists!$A$1,0,0,COUNTA(Lists!$A:$A),22),22,FALSE)),2))))</f>
        <v/>
      </c>
    </row>
    <row r="878" spans="40:46">
      <c r="AN878" s="130"/>
      <c r="AO878" s="138"/>
      <c r="AT878" s="135" t="str">
        <f ca="1">IF(AO878="",IF(AP878="","",IF(AP878="Cost",AS878,AS878*(AE878/VLOOKUP(L878,OFFSET(Lists!$A$1,0,0,COUNTA(Lists!$A:$A),22),22,FALSE)))),IF(AP878="","",IF(AP878="Cost",ROUND(AS878*IF(AO878=0,1,AO878),2),ROUND(ROUND(AS878*IF(AO878=0,1,AO878),5)*(AE878/VLOOKUP(L878,OFFSET(Lists!$A$1,0,0,COUNTA(Lists!$A:$A),22),22,FALSE)),2))))</f>
        <v/>
      </c>
    </row>
    <row r="879" spans="40:46">
      <c r="AN879" s="130"/>
      <c r="AO879" s="138"/>
      <c r="AT879" s="135" t="str">
        <f ca="1">IF(AO879="",IF(AP879="","",IF(AP879="Cost",AS879,AS879*(AE879/VLOOKUP(L879,OFFSET(Lists!$A$1,0,0,COUNTA(Lists!$A:$A),22),22,FALSE)))),IF(AP879="","",IF(AP879="Cost",ROUND(AS879*IF(AO879=0,1,AO879),2),ROUND(ROUND(AS879*IF(AO879=0,1,AO879),5)*(AE879/VLOOKUP(L879,OFFSET(Lists!$A$1,0,0,COUNTA(Lists!$A:$A),22),22,FALSE)),2))))</f>
        <v/>
      </c>
    </row>
    <row r="880" spans="40:46">
      <c r="AN880" s="130"/>
      <c r="AO880" s="138"/>
      <c r="AT880" s="135" t="str">
        <f ca="1">IF(AO880="",IF(AP880="","",IF(AP880="Cost",AS880,AS880*(AE880/VLOOKUP(L880,OFFSET(Lists!$A$1,0,0,COUNTA(Lists!$A:$A),22),22,FALSE)))),IF(AP880="","",IF(AP880="Cost",ROUND(AS880*IF(AO880=0,1,AO880),2),ROUND(ROUND(AS880*IF(AO880=0,1,AO880),5)*(AE880/VLOOKUP(L880,OFFSET(Lists!$A$1,0,0,COUNTA(Lists!$A:$A),22),22,FALSE)),2))))</f>
        <v/>
      </c>
    </row>
    <row r="881" spans="40:46">
      <c r="AN881" s="130"/>
      <c r="AO881" s="138"/>
      <c r="AT881" s="135" t="str">
        <f ca="1">IF(AO881="",IF(AP881="","",IF(AP881="Cost",AS881,AS881*(AE881/VLOOKUP(L881,OFFSET(Lists!$A$1,0,0,COUNTA(Lists!$A:$A),22),22,FALSE)))),IF(AP881="","",IF(AP881="Cost",ROUND(AS881*IF(AO881=0,1,AO881),2),ROUND(ROUND(AS881*IF(AO881=0,1,AO881),5)*(AE881/VLOOKUP(L881,OFFSET(Lists!$A$1,0,0,COUNTA(Lists!$A:$A),22),22,FALSE)),2))))</f>
        <v/>
      </c>
    </row>
    <row r="882" spans="40:46">
      <c r="AN882" s="130"/>
      <c r="AO882" s="138"/>
      <c r="AT882" s="135" t="str">
        <f ca="1">IF(AO882="",IF(AP882="","",IF(AP882="Cost",AS882,AS882*(AE882/VLOOKUP(L882,OFFSET(Lists!$A$1,0,0,COUNTA(Lists!$A:$A),22),22,FALSE)))),IF(AP882="","",IF(AP882="Cost",ROUND(AS882*IF(AO882=0,1,AO882),2),ROUND(ROUND(AS882*IF(AO882=0,1,AO882),5)*(AE882/VLOOKUP(L882,OFFSET(Lists!$A$1,0,0,COUNTA(Lists!$A:$A),22),22,FALSE)),2))))</f>
        <v/>
      </c>
    </row>
    <row r="883" spans="40:46">
      <c r="AN883" s="130"/>
      <c r="AO883" s="138"/>
      <c r="AT883" s="135" t="str">
        <f ca="1">IF(AO883="",IF(AP883="","",IF(AP883="Cost",AS883,AS883*(AE883/VLOOKUP(L883,OFFSET(Lists!$A$1,0,0,COUNTA(Lists!$A:$A),22),22,FALSE)))),IF(AP883="","",IF(AP883="Cost",ROUND(AS883*IF(AO883=0,1,AO883),2),ROUND(ROUND(AS883*IF(AO883=0,1,AO883),5)*(AE883/VLOOKUP(L883,OFFSET(Lists!$A$1,0,0,COUNTA(Lists!$A:$A),22),22,FALSE)),2))))</f>
        <v/>
      </c>
    </row>
    <row r="884" spans="40:46">
      <c r="AN884" s="130"/>
      <c r="AO884" s="138"/>
      <c r="AT884" s="135" t="str">
        <f ca="1">IF(AO884="",IF(AP884="","",IF(AP884="Cost",AS884,AS884*(AE884/VLOOKUP(L884,OFFSET(Lists!$A$1,0,0,COUNTA(Lists!$A:$A),22),22,FALSE)))),IF(AP884="","",IF(AP884="Cost",ROUND(AS884*IF(AO884=0,1,AO884),2),ROUND(ROUND(AS884*IF(AO884=0,1,AO884),5)*(AE884/VLOOKUP(L884,OFFSET(Lists!$A$1,0,0,COUNTA(Lists!$A:$A),22),22,FALSE)),2))))</f>
        <v/>
      </c>
    </row>
    <row r="885" spans="40:46">
      <c r="AN885" s="130"/>
      <c r="AO885" s="138"/>
      <c r="AT885" s="135" t="str">
        <f ca="1">IF(AO885="",IF(AP885="","",IF(AP885="Cost",AS885,AS885*(AE885/VLOOKUP(L885,OFFSET(Lists!$A$1,0,0,COUNTA(Lists!$A:$A),22),22,FALSE)))),IF(AP885="","",IF(AP885="Cost",ROUND(AS885*IF(AO885=0,1,AO885),2),ROUND(ROUND(AS885*IF(AO885=0,1,AO885),5)*(AE885/VLOOKUP(L885,OFFSET(Lists!$A$1,0,0,COUNTA(Lists!$A:$A),22),22,FALSE)),2))))</f>
        <v/>
      </c>
    </row>
    <row r="886" spans="40:46">
      <c r="AN886" s="130"/>
      <c r="AO886" s="138"/>
      <c r="AT886" s="135" t="str">
        <f ca="1">IF(AO886="",IF(AP886="","",IF(AP886="Cost",AS886,AS886*(AE886/VLOOKUP(L886,OFFSET(Lists!$A$1,0,0,COUNTA(Lists!$A:$A),22),22,FALSE)))),IF(AP886="","",IF(AP886="Cost",ROUND(AS886*IF(AO886=0,1,AO886),2),ROUND(ROUND(AS886*IF(AO886=0,1,AO886),5)*(AE886/VLOOKUP(L886,OFFSET(Lists!$A$1,0,0,COUNTA(Lists!$A:$A),22),22,FALSE)),2))))</f>
        <v/>
      </c>
    </row>
    <row r="887" spans="40:46">
      <c r="AN887" s="130"/>
      <c r="AO887" s="138"/>
      <c r="AT887" s="135" t="str">
        <f ca="1">IF(AO887="",IF(AP887="","",IF(AP887="Cost",AS887,AS887*(AE887/VLOOKUP(L887,OFFSET(Lists!$A$1,0,0,COUNTA(Lists!$A:$A),22),22,FALSE)))),IF(AP887="","",IF(AP887="Cost",ROUND(AS887*IF(AO887=0,1,AO887),2),ROUND(ROUND(AS887*IF(AO887=0,1,AO887),5)*(AE887/VLOOKUP(L887,OFFSET(Lists!$A$1,0,0,COUNTA(Lists!$A:$A),22),22,FALSE)),2))))</f>
        <v/>
      </c>
    </row>
    <row r="888" spans="40:46">
      <c r="AN888" s="130"/>
      <c r="AO888" s="138"/>
      <c r="AT888" s="135" t="str">
        <f ca="1">IF(AO888="",IF(AP888="","",IF(AP888="Cost",AS888,AS888*(AE888/VLOOKUP(L888,OFFSET(Lists!$A$1,0,0,COUNTA(Lists!$A:$A),22),22,FALSE)))),IF(AP888="","",IF(AP888="Cost",ROUND(AS888*IF(AO888=0,1,AO888),2),ROUND(ROUND(AS888*IF(AO888=0,1,AO888),5)*(AE888/VLOOKUP(L888,OFFSET(Lists!$A$1,0,0,COUNTA(Lists!$A:$A),22),22,FALSE)),2))))</f>
        <v/>
      </c>
    </row>
    <row r="889" spans="40:46">
      <c r="AN889" s="130"/>
      <c r="AO889" s="138"/>
      <c r="AT889" s="135" t="str">
        <f ca="1">IF(AO889="",IF(AP889="","",IF(AP889="Cost",AS889,AS889*(AE889/VLOOKUP(L889,OFFSET(Lists!$A$1,0,0,COUNTA(Lists!$A:$A),22),22,FALSE)))),IF(AP889="","",IF(AP889="Cost",ROUND(AS889*IF(AO889=0,1,AO889),2),ROUND(ROUND(AS889*IF(AO889=0,1,AO889),5)*(AE889/VLOOKUP(L889,OFFSET(Lists!$A$1,0,0,COUNTA(Lists!$A:$A),22),22,FALSE)),2))))</f>
        <v/>
      </c>
    </row>
    <row r="890" spans="40:46">
      <c r="AN890" s="130"/>
      <c r="AO890" s="138"/>
      <c r="AT890" s="135" t="str">
        <f ca="1">IF(AO890="",IF(AP890="","",IF(AP890="Cost",AS890,AS890*(AE890/VLOOKUP(L890,OFFSET(Lists!$A$1,0,0,COUNTA(Lists!$A:$A),22),22,FALSE)))),IF(AP890="","",IF(AP890="Cost",ROUND(AS890*IF(AO890=0,1,AO890),2),ROUND(ROUND(AS890*IF(AO890=0,1,AO890),5)*(AE890/VLOOKUP(L890,OFFSET(Lists!$A$1,0,0,COUNTA(Lists!$A:$A),22),22,FALSE)),2))))</f>
        <v/>
      </c>
    </row>
    <row r="891" spans="40:46">
      <c r="AN891" s="130"/>
      <c r="AO891" s="138"/>
      <c r="AT891" s="135" t="str">
        <f ca="1">IF(AO891="",IF(AP891="","",IF(AP891="Cost",AS891,AS891*(AE891/VLOOKUP(L891,OFFSET(Lists!$A$1,0,0,COUNTA(Lists!$A:$A),22),22,FALSE)))),IF(AP891="","",IF(AP891="Cost",ROUND(AS891*IF(AO891=0,1,AO891),2),ROUND(ROUND(AS891*IF(AO891=0,1,AO891),5)*(AE891/VLOOKUP(L891,OFFSET(Lists!$A$1,0,0,COUNTA(Lists!$A:$A),22),22,FALSE)),2))))</f>
        <v/>
      </c>
    </row>
    <row r="892" spans="40:46">
      <c r="AN892" s="130"/>
      <c r="AO892" s="138"/>
      <c r="AT892" s="135" t="str">
        <f ca="1">IF(AO892="",IF(AP892="","",IF(AP892="Cost",AS892,AS892*(AE892/VLOOKUP(L892,OFFSET(Lists!$A$1,0,0,COUNTA(Lists!$A:$A),22),22,FALSE)))),IF(AP892="","",IF(AP892="Cost",ROUND(AS892*IF(AO892=0,1,AO892),2),ROUND(ROUND(AS892*IF(AO892=0,1,AO892),5)*(AE892/VLOOKUP(L892,OFFSET(Lists!$A$1,0,0,COUNTA(Lists!$A:$A),22),22,FALSE)),2))))</f>
        <v/>
      </c>
    </row>
    <row r="893" spans="40:46">
      <c r="AN893" s="130"/>
      <c r="AO893" s="138"/>
      <c r="AT893" s="135" t="str">
        <f ca="1">IF(AO893="",IF(AP893="","",IF(AP893="Cost",AS893,AS893*(AE893/VLOOKUP(L893,OFFSET(Lists!$A$1,0,0,COUNTA(Lists!$A:$A),22),22,FALSE)))),IF(AP893="","",IF(AP893="Cost",ROUND(AS893*IF(AO893=0,1,AO893),2),ROUND(ROUND(AS893*IF(AO893=0,1,AO893),5)*(AE893/VLOOKUP(L893,OFFSET(Lists!$A$1,0,0,COUNTA(Lists!$A:$A),22),22,FALSE)),2))))</f>
        <v/>
      </c>
    </row>
    <row r="894" spans="40:46">
      <c r="AN894" s="130"/>
      <c r="AO894" s="138"/>
      <c r="AT894" s="135" t="str">
        <f ca="1">IF(AO894="",IF(AP894="","",IF(AP894="Cost",AS894,AS894*(AE894/VLOOKUP(L894,OFFSET(Lists!$A$1,0,0,COUNTA(Lists!$A:$A),22),22,FALSE)))),IF(AP894="","",IF(AP894="Cost",ROUND(AS894*IF(AO894=0,1,AO894),2),ROUND(ROUND(AS894*IF(AO894=0,1,AO894),5)*(AE894/VLOOKUP(L894,OFFSET(Lists!$A$1,0,0,COUNTA(Lists!$A:$A),22),22,FALSE)),2))))</f>
        <v/>
      </c>
    </row>
    <row r="895" spans="40:46">
      <c r="AN895" s="130"/>
      <c r="AO895" s="138"/>
      <c r="AT895" s="135" t="str">
        <f ca="1">IF(AO895="",IF(AP895="","",IF(AP895="Cost",AS895,AS895*(AE895/VLOOKUP(L895,OFFSET(Lists!$A$1,0,0,COUNTA(Lists!$A:$A),22),22,FALSE)))),IF(AP895="","",IF(AP895="Cost",ROUND(AS895*IF(AO895=0,1,AO895),2),ROUND(ROUND(AS895*IF(AO895=0,1,AO895),5)*(AE895/VLOOKUP(L895,OFFSET(Lists!$A$1,0,0,COUNTA(Lists!$A:$A),22),22,FALSE)),2))))</f>
        <v/>
      </c>
    </row>
    <row r="896" spans="40:46">
      <c r="AN896" s="130"/>
      <c r="AO896" s="138"/>
      <c r="AT896" s="135" t="str">
        <f ca="1">IF(AO896="",IF(AP896="","",IF(AP896="Cost",AS896,AS896*(AE896/VLOOKUP(L896,OFFSET(Lists!$A$1,0,0,COUNTA(Lists!$A:$A),22),22,FALSE)))),IF(AP896="","",IF(AP896="Cost",ROUND(AS896*IF(AO896=0,1,AO896),2),ROUND(ROUND(AS896*IF(AO896=0,1,AO896),5)*(AE896/VLOOKUP(L896,OFFSET(Lists!$A$1,0,0,COUNTA(Lists!$A:$A),22),22,FALSE)),2))))</f>
        <v/>
      </c>
    </row>
    <row r="897" spans="40:46">
      <c r="AN897" s="130"/>
      <c r="AO897" s="138"/>
      <c r="AT897" s="135" t="str">
        <f ca="1">IF(AO897="",IF(AP897="","",IF(AP897="Cost",AS897,AS897*(AE897/VLOOKUP(L897,OFFSET(Lists!$A$1,0,0,COUNTA(Lists!$A:$A),22),22,FALSE)))),IF(AP897="","",IF(AP897="Cost",ROUND(AS897*IF(AO897=0,1,AO897),2),ROUND(ROUND(AS897*IF(AO897=0,1,AO897),5)*(AE897/VLOOKUP(L897,OFFSET(Lists!$A$1,0,0,COUNTA(Lists!$A:$A),22),22,FALSE)),2))))</f>
        <v/>
      </c>
    </row>
    <row r="898" spans="40:46">
      <c r="AN898" s="130"/>
      <c r="AO898" s="138"/>
      <c r="AT898" s="135" t="str">
        <f ca="1">IF(AO898="",IF(AP898="","",IF(AP898="Cost",AS898,AS898*(AE898/VLOOKUP(L898,OFFSET(Lists!$A$1,0,0,COUNTA(Lists!$A:$A),22),22,FALSE)))),IF(AP898="","",IF(AP898="Cost",ROUND(AS898*IF(AO898=0,1,AO898),2),ROUND(ROUND(AS898*IF(AO898=0,1,AO898),5)*(AE898/VLOOKUP(L898,OFFSET(Lists!$A$1,0,0,COUNTA(Lists!$A:$A),22),22,FALSE)),2))))</f>
        <v/>
      </c>
    </row>
    <row r="899" spans="40:46">
      <c r="AN899" s="130"/>
      <c r="AO899" s="138"/>
      <c r="AT899" s="135" t="str">
        <f ca="1">IF(AO899="",IF(AP899="","",IF(AP899="Cost",AS899,AS899*(AE899/VLOOKUP(L899,OFFSET(Lists!$A$1,0,0,COUNTA(Lists!$A:$A),22),22,FALSE)))),IF(AP899="","",IF(AP899="Cost",ROUND(AS899*IF(AO899=0,1,AO899),2),ROUND(ROUND(AS899*IF(AO899=0,1,AO899),5)*(AE899/VLOOKUP(L899,OFFSET(Lists!$A$1,0,0,COUNTA(Lists!$A:$A),22),22,FALSE)),2))))</f>
        <v/>
      </c>
    </row>
    <row r="900" spans="40:46">
      <c r="AN900" s="130"/>
      <c r="AO900" s="138"/>
      <c r="AT900" s="135" t="str">
        <f ca="1">IF(AO900="",IF(AP900="","",IF(AP900="Cost",AS900,AS900*(AE900/VLOOKUP(L900,OFFSET(Lists!$A$1,0,0,COUNTA(Lists!$A:$A),22),22,FALSE)))),IF(AP900="","",IF(AP900="Cost",ROUND(AS900*IF(AO900=0,1,AO900),2),ROUND(ROUND(AS900*IF(AO900=0,1,AO900),5)*(AE900/VLOOKUP(L900,OFFSET(Lists!$A$1,0,0,COUNTA(Lists!$A:$A),22),22,FALSE)),2))))</f>
        <v/>
      </c>
    </row>
    <row r="901" spans="40:46">
      <c r="AN901" s="130"/>
      <c r="AO901" s="138"/>
      <c r="AT901" s="135" t="str">
        <f ca="1">IF(AO901="",IF(AP901="","",IF(AP901="Cost",AS901,AS901*(AE901/VLOOKUP(L901,OFFSET(Lists!$A$1,0,0,COUNTA(Lists!$A:$A),22),22,FALSE)))),IF(AP901="","",IF(AP901="Cost",ROUND(AS901*IF(AO901=0,1,AO901),2),ROUND(ROUND(AS901*IF(AO901=0,1,AO901),5)*(AE901/VLOOKUP(L901,OFFSET(Lists!$A$1,0,0,COUNTA(Lists!$A:$A),22),22,FALSE)),2))))</f>
        <v/>
      </c>
    </row>
    <row r="902" spans="40:46">
      <c r="AN902" s="130"/>
      <c r="AO902" s="138"/>
      <c r="AT902" s="135" t="str">
        <f ca="1">IF(AO902="",IF(AP902="","",IF(AP902="Cost",AS902,AS902*(AE902/VLOOKUP(L902,OFFSET(Lists!$A$1,0,0,COUNTA(Lists!$A:$A),22),22,FALSE)))),IF(AP902="","",IF(AP902="Cost",ROUND(AS902*IF(AO902=0,1,AO902),2),ROUND(ROUND(AS902*IF(AO902=0,1,AO902),5)*(AE902/VLOOKUP(L902,OFFSET(Lists!$A$1,0,0,COUNTA(Lists!$A:$A),22),22,FALSE)),2))))</f>
        <v/>
      </c>
    </row>
    <row r="903" spans="40:46">
      <c r="AN903" s="130"/>
      <c r="AO903" s="138"/>
      <c r="AT903" s="135" t="str">
        <f ca="1">IF(AO903="",IF(AP903="","",IF(AP903="Cost",AS903,AS903*(AE903/VLOOKUP(L903,OFFSET(Lists!$A$1,0,0,COUNTA(Lists!$A:$A),22),22,FALSE)))),IF(AP903="","",IF(AP903="Cost",ROUND(AS903*IF(AO903=0,1,AO903),2),ROUND(ROUND(AS903*IF(AO903=0,1,AO903),5)*(AE903/VLOOKUP(L903,OFFSET(Lists!$A$1,0,0,COUNTA(Lists!$A:$A),22),22,FALSE)),2))))</f>
        <v/>
      </c>
    </row>
    <row r="904" spans="40:46">
      <c r="AN904" s="130"/>
      <c r="AO904" s="138"/>
      <c r="AT904" s="135" t="str">
        <f ca="1">IF(AO904="",IF(AP904="","",IF(AP904="Cost",AS904,AS904*(AE904/VLOOKUP(L904,OFFSET(Lists!$A$1,0,0,COUNTA(Lists!$A:$A),22),22,FALSE)))),IF(AP904="","",IF(AP904="Cost",ROUND(AS904*IF(AO904=0,1,AO904),2),ROUND(ROUND(AS904*IF(AO904=0,1,AO904),5)*(AE904/VLOOKUP(L904,OFFSET(Lists!$A$1,0,0,COUNTA(Lists!$A:$A),22),22,FALSE)),2))))</f>
        <v/>
      </c>
    </row>
    <row r="905" spans="40:46">
      <c r="AN905" s="130"/>
      <c r="AO905" s="138"/>
      <c r="AT905" s="135" t="str">
        <f ca="1">IF(AO905="",IF(AP905="","",IF(AP905="Cost",AS905,AS905*(AE905/VLOOKUP(L905,OFFSET(Lists!$A$1,0,0,COUNTA(Lists!$A:$A),22),22,FALSE)))),IF(AP905="","",IF(AP905="Cost",ROUND(AS905*IF(AO905=0,1,AO905),2),ROUND(ROUND(AS905*IF(AO905=0,1,AO905),5)*(AE905/VLOOKUP(L905,OFFSET(Lists!$A$1,0,0,COUNTA(Lists!$A:$A),22),22,FALSE)),2))))</f>
        <v/>
      </c>
    </row>
    <row r="906" spans="40:46">
      <c r="AN906" s="130"/>
      <c r="AO906" s="138"/>
      <c r="AT906" s="135" t="str">
        <f ca="1">IF(AO906="",IF(AP906="","",IF(AP906="Cost",AS906,AS906*(AE906/VLOOKUP(L906,OFFSET(Lists!$A$1,0,0,COUNTA(Lists!$A:$A),22),22,FALSE)))),IF(AP906="","",IF(AP906="Cost",ROUND(AS906*IF(AO906=0,1,AO906),2),ROUND(ROUND(AS906*IF(AO906=0,1,AO906),5)*(AE906/VLOOKUP(L906,OFFSET(Lists!$A$1,0,0,COUNTA(Lists!$A:$A),22),22,FALSE)),2))))</f>
        <v/>
      </c>
    </row>
    <row r="907" spans="40:46">
      <c r="AN907" s="130"/>
      <c r="AO907" s="138"/>
      <c r="AT907" s="135" t="str">
        <f ca="1">IF(AO907="",IF(AP907="","",IF(AP907="Cost",AS907,AS907*(AE907/VLOOKUP(L907,OFFSET(Lists!$A$1,0,0,COUNTA(Lists!$A:$A),22),22,FALSE)))),IF(AP907="","",IF(AP907="Cost",ROUND(AS907*IF(AO907=0,1,AO907),2),ROUND(ROUND(AS907*IF(AO907=0,1,AO907),5)*(AE907/VLOOKUP(L907,OFFSET(Lists!$A$1,0,0,COUNTA(Lists!$A:$A),22),22,FALSE)),2))))</f>
        <v/>
      </c>
    </row>
    <row r="908" spans="40:46">
      <c r="AN908" s="130"/>
      <c r="AO908" s="138"/>
      <c r="AT908" s="135" t="str">
        <f ca="1">IF(AO908="",IF(AP908="","",IF(AP908="Cost",AS908,AS908*(AE908/VLOOKUP(L908,OFFSET(Lists!$A$1,0,0,COUNTA(Lists!$A:$A),22),22,FALSE)))),IF(AP908="","",IF(AP908="Cost",ROUND(AS908*IF(AO908=0,1,AO908),2),ROUND(ROUND(AS908*IF(AO908=0,1,AO908),5)*(AE908/VLOOKUP(L908,OFFSET(Lists!$A$1,0,0,COUNTA(Lists!$A:$A),22),22,FALSE)),2))))</f>
        <v/>
      </c>
    </row>
    <row r="909" spans="40:46">
      <c r="AN909" s="130"/>
      <c r="AO909" s="138"/>
      <c r="AT909" s="135" t="str">
        <f ca="1">IF(AO909="",IF(AP909="","",IF(AP909="Cost",AS909,AS909*(AE909/VLOOKUP(L909,OFFSET(Lists!$A$1,0,0,COUNTA(Lists!$A:$A),22),22,FALSE)))),IF(AP909="","",IF(AP909="Cost",ROUND(AS909*IF(AO909=0,1,AO909),2),ROUND(ROUND(AS909*IF(AO909=0,1,AO909),5)*(AE909/VLOOKUP(L909,OFFSET(Lists!$A$1,0,0,COUNTA(Lists!$A:$A),22),22,FALSE)),2))))</f>
        <v/>
      </c>
    </row>
    <row r="910" spans="40:46">
      <c r="AN910" s="130"/>
      <c r="AO910" s="138"/>
      <c r="AT910" s="135" t="str">
        <f ca="1">IF(AO910="",IF(AP910="","",IF(AP910="Cost",AS910,AS910*(AE910/VLOOKUP(L910,OFFSET(Lists!$A$1,0,0,COUNTA(Lists!$A:$A),22),22,FALSE)))),IF(AP910="","",IF(AP910="Cost",ROUND(AS910*IF(AO910=0,1,AO910),2),ROUND(ROUND(AS910*IF(AO910=0,1,AO910),5)*(AE910/VLOOKUP(L910,OFFSET(Lists!$A$1,0,0,COUNTA(Lists!$A:$A),22),22,FALSE)),2))))</f>
        <v/>
      </c>
    </row>
    <row r="911" spans="40:46">
      <c r="AN911" s="130"/>
      <c r="AO911" s="138"/>
      <c r="AT911" s="135" t="str">
        <f ca="1">IF(AO911="",IF(AP911="","",IF(AP911="Cost",AS911,AS911*(AE911/VLOOKUP(L911,OFFSET(Lists!$A$1,0,0,COUNTA(Lists!$A:$A),22),22,FALSE)))),IF(AP911="","",IF(AP911="Cost",ROUND(AS911*IF(AO911=0,1,AO911),2),ROUND(ROUND(AS911*IF(AO911=0,1,AO911),5)*(AE911/VLOOKUP(L911,OFFSET(Lists!$A$1,0,0,COUNTA(Lists!$A:$A),22),22,FALSE)),2))))</f>
        <v/>
      </c>
    </row>
    <row r="912" spans="40:46">
      <c r="AN912" s="130"/>
      <c r="AO912" s="138"/>
      <c r="AT912" s="135" t="str">
        <f ca="1">IF(AO912="",IF(AP912="","",IF(AP912="Cost",AS912,AS912*(AE912/VLOOKUP(L912,OFFSET(Lists!$A$1,0,0,COUNTA(Lists!$A:$A),22),22,FALSE)))),IF(AP912="","",IF(AP912="Cost",ROUND(AS912*IF(AO912=0,1,AO912),2),ROUND(ROUND(AS912*IF(AO912=0,1,AO912),5)*(AE912/VLOOKUP(L912,OFFSET(Lists!$A$1,0,0,COUNTA(Lists!$A:$A),22),22,FALSE)),2))))</f>
        <v/>
      </c>
    </row>
    <row r="913" spans="40:46">
      <c r="AN913" s="130"/>
      <c r="AO913" s="138"/>
      <c r="AT913" s="135" t="str">
        <f ca="1">IF(AO913="",IF(AP913="","",IF(AP913="Cost",AS913,AS913*(AE913/VLOOKUP(L913,OFFSET(Lists!$A$1,0,0,COUNTA(Lists!$A:$A),22),22,FALSE)))),IF(AP913="","",IF(AP913="Cost",ROUND(AS913*IF(AO913=0,1,AO913),2),ROUND(ROUND(AS913*IF(AO913=0,1,AO913),5)*(AE913/VLOOKUP(L913,OFFSET(Lists!$A$1,0,0,COUNTA(Lists!$A:$A),22),22,FALSE)),2))))</f>
        <v/>
      </c>
    </row>
    <row r="914" spans="40:46">
      <c r="AN914" s="130"/>
      <c r="AO914" s="138"/>
      <c r="AT914" s="135" t="str">
        <f ca="1">IF(AO914="",IF(AP914="","",IF(AP914="Cost",AS914,AS914*(AE914/VLOOKUP(L914,OFFSET(Lists!$A$1,0,0,COUNTA(Lists!$A:$A),22),22,FALSE)))),IF(AP914="","",IF(AP914="Cost",ROUND(AS914*IF(AO914=0,1,AO914),2),ROUND(ROUND(AS914*IF(AO914=0,1,AO914),5)*(AE914/VLOOKUP(L914,OFFSET(Lists!$A$1,0,0,COUNTA(Lists!$A:$A),22),22,FALSE)),2))))</f>
        <v/>
      </c>
    </row>
    <row r="915" spans="40:46">
      <c r="AN915" s="130"/>
      <c r="AO915" s="138"/>
      <c r="AT915" s="135" t="str">
        <f ca="1">IF(AO915="",IF(AP915="","",IF(AP915="Cost",AS915,AS915*(AE915/VLOOKUP(L915,OFFSET(Lists!$A$1,0,0,COUNTA(Lists!$A:$A),22),22,FALSE)))),IF(AP915="","",IF(AP915="Cost",ROUND(AS915*IF(AO915=0,1,AO915),2),ROUND(ROUND(AS915*IF(AO915=0,1,AO915),5)*(AE915/VLOOKUP(L915,OFFSET(Lists!$A$1,0,0,COUNTA(Lists!$A:$A),22),22,FALSE)),2))))</f>
        <v/>
      </c>
    </row>
    <row r="916" spans="40:46">
      <c r="AN916" s="130"/>
      <c r="AO916" s="138"/>
      <c r="AT916" s="135" t="str">
        <f ca="1">IF(AO916="",IF(AP916="","",IF(AP916="Cost",AS916,AS916*(AE916/VLOOKUP(L916,OFFSET(Lists!$A$1,0,0,COUNTA(Lists!$A:$A),22),22,FALSE)))),IF(AP916="","",IF(AP916="Cost",ROUND(AS916*IF(AO916=0,1,AO916),2),ROUND(ROUND(AS916*IF(AO916=0,1,AO916),5)*(AE916/VLOOKUP(L916,OFFSET(Lists!$A$1,0,0,COUNTA(Lists!$A:$A),22),22,FALSE)),2))))</f>
        <v/>
      </c>
    </row>
    <row r="917" spans="40:46">
      <c r="AN917" s="130"/>
      <c r="AO917" s="138"/>
      <c r="AT917" s="135" t="str">
        <f ca="1">IF(AO917="",IF(AP917="","",IF(AP917="Cost",AS917,AS917*(AE917/VLOOKUP(L917,OFFSET(Lists!$A$1,0,0,COUNTA(Lists!$A:$A),22),22,FALSE)))),IF(AP917="","",IF(AP917="Cost",ROUND(AS917*IF(AO917=0,1,AO917),2),ROUND(ROUND(AS917*IF(AO917=0,1,AO917),5)*(AE917/VLOOKUP(L917,OFFSET(Lists!$A$1,0,0,COUNTA(Lists!$A:$A),22),22,FALSE)),2))))</f>
        <v/>
      </c>
    </row>
    <row r="918" spans="40:46">
      <c r="AN918" s="130"/>
      <c r="AO918" s="138"/>
      <c r="AT918" s="135" t="str">
        <f ca="1">IF(AO918="",IF(AP918="","",IF(AP918="Cost",AS918,AS918*(AE918/VLOOKUP(L918,OFFSET(Lists!$A$1,0,0,COUNTA(Lists!$A:$A),22),22,FALSE)))),IF(AP918="","",IF(AP918="Cost",ROUND(AS918*IF(AO918=0,1,AO918),2),ROUND(ROUND(AS918*IF(AO918=0,1,AO918),5)*(AE918/VLOOKUP(L918,OFFSET(Lists!$A$1,0,0,COUNTA(Lists!$A:$A),22),22,FALSE)),2))))</f>
        <v/>
      </c>
    </row>
    <row r="919" spans="40:46">
      <c r="AN919" s="130"/>
      <c r="AO919" s="138"/>
      <c r="AT919" s="135" t="str">
        <f ca="1">IF(AO919="",IF(AP919="","",IF(AP919="Cost",AS919,AS919*(AE919/VLOOKUP(L919,OFFSET(Lists!$A$1,0,0,COUNTA(Lists!$A:$A),22),22,FALSE)))),IF(AP919="","",IF(AP919="Cost",ROUND(AS919*IF(AO919=0,1,AO919),2),ROUND(ROUND(AS919*IF(AO919=0,1,AO919),5)*(AE919/VLOOKUP(L919,OFFSET(Lists!$A$1,0,0,COUNTA(Lists!$A:$A),22),22,FALSE)),2))))</f>
        <v/>
      </c>
    </row>
    <row r="920" spans="40:46">
      <c r="AN920" s="130"/>
      <c r="AO920" s="138"/>
      <c r="AT920" s="135" t="str">
        <f ca="1">IF(AO920="",IF(AP920="","",IF(AP920="Cost",AS920,AS920*(AE920/VLOOKUP(L920,OFFSET(Lists!$A$1,0,0,COUNTA(Lists!$A:$A),22),22,FALSE)))),IF(AP920="","",IF(AP920="Cost",ROUND(AS920*IF(AO920=0,1,AO920),2),ROUND(ROUND(AS920*IF(AO920=0,1,AO920),5)*(AE920/VLOOKUP(L920,OFFSET(Lists!$A$1,0,0,COUNTA(Lists!$A:$A),22),22,FALSE)),2))))</f>
        <v/>
      </c>
    </row>
    <row r="921" spans="40:46">
      <c r="AN921" s="130"/>
      <c r="AO921" s="138"/>
      <c r="AT921" s="135" t="str">
        <f ca="1">IF(AO921="",IF(AP921="","",IF(AP921="Cost",AS921,AS921*(AE921/VLOOKUP(L921,OFFSET(Lists!$A$1,0,0,COUNTA(Lists!$A:$A),22),22,FALSE)))),IF(AP921="","",IF(AP921="Cost",ROUND(AS921*IF(AO921=0,1,AO921),2),ROUND(ROUND(AS921*IF(AO921=0,1,AO921),5)*(AE921/VLOOKUP(L921,OFFSET(Lists!$A$1,0,0,COUNTA(Lists!$A:$A),22),22,FALSE)),2))))</f>
        <v/>
      </c>
    </row>
    <row r="922" spans="40:46">
      <c r="AN922" s="130"/>
      <c r="AO922" s="138"/>
      <c r="AT922" s="135" t="str">
        <f ca="1">IF(AO922="",IF(AP922="","",IF(AP922="Cost",AS922,AS922*(AE922/VLOOKUP(L922,OFFSET(Lists!$A$1,0,0,COUNTA(Lists!$A:$A),22),22,FALSE)))),IF(AP922="","",IF(AP922="Cost",ROUND(AS922*IF(AO922=0,1,AO922),2),ROUND(ROUND(AS922*IF(AO922=0,1,AO922),5)*(AE922/VLOOKUP(L922,OFFSET(Lists!$A$1,0,0,COUNTA(Lists!$A:$A),22),22,FALSE)),2))))</f>
        <v/>
      </c>
    </row>
    <row r="923" spans="40:46">
      <c r="AN923" s="130"/>
      <c r="AO923" s="138"/>
      <c r="AT923" s="135" t="str">
        <f ca="1">IF(AO923="",IF(AP923="","",IF(AP923="Cost",AS923,AS923*(AE923/VLOOKUP(L923,OFFSET(Lists!$A$1,0,0,COUNTA(Lists!$A:$A),22),22,FALSE)))),IF(AP923="","",IF(AP923="Cost",ROUND(AS923*IF(AO923=0,1,AO923),2),ROUND(ROUND(AS923*IF(AO923=0,1,AO923),5)*(AE923/VLOOKUP(L923,OFFSET(Lists!$A$1,0,0,COUNTA(Lists!$A:$A),22),22,FALSE)),2))))</f>
        <v/>
      </c>
    </row>
    <row r="924" spans="40:46">
      <c r="AN924" s="130"/>
      <c r="AO924" s="138"/>
      <c r="AT924" s="135" t="str">
        <f ca="1">IF(AO924="",IF(AP924="","",IF(AP924="Cost",AS924,AS924*(AE924/VLOOKUP(L924,OFFSET(Lists!$A$1,0,0,COUNTA(Lists!$A:$A),22),22,FALSE)))),IF(AP924="","",IF(AP924="Cost",ROUND(AS924*IF(AO924=0,1,AO924),2),ROUND(ROUND(AS924*IF(AO924=0,1,AO924),5)*(AE924/VLOOKUP(L924,OFFSET(Lists!$A$1,0,0,COUNTA(Lists!$A:$A),22),22,FALSE)),2))))</f>
        <v/>
      </c>
    </row>
    <row r="925" spans="40:46">
      <c r="AN925" s="130"/>
      <c r="AO925" s="138"/>
      <c r="AT925" s="135" t="str">
        <f ca="1">IF(AO925="",IF(AP925="","",IF(AP925="Cost",AS925,AS925*(AE925/VLOOKUP(L925,OFFSET(Lists!$A$1,0,0,COUNTA(Lists!$A:$A),22),22,FALSE)))),IF(AP925="","",IF(AP925="Cost",ROUND(AS925*IF(AO925=0,1,AO925),2),ROUND(ROUND(AS925*IF(AO925=0,1,AO925),5)*(AE925/VLOOKUP(L925,OFFSET(Lists!$A$1,0,0,COUNTA(Lists!$A:$A),22),22,FALSE)),2))))</f>
        <v/>
      </c>
    </row>
    <row r="926" spans="40:46">
      <c r="AN926" s="130"/>
      <c r="AO926" s="138"/>
      <c r="AT926" s="135" t="str">
        <f ca="1">IF(AO926="",IF(AP926="","",IF(AP926="Cost",AS926,AS926*(AE926/VLOOKUP(L926,OFFSET(Lists!$A$1,0,0,COUNTA(Lists!$A:$A),22),22,FALSE)))),IF(AP926="","",IF(AP926="Cost",ROUND(AS926*IF(AO926=0,1,AO926),2),ROUND(ROUND(AS926*IF(AO926=0,1,AO926),5)*(AE926/VLOOKUP(L926,OFFSET(Lists!$A$1,0,0,COUNTA(Lists!$A:$A),22),22,FALSE)),2))))</f>
        <v/>
      </c>
    </row>
    <row r="927" spans="40:46">
      <c r="AN927" s="130"/>
      <c r="AO927" s="138"/>
      <c r="AT927" s="135" t="str">
        <f ca="1">IF(AO927="",IF(AP927="","",IF(AP927="Cost",AS927,AS927*(AE927/VLOOKUP(L927,OFFSET(Lists!$A$1,0,0,COUNTA(Lists!$A:$A),22),22,FALSE)))),IF(AP927="","",IF(AP927="Cost",ROUND(AS927*IF(AO927=0,1,AO927),2),ROUND(ROUND(AS927*IF(AO927=0,1,AO927),5)*(AE927/VLOOKUP(L927,OFFSET(Lists!$A$1,0,0,COUNTA(Lists!$A:$A),22),22,FALSE)),2))))</f>
        <v/>
      </c>
    </row>
    <row r="928" spans="40:46">
      <c r="AN928" s="130"/>
      <c r="AO928" s="138"/>
      <c r="AT928" s="135" t="str">
        <f ca="1">IF(AO928="",IF(AP928="","",IF(AP928="Cost",AS928,AS928*(AE928/VLOOKUP(L928,OFFSET(Lists!$A$1,0,0,COUNTA(Lists!$A:$A),22),22,FALSE)))),IF(AP928="","",IF(AP928="Cost",ROUND(AS928*IF(AO928=0,1,AO928),2),ROUND(ROUND(AS928*IF(AO928=0,1,AO928),5)*(AE928/VLOOKUP(L928,OFFSET(Lists!$A$1,0,0,COUNTA(Lists!$A:$A),22),22,FALSE)),2))))</f>
        <v/>
      </c>
    </row>
    <row r="929" spans="40:46">
      <c r="AN929" s="130"/>
      <c r="AO929" s="138"/>
      <c r="AT929" s="135" t="str">
        <f ca="1">IF(AO929="",IF(AP929="","",IF(AP929="Cost",AS929,AS929*(AE929/VLOOKUP(L929,OFFSET(Lists!$A$1,0,0,COUNTA(Lists!$A:$A),22),22,FALSE)))),IF(AP929="","",IF(AP929="Cost",ROUND(AS929*IF(AO929=0,1,AO929),2),ROUND(ROUND(AS929*IF(AO929=0,1,AO929),5)*(AE929/VLOOKUP(L929,OFFSET(Lists!$A$1,0,0,COUNTA(Lists!$A:$A),22),22,FALSE)),2))))</f>
        <v/>
      </c>
    </row>
    <row r="930" spans="40:46">
      <c r="AN930" s="130"/>
      <c r="AO930" s="138"/>
      <c r="AT930" s="135" t="str">
        <f ca="1">IF(AO930="",IF(AP930="","",IF(AP930="Cost",AS930,AS930*(AE930/VLOOKUP(L930,OFFSET(Lists!$A$1,0,0,COUNTA(Lists!$A:$A),22),22,FALSE)))),IF(AP930="","",IF(AP930="Cost",ROUND(AS930*IF(AO930=0,1,AO930),2),ROUND(ROUND(AS930*IF(AO930=0,1,AO930),5)*(AE930/VLOOKUP(L930,OFFSET(Lists!$A$1,0,0,COUNTA(Lists!$A:$A),22),22,FALSE)),2))))</f>
        <v/>
      </c>
    </row>
    <row r="931" spans="40:46">
      <c r="AN931" s="130"/>
      <c r="AO931" s="138"/>
      <c r="AT931" s="135" t="str">
        <f ca="1">IF(AO931="",IF(AP931="","",IF(AP931="Cost",AS931,AS931*(AE931/VLOOKUP(L931,OFFSET(Lists!$A$1,0,0,COUNTA(Lists!$A:$A),22),22,FALSE)))),IF(AP931="","",IF(AP931="Cost",ROUND(AS931*IF(AO931=0,1,AO931),2),ROUND(ROUND(AS931*IF(AO931=0,1,AO931),5)*(AE931/VLOOKUP(L931,OFFSET(Lists!$A$1,0,0,COUNTA(Lists!$A:$A),22),22,FALSE)),2))))</f>
        <v/>
      </c>
    </row>
    <row r="932" spans="40:46">
      <c r="AN932" s="130"/>
      <c r="AO932" s="138"/>
      <c r="AT932" s="135" t="str">
        <f ca="1">IF(AO932="",IF(AP932="","",IF(AP932="Cost",AS932,AS932*(AE932/VLOOKUP(L932,OFFSET(Lists!$A$1,0,0,COUNTA(Lists!$A:$A),22),22,FALSE)))),IF(AP932="","",IF(AP932="Cost",ROUND(AS932*IF(AO932=0,1,AO932),2),ROUND(ROUND(AS932*IF(AO932=0,1,AO932),5)*(AE932/VLOOKUP(L932,OFFSET(Lists!$A$1,0,0,COUNTA(Lists!$A:$A),22),22,FALSE)),2))))</f>
        <v/>
      </c>
    </row>
    <row r="933" spans="40:46">
      <c r="AN933" s="130"/>
      <c r="AO933" s="138"/>
      <c r="AT933" s="135" t="str">
        <f ca="1">IF(AO933="",IF(AP933="","",IF(AP933="Cost",AS933,AS933*(AE933/VLOOKUP(L933,OFFSET(Lists!$A$1,0,0,COUNTA(Lists!$A:$A),22),22,FALSE)))),IF(AP933="","",IF(AP933="Cost",ROUND(AS933*IF(AO933=0,1,AO933),2),ROUND(ROUND(AS933*IF(AO933=0,1,AO933),5)*(AE933/VLOOKUP(L933,OFFSET(Lists!$A$1,0,0,COUNTA(Lists!$A:$A),22),22,FALSE)),2))))</f>
        <v/>
      </c>
    </row>
    <row r="934" spans="40:46">
      <c r="AN934" s="130"/>
      <c r="AO934" s="138"/>
      <c r="AT934" s="135" t="str">
        <f ca="1">IF(AO934="",IF(AP934="","",IF(AP934="Cost",AS934,AS934*(AE934/VLOOKUP(L934,OFFSET(Lists!$A$1,0,0,COUNTA(Lists!$A:$A),22),22,FALSE)))),IF(AP934="","",IF(AP934="Cost",ROUND(AS934*IF(AO934=0,1,AO934),2),ROUND(ROUND(AS934*IF(AO934=0,1,AO934),5)*(AE934/VLOOKUP(L934,OFFSET(Lists!$A$1,0,0,COUNTA(Lists!$A:$A),22),22,FALSE)),2))))</f>
        <v/>
      </c>
    </row>
    <row r="935" spans="40:46">
      <c r="AN935" s="130"/>
      <c r="AO935" s="138"/>
      <c r="AT935" s="135" t="str">
        <f ca="1">IF(AO935="",IF(AP935="","",IF(AP935="Cost",AS935,AS935*(AE935/VLOOKUP(L935,OFFSET(Lists!$A$1,0,0,COUNTA(Lists!$A:$A),22),22,FALSE)))),IF(AP935="","",IF(AP935="Cost",ROUND(AS935*IF(AO935=0,1,AO935),2),ROUND(ROUND(AS935*IF(AO935=0,1,AO935),5)*(AE935/VLOOKUP(L935,OFFSET(Lists!$A$1,0,0,COUNTA(Lists!$A:$A),22),22,FALSE)),2))))</f>
        <v/>
      </c>
    </row>
    <row r="936" spans="40:46">
      <c r="AN936" s="130"/>
      <c r="AO936" s="138"/>
      <c r="AT936" s="135" t="str">
        <f ca="1">IF(AO936="",IF(AP936="","",IF(AP936="Cost",AS936,AS936*(AE936/VLOOKUP(L936,OFFSET(Lists!$A$1,0,0,COUNTA(Lists!$A:$A),22),22,FALSE)))),IF(AP936="","",IF(AP936="Cost",ROUND(AS936*IF(AO936=0,1,AO936),2),ROUND(ROUND(AS936*IF(AO936=0,1,AO936),5)*(AE936/VLOOKUP(L936,OFFSET(Lists!$A$1,0,0,COUNTA(Lists!$A:$A),22),22,FALSE)),2))))</f>
        <v/>
      </c>
    </row>
    <row r="937" spans="40:46">
      <c r="AN937" s="130"/>
      <c r="AO937" s="138"/>
      <c r="AT937" s="135" t="str">
        <f ca="1">IF(AO937="",IF(AP937="","",IF(AP937="Cost",AS937,AS937*(AE937/VLOOKUP(L937,OFFSET(Lists!$A$1,0,0,COUNTA(Lists!$A:$A),22),22,FALSE)))),IF(AP937="","",IF(AP937="Cost",ROUND(AS937*IF(AO937=0,1,AO937),2),ROUND(ROUND(AS937*IF(AO937=0,1,AO937),5)*(AE937/VLOOKUP(L937,OFFSET(Lists!$A$1,0,0,COUNTA(Lists!$A:$A),22),22,FALSE)),2))))</f>
        <v/>
      </c>
    </row>
    <row r="938" spans="40:46">
      <c r="AN938" s="130"/>
      <c r="AO938" s="138"/>
      <c r="AT938" s="135" t="str">
        <f ca="1">IF(AO938="",IF(AP938="","",IF(AP938="Cost",AS938,AS938*(AE938/VLOOKUP(L938,OFFSET(Lists!$A$1,0,0,COUNTA(Lists!$A:$A),22),22,FALSE)))),IF(AP938="","",IF(AP938="Cost",ROUND(AS938*IF(AO938=0,1,AO938),2),ROUND(ROUND(AS938*IF(AO938=0,1,AO938),5)*(AE938/VLOOKUP(L938,OFFSET(Lists!$A$1,0,0,COUNTA(Lists!$A:$A),22),22,FALSE)),2))))</f>
        <v/>
      </c>
    </row>
    <row r="939" spans="40:46">
      <c r="AN939" s="130"/>
      <c r="AO939" s="138"/>
      <c r="AT939" s="135" t="str">
        <f ca="1">IF(AO939="",IF(AP939="","",IF(AP939="Cost",AS939,AS939*(AE939/VLOOKUP(L939,OFFSET(Lists!$A$1,0,0,COUNTA(Lists!$A:$A),22),22,FALSE)))),IF(AP939="","",IF(AP939="Cost",ROUND(AS939*IF(AO939=0,1,AO939),2),ROUND(ROUND(AS939*IF(AO939=0,1,AO939),5)*(AE939/VLOOKUP(L939,OFFSET(Lists!$A$1,0,0,COUNTA(Lists!$A:$A),22),22,FALSE)),2))))</f>
        <v/>
      </c>
    </row>
    <row r="940" spans="40:46">
      <c r="AN940" s="130"/>
      <c r="AO940" s="138"/>
      <c r="AT940" s="135" t="str">
        <f ca="1">IF(AO940="",IF(AP940="","",IF(AP940="Cost",AS940,AS940*(AE940/VLOOKUP(L940,OFFSET(Lists!$A$1,0,0,COUNTA(Lists!$A:$A),22),22,FALSE)))),IF(AP940="","",IF(AP940="Cost",ROUND(AS940*IF(AO940=0,1,AO940),2),ROUND(ROUND(AS940*IF(AO940=0,1,AO940),5)*(AE940/VLOOKUP(L940,OFFSET(Lists!$A$1,0,0,COUNTA(Lists!$A:$A),22),22,FALSE)),2))))</f>
        <v/>
      </c>
    </row>
    <row r="941" spans="40:46">
      <c r="AN941" s="130"/>
      <c r="AO941" s="138"/>
      <c r="AT941" s="135" t="str">
        <f ca="1">IF(AO941="",IF(AP941="","",IF(AP941="Cost",AS941,AS941*(AE941/VLOOKUP(L941,OFFSET(Lists!$A$1,0,0,COUNTA(Lists!$A:$A),22),22,FALSE)))),IF(AP941="","",IF(AP941="Cost",ROUND(AS941*IF(AO941=0,1,AO941),2),ROUND(ROUND(AS941*IF(AO941=0,1,AO941),5)*(AE941/VLOOKUP(L941,OFFSET(Lists!$A$1,0,0,COUNTA(Lists!$A:$A),22),22,FALSE)),2))))</f>
        <v/>
      </c>
    </row>
    <row r="942" spans="40:46">
      <c r="AN942" s="130"/>
      <c r="AO942" s="138"/>
      <c r="AT942" s="135" t="str">
        <f ca="1">IF(AO942="",IF(AP942="","",IF(AP942="Cost",AS942,AS942*(AE942/VLOOKUP(L942,OFFSET(Lists!$A$1,0,0,COUNTA(Lists!$A:$A),22),22,FALSE)))),IF(AP942="","",IF(AP942="Cost",ROUND(AS942*IF(AO942=0,1,AO942),2),ROUND(ROUND(AS942*IF(AO942=0,1,AO942),5)*(AE942/VLOOKUP(L942,OFFSET(Lists!$A$1,0,0,COUNTA(Lists!$A:$A),22),22,FALSE)),2))))</f>
        <v/>
      </c>
    </row>
    <row r="943" spans="40:46">
      <c r="AN943" s="130"/>
      <c r="AO943" s="138"/>
      <c r="AT943" s="135" t="str">
        <f ca="1">IF(AO943="",IF(AP943="","",IF(AP943="Cost",AS943,AS943*(AE943/VLOOKUP(L943,OFFSET(Lists!$A$1,0,0,COUNTA(Lists!$A:$A),22),22,FALSE)))),IF(AP943="","",IF(AP943="Cost",ROUND(AS943*IF(AO943=0,1,AO943),2),ROUND(ROUND(AS943*IF(AO943=0,1,AO943),5)*(AE943/VLOOKUP(L943,OFFSET(Lists!$A$1,0,0,COUNTA(Lists!$A:$A),22),22,FALSE)),2))))</f>
        <v/>
      </c>
    </row>
    <row r="944" spans="40:46">
      <c r="AN944" s="130"/>
      <c r="AO944" s="138"/>
      <c r="AT944" s="135" t="str">
        <f ca="1">IF(AO944="",IF(AP944="","",IF(AP944="Cost",AS944,AS944*(AE944/VLOOKUP(L944,OFFSET(Lists!$A$1,0,0,COUNTA(Lists!$A:$A),22),22,FALSE)))),IF(AP944="","",IF(AP944="Cost",ROUND(AS944*IF(AO944=0,1,AO944),2),ROUND(ROUND(AS944*IF(AO944=0,1,AO944),5)*(AE944/VLOOKUP(L944,OFFSET(Lists!$A$1,0,0,COUNTA(Lists!$A:$A),22),22,FALSE)),2))))</f>
        <v/>
      </c>
    </row>
    <row r="945" spans="40:46">
      <c r="AN945" s="130"/>
      <c r="AO945" s="138"/>
      <c r="AT945" s="135" t="str">
        <f ca="1">IF(AO945="",IF(AP945="","",IF(AP945="Cost",AS945,AS945*(AE945/VLOOKUP(L945,OFFSET(Lists!$A$1,0,0,COUNTA(Lists!$A:$A),22),22,FALSE)))),IF(AP945="","",IF(AP945="Cost",ROUND(AS945*IF(AO945=0,1,AO945),2),ROUND(ROUND(AS945*IF(AO945=0,1,AO945),5)*(AE945/VLOOKUP(L945,OFFSET(Lists!$A$1,0,0,COUNTA(Lists!$A:$A),22),22,FALSE)),2))))</f>
        <v/>
      </c>
    </row>
    <row r="946" spans="40:46">
      <c r="AN946" s="130"/>
      <c r="AO946" s="138"/>
      <c r="AT946" s="135" t="str">
        <f ca="1">IF(AO946="",IF(AP946="","",IF(AP946="Cost",AS946,AS946*(AE946/VLOOKUP(L946,OFFSET(Lists!$A$1,0,0,COUNTA(Lists!$A:$A),22),22,FALSE)))),IF(AP946="","",IF(AP946="Cost",ROUND(AS946*IF(AO946=0,1,AO946),2),ROUND(ROUND(AS946*IF(AO946=0,1,AO946),5)*(AE946/VLOOKUP(L946,OFFSET(Lists!$A$1,0,0,COUNTA(Lists!$A:$A),22),22,FALSE)),2))))</f>
        <v/>
      </c>
    </row>
    <row r="947" spans="40:46">
      <c r="AN947" s="130"/>
      <c r="AO947" s="138"/>
      <c r="AT947" s="135" t="str">
        <f ca="1">IF(AO947="",IF(AP947="","",IF(AP947="Cost",AS947,AS947*(AE947/VLOOKUP(L947,OFFSET(Lists!$A$1,0,0,COUNTA(Lists!$A:$A),22),22,FALSE)))),IF(AP947="","",IF(AP947="Cost",ROUND(AS947*IF(AO947=0,1,AO947),2),ROUND(ROUND(AS947*IF(AO947=0,1,AO947),5)*(AE947/VLOOKUP(L947,OFFSET(Lists!$A$1,0,0,COUNTA(Lists!$A:$A),22),22,FALSE)),2))))</f>
        <v/>
      </c>
    </row>
    <row r="948" spans="40:46">
      <c r="AN948" s="130"/>
      <c r="AO948" s="138"/>
      <c r="AT948" s="135" t="str">
        <f ca="1">IF(AO948="",IF(AP948="","",IF(AP948="Cost",AS948,AS948*(AE948/VLOOKUP(L948,OFFSET(Lists!$A$1,0,0,COUNTA(Lists!$A:$A),22),22,FALSE)))),IF(AP948="","",IF(AP948="Cost",ROUND(AS948*IF(AO948=0,1,AO948),2),ROUND(ROUND(AS948*IF(AO948=0,1,AO948),5)*(AE948/VLOOKUP(L948,OFFSET(Lists!$A$1,0,0,COUNTA(Lists!$A:$A),22),22,FALSE)),2))))</f>
        <v/>
      </c>
    </row>
    <row r="949" spans="40:46">
      <c r="AN949" s="130"/>
      <c r="AO949" s="138"/>
      <c r="AT949" s="135" t="str">
        <f ca="1">IF(AO949="",IF(AP949="","",IF(AP949="Cost",AS949,AS949*(AE949/VLOOKUP(L949,OFFSET(Lists!$A$1,0,0,COUNTA(Lists!$A:$A),22),22,FALSE)))),IF(AP949="","",IF(AP949="Cost",ROUND(AS949*IF(AO949=0,1,AO949),2),ROUND(ROUND(AS949*IF(AO949=0,1,AO949),5)*(AE949/VLOOKUP(L949,OFFSET(Lists!$A$1,0,0,COUNTA(Lists!$A:$A),22),22,FALSE)),2))))</f>
        <v/>
      </c>
    </row>
    <row r="950" spans="40:46">
      <c r="AN950" s="130"/>
      <c r="AO950" s="138"/>
      <c r="AT950" s="135" t="str">
        <f ca="1">IF(AO950="",IF(AP950="","",IF(AP950="Cost",AS950,AS950*(AE950/VLOOKUP(L950,OFFSET(Lists!$A$1,0,0,COUNTA(Lists!$A:$A),22),22,FALSE)))),IF(AP950="","",IF(AP950="Cost",ROUND(AS950*IF(AO950=0,1,AO950),2),ROUND(ROUND(AS950*IF(AO950=0,1,AO950),5)*(AE950/VLOOKUP(L950,OFFSET(Lists!$A$1,0,0,COUNTA(Lists!$A:$A),22),22,FALSE)),2))))</f>
        <v/>
      </c>
    </row>
    <row r="951" spans="40:46">
      <c r="AN951" s="130"/>
      <c r="AO951" s="138"/>
      <c r="AT951" s="135" t="str">
        <f ca="1">IF(AO951="",IF(AP951="","",IF(AP951="Cost",AS951,AS951*(AE951/VLOOKUP(L951,OFFSET(Lists!$A$1,0,0,COUNTA(Lists!$A:$A),22),22,FALSE)))),IF(AP951="","",IF(AP951="Cost",ROUND(AS951*IF(AO951=0,1,AO951),2),ROUND(ROUND(AS951*IF(AO951=0,1,AO951),5)*(AE951/VLOOKUP(L951,OFFSET(Lists!$A$1,0,0,COUNTA(Lists!$A:$A),22),22,FALSE)),2))))</f>
        <v/>
      </c>
    </row>
    <row r="952" spans="40:46">
      <c r="AN952" s="130"/>
      <c r="AO952" s="138"/>
      <c r="AT952" s="135" t="str">
        <f ca="1">IF(AO952="",IF(AP952="","",IF(AP952="Cost",AS952,AS952*(AE952/VLOOKUP(L952,OFFSET(Lists!$A$1,0,0,COUNTA(Lists!$A:$A),22),22,FALSE)))),IF(AP952="","",IF(AP952="Cost",ROUND(AS952*IF(AO952=0,1,AO952),2),ROUND(ROUND(AS952*IF(AO952=0,1,AO952),5)*(AE952/VLOOKUP(L952,OFFSET(Lists!$A$1,0,0,COUNTA(Lists!$A:$A),22),22,FALSE)),2))))</f>
        <v/>
      </c>
    </row>
    <row r="953" spans="40:46">
      <c r="AN953" s="130"/>
      <c r="AO953" s="138"/>
      <c r="AT953" s="135" t="str">
        <f ca="1">IF(AO953="",IF(AP953="","",IF(AP953="Cost",AS953,AS953*(AE953/VLOOKUP(L953,OFFSET(Lists!$A$1,0,0,COUNTA(Lists!$A:$A),22),22,FALSE)))),IF(AP953="","",IF(AP953="Cost",ROUND(AS953*IF(AO953=0,1,AO953),2),ROUND(ROUND(AS953*IF(AO953=0,1,AO953),5)*(AE953/VLOOKUP(L953,OFFSET(Lists!$A$1,0,0,COUNTA(Lists!$A:$A),22),22,FALSE)),2))))</f>
        <v/>
      </c>
    </row>
    <row r="954" spans="40:46">
      <c r="AN954" s="130"/>
      <c r="AO954" s="138"/>
      <c r="AT954" s="135" t="str">
        <f ca="1">IF(AO954="",IF(AP954="","",IF(AP954="Cost",AS954,AS954*(AE954/VLOOKUP(L954,OFFSET(Lists!$A$1,0,0,COUNTA(Lists!$A:$A),22),22,FALSE)))),IF(AP954="","",IF(AP954="Cost",ROUND(AS954*IF(AO954=0,1,AO954),2),ROUND(ROUND(AS954*IF(AO954=0,1,AO954),5)*(AE954/VLOOKUP(L954,OFFSET(Lists!$A$1,0,0,COUNTA(Lists!$A:$A),22),22,FALSE)),2))))</f>
        <v/>
      </c>
    </row>
    <row r="955" spans="40:46">
      <c r="AN955" s="130"/>
      <c r="AO955" s="138"/>
      <c r="AT955" s="135" t="str">
        <f ca="1">IF(AO955="",IF(AP955="","",IF(AP955="Cost",AS955,AS955*(AE955/VLOOKUP(L955,OFFSET(Lists!$A$1,0,0,COUNTA(Lists!$A:$A),22),22,FALSE)))),IF(AP955="","",IF(AP955="Cost",ROUND(AS955*IF(AO955=0,1,AO955),2),ROUND(ROUND(AS955*IF(AO955=0,1,AO955),5)*(AE955/VLOOKUP(L955,OFFSET(Lists!$A$1,0,0,COUNTA(Lists!$A:$A),22),22,FALSE)),2))))</f>
        <v/>
      </c>
    </row>
    <row r="956" spans="40:46">
      <c r="AN956" s="130"/>
      <c r="AO956" s="138"/>
      <c r="AT956" s="135" t="str">
        <f ca="1">IF(AO956="",IF(AP956="","",IF(AP956="Cost",AS956,AS956*(AE956/VLOOKUP(L956,OFFSET(Lists!$A$1,0,0,COUNTA(Lists!$A:$A),22),22,FALSE)))),IF(AP956="","",IF(AP956="Cost",ROUND(AS956*IF(AO956=0,1,AO956),2),ROUND(ROUND(AS956*IF(AO956=0,1,AO956),5)*(AE956/VLOOKUP(L956,OFFSET(Lists!$A$1,0,0,COUNTA(Lists!$A:$A),22),22,FALSE)),2))))</f>
        <v/>
      </c>
    </row>
    <row r="957" spans="40:46">
      <c r="AN957" s="130"/>
      <c r="AO957" s="138"/>
      <c r="AT957" s="135" t="str">
        <f ca="1">IF(AO957="",IF(AP957="","",IF(AP957="Cost",AS957,AS957*(AE957/VLOOKUP(L957,OFFSET(Lists!$A$1,0,0,COUNTA(Lists!$A:$A),22),22,FALSE)))),IF(AP957="","",IF(AP957="Cost",ROUND(AS957*IF(AO957=0,1,AO957),2),ROUND(ROUND(AS957*IF(AO957=0,1,AO957),5)*(AE957/VLOOKUP(L957,OFFSET(Lists!$A$1,0,0,COUNTA(Lists!$A:$A),22),22,FALSE)),2))))</f>
        <v/>
      </c>
    </row>
    <row r="958" spans="40:46">
      <c r="AN958" s="130"/>
      <c r="AO958" s="138"/>
      <c r="AT958" s="135" t="str">
        <f ca="1">IF(AO958="",IF(AP958="","",IF(AP958="Cost",AS958,AS958*(AE958/VLOOKUP(L958,OFFSET(Lists!$A$1,0,0,COUNTA(Lists!$A:$A),22),22,FALSE)))),IF(AP958="","",IF(AP958="Cost",ROUND(AS958*IF(AO958=0,1,AO958),2),ROUND(ROUND(AS958*IF(AO958=0,1,AO958),5)*(AE958/VLOOKUP(L958,OFFSET(Lists!$A$1,0,0,COUNTA(Lists!$A:$A),22),22,FALSE)),2))))</f>
        <v/>
      </c>
    </row>
    <row r="959" spans="40:46">
      <c r="AN959" s="130"/>
      <c r="AO959" s="138"/>
      <c r="AT959" s="135" t="str">
        <f ca="1">IF(AO959="",IF(AP959="","",IF(AP959="Cost",AS959,AS959*(AE959/VLOOKUP(L959,OFFSET(Lists!$A$1,0,0,COUNTA(Lists!$A:$A),22),22,FALSE)))),IF(AP959="","",IF(AP959="Cost",ROUND(AS959*IF(AO959=0,1,AO959),2),ROUND(ROUND(AS959*IF(AO959=0,1,AO959),5)*(AE959/VLOOKUP(L959,OFFSET(Lists!$A$1,0,0,COUNTA(Lists!$A:$A),22),22,FALSE)),2))))</f>
        <v/>
      </c>
    </row>
    <row r="960" spans="40:46">
      <c r="AN960" s="130"/>
      <c r="AO960" s="138"/>
      <c r="AT960" s="135" t="str">
        <f ca="1">IF(AO960="",IF(AP960="","",IF(AP960="Cost",AS960,AS960*(AE960/VLOOKUP(L960,OFFSET(Lists!$A$1,0,0,COUNTA(Lists!$A:$A),22),22,FALSE)))),IF(AP960="","",IF(AP960="Cost",ROUND(AS960*IF(AO960=0,1,AO960),2),ROUND(ROUND(AS960*IF(AO960=0,1,AO960),5)*(AE960/VLOOKUP(L960,OFFSET(Lists!$A$1,0,0,COUNTA(Lists!$A:$A),22),22,FALSE)),2))))</f>
        <v/>
      </c>
    </row>
    <row r="961" spans="40:46">
      <c r="AN961" s="130"/>
      <c r="AO961" s="138"/>
      <c r="AT961" s="135" t="str">
        <f ca="1">IF(AO961="",IF(AP961="","",IF(AP961="Cost",AS961,AS961*(AE961/VLOOKUP(L961,OFFSET(Lists!$A$1,0,0,COUNTA(Lists!$A:$A),22),22,FALSE)))),IF(AP961="","",IF(AP961="Cost",ROUND(AS961*IF(AO961=0,1,AO961),2),ROUND(ROUND(AS961*IF(AO961=0,1,AO961),5)*(AE961/VLOOKUP(L961,OFFSET(Lists!$A$1,0,0,COUNTA(Lists!$A:$A),22),22,FALSE)),2))))</f>
        <v/>
      </c>
    </row>
    <row r="962" spans="40:46">
      <c r="AN962" s="130"/>
      <c r="AO962" s="138"/>
      <c r="AT962" s="135" t="str">
        <f ca="1">IF(AO962="",IF(AP962="","",IF(AP962="Cost",AS962,AS962*(AE962/VLOOKUP(L962,OFFSET(Lists!$A$1,0,0,COUNTA(Lists!$A:$A),22),22,FALSE)))),IF(AP962="","",IF(AP962="Cost",ROUND(AS962*IF(AO962=0,1,AO962),2),ROUND(ROUND(AS962*IF(AO962=0,1,AO962),5)*(AE962/VLOOKUP(L962,OFFSET(Lists!$A$1,0,0,COUNTA(Lists!$A:$A),22),22,FALSE)),2))))</f>
        <v/>
      </c>
    </row>
    <row r="963" spans="40:46">
      <c r="AN963" s="130"/>
      <c r="AO963" s="138"/>
      <c r="AT963" s="135" t="str">
        <f ca="1">IF(AO963="",IF(AP963="","",IF(AP963="Cost",AS963,AS963*(AE963/VLOOKUP(L963,OFFSET(Lists!$A$1,0,0,COUNTA(Lists!$A:$A),22),22,FALSE)))),IF(AP963="","",IF(AP963="Cost",ROUND(AS963*IF(AO963=0,1,AO963),2),ROUND(ROUND(AS963*IF(AO963=0,1,AO963),5)*(AE963/VLOOKUP(L963,OFFSET(Lists!$A$1,0,0,COUNTA(Lists!$A:$A),22),22,FALSE)),2))))</f>
        <v/>
      </c>
    </row>
    <row r="964" spans="40:46">
      <c r="AN964" s="130"/>
      <c r="AO964" s="138"/>
      <c r="AT964" s="135" t="str">
        <f ca="1">IF(AO964="",IF(AP964="","",IF(AP964="Cost",AS964,AS964*(AE964/VLOOKUP(L964,OFFSET(Lists!$A$1,0,0,COUNTA(Lists!$A:$A),22),22,FALSE)))),IF(AP964="","",IF(AP964="Cost",ROUND(AS964*IF(AO964=0,1,AO964),2),ROUND(ROUND(AS964*IF(AO964=0,1,AO964),5)*(AE964/VLOOKUP(L964,OFFSET(Lists!$A$1,0,0,COUNTA(Lists!$A:$A),22),22,FALSE)),2))))</f>
        <v/>
      </c>
    </row>
    <row r="965" spans="40:46">
      <c r="AN965" s="130"/>
      <c r="AO965" s="138"/>
      <c r="AT965" s="135" t="str">
        <f ca="1">IF(AO965="",IF(AP965="","",IF(AP965="Cost",AS965,AS965*(AE965/VLOOKUP(L965,OFFSET(Lists!$A$1,0,0,COUNTA(Lists!$A:$A),22),22,FALSE)))),IF(AP965="","",IF(AP965="Cost",ROUND(AS965*IF(AO965=0,1,AO965),2),ROUND(ROUND(AS965*IF(AO965=0,1,AO965),5)*(AE965/VLOOKUP(L965,OFFSET(Lists!$A$1,0,0,COUNTA(Lists!$A:$A),22),22,FALSE)),2))))</f>
        <v/>
      </c>
    </row>
    <row r="966" spans="40:46">
      <c r="AN966" s="130"/>
      <c r="AO966" s="138"/>
      <c r="AT966" s="135" t="str">
        <f ca="1">IF(AO966="",IF(AP966="","",IF(AP966="Cost",AS966,AS966*(AE966/VLOOKUP(L966,OFFSET(Lists!$A$1,0,0,COUNTA(Lists!$A:$A),22),22,FALSE)))),IF(AP966="","",IF(AP966="Cost",ROUND(AS966*IF(AO966=0,1,AO966),2),ROUND(ROUND(AS966*IF(AO966=0,1,AO966),5)*(AE966/VLOOKUP(L966,OFFSET(Lists!$A$1,0,0,COUNTA(Lists!$A:$A),22),22,FALSE)),2))))</f>
        <v/>
      </c>
    </row>
    <row r="967" spans="40:46">
      <c r="AN967" s="130"/>
      <c r="AO967" s="138"/>
      <c r="AT967" s="135" t="str">
        <f ca="1">IF(AO967="",IF(AP967="","",IF(AP967="Cost",AS967,AS967*(AE967/VLOOKUP(L967,OFFSET(Lists!$A$1,0,0,COUNTA(Lists!$A:$A),22),22,FALSE)))),IF(AP967="","",IF(AP967="Cost",ROUND(AS967*IF(AO967=0,1,AO967),2),ROUND(ROUND(AS967*IF(AO967=0,1,AO967),5)*(AE967/VLOOKUP(L967,OFFSET(Lists!$A$1,0,0,COUNTA(Lists!$A:$A),22),22,FALSE)),2))))</f>
        <v/>
      </c>
    </row>
    <row r="968" spans="40:46">
      <c r="AN968" s="130"/>
      <c r="AO968" s="138"/>
      <c r="AT968" s="135" t="str">
        <f ca="1">IF(AO968="",IF(AP968="","",IF(AP968="Cost",AS968,AS968*(AE968/VLOOKUP(L968,OFFSET(Lists!$A$1,0,0,COUNTA(Lists!$A:$A),22),22,FALSE)))),IF(AP968="","",IF(AP968="Cost",ROUND(AS968*IF(AO968=0,1,AO968),2),ROUND(ROUND(AS968*IF(AO968=0,1,AO968),5)*(AE968/VLOOKUP(L968,OFFSET(Lists!$A$1,0,0,COUNTA(Lists!$A:$A),22),22,FALSE)),2))))</f>
        <v/>
      </c>
    </row>
    <row r="969" spans="40:46">
      <c r="AN969" s="130"/>
      <c r="AO969" s="138"/>
      <c r="AT969" s="135" t="str">
        <f ca="1">IF(AO969="",IF(AP969="","",IF(AP969="Cost",AS969,AS969*(AE969/VLOOKUP(L969,OFFSET(Lists!$A$1,0,0,COUNTA(Lists!$A:$A),22),22,FALSE)))),IF(AP969="","",IF(AP969="Cost",ROUND(AS969*IF(AO969=0,1,AO969),2),ROUND(ROUND(AS969*IF(AO969=0,1,AO969),5)*(AE969/VLOOKUP(L969,OFFSET(Lists!$A$1,0,0,COUNTA(Lists!$A:$A),22),22,FALSE)),2))))</f>
        <v/>
      </c>
    </row>
    <row r="970" spans="40:46">
      <c r="AN970" s="130"/>
      <c r="AO970" s="138"/>
      <c r="AT970" s="135" t="str">
        <f ca="1">IF(AO970="",IF(AP970="","",IF(AP970="Cost",AS970,AS970*(AE970/VLOOKUP(L970,OFFSET(Lists!$A$1,0,0,COUNTA(Lists!$A:$A),22),22,FALSE)))),IF(AP970="","",IF(AP970="Cost",ROUND(AS970*IF(AO970=0,1,AO970),2),ROUND(ROUND(AS970*IF(AO970=0,1,AO970),5)*(AE970/VLOOKUP(L970,OFFSET(Lists!$A$1,0,0,COUNTA(Lists!$A:$A),22),22,FALSE)),2))))</f>
        <v/>
      </c>
    </row>
    <row r="971" spans="40:46">
      <c r="AN971" s="130"/>
      <c r="AO971" s="138"/>
      <c r="AT971" s="135" t="str">
        <f ca="1">IF(AO971="",IF(AP971="","",IF(AP971="Cost",AS971,AS971*(AE971/VLOOKUP(L971,OFFSET(Lists!$A$1,0,0,COUNTA(Lists!$A:$A),22),22,FALSE)))),IF(AP971="","",IF(AP971="Cost",ROUND(AS971*IF(AO971=0,1,AO971),2),ROUND(ROUND(AS971*IF(AO971=0,1,AO971),5)*(AE971/VLOOKUP(L971,OFFSET(Lists!$A$1,0,0,COUNTA(Lists!$A:$A),22),22,FALSE)),2))))</f>
        <v/>
      </c>
    </row>
    <row r="972" spans="40:46">
      <c r="AN972" s="130"/>
      <c r="AO972" s="138"/>
      <c r="AT972" s="135" t="str">
        <f ca="1">IF(AO972="",IF(AP972="","",IF(AP972="Cost",AS972,AS972*(AE972/VLOOKUP(L972,OFFSET(Lists!$A$1,0,0,COUNTA(Lists!$A:$A),22),22,FALSE)))),IF(AP972="","",IF(AP972="Cost",ROUND(AS972*IF(AO972=0,1,AO972),2),ROUND(ROUND(AS972*IF(AO972=0,1,AO972),5)*(AE972/VLOOKUP(L972,OFFSET(Lists!$A$1,0,0,COUNTA(Lists!$A:$A),22),22,FALSE)),2))))</f>
        <v/>
      </c>
    </row>
    <row r="973" spans="40:46">
      <c r="AN973" s="130"/>
      <c r="AO973" s="138"/>
      <c r="AT973" s="135" t="str">
        <f ca="1">IF(AO973="",IF(AP973="","",IF(AP973="Cost",AS973,AS973*(AE973/VLOOKUP(L973,OFFSET(Lists!$A$1,0,0,COUNTA(Lists!$A:$A),22),22,FALSE)))),IF(AP973="","",IF(AP973="Cost",ROUND(AS973*IF(AO973=0,1,AO973),2),ROUND(ROUND(AS973*IF(AO973=0,1,AO973),5)*(AE973/VLOOKUP(L973,OFFSET(Lists!$A$1,0,0,COUNTA(Lists!$A:$A),22),22,FALSE)),2))))</f>
        <v/>
      </c>
    </row>
    <row r="974" spans="40:46">
      <c r="AN974" s="130"/>
      <c r="AO974" s="138"/>
      <c r="AT974" s="135" t="str">
        <f ca="1">IF(AO974="",IF(AP974="","",IF(AP974="Cost",AS974,AS974*(AE974/VLOOKUP(L974,OFFSET(Lists!$A$1,0,0,COUNTA(Lists!$A:$A),22),22,FALSE)))),IF(AP974="","",IF(AP974="Cost",ROUND(AS974*IF(AO974=0,1,AO974),2),ROUND(ROUND(AS974*IF(AO974=0,1,AO974),5)*(AE974/VLOOKUP(L974,OFFSET(Lists!$A$1,0,0,COUNTA(Lists!$A:$A),22),22,FALSE)),2))))</f>
        <v/>
      </c>
    </row>
    <row r="975" spans="40:46">
      <c r="AN975" s="130"/>
      <c r="AO975" s="138"/>
      <c r="AT975" s="135" t="str">
        <f ca="1">IF(AO975="",IF(AP975="","",IF(AP975="Cost",AS975,AS975*(AE975/VLOOKUP(L975,OFFSET(Lists!$A$1,0,0,COUNTA(Lists!$A:$A),22),22,FALSE)))),IF(AP975="","",IF(AP975="Cost",ROUND(AS975*IF(AO975=0,1,AO975),2),ROUND(ROUND(AS975*IF(AO975=0,1,AO975),5)*(AE975/VLOOKUP(L975,OFFSET(Lists!$A$1,0,0,COUNTA(Lists!$A:$A),22),22,FALSE)),2))))</f>
        <v/>
      </c>
    </row>
    <row r="976" spans="40:46">
      <c r="AN976" s="130"/>
      <c r="AO976" s="138"/>
      <c r="AT976" s="135" t="str">
        <f ca="1">IF(AO976="",IF(AP976="","",IF(AP976="Cost",AS976,AS976*(AE976/VLOOKUP(L976,OFFSET(Lists!$A$1,0,0,COUNTA(Lists!$A:$A),22),22,FALSE)))),IF(AP976="","",IF(AP976="Cost",ROUND(AS976*IF(AO976=0,1,AO976),2),ROUND(ROUND(AS976*IF(AO976=0,1,AO976),5)*(AE976/VLOOKUP(L976,OFFSET(Lists!$A$1,0,0,COUNTA(Lists!$A:$A),22),22,FALSE)),2))))</f>
        <v/>
      </c>
    </row>
    <row r="977" spans="40:46">
      <c r="AN977" s="130"/>
      <c r="AO977" s="138"/>
      <c r="AT977" s="135" t="str">
        <f ca="1">IF(AO977="",IF(AP977="","",IF(AP977="Cost",AS977,AS977*(AE977/VLOOKUP(L977,OFFSET(Lists!$A$1,0,0,COUNTA(Lists!$A:$A),22),22,FALSE)))),IF(AP977="","",IF(AP977="Cost",ROUND(AS977*IF(AO977=0,1,AO977),2),ROUND(ROUND(AS977*IF(AO977=0,1,AO977),5)*(AE977/VLOOKUP(L977,OFFSET(Lists!$A$1,0,0,COUNTA(Lists!$A:$A),22),22,FALSE)),2))))</f>
        <v/>
      </c>
    </row>
    <row r="978" spans="40:46">
      <c r="AN978" s="130"/>
      <c r="AO978" s="138"/>
      <c r="AT978" s="135" t="str">
        <f ca="1">IF(AO978="",IF(AP978="","",IF(AP978="Cost",AS978,AS978*(AE978/VLOOKUP(L978,OFFSET(Lists!$A$1,0,0,COUNTA(Lists!$A:$A),22),22,FALSE)))),IF(AP978="","",IF(AP978="Cost",ROUND(AS978*IF(AO978=0,1,AO978),2),ROUND(ROUND(AS978*IF(AO978=0,1,AO978),5)*(AE978/VLOOKUP(L978,OFFSET(Lists!$A$1,0,0,COUNTA(Lists!$A:$A),22),22,FALSE)),2))))</f>
        <v/>
      </c>
    </row>
    <row r="979" spans="40:46">
      <c r="AN979" s="130"/>
      <c r="AO979" s="138"/>
      <c r="AT979" s="135" t="str">
        <f ca="1">IF(AO979="",IF(AP979="","",IF(AP979="Cost",AS979,AS979*(AE979/VLOOKUP(L979,OFFSET(Lists!$A$1,0,0,COUNTA(Lists!$A:$A),22),22,FALSE)))),IF(AP979="","",IF(AP979="Cost",ROUND(AS979*IF(AO979=0,1,AO979),2),ROUND(ROUND(AS979*IF(AO979=0,1,AO979),5)*(AE979/VLOOKUP(L979,OFFSET(Lists!$A$1,0,0,COUNTA(Lists!$A:$A),22),22,FALSE)),2))))</f>
        <v/>
      </c>
    </row>
    <row r="980" spans="40:46">
      <c r="AN980" s="130"/>
      <c r="AO980" s="138"/>
      <c r="AT980" s="135" t="str">
        <f ca="1">IF(AO980="",IF(AP980="","",IF(AP980="Cost",AS980,AS980*(AE980/VLOOKUP(L980,OFFSET(Lists!$A$1,0,0,COUNTA(Lists!$A:$A),22),22,FALSE)))),IF(AP980="","",IF(AP980="Cost",ROUND(AS980*IF(AO980=0,1,AO980),2),ROUND(ROUND(AS980*IF(AO980=0,1,AO980),5)*(AE980/VLOOKUP(L980,OFFSET(Lists!$A$1,0,0,COUNTA(Lists!$A:$A),22),22,FALSE)),2))))</f>
        <v/>
      </c>
    </row>
    <row r="981" spans="40:46">
      <c r="AN981" s="130"/>
      <c r="AO981" s="138"/>
      <c r="AT981" s="135" t="str">
        <f ca="1">IF(AO981="",IF(AP981="","",IF(AP981="Cost",AS981,AS981*(AE981/VLOOKUP(L981,OFFSET(Lists!$A$1,0,0,COUNTA(Lists!$A:$A),22),22,FALSE)))),IF(AP981="","",IF(AP981="Cost",ROUND(AS981*IF(AO981=0,1,AO981),2),ROUND(ROUND(AS981*IF(AO981=0,1,AO981),5)*(AE981/VLOOKUP(L981,OFFSET(Lists!$A$1,0,0,COUNTA(Lists!$A:$A),22),22,FALSE)),2))))</f>
        <v/>
      </c>
    </row>
    <row r="982" spans="40:46">
      <c r="AN982" s="130"/>
      <c r="AO982" s="138"/>
      <c r="AT982" s="135" t="str">
        <f ca="1">IF(AO982="",IF(AP982="","",IF(AP982="Cost",AS982,AS982*(AE982/VLOOKUP(L982,OFFSET(Lists!$A$1,0,0,COUNTA(Lists!$A:$A),22),22,FALSE)))),IF(AP982="","",IF(AP982="Cost",ROUND(AS982*IF(AO982=0,1,AO982),2),ROUND(ROUND(AS982*IF(AO982=0,1,AO982),5)*(AE982/VLOOKUP(L982,OFFSET(Lists!$A$1,0,0,COUNTA(Lists!$A:$A),22),22,FALSE)),2))))</f>
        <v/>
      </c>
    </row>
    <row r="983" spans="40:46">
      <c r="AN983" s="130"/>
      <c r="AO983" s="138"/>
      <c r="AT983" s="135" t="str">
        <f ca="1">IF(AO983="",IF(AP983="","",IF(AP983="Cost",AS983,AS983*(AE983/VLOOKUP(L983,OFFSET(Lists!$A$1,0,0,COUNTA(Lists!$A:$A),22),22,FALSE)))),IF(AP983="","",IF(AP983="Cost",ROUND(AS983*IF(AO983=0,1,AO983),2),ROUND(ROUND(AS983*IF(AO983=0,1,AO983),5)*(AE983/VLOOKUP(L983,OFFSET(Lists!$A$1,0,0,COUNTA(Lists!$A:$A),22),22,FALSE)),2))))</f>
        <v/>
      </c>
    </row>
    <row r="984" spans="40:46">
      <c r="AN984" s="130"/>
      <c r="AO984" s="138"/>
      <c r="AT984" s="135" t="str">
        <f ca="1">IF(AO984="",IF(AP984="","",IF(AP984="Cost",AS984,AS984*(AE984/VLOOKUP(L984,OFFSET(Lists!$A$1,0,0,COUNTA(Lists!$A:$A),22),22,FALSE)))),IF(AP984="","",IF(AP984="Cost",ROUND(AS984*IF(AO984=0,1,AO984),2),ROUND(ROUND(AS984*IF(AO984=0,1,AO984),5)*(AE984/VLOOKUP(L984,OFFSET(Lists!$A$1,0,0,COUNTA(Lists!$A:$A),22),22,FALSE)),2))))</f>
        <v/>
      </c>
    </row>
    <row r="985" spans="40:46">
      <c r="AN985" s="130"/>
      <c r="AO985" s="138"/>
      <c r="AT985" s="135" t="str">
        <f ca="1">IF(AO985="",IF(AP985="","",IF(AP985="Cost",AS985,AS985*(AE985/VLOOKUP(L985,OFFSET(Lists!$A$1,0,0,COUNTA(Lists!$A:$A),22),22,FALSE)))),IF(AP985="","",IF(AP985="Cost",ROUND(AS985*IF(AO985=0,1,AO985),2),ROUND(ROUND(AS985*IF(AO985=0,1,AO985),5)*(AE985/VLOOKUP(L985,OFFSET(Lists!$A$1,0,0,COUNTA(Lists!$A:$A),22),22,FALSE)),2))))</f>
        <v/>
      </c>
    </row>
    <row r="986" spans="40:46">
      <c r="AN986" s="130"/>
      <c r="AO986" s="138"/>
      <c r="AT986" s="135" t="str">
        <f ca="1">IF(AO986="",IF(AP986="","",IF(AP986="Cost",AS986,AS986*(AE986/VLOOKUP(L986,OFFSET(Lists!$A$1,0,0,COUNTA(Lists!$A:$A),22),22,FALSE)))),IF(AP986="","",IF(AP986="Cost",ROUND(AS986*IF(AO986=0,1,AO986),2),ROUND(ROUND(AS986*IF(AO986=0,1,AO986),5)*(AE986/VLOOKUP(L986,OFFSET(Lists!$A$1,0,0,COUNTA(Lists!$A:$A),22),22,FALSE)),2))))</f>
        <v/>
      </c>
    </row>
    <row r="987" spans="40:46">
      <c r="AN987" s="130"/>
      <c r="AO987" s="138"/>
      <c r="AT987" s="135" t="str">
        <f ca="1">IF(AO987="",IF(AP987="","",IF(AP987="Cost",AS987,AS987*(AE987/VLOOKUP(L987,OFFSET(Lists!$A$1,0,0,COUNTA(Lists!$A:$A),22),22,FALSE)))),IF(AP987="","",IF(AP987="Cost",ROUND(AS987*IF(AO987=0,1,AO987),2),ROUND(ROUND(AS987*IF(AO987=0,1,AO987),5)*(AE987/VLOOKUP(L987,OFFSET(Lists!$A$1,0,0,COUNTA(Lists!$A:$A),22),22,FALSE)),2))))</f>
        <v/>
      </c>
    </row>
    <row r="988" spans="40:46">
      <c r="AN988" s="130"/>
      <c r="AO988" s="138"/>
      <c r="AT988" s="135" t="str">
        <f ca="1">IF(AO988="",IF(AP988="","",IF(AP988="Cost",AS988,AS988*(AE988/VLOOKUP(L988,OFFSET(Lists!$A$1,0,0,COUNTA(Lists!$A:$A),22),22,FALSE)))),IF(AP988="","",IF(AP988="Cost",ROUND(AS988*IF(AO988=0,1,AO988),2),ROUND(ROUND(AS988*IF(AO988=0,1,AO988),5)*(AE988/VLOOKUP(L988,OFFSET(Lists!$A$1,0,0,COUNTA(Lists!$A:$A),22),22,FALSE)),2))))</f>
        <v/>
      </c>
    </row>
    <row r="989" spans="40:46">
      <c r="AN989" s="130"/>
      <c r="AO989" s="138"/>
      <c r="AT989" s="135" t="str">
        <f ca="1">IF(AO989="",IF(AP989="","",IF(AP989="Cost",AS989,AS989*(AE989/VLOOKUP(L989,OFFSET(Lists!$A$1,0,0,COUNTA(Lists!$A:$A),22),22,FALSE)))),IF(AP989="","",IF(AP989="Cost",ROUND(AS989*IF(AO989=0,1,AO989),2),ROUND(ROUND(AS989*IF(AO989=0,1,AO989),5)*(AE989/VLOOKUP(L989,OFFSET(Lists!$A$1,0,0,COUNTA(Lists!$A:$A),22),22,FALSE)),2))))</f>
        <v/>
      </c>
    </row>
    <row r="990" spans="40:46">
      <c r="AN990" s="130"/>
      <c r="AO990" s="138"/>
      <c r="AT990" s="135" t="str">
        <f ca="1">IF(AO990="",IF(AP990="","",IF(AP990="Cost",AS990,AS990*(AE990/VLOOKUP(L990,OFFSET(Lists!$A$1,0,0,COUNTA(Lists!$A:$A),22),22,FALSE)))),IF(AP990="","",IF(AP990="Cost",ROUND(AS990*IF(AO990=0,1,AO990),2),ROUND(ROUND(AS990*IF(AO990=0,1,AO990),5)*(AE990/VLOOKUP(L990,OFFSET(Lists!$A$1,0,0,COUNTA(Lists!$A:$A),22),22,FALSE)),2))))</f>
        <v/>
      </c>
    </row>
    <row r="991" spans="40:46">
      <c r="AN991" s="130"/>
      <c r="AO991" s="138"/>
      <c r="AT991" s="135" t="str">
        <f ca="1">IF(AO991="",IF(AP991="","",IF(AP991="Cost",AS991,AS991*(AE991/VLOOKUP(L991,OFFSET(Lists!$A$1,0,0,COUNTA(Lists!$A:$A),22),22,FALSE)))),IF(AP991="","",IF(AP991="Cost",ROUND(AS991*IF(AO991=0,1,AO991),2),ROUND(ROUND(AS991*IF(AO991=0,1,AO991),5)*(AE991/VLOOKUP(L991,OFFSET(Lists!$A$1,0,0,COUNTA(Lists!$A:$A),22),22,FALSE)),2))))</f>
        <v/>
      </c>
    </row>
    <row r="992" spans="40:46">
      <c r="AN992" s="130"/>
      <c r="AO992" s="138"/>
      <c r="AT992" s="135" t="str">
        <f ca="1">IF(AO992="",IF(AP992="","",IF(AP992="Cost",AS992,AS992*(AE992/VLOOKUP(L992,OFFSET(Lists!$A$1,0,0,COUNTA(Lists!$A:$A),22),22,FALSE)))),IF(AP992="","",IF(AP992="Cost",ROUND(AS992*IF(AO992=0,1,AO992),2),ROUND(ROUND(AS992*IF(AO992=0,1,AO992),5)*(AE992/VLOOKUP(L992,OFFSET(Lists!$A$1,0,0,COUNTA(Lists!$A:$A),22),22,FALSE)),2))))</f>
        <v/>
      </c>
    </row>
    <row r="993" spans="40:46">
      <c r="AN993" s="130"/>
      <c r="AO993" s="138"/>
      <c r="AT993" s="135" t="str">
        <f ca="1">IF(AO993="",IF(AP993="","",IF(AP993="Cost",AS993,AS993*(AE993/VLOOKUP(L993,OFFSET(Lists!$A$1,0,0,COUNTA(Lists!$A:$A),22),22,FALSE)))),IF(AP993="","",IF(AP993="Cost",ROUND(AS993*IF(AO993=0,1,AO993),2),ROUND(ROUND(AS993*IF(AO993=0,1,AO993),5)*(AE993/VLOOKUP(L993,OFFSET(Lists!$A$1,0,0,COUNTA(Lists!$A:$A),22),22,FALSE)),2))))</f>
        <v/>
      </c>
    </row>
    <row r="994" spans="40:46">
      <c r="AN994" s="130"/>
      <c r="AO994" s="138"/>
      <c r="AT994" s="135" t="str">
        <f ca="1">IF(AO994="",IF(AP994="","",IF(AP994="Cost",AS994,AS994*(AE994/VLOOKUP(L994,OFFSET(Lists!$A$1,0,0,COUNTA(Lists!$A:$A),22),22,FALSE)))),IF(AP994="","",IF(AP994="Cost",ROUND(AS994*IF(AO994=0,1,AO994),2),ROUND(ROUND(AS994*IF(AO994=0,1,AO994),5)*(AE994/VLOOKUP(L994,OFFSET(Lists!$A$1,0,0,COUNTA(Lists!$A:$A),22),22,FALSE)),2))))</f>
        <v/>
      </c>
    </row>
    <row r="995" spans="40:46">
      <c r="AN995" s="130"/>
      <c r="AO995" s="138"/>
      <c r="AT995" s="135" t="str">
        <f ca="1">IF(AO995="",IF(AP995="","",IF(AP995="Cost",AS995,AS995*(AE995/VLOOKUP(L995,OFFSET(Lists!$A$1,0,0,COUNTA(Lists!$A:$A),22),22,FALSE)))),IF(AP995="","",IF(AP995="Cost",ROUND(AS995*IF(AO995=0,1,AO995),2),ROUND(ROUND(AS995*IF(AO995=0,1,AO995),5)*(AE995/VLOOKUP(L995,OFFSET(Lists!$A$1,0,0,COUNTA(Lists!$A:$A),22),22,FALSE)),2))))</f>
        <v/>
      </c>
    </row>
    <row r="996" spans="40:46">
      <c r="AN996" s="130"/>
      <c r="AO996" s="138"/>
      <c r="AT996" s="135" t="str">
        <f ca="1">IF(AO996="",IF(AP996="","",IF(AP996="Cost",AS996,AS996*(AE996/VLOOKUP(L996,OFFSET(Lists!$A$1,0,0,COUNTA(Lists!$A:$A),22),22,FALSE)))),IF(AP996="","",IF(AP996="Cost",ROUND(AS996*IF(AO996=0,1,AO996),2),ROUND(ROUND(AS996*IF(AO996=0,1,AO996),5)*(AE996/VLOOKUP(L996,OFFSET(Lists!$A$1,0,0,COUNTA(Lists!$A:$A),22),22,FALSE)),2))))</f>
        <v/>
      </c>
    </row>
    <row r="997" spans="40:46">
      <c r="AN997" s="130"/>
      <c r="AO997" s="138"/>
      <c r="AT997" s="135" t="str">
        <f ca="1">IF(AO997="",IF(AP997="","",IF(AP997="Cost",AS997,AS997*(AE997/VLOOKUP(L997,OFFSET(Lists!$A$1,0,0,COUNTA(Lists!$A:$A),22),22,FALSE)))),IF(AP997="","",IF(AP997="Cost",ROUND(AS997*IF(AO997=0,1,AO997),2),ROUND(ROUND(AS997*IF(AO997=0,1,AO997),5)*(AE997/VLOOKUP(L997,OFFSET(Lists!$A$1,0,0,COUNTA(Lists!$A:$A),22),22,FALSE)),2))))</f>
        <v/>
      </c>
    </row>
    <row r="998" spans="40:46">
      <c r="AN998" s="130"/>
      <c r="AO998" s="138"/>
      <c r="AT998" s="135" t="str">
        <f ca="1">IF(AO998="",IF(AP998="","",IF(AP998="Cost",AS998,AS998*(AE998/VLOOKUP(L998,OFFSET(Lists!$A$1,0,0,COUNTA(Lists!$A:$A),22),22,FALSE)))),IF(AP998="","",IF(AP998="Cost",ROUND(AS998*IF(AO998=0,1,AO998),2),ROUND(ROUND(AS998*IF(AO998=0,1,AO998),5)*(AE998/VLOOKUP(L998,OFFSET(Lists!$A$1,0,0,COUNTA(Lists!$A:$A),22),22,FALSE)),2))))</f>
        <v/>
      </c>
    </row>
    <row r="999" spans="40:46">
      <c r="AN999" s="130"/>
      <c r="AO999" s="138"/>
      <c r="AT999" s="135" t="str">
        <f ca="1">IF(AO999="",IF(AP999="","",IF(AP999="Cost",AS999,AS999*(AE999/VLOOKUP(L999,OFFSET(Lists!$A$1,0,0,COUNTA(Lists!$A:$A),22),22,FALSE)))),IF(AP999="","",IF(AP999="Cost",ROUND(AS999*IF(AO999=0,1,AO999),2),ROUND(ROUND(AS999*IF(AO999=0,1,AO999),5)*(AE999/VLOOKUP(L999,OFFSET(Lists!$A$1,0,0,COUNTA(Lists!$A:$A),22),22,FALSE)),2))))</f>
        <v/>
      </c>
    </row>
    <row r="1000" spans="40:46">
      <c r="AN1000" s="130"/>
      <c r="AO1000" s="138"/>
      <c r="AT1000" s="135" t="str">
        <f ca="1">IF(AO1000="",IF(AP1000="","",IF(AP1000="Cost",AS1000,AS1000*(AE1000/VLOOKUP(L1000,OFFSET(Lists!$A$1,0,0,COUNTA(Lists!$A:$A),22),22,FALSE)))),IF(AP1000="","",IF(AP1000="Cost",ROUND(AS1000*IF(AO1000=0,1,AO1000),2),ROUND(ROUND(AS1000*IF(AO1000=0,1,AO1000),5)*(AE1000/VLOOKUP(L1000,OFFSET(Lists!$A$1,0,0,COUNTA(Lists!$A:$A),22),22,FALSE)),2))))</f>
        <v/>
      </c>
    </row>
    <row r="1001" spans="40:46">
      <c r="AN1001" s="130"/>
      <c r="AO1001" s="138"/>
      <c r="AT1001" s="135" t="str">
        <f ca="1">IF(AO1001="",IF(AP1001="","",IF(AP1001="Cost",AS1001,AS1001*(AE1001/VLOOKUP(L1001,OFFSET(Lists!$A$1,0,0,COUNTA(Lists!$A:$A),22),22,FALSE)))),IF(AP1001="","",IF(AP1001="Cost",ROUND(AS1001*IF(AO1001=0,1,AO1001),2),ROUND(ROUND(AS1001*IF(AO1001=0,1,AO1001),5)*(AE1001/VLOOKUP(L1001,OFFSET(Lists!$A$1,0,0,COUNTA(Lists!$A:$A),22),22,FALSE)),2))))</f>
        <v/>
      </c>
    </row>
    <row r="1002" spans="40:46">
      <c r="AN1002" s="130"/>
      <c r="AO1002" s="138"/>
      <c r="AT1002" s="135" t="str">
        <f ca="1">IF(AO1002="",IF(AP1002="","",IF(AP1002="Cost",AS1002,AS1002*(AE1002/VLOOKUP(L1002,OFFSET(Lists!$A$1,0,0,COUNTA(Lists!$A:$A),22),22,FALSE)))),IF(AP1002="","",IF(AP1002="Cost",ROUND(AS1002*IF(AO1002=0,1,AO1002),2),ROUND(ROUND(AS1002*IF(AO1002=0,1,AO1002),5)*(AE1002/VLOOKUP(L1002,OFFSET(Lists!$A$1,0,0,COUNTA(Lists!$A:$A),22),22,FALSE)),2))))</f>
        <v/>
      </c>
    </row>
    <row r="1003" spans="40:46">
      <c r="AN1003" s="130"/>
      <c r="AO1003" s="138"/>
      <c r="AT1003" s="135" t="str">
        <f ca="1">IF(AO1003="",IF(AP1003="","",IF(AP1003="Cost",AS1003,AS1003*(AE1003/VLOOKUP(L1003,OFFSET(Lists!$A$1,0,0,COUNTA(Lists!$A:$A),22),22,FALSE)))),IF(AP1003="","",IF(AP1003="Cost",ROUND(AS1003*IF(AO1003=0,1,AO1003),2),ROUND(ROUND(AS1003*IF(AO1003=0,1,AO1003),5)*(AE1003/VLOOKUP(L1003,OFFSET(Lists!$A$1,0,0,COUNTA(Lists!$A:$A),22),22,FALSE)),2))))</f>
        <v/>
      </c>
    </row>
    <row r="1004" spans="40:46">
      <c r="AN1004" s="130"/>
      <c r="AO1004" s="138"/>
      <c r="AT1004" s="135" t="str">
        <f ca="1">IF(AO1004="",IF(AP1004="","",IF(AP1004="Cost",AS1004,AS1004*(AE1004/VLOOKUP(L1004,OFFSET(Lists!$A$1,0,0,COUNTA(Lists!$A:$A),22),22,FALSE)))),IF(AP1004="","",IF(AP1004="Cost",ROUND(AS1004*IF(AO1004=0,1,AO1004),2),ROUND(ROUND(AS1004*IF(AO1004=0,1,AO1004),5)*(AE1004/VLOOKUP(L1004,OFFSET(Lists!$A$1,0,0,COUNTA(Lists!$A:$A),22),22,FALSE)),2))))</f>
        <v/>
      </c>
    </row>
    <row r="1005" spans="40:46">
      <c r="AN1005" s="130"/>
      <c r="AO1005" s="138"/>
      <c r="AT1005" s="135" t="str">
        <f ca="1">IF(AO1005="",IF(AP1005="","",IF(AP1005="Cost",AS1005,AS1005*(AE1005/VLOOKUP(L1005,OFFSET(Lists!$A$1,0,0,COUNTA(Lists!$A:$A),22),22,FALSE)))),IF(AP1005="","",IF(AP1005="Cost",ROUND(AS1005*IF(AO1005=0,1,AO1005),2),ROUND(ROUND(AS1005*IF(AO1005=0,1,AO1005),5)*(AE1005/VLOOKUP(L1005,OFFSET(Lists!$A$1,0,0,COUNTA(Lists!$A:$A),22),22,FALSE)),2))))</f>
        <v/>
      </c>
    </row>
    <row r="1006" spans="40:46">
      <c r="AN1006" s="130"/>
      <c r="AO1006" s="138"/>
      <c r="AT1006" s="135" t="str">
        <f ca="1">IF(AO1006="",IF(AP1006="","",IF(AP1006="Cost",AS1006,AS1006*(AE1006/VLOOKUP(L1006,OFFSET(Lists!$A$1,0,0,COUNTA(Lists!$A:$A),22),22,FALSE)))),IF(AP1006="","",IF(AP1006="Cost",ROUND(AS1006*IF(AO1006=0,1,AO1006),2),ROUND(ROUND(AS1006*IF(AO1006=0,1,AO1006),5)*(AE1006/VLOOKUP(L1006,OFFSET(Lists!$A$1,0,0,COUNTA(Lists!$A:$A),22),22,FALSE)),2))))</f>
        <v/>
      </c>
    </row>
    <row r="1007" spans="40:46">
      <c r="AN1007" s="130"/>
      <c r="AO1007" s="138"/>
      <c r="AT1007" s="135" t="str">
        <f ca="1">IF(AO1007="",IF(AP1007="","",IF(AP1007="Cost",AS1007,AS1007*(AE1007/VLOOKUP(L1007,OFFSET(Lists!$A$1,0,0,COUNTA(Lists!$A:$A),22),22,FALSE)))),IF(AP1007="","",IF(AP1007="Cost",ROUND(AS1007*IF(AO1007=0,1,AO1007),2),ROUND(ROUND(AS1007*IF(AO1007=0,1,AO1007),5)*(AE1007/VLOOKUP(L1007,OFFSET(Lists!$A$1,0,0,COUNTA(Lists!$A:$A),22),22,FALSE)),2))))</f>
        <v/>
      </c>
    </row>
    <row r="1008" spans="40:46">
      <c r="AN1008" s="130"/>
      <c r="AO1008" s="138"/>
      <c r="AT1008" s="135" t="str">
        <f ca="1">IF(AO1008="",IF(AP1008="","",IF(AP1008="Cost",AS1008,AS1008*(AE1008/VLOOKUP(L1008,OFFSET(Lists!$A$1,0,0,COUNTA(Lists!$A:$A),22),22,FALSE)))),IF(AP1008="","",IF(AP1008="Cost",ROUND(AS1008*IF(AO1008=0,1,AO1008),2),ROUND(ROUND(AS1008*IF(AO1008=0,1,AO1008),5)*(AE1008/VLOOKUP(L1008,OFFSET(Lists!$A$1,0,0,COUNTA(Lists!$A:$A),22),22,FALSE)),2))))</f>
        <v/>
      </c>
    </row>
    <row r="1009" spans="40:46">
      <c r="AN1009" s="130"/>
      <c r="AO1009" s="138"/>
      <c r="AT1009" s="135" t="str">
        <f ca="1">IF(AO1009="",IF(AP1009="","",IF(AP1009="Cost",AS1009,AS1009*(AE1009/VLOOKUP(L1009,OFFSET(Lists!$A$1,0,0,COUNTA(Lists!$A:$A),22),22,FALSE)))),IF(AP1009="","",IF(AP1009="Cost",ROUND(AS1009*IF(AO1009=0,1,AO1009),2),ROUND(ROUND(AS1009*IF(AO1009=0,1,AO1009),5)*(AE1009/VLOOKUP(L1009,OFFSET(Lists!$A$1,0,0,COUNTA(Lists!$A:$A),22),22,FALSE)),2))))</f>
        <v/>
      </c>
    </row>
    <row r="1010" spans="40:46">
      <c r="AN1010" s="130"/>
      <c r="AO1010" s="138"/>
      <c r="AT1010" s="135" t="str">
        <f ca="1">IF(AO1010="",IF(AP1010="","",IF(AP1010="Cost",AS1010,AS1010*(AE1010/VLOOKUP(L1010,OFFSET(Lists!$A$1,0,0,COUNTA(Lists!$A:$A),22),22,FALSE)))),IF(AP1010="","",IF(AP1010="Cost",ROUND(AS1010*IF(AO1010=0,1,AO1010),2),ROUND(ROUND(AS1010*IF(AO1010=0,1,AO1010),5)*(AE1010/VLOOKUP(L1010,OFFSET(Lists!$A$1,0,0,COUNTA(Lists!$A:$A),22),22,FALSE)),2))))</f>
        <v/>
      </c>
    </row>
    <row r="1011" spans="40:46">
      <c r="AN1011" s="130"/>
      <c r="AO1011" s="138"/>
      <c r="AT1011" s="135" t="str">
        <f ca="1">IF(AO1011="",IF(AP1011="","",IF(AP1011="Cost",AS1011,AS1011*(AE1011/VLOOKUP(L1011,OFFSET(Lists!$A$1,0,0,COUNTA(Lists!$A:$A),22),22,FALSE)))),IF(AP1011="","",IF(AP1011="Cost",ROUND(AS1011*IF(AO1011=0,1,AO1011),2),ROUND(ROUND(AS1011*IF(AO1011=0,1,AO1011),5)*(AE1011/VLOOKUP(L1011,OFFSET(Lists!$A$1,0,0,COUNTA(Lists!$A:$A),22),22,FALSE)),2))))</f>
        <v/>
      </c>
    </row>
    <row r="1012" spans="40:46">
      <c r="AN1012" s="130"/>
      <c r="AO1012" s="138"/>
      <c r="AT1012" s="135" t="str">
        <f ca="1">IF(AO1012="",IF(AP1012="","",IF(AP1012="Cost",AS1012,AS1012*(AE1012/VLOOKUP(L1012,OFFSET(Lists!$A$1,0,0,COUNTA(Lists!$A:$A),22),22,FALSE)))),IF(AP1012="","",IF(AP1012="Cost",ROUND(AS1012*IF(AO1012=0,1,AO1012),2),ROUND(ROUND(AS1012*IF(AO1012=0,1,AO1012),5)*(AE1012/VLOOKUP(L1012,OFFSET(Lists!$A$1,0,0,COUNTA(Lists!$A:$A),22),22,FALSE)),2))))</f>
        <v/>
      </c>
    </row>
    <row r="1013" spans="40:46">
      <c r="AN1013" s="130"/>
      <c r="AO1013" s="138"/>
      <c r="AT1013" s="135" t="str">
        <f ca="1">IF(AO1013="",IF(AP1013="","",IF(AP1013="Cost",AS1013,AS1013*(AE1013/VLOOKUP(L1013,OFFSET(Lists!$A$1,0,0,COUNTA(Lists!$A:$A),22),22,FALSE)))),IF(AP1013="","",IF(AP1013="Cost",ROUND(AS1013*IF(AO1013=0,1,AO1013),2),ROUND(ROUND(AS1013*IF(AO1013=0,1,AO1013),5)*(AE1013/VLOOKUP(L1013,OFFSET(Lists!$A$1,0,0,COUNTA(Lists!$A:$A),22),22,FALSE)),2))))</f>
        <v/>
      </c>
    </row>
    <row r="1014" spans="40:46">
      <c r="AN1014" s="130"/>
      <c r="AO1014" s="138"/>
      <c r="AT1014" s="135" t="str">
        <f ca="1">IF(AO1014="",IF(AP1014="","",IF(AP1014="Cost",AS1014,AS1014*(AE1014/VLOOKUP(L1014,OFFSET(Lists!$A$1,0,0,COUNTA(Lists!$A:$A),22),22,FALSE)))),IF(AP1014="","",IF(AP1014="Cost",ROUND(AS1014*IF(AO1014=0,1,AO1014),2),ROUND(ROUND(AS1014*IF(AO1014=0,1,AO1014),5)*(AE1014/VLOOKUP(L1014,OFFSET(Lists!$A$1,0,0,COUNTA(Lists!$A:$A),22),22,FALSE)),2))))</f>
        <v/>
      </c>
    </row>
    <row r="1015" spans="40:46">
      <c r="AN1015" s="130"/>
      <c r="AO1015" s="138"/>
      <c r="AT1015" s="135" t="str">
        <f ca="1">IF(AO1015="",IF(AP1015="","",IF(AP1015="Cost",AS1015,AS1015*(AE1015/VLOOKUP(L1015,OFFSET(Lists!$A$1,0,0,COUNTA(Lists!$A:$A),22),22,FALSE)))),IF(AP1015="","",IF(AP1015="Cost",ROUND(AS1015*IF(AO1015=0,1,AO1015),2),ROUND(ROUND(AS1015*IF(AO1015=0,1,AO1015),5)*(AE1015/VLOOKUP(L1015,OFFSET(Lists!$A$1,0,0,COUNTA(Lists!$A:$A),22),22,FALSE)),2))))</f>
        <v/>
      </c>
    </row>
    <row r="1016" spans="40:46">
      <c r="AN1016" s="130"/>
      <c r="AO1016" s="138"/>
      <c r="AT1016" s="135" t="str">
        <f ca="1">IF(AO1016="",IF(AP1016="","",IF(AP1016="Cost",AS1016,AS1016*(AE1016/VLOOKUP(L1016,OFFSET(Lists!$A$1,0,0,COUNTA(Lists!$A:$A),22),22,FALSE)))),IF(AP1016="","",IF(AP1016="Cost",ROUND(AS1016*IF(AO1016=0,1,AO1016),2),ROUND(ROUND(AS1016*IF(AO1016=0,1,AO1016),5)*(AE1016/VLOOKUP(L1016,OFFSET(Lists!$A$1,0,0,COUNTA(Lists!$A:$A),22),22,FALSE)),2))))</f>
        <v/>
      </c>
    </row>
    <row r="1017" spans="40:46">
      <c r="AN1017" s="130"/>
      <c r="AO1017" s="138"/>
      <c r="AT1017" s="135" t="str">
        <f ca="1">IF(AO1017="",IF(AP1017="","",IF(AP1017="Cost",AS1017,AS1017*(AE1017/VLOOKUP(L1017,OFFSET(Lists!$A$1,0,0,COUNTA(Lists!$A:$A),22),22,FALSE)))),IF(AP1017="","",IF(AP1017="Cost",ROUND(AS1017*IF(AO1017=0,1,AO1017),2),ROUND(ROUND(AS1017*IF(AO1017=0,1,AO1017),5)*(AE1017/VLOOKUP(L1017,OFFSET(Lists!$A$1,0,0,COUNTA(Lists!$A:$A),22),22,FALSE)),2))))</f>
        <v/>
      </c>
    </row>
    <row r="1018" spans="40:46">
      <c r="AN1018" s="130"/>
      <c r="AO1018" s="138"/>
      <c r="AT1018" s="135" t="str">
        <f ca="1">IF(AO1018="",IF(AP1018="","",IF(AP1018="Cost",AS1018,AS1018*(AE1018/VLOOKUP(L1018,OFFSET(Lists!$A$1,0,0,COUNTA(Lists!$A:$A),22),22,FALSE)))),IF(AP1018="","",IF(AP1018="Cost",ROUND(AS1018*IF(AO1018=0,1,AO1018),2),ROUND(ROUND(AS1018*IF(AO1018=0,1,AO1018),5)*(AE1018/VLOOKUP(L1018,OFFSET(Lists!$A$1,0,0,COUNTA(Lists!$A:$A),22),22,FALSE)),2))))</f>
        <v/>
      </c>
    </row>
    <row r="1019" spans="40:46">
      <c r="AN1019" s="130"/>
      <c r="AO1019" s="138"/>
      <c r="AT1019" s="135" t="str">
        <f ca="1">IF(AO1019="",IF(AP1019="","",IF(AP1019="Cost",AS1019,AS1019*(AE1019/VLOOKUP(L1019,OFFSET(Lists!$A$1,0,0,COUNTA(Lists!$A:$A),22),22,FALSE)))),IF(AP1019="","",IF(AP1019="Cost",ROUND(AS1019*IF(AO1019=0,1,AO1019),2),ROUND(ROUND(AS1019*IF(AO1019=0,1,AO1019),5)*(AE1019/VLOOKUP(L1019,OFFSET(Lists!$A$1,0,0,COUNTA(Lists!$A:$A),22),22,FALSE)),2))))</f>
        <v/>
      </c>
    </row>
    <row r="1020" spans="40:46">
      <c r="AN1020" s="130"/>
      <c r="AO1020" s="138"/>
      <c r="AT1020" s="135" t="str">
        <f ca="1">IF(AO1020="",IF(AP1020="","",IF(AP1020="Cost",AS1020,AS1020*(AE1020/VLOOKUP(L1020,OFFSET(Lists!$A$1,0,0,COUNTA(Lists!$A:$A),22),22,FALSE)))),IF(AP1020="","",IF(AP1020="Cost",ROUND(AS1020*IF(AO1020=0,1,AO1020),2),ROUND(ROUND(AS1020*IF(AO1020=0,1,AO1020),5)*(AE1020/VLOOKUP(L1020,OFFSET(Lists!$A$1,0,0,COUNTA(Lists!$A:$A),22),22,FALSE)),2))))</f>
        <v/>
      </c>
    </row>
    <row r="1021" spans="40:46">
      <c r="AN1021" s="130"/>
      <c r="AO1021" s="138"/>
      <c r="AT1021" s="135" t="str">
        <f ca="1">IF(AO1021="",IF(AP1021="","",IF(AP1021="Cost",AS1021,AS1021*(AE1021/VLOOKUP(L1021,OFFSET(Lists!$A$1,0,0,COUNTA(Lists!$A:$A),22),22,FALSE)))),IF(AP1021="","",IF(AP1021="Cost",ROUND(AS1021*IF(AO1021=0,1,AO1021),2),ROUND(ROUND(AS1021*IF(AO1021=0,1,AO1021),5)*(AE1021/VLOOKUP(L1021,OFFSET(Lists!$A$1,0,0,COUNTA(Lists!$A:$A),22),22,FALSE)),2))))</f>
        <v/>
      </c>
    </row>
    <row r="1022" spans="40:46">
      <c r="AN1022" s="130"/>
      <c r="AO1022" s="138"/>
      <c r="AT1022" s="135" t="str">
        <f ca="1">IF(AO1022="",IF(AP1022="","",IF(AP1022="Cost",AS1022,AS1022*(AE1022/VLOOKUP(L1022,OFFSET(Lists!$A$1,0,0,COUNTA(Lists!$A:$A),22),22,FALSE)))),IF(AP1022="","",IF(AP1022="Cost",ROUND(AS1022*IF(AO1022=0,1,AO1022),2),ROUND(ROUND(AS1022*IF(AO1022=0,1,AO1022),5)*(AE1022/VLOOKUP(L1022,OFFSET(Lists!$A$1,0,0,COUNTA(Lists!$A:$A),22),22,FALSE)),2))))</f>
        <v/>
      </c>
    </row>
    <row r="1023" spans="40:46">
      <c r="AN1023" s="130"/>
      <c r="AO1023" s="138"/>
      <c r="AT1023" s="135" t="str">
        <f ca="1">IF(AO1023="",IF(AP1023="","",IF(AP1023="Cost",AS1023,AS1023*(AE1023/VLOOKUP(L1023,OFFSET(Lists!$A$1,0,0,COUNTA(Lists!$A:$A),22),22,FALSE)))),IF(AP1023="","",IF(AP1023="Cost",ROUND(AS1023*IF(AO1023=0,1,AO1023),2),ROUND(ROUND(AS1023*IF(AO1023=0,1,AO1023),5)*(AE1023/VLOOKUP(L1023,OFFSET(Lists!$A$1,0,0,COUNTA(Lists!$A:$A),22),22,FALSE)),2))))</f>
        <v/>
      </c>
    </row>
    <row r="1024" spans="40:46">
      <c r="AN1024" s="130"/>
      <c r="AO1024" s="138"/>
      <c r="AT1024" s="135" t="str">
        <f ca="1">IF(AO1024="",IF(AP1024="","",IF(AP1024="Cost",AS1024,AS1024*(AE1024/VLOOKUP(L1024,OFFSET(Lists!$A$1,0,0,COUNTA(Lists!$A:$A),22),22,FALSE)))),IF(AP1024="","",IF(AP1024="Cost",ROUND(AS1024*IF(AO1024=0,1,AO1024),2),ROUND(ROUND(AS1024*IF(AO1024=0,1,AO1024),5)*(AE1024/VLOOKUP(L1024,OFFSET(Lists!$A$1,0,0,COUNTA(Lists!$A:$A),22),22,FALSE)),2))))</f>
        <v/>
      </c>
    </row>
    <row r="1025" spans="40:46">
      <c r="AN1025" s="130"/>
      <c r="AO1025" s="138"/>
      <c r="AT1025" s="135" t="str">
        <f ca="1">IF(AO1025="",IF(AP1025="","",IF(AP1025="Cost",AS1025,AS1025*(AE1025/VLOOKUP(L1025,OFFSET(Lists!$A$1,0,0,COUNTA(Lists!$A:$A),22),22,FALSE)))),IF(AP1025="","",IF(AP1025="Cost",ROUND(AS1025*IF(AO1025=0,1,AO1025),2),ROUND(ROUND(AS1025*IF(AO1025=0,1,AO1025),5)*(AE1025/VLOOKUP(L1025,OFFSET(Lists!$A$1,0,0,COUNTA(Lists!$A:$A),22),22,FALSE)),2))))</f>
        <v/>
      </c>
    </row>
    <row r="1026" spans="40:46">
      <c r="AN1026" s="130"/>
      <c r="AO1026" s="138"/>
      <c r="AT1026" s="135" t="str">
        <f ca="1">IF(AO1026="",IF(AP1026="","",IF(AP1026="Cost",AS1026,AS1026*(AE1026/VLOOKUP(L1026,OFFSET(Lists!$A$1,0,0,COUNTA(Lists!$A:$A),22),22,FALSE)))),IF(AP1026="","",IF(AP1026="Cost",ROUND(AS1026*IF(AO1026=0,1,AO1026),2),ROUND(ROUND(AS1026*IF(AO1026=0,1,AO1026),5)*(AE1026/VLOOKUP(L1026,OFFSET(Lists!$A$1,0,0,COUNTA(Lists!$A:$A),22),22,FALSE)),2))))</f>
        <v/>
      </c>
    </row>
    <row r="1027" spans="40:46">
      <c r="AN1027" s="130"/>
      <c r="AO1027" s="138"/>
      <c r="AT1027" s="135" t="str">
        <f ca="1">IF(AO1027="",IF(AP1027="","",IF(AP1027="Cost",AS1027,AS1027*(AE1027/VLOOKUP(L1027,OFFSET(Lists!$A$1,0,0,COUNTA(Lists!$A:$A),22),22,FALSE)))),IF(AP1027="","",IF(AP1027="Cost",ROUND(AS1027*IF(AO1027=0,1,AO1027),2),ROUND(ROUND(AS1027*IF(AO1027=0,1,AO1027),5)*(AE1027/VLOOKUP(L1027,OFFSET(Lists!$A$1,0,0,COUNTA(Lists!$A:$A),22),22,FALSE)),2))))</f>
        <v/>
      </c>
    </row>
    <row r="1028" spans="40:46">
      <c r="AN1028" s="130"/>
      <c r="AO1028" s="138"/>
      <c r="AT1028" s="135" t="str">
        <f ca="1">IF(AO1028="",IF(AP1028="","",IF(AP1028="Cost",AS1028,AS1028*(AE1028/VLOOKUP(L1028,OFFSET(Lists!$A$1,0,0,COUNTA(Lists!$A:$A),22),22,FALSE)))),IF(AP1028="","",IF(AP1028="Cost",ROUND(AS1028*IF(AO1028=0,1,AO1028),2),ROUND(ROUND(AS1028*IF(AO1028=0,1,AO1028),5)*(AE1028/VLOOKUP(L1028,OFFSET(Lists!$A$1,0,0,COUNTA(Lists!$A:$A),22),22,FALSE)),2))))</f>
        <v/>
      </c>
    </row>
    <row r="1029" spans="40:46">
      <c r="AN1029" s="130"/>
      <c r="AO1029" s="138"/>
      <c r="AT1029" s="135" t="str">
        <f ca="1">IF(AO1029="",IF(AP1029="","",IF(AP1029="Cost",AS1029,AS1029*(AE1029/VLOOKUP(L1029,OFFSET(Lists!$A$1,0,0,COUNTA(Lists!$A:$A),22),22,FALSE)))),IF(AP1029="","",IF(AP1029="Cost",ROUND(AS1029*IF(AO1029=0,1,AO1029),2),ROUND(ROUND(AS1029*IF(AO1029=0,1,AO1029),5)*(AE1029/VLOOKUP(L1029,OFFSET(Lists!$A$1,0,0,COUNTA(Lists!$A:$A),22),22,FALSE)),2))))</f>
        <v/>
      </c>
    </row>
    <row r="1030" spans="40:46">
      <c r="AN1030" s="130"/>
      <c r="AO1030" s="138"/>
      <c r="AT1030" s="135" t="str">
        <f ca="1">IF(AO1030="",IF(AP1030="","",IF(AP1030="Cost",AS1030,AS1030*(AE1030/VLOOKUP(L1030,OFFSET(Lists!$A$1,0,0,COUNTA(Lists!$A:$A),22),22,FALSE)))),IF(AP1030="","",IF(AP1030="Cost",ROUND(AS1030*IF(AO1030=0,1,AO1030),2),ROUND(ROUND(AS1030*IF(AO1030=0,1,AO1030),5)*(AE1030/VLOOKUP(L1030,OFFSET(Lists!$A$1,0,0,COUNTA(Lists!$A:$A),22),22,FALSE)),2))))</f>
        <v/>
      </c>
    </row>
    <row r="1031" spans="40:46">
      <c r="AN1031" s="130"/>
      <c r="AO1031" s="138"/>
      <c r="AT1031" s="135" t="str">
        <f ca="1">IF(AO1031="",IF(AP1031="","",IF(AP1031="Cost",AS1031,AS1031*(AE1031/VLOOKUP(L1031,OFFSET(Lists!$A$1,0,0,COUNTA(Lists!$A:$A),22),22,FALSE)))),IF(AP1031="","",IF(AP1031="Cost",ROUND(AS1031*IF(AO1031=0,1,AO1031),2),ROUND(ROUND(AS1031*IF(AO1031=0,1,AO1031),5)*(AE1031/VLOOKUP(L1031,OFFSET(Lists!$A$1,0,0,COUNTA(Lists!$A:$A),22),22,FALSE)),2))))</f>
        <v/>
      </c>
    </row>
    <row r="1032" spans="40:46">
      <c r="AN1032" s="130"/>
      <c r="AO1032" s="138"/>
      <c r="AT1032" s="135" t="str">
        <f ca="1">IF(AO1032="",IF(AP1032="","",IF(AP1032="Cost",AS1032,AS1032*(AE1032/VLOOKUP(L1032,OFFSET(Lists!$A$1,0,0,COUNTA(Lists!$A:$A),22),22,FALSE)))),IF(AP1032="","",IF(AP1032="Cost",ROUND(AS1032*IF(AO1032=0,1,AO1032),2),ROUND(ROUND(AS1032*IF(AO1032=0,1,AO1032),5)*(AE1032/VLOOKUP(L1032,OFFSET(Lists!$A$1,0,0,COUNTA(Lists!$A:$A),22),22,FALSE)),2))))</f>
        <v/>
      </c>
    </row>
    <row r="1033" spans="40:46">
      <c r="AN1033" s="130"/>
      <c r="AO1033" s="138"/>
      <c r="AT1033" s="135" t="str">
        <f ca="1">IF(AO1033="",IF(AP1033="","",IF(AP1033="Cost",AS1033,AS1033*(AE1033/VLOOKUP(L1033,OFFSET(Lists!$A$1,0,0,COUNTA(Lists!$A:$A),22),22,FALSE)))),IF(AP1033="","",IF(AP1033="Cost",ROUND(AS1033*IF(AO1033=0,1,AO1033),2),ROUND(ROUND(AS1033*IF(AO1033=0,1,AO1033),5)*(AE1033/VLOOKUP(L1033,OFFSET(Lists!$A$1,0,0,COUNTA(Lists!$A:$A),22),22,FALSE)),2))))</f>
        <v/>
      </c>
    </row>
    <row r="1034" spans="40:46">
      <c r="AN1034" s="130"/>
      <c r="AO1034" s="138"/>
      <c r="AT1034" s="135" t="str">
        <f ca="1">IF(AO1034="",IF(AP1034="","",IF(AP1034="Cost",AS1034,AS1034*(AE1034/VLOOKUP(L1034,OFFSET(Lists!$A$1,0,0,COUNTA(Lists!$A:$A),22),22,FALSE)))),IF(AP1034="","",IF(AP1034="Cost",ROUND(AS1034*IF(AO1034=0,1,AO1034),2),ROUND(ROUND(AS1034*IF(AO1034=0,1,AO1034),5)*(AE1034/VLOOKUP(L1034,OFFSET(Lists!$A$1,0,0,COUNTA(Lists!$A:$A),22),22,FALSE)),2))))</f>
        <v/>
      </c>
    </row>
    <row r="1035" spans="40:46">
      <c r="AN1035" s="130"/>
      <c r="AO1035" s="138"/>
      <c r="AT1035" s="135" t="str">
        <f ca="1">IF(AO1035="",IF(AP1035="","",IF(AP1035="Cost",AS1035,AS1035*(AE1035/VLOOKUP(L1035,OFFSET(Lists!$A$1,0,0,COUNTA(Lists!$A:$A),22),22,FALSE)))),IF(AP1035="","",IF(AP1035="Cost",ROUND(AS1035*IF(AO1035=0,1,AO1035),2),ROUND(ROUND(AS1035*IF(AO1035=0,1,AO1035),5)*(AE1035/VLOOKUP(L1035,OFFSET(Lists!$A$1,0,0,COUNTA(Lists!$A:$A),22),22,FALSE)),2))))</f>
        <v/>
      </c>
    </row>
    <row r="1036" spans="40:46">
      <c r="AN1036" s="130"/>
      <c r="AO1036" s="138"/>
      <c r="AT1036" s="135" t="str">
        <f ca="1">IF(AO1036="",IF(AP1036="","",IF(AP1036="Cost",AS1036,AS1036*(AE1036/VLOOKUP(L1036,OFFSET(Lists!$A$1,0,0,COUNTA(Lists!$A:$A),22),22,FALSE)))),IF(AP1036="","",IF(AP1036="Cost",ROUND(AS1036*IF(AO1036=0,1,AO1036),2),ROUND(ROUND(AS1036*IF(AO1036=0,1,AO1036),5)*(AE1036/VLOOKUP(L1036,OFFSET(Lists!$A$1,0,0,COUNTA(Lists!$A:$A),22),22,FALSE)),2))))</f>
        <v/>
      </c>
    </row>
    <row r="1037" spans="40:46">
      <c r="AN1037" s="130"/>
      <c r="AO1037" s="138"/>
      <c r="AT1037" s="135" t="str">
        <f ca="1">IF(AO1037="",IF(AP1037="","",IF(AP1037="Cost",AS1037,AS1037*(AE1037/VLOOKUP(L1037,OFFSET(Lists!$A$1,0,0,COUNTA(Lists!$A:$A),22),22,FALSE)))),IF(AP1037="","",IF(AP1037="Cost",ROUND(AS1037*IF(AO1037=0,1,AO1037),2),ROUND(ROUND(AS1037*IF(AO1037=0,1,AO1037),5)*(AE1037/VLOOKUP(L1037,OFFSET(Lists!$A$1,0,0,COUNTA(Lists!$A:$A),22),22,FALSE)),2))))</f>
        <v/>
      </c>
    </row>
    <row r="1038" spans="40:46">
      <c r="AN1038" s="130"/>
      <c r="AO1038" s="138"/>
      <c r="AT1038" s="135" t="str">
        <f ca="1">IF(AO1038="",IF(AP1038="","",IF(AP1038="Cost",AS1038,AS1038*(AE1038/VLOOKUP(L1038,OFFSET(Lists!$A$1,0,0,COUNTA(Lists!$A:$A),22),22,FALSE)))),IF(AP1038="","",IF(AP1038="Cost",ROUND(AS1038*IF(AO1038=0,1,AO1038),2),ROUND(ROUND(AS1038*IF(AO1038=0,1,AO1038),5)*(AE1038/VLOOKUP(L1038,OFFSET(Lists!$A$1,0,0,COUNTA(Lists!$A:$A),22),22,FALSE)),2))))</f>
        <v/>
      </c>
    </row>
    <row r="1039" spans="40:46">
      <c r="AN1039" s="130"/>
      <c r="AO1039" s="138"/>
      <c r="AT1039" s="135" t="str">
        <f ca="1">IF(AO1039="",IF(AP1039="","",IF(AP1039="Cost",AS1039,AS1039*(AE1039/VLOOKUP(L1039,OFFSET(Lists!$A$1,0,0,COUNTA(Lists!$A:$A),22),22,FALSE)))),IF(AP1039="","",IF(AP1039="Cost",ROUND(AS1039*IF(AO1039=0,1,AO1039),2),ROUND(ROUND(AS1039*IF(AO1039=0,1,AO1039),5)*(AE1039/VLOOKUP(L1039,OFFSET(Lists!$A$1,0,0,COUNTA(Lists!$A:$A),22),22,FALSE)),2))))</f>
        <v/>
      </c>
    </row>
    <row r="1040" spans="40:46">
      <c r="AN1040" s="130"/>
      <c r="AO1040" s="138"/>
      <c r="AT1040" s="135" t="str">
        <f ca="1">IF(AO1040="",IF(AP1040="","",IF(AP1040="Cost",AS1040,AS1040*(AE1040/VLOOKUP(L1040,OFFSET(Lists!$A$1,0,0,COUNTA(Lists!$A:$A),22),22,FALSE)))),IF(AP1040="","",IF(AP1040="Cost",ROUND(AS1040*IF(AO1040=0,1,AO1040),2),ROUND(ROUND(AS1040*IF(AO1040=0,1,AO1040),5)*(AE1040/VLOOKUP(L1040,OFFSET(Lists!$A$1,0,0,COUNTA(Lists!$A:$A),22),22,FALSE)),2))))</f>
        <v/>
      </c>
    </row>
    <row r="1041" spans="40:46">
      <c r="AN1041" s="130"/>
      <c r="AO1041" s="138"/>
      <c r="AT1041" s="135" t="str">
        <f ca="1">IF(AO1041="",IF(AP1041="","",IF(AP1041="Cost",AS1041,AS1041*(AE1041/VLOOKUP(L1041,OFFSET(Lists!$A$1,0,0,COUNTA(Lists!$A:$A),22),22,FALSE)))),IF(AP1041="","",IF(AP1041="Cost",ROUND(AS1041*IF(AO1041=0,1,AO1041),2),ROUND(ROUND(AS1041*IF(AO1041=0,1,AO1041),5)*(AE1041/VLOOKUP(L1041,OFFSET(Lists!$A$1,0,0,COUNTA(Lists!$A:$A),22),22,FALSE)),2))))</f>
        <v/>
      </c>
    </row>
    <row r="1042" spans="40:46">
      <c r="AN1042" s="130"/>
      <c r="AO1042" s="138"/>
      <c r="AT1042" s="135" t="str">
        <f ca="1">IF(AO1042="",IF(AP1042="","",IF(AP1042="Cost",AS1042,AS1042*(AE1042/VLOOKUP(L1042,OFFSET(Lists!$A$1,0,0,COUNTA(Lists!$A:$A),22),22,FALSE)))),IF(AP1042="","",IF(AP1042="Cost",ROUND(AS1042*IF(AO1042=0,1,AO1042),2),ROUND(ROUND(AS1042*IF(AO1042=0,1,AO1042),5)*(AE1042/VLOOKUP(L1042,OFFSET(Lists!$A$1,0,0,COUNTA(Lists!$A:$A),22),22,FALSE)),2))))</f>
        <v/>
      </c>
    </row>
    <row r="1043" spans="40:46">
      <c r="AN1043" s="130"/>
      <c r="AO1043" s="138"/>
      <c r="AT1043" s="135" t="str">
        <f ca="1">IF(AO1043="",IF(AP1043="","",IF(AP1043="Cost",AS1043,AS1043*(AE1043/VLOOKUP(L1043,OFFSET(Lists!$A$1,0,0,COUNTA(Lists!$A:$A),22),22,FALSE)))),IF(AP1043="","",IF(AP1043="Cost",ROUND(AS1043*IF(AO1043=0,1,AO1043),2),ROUND(ROUND(AS1043*IF(AO1043=0,1,AO1043),5)*(AE1043/VLOOKUP(L1043,OFFSET(Lists!$A$1,0,0,COUNTA(Lists!$A:$A),22),22,FALSE)),2))))</f>
        <v/>
      </c>
    </row>
    <row r="1044" spans="40:46">
      <c r="AN1044" s="130"/>
      <c r="AO1044" s="138"/>
      <c r="AT1044" s="135" t="str">
        <f ca="1">IF(AO1044="",IF(AP1044="","",IF(AP1044="Cost",AS1044,AS1044*(AE1044/VLOOKUP(L1044,OFFSET(Lists!$A$1,0,0,COUNTA(Lists!$A:$A),22),22,FALSE)))),IF(AP1044="","",IF(AP1044="Cost",ROUND(AS1044*IF(AO1044=0,1,AO1044),2),ROUND(ROUND(AS1044*IF(AO1044=0,1,AO1044),5)*(AE1044/VLOOKUP(L1044,OFFSET(Lists!$A$1,0,0,COUNTA(Lists!$A:$A),22),22,FALSE)),2))))</f>
        <v/>
      </c>
    </row>
    <row r="1045" spans="40:46">
      <c r="AN1045" s="130"/>
      <c r="AO1045" s="138"/>
      <c r="AT1045" s="135" t="str">
        <f ca="1">IF(AO1045="",IF(AP1045="","",IF(AP1045="Cost",AS1045,AS1045*(AE1045/VLOOKUP(L1045,OFFSET(Lists!$A$1,0,0,COUNTA(Lists!$A:$A),22),22,FALSE)))),IF(AP1045="","",IF(AP1045="Cost",ROUND(AS1045*IF(AO1045=0,1,AO1045),2),ROUND(ROUND(AS1045*IF(AO1045=0,1,AO1045),5)*(AE1045/VLOOKUP(L1045,OFFSET(Lists!$A$1,0,0,COUNTA(Lists!$A:$A),22),22,FALSE)),2))))</f>
        <v/>
      </c>
    </row>
    <row r="1046" spans="40:46">
      <c r="AN1046" s="130"/>
      <c r="AO1046" s="138"/>
      <c r="AT1046" s="135" t="str">
        <f ca="1">IF(AO1046="",IF(AP1046="","",IF(AP1046="Cost",AS1046,AS1046*(AE1046/VLOOKUP(L1046,OFFSET(Lists!$A$1,0,0,COUNTA(Lists!$A:$A),22),22,FALSE)))),IF(AP1046="","",IF(AP1046="Cost",ROUND(AS1046*IF(AO1046=0,1,AO1046),2),ROUND(ROUND(AS1046*IF(AO1046=0,1,AO1046),5)*(AE1046/VLOOKUP(L1046,OFFSET(Lists!$A$1,0,0,COUNTA(Lists!$A:$A),22),22,FALSE)),2))))</f>
        <v/>
      </c>
    </row>
    <row r="1047" spans="40:46">
      <c r="AN1047" s="130"/>
      <c r="AO1047" s="138"/>
      <c r="AT1047" s="135" t="str">
        <f ca="1">IF(AO1047="",IF(AP1047="","",IF(AP1047="Cost",AS1047,AS1047*(AE1047/VLOOKUP(L1047,OFFSET(Lists!$A$1,0,0,COUNTA(Lists!$A:$A),22),22,FALSE)))),IF(AP1047="","",IF(AP1047="Cost",ROUND(AS1047*IF(AO1047=0,1,AO1047),2),ROUND(ROUND(AS1047*IF(AO1047=0,1,AO1047),5)*(AE1047/VLOOKUP(L1047,OFFSET(Lists!$A$1,0,0,COUNTA(Lists!$A:$A),22),22,FALSE)),2))))</f>
        <v/>
      </c>
    </row>
    <row r="1048" spans="40:46">
      <c r="AN1048" s="130"/>
      <c r="AO1048" s="138"/>
      <c r="AT1048" s="135" t="str">
        <f ca="1">IF(AO1048="",IF(AP1048="","",IF(AP1048="Cost",AS1048,AS1048*(AE1048/VLOOKUP(L1048,OFFSET(Lists!$A$1,0,0,COUNTA(Lists!$A:$A),22),22,FALSE)))),IF(AP1048="","",IF(AP1048="Cost",ROUND(AS1048*IF(AO1048=0,1,AO1048),2),ROUND(ROUND(AS1048*IF(AO1048=0,1,AO1048),5)*(AE1048/VLOOKUP(L1048,OFFSET(Lists!$A$1,0,0,COUNTA(Lists!$A:$A),22),22,FALSE)),2))))</f>
        <v/>
      </c>
    </row>
    <row r="1049" spans="40:46">
      <c r="AN1049" s="130"/>
      <c r="AO1049" s="138"/>
      <c r="AT1049" s="135" t="str">
        <f ca="1">IF(AO1049="",IF(AP1049="","",IF(AP1049="Cost",AS1049,AS1049*(AE1049/VLOOKUP(L1049,OFFSET(Lists!$A$1,0,0,COUNTA(Lists!$A:$A),22),22,FALSE)))),IF(AP1049="","",IF(AP1049="Cost",ROUND(AS1049*IF(AO1049=0,1,AO1049),2),ROUND(ROUND(AS1049*IF(AO1049=0,1,AO1049),5)*(AE1049/VLOOKUP(L1049,OFFSET(Lists!$A$1,0,0,COUNTA(Lists!$A:$A),22),22,FALSE)),2))))</f>
        <v/>
      </c>
    </row>
    <row r="1050" spans="40:46">
      <c r="AN1050" s="130"/>
      <c r="AO1050" s="138"/>
      <c r="AT1050" s="135" t="str">
        <f ca="1">IF(AO1050="",IF(AP1050="","",IF(AP1050="Cost",AS1050,AS1050*(AE1050/VLOOKUP(L1050,OFFSET(Lists!$A$1,0,0,COUNTA(Lists!$A:$A),22),22,FALSE)))),IF(AP1050="","",IF(AP1050="Cost",ROUND(AS1050*IF(AO1050=0,1,AO1050),2),ROUND(ROUND(AS1050*IF(AO1050=0,1,AO1050),5)*(AE1050/VLOOKUP(L1050,OFFSET(Lists!$A$1,0,0,COUNTA(Lists!$A:$A),22),22,FALSE)),2))))</f>
        <v/>
      </c>
    </row>
    <row r="1051" spans="40:46">
      <c r="AN1051" s="130"/>
      <c r="AO1051" s="138"/>
      <c r="AT1051" s="135" t="str">
        <f ca="1">IF(AO1051="",IF(AP1051="","",IF(AP1051="Cost",AS1051,AS1051*(AE1051/VLOOKUP(L1051,OFFSET(Lists!$A$1,0,0,COUNTA(Lists!$A:$A),22),22,FALSE)))),IF(AP1051="","",IF(AP1051="Cost",ROUND(AS1051*IF(AO1051=0,1,AO1051),2),ROUND(ROUND(AS1051*IF(AO1051=0,1,AO1051),5)*(AE1051/VLOOKUP(L1051,OFFSET(Lists!$A$1,0,0,COUNTA(Lists!$A:$A),22),22,FALSE)),2))))</f>
        <v/>
      </c>
    </row>
    <row r="1052" spans="40:46">
      <c r="AN1052" s="130"/>
      <c r="AO1052" s="138"/>
      <c r="AT1052" s="135" t="str">
        <f ca="1">IF(AO1052="",IF(AP1052="","",IF(AP1052="Cost",AS1052,AS1052*(AE1052/VLOOKUP(L1052,OFFSET(Lists!$A$1,0,0,COUNTA(Lists!$A:$A),22),22,FALSE)))),IF(AP1052="","",IF(AP1052="Cost",ROUND(AS1052*IF(AO1052=0,1,AO1052),2),ROUND(ROUND(AS1052*IF(AO1052=0,1,AO1052),5)*(AE1052/VLOOKUP(L1052,OFFSET(Lists!$A$1,0,0,COUNTA(Lists!$A:$A),22),22,FALSE)),2))))</f>
        <v/>
      </c>
    </row>
    <row r="1053" spans="40:46">
      <c r="AN1053" s="130"/>
      <c r="AO1053" s="138"/>
      <c r="AT1053" s="135" t="str">
        <f ca="1">IF(AO1053="",IF(AP1053="","",IF(AP1053="Cost",AS1053,AS1053*(AE1053/VLOOKUP(L1053,OFFSET(Lists!$A$1,0,0,COUNTA(Lists!$A:$A),22),22,FALSE)))),IF(AP1053="","",IF(AP1053="Cost",ROUND(AS1053*IF(AO1053=0,1,AO1053),2),ROUND(ROUND(AS1053*IF(AO1053=0,1,AO1053),5)*(AE1053/VLOOKUP(L1053,OFFSET(Lists!$A$1,0,0,COUNTA(Lists!$A:$A),22),22,FALSE)),2))))</f>
        <v/>
      </c>
    </row>
    <row r="1054" spans="40:46">
      <c r="AN1054" s="130"/>
      <c r="AO1054" s="138"/>
      <c r="AT1054" s="135" t="str">
        <f ca="1">IF(AO1054="",IF(AP1054="","",IF(AP1054="Cost",AS1054,AS1054*(AE1054/VLOOKUP(L1054,OFFSET(Lists!$A$1,0,0,COUNTA(Lists!$A:$A),22),22,FALSE)))),IF(AP1054="","",IF(AP1054="Cost",ROUND(AS1054*IF(AO1054=0,1,AO1054),2),ROUND(ROUND(AS1054*IF(AO1054=0,1,AO1054),5)*(AE1054/VLOOKUP(L1054,OFFSET(Lists!$A$1,0,0,COUNTA(Lists!$A:$A),22),22,FALSE)),2))))</f>
        <v/>
      </c>
    </row>
    <row r="1055" spans="40:46">
      <c r="AN1055" s="130"/>
      <c r="AO1055" s="138"/>
      <c r="AT1055" s="135" t="str">
        <f ca="1">IF(AO1055="",IF(AP1055="","",IF(AP1055="Cost",AS1055,AS1055*(AE1055/VLOOKUP(L1055,OFFSET(Lists!$A$1,0,0,COUNTA(Lists!$A:$A),22),22,FALSE)))),IF(AP1055="","",IF(AP1055="Cost",ROUND(AS1055*IF(AO1055=0,1,AO1055),2),ROUND(ROUND(AS1055*IF(AO1055=0,1,AO1055),5)*(AE1055/VLOOKUP(L1055,OFFSET(Lists!$A$1,0,0,COUNTA(Lists!$A:$A),22),22,FALSE)),2))))</f>
        <v/>
      </c>
    </row>
    <row r="1056" spans="40:46">
      <c r="AN1056" s="130"/>
      <c r="AO1056" s="138"/>
      <c r="AT1056" s="135" t="str">
        <f ca="1">IF(AO1056="",IF(AP1056="","",IF(AP1056="Cost",AS1056,AS1056*(AE1056/VLOOKUP(L1056,OFFSET(Lists!$A$1,0,0,COUNTA(Lists!$A:$A),22),22,FALSE)))),IF(AP1056="","",IF(AP1056="Cost",ROUND(AS1056*IF(AO1056=0,1,AO1056),2),ROUND(ROUND(AS1056*IF(AO1056=0,1,AO1056),5)*(AE1056/VLOOKUP(L1056,OFFSET(Lists!$A$1,0,0,COUNTA(Lists!$A:$A),22),22,FALSE)),2))))</f>
        <v/>
      </c>
    </row>
    <row r="1057" spans="40:46">
      <c r="AN1057" s="130"/>
      <c r="AO1057" s="138"/>
      <c r="AT1057" s="135" t="str">
        <f ca="1">IF(AO1057="",IF(AP1057="","",IF(AP1057="Cost",AS1057,AS1057*(AE1057/VLOOKUP(L1057,OFFSET(Lists!$A$1,0,0,COUNTA(Lists!$A:$A),22),22,FALSE)))),IF(AP1057="","",IF(AP1057="Cost",ROUND(AS1057*IF(AO1057=0,1,AO1057),2),ROUND(ROUND(AS1057*IF(AO1057=0,1,AO1057),5)*(AE1057/VLOOKUP(L1057,OFFSET(Lists!$A$1,0,0,COUNTA(Lists!$A:$A),22),22,FALSE)),2))))</f>
        <v/>
      </c>
    </row>
    <row r="1058" spans="40:46">
      <c r="AN1058" s="130"/>
      <c r="AO1058" s="138"/>
      <c r="AT1058" s="135" t="str">
        <f ca="1">IF(AO1058="",IF(AP1058="","",IF(AP1058="Cost",AS1058,AS1058*(AE1058/VLOOKUP(L1058,OFFSET(Lists!$A$1,0,0,COUNTA(Lists!$A:$A),22),22,FALSE)))),IF(AP1058="","",IF(AP1058="Cost",ROUND(AS1058*IF(AO1058=0,1,AO1058),2),ROUND(ROUND(AS1058*IF(AO1058=0,1,AO1058),5)*(AE1058/VLOOKUP(L1058,OFFSET(Lists!$A$1,0,0,COUNTA(Lists!$A:$A),22),22,FALSE)),2))))</f>
        <v/>
      </c>
    </row>
    <row r="1059" spans="40:46">
      <c r="AN1059" s="130"/>
      <c r="AO1059" s="138"/>
      <c r="AT1059" s="135" t="str">
        <f ca="1">IF(AO1059="",IF(AP1059="","",IF(AP1059="Cost",AS1059,AS1059*(AE1059/VLOOKUP(L1059,OFFSET(Lists!$A$1,0,0,COUNTA(Lists!$A:$A),22),22,FALSE)))),IF(AP1059="","",IF(AP1059="Cost",ROUND(AS1059*IF(AO1059=0,1,AO1059),2),ROUND(ROUND(AS1059*IF(AO1059=0,1,AO1059),5)*(AE1059/VLOOKUP(L1059,OFFSET(Lists!$A$1,0,0,COUNTA(Lists!$A:$A),22),22,FALSE)),2))))</f>
        <v/>
      </c>
    </row>
    <row r="1060" spans="40:46">
      <c r="AN1060" s="130"/>
      <c r="AO1060" s="138"/>
      <c r="AT1060" s="135" t="str">
        <f ca="1">IF(AO1060="",IF(AP1060="","",IF(AP1060="Cost",AS1060,AS1060*(AE1060/VLOOKUP(L1060,OFFSET(Lists!$A$1,0,0,COUNTA(Lists!$A:$A),22),22,FALSE)))),IF(AP1060="","",IF(AP1060="Cost",ROUND(AS1060*IF(AO1060=0,1,AO1060),2),ROUND(ROUND(AS1060*IF(AO1060=0,1,AO1060),5)*(AE1060/VLOOKUP(L1060,OFFSET(Lists!$A$1,0,0,COUNTA(Lists!$A:$A),22),22,FALSE)),2))))</f>
        <v/>
      </c>
    </row>
    <row r="1061" spans="40:46">
      <c r="AN1061" s="130"/>
      <c r="AO1061" s="138"/>
      <c r="AT1061" s="135" t="str">
        <f ca="1">IF(AO1061="",IF(AP1061="","",IF(AP1061="Cost",AS1061,AS1061*(AE1061/VLOOKUP(L1061,OFFSET(Lists!$A$1,0,0,COUNTA(Lists!$A:$A),22),22,FALSE)))),IF(AP1061="","",IF(AP1061="Cost",ROUND(AS1061*IF(AO1061=0,1,AO1061),2),ROUND(ROUND(AS1061*IF(AO1061=0,1,AO1061),5)*(AE1061/VLOOKUP(L1061,OFFSET(Lists!$A$1,0,0,COUNTA(Lists!$A:$A),22),22,FALSE)),2))))</f>
        <v/>
      </c>
    </row>
    <row r="1062" spans="40:46">
      <c r="AN1062" s="130"/>
      <c r="AO1062" s="138"/>
      <c r="AT1062" s="135" t="str">
        <f ca="1">IF(AO1062="",IF(AP1062="","",IF(AP1062="Cost",AS1062,AS1062*(AE1062/VLOOKUP(L1062,OFFSET(Lists!$A$1,0,0,COUNTA(Lists!$A:$A),22),22,FALSE)))),IF(AP1062="","",IF(AP1062="Cost",ROUND(AS1062*IF(AO1062=0,1,AO1062),2),ROUND(ROUND(AS1062*IF(AO1062=0,1,AO1062),5)*(AE1062/VLOOKUP(L1062,OFFSET(Lists!$A$1,0,0,COUNTA(Lists!$A:$A),22),22,FALSE)),2))))</f>
        <v/>
      </c>
    </row>
    <row r="1063" spans="40:46">
      <c r="AN1063" s="130"/>
      <c r="AO1063" s="138"/>
      <c r="AT1063" s="135" t="str">
        <f ca="1">IF(AO1063="",IF(AP1063="","",IF(AP1063="Cost",AS1063,AS1063*(AE1063/VLOOKUP(L1063,OFFSET(Lists!$A$1,0,0,COUNTA(Lists!$A:$A),22),22,FALSE)))),IF(AP1063="","",IF(AP1063="Cost",ROUND(AS1063*IF(AO1063=0,1,AO1063),2),ROUND(ROUND(AS1063*IF(AO1063=0,1,AO1063),5)*(AE1063/VLOOKUP(L1063,OFFSET(Lists!$A$1,0,0,COUNTA(Lists!$A:$A),22),22,FALSE)),2))))</f>
        <v/>
      </c>
    </row>
    <row r="1064" spans="40:46">
      <c r="AN1064" s="130"/>
      <c r="AO1064" s="138"/>
      <c r="AT1064" s="135" t="str">
        <f ca="1">IF(AO1064="",IF(AP1064="","",IF(AP1064="Cost",AS1064,AS1064*(AE1064/VLOOKUP(L1064,OFFSET(Lists!$A$1,0,0,COUNTA(Lists!$A:$A),22),22,FALSE)))),IF(AP1064="","",IF(AP1064="Cost",ROUND(AS1064*IF(AO1064=0,1,AO1064),2),ROUND(ROUND(AS1064*IF(AO1064=0,1,AO1064),5)*(AE1064/VLOOKUP(L1064,OFFSET(Lists!$A$1,0,0,COUNTA(Lists!$A:$A),22),22,FALSE)),2))))</f>
        <v/>
      </c>
    </row>
    <row r="1065" spans="40:46">
      <c r="AN1065" s="130"/>
      <c r="AO1065" s="138"/>
      <c r="AT1065" s="135" t="str">
        <f ca="1">IF(AO1065="",IF(AP1065="","",IF(AP1065="Cost",AS1065,AS1065*(AE1065/VLOOKUP(L1065,OFFSET(Lists!$A$1,0,0,COUNTA(Lists!$A:$A),22),22,FALSE)))),IF(AP1065="","",IF(AP1065="Cost",ROUND(AS1065*IF(AO1065=0,1,AO1065),2),ROUND(ROUND(AS1065*IF(AO1065=0,1,AO1065),5)*(AE1065/VLOOKUP(L1065,OFFSET(Lists!$A$1,0,0,COUNTA(Lists!$A:$A),22),22,FALSE)),2))))</f>
        <v/>
      </c>
    </row>
    <row r="1066" spans="40:46">
      <c r="AN1066" s="130"/>
      <c r="AO1066" s="138"/>
      <c r="AT1066" s="135" t="str">
        <f ca="1">IF(AO1066="",IF(AP1066="","",IF(AP1066="Cost",AS1066,AS1066*(AE1066/VLOOKUP(L1066,OFFSET(Lists!$A$1,0,0,COUNTA(Lists!$A:$A),22),22,FALSE)))),IF(AP1066="","",IF(AP1066="Cost",ROUND(AS1066*IF(AO1066=0,1,AO1066),2),ROUND(ROUND(AS1066*IF(AO1066=0,1,AO1066),5)*(AE1066/VLOOKUP(L1066,OFFSET(Lists!$A$1,0,0,COUNTA(Lists!$A:$A),22),22,FALSE)),2))))</f>
        <v/>
      </c>
    </row>
    <row r="1067" spans="40:46">
      <c r="AN1067" s="130"/>
      <c r="AO1067" s="138"/>
      <c r="AT1067" s="135" t="str">
        <f ca="1">IF(AO1067="",IF(AP1067="","",IF(AP1067="Cost",AS1067,AS1067*(AE1067/VLOOKUP(L1067,OFFSET(Lists!$A$1,0,0,COUNTA(Lists!$A:$A),22),22,FALSE)))),IF(AP1067="","",IF(AP1067="Cost",ROUND(AS1067*IF(AO1067=0,1,AO1067),2),ROUND(ROUND(AS1067*IF(AO1067=0,1,AO1067),5)*(AE1067/VLOOKUP(L1067,OFFSET(Lists!$A$1,0,0,COUNTA(Lists!$A:$A),22),22,FALSE)),2))))</f>
        <v/>
      </c>
    </row>
    <row r="1068" spans="40:46">
      <c r="AN1068" s="130"/>
      <c r="AO1068" s="138"/>
      <c r="AT1068" s="135" t="str">
        <f ca="1">IF(AO1068="",IF(AP1068="","",IF(AP1068="Cost",AS1068,AS1068*(AE1068/VLOOKUP(L1068,OFFSET(Lists!$A$1,0,0,COUNTA(Lists!$A:$A),22),22,FALSE)))),IF(AP1068="","",IF(AP1068="Cost",ROUND(AS1068*IF(AO1068=0,1,AO1068),2),ROUND(ROUND(AS1068*IF(AO1068=0,1,AO1068),5)*(AE1068/VLOOKUP(L1068,OFFSET(Lists!$A$1,0,0,COUNTA(Lists!$A:$A),22),22,FALSE)),2))))</f>
        <v/>
      </c>
    </row>
    <row r="1069" spans="40:46">
      <c r="AN1069" s="130"/>
      <c r="AO1069" s="138"/>
      <c r="AT1069" s="135" t="str">
        <f ca="1">IF(AO1069="",IF(AP1069="","",IF(AP1069="Cost",AS1069,AS1069*(AE1069/VLOOKUP(L1069,OFFSET(Lists!$A$1,0,0,COUNTA(Lists!$A:$A),22),22,FALSE)))),IF(AP1069="","",IF(AP1069="Cost",ROUND(AS1069*IF(AO1069=0,1,AO1069),2),ROUND(ROUND(AS1069*IF(AO1069=0,1,AO1069),5)*(AE1069/VLOOKUP(L1069,OFFSET(Lists!$A$1,0,0,COUNTA(Lists!$A:$A),22),22,FALSE)),2))))</f>
        <v/>
      </c>
    </row>
    <row r="1070" spans="40:46">
      <c r="AN1070" s="130"/>
      <c r="AO1070" s="138"/>
      <c r="AT1070" s="135" t="str">
        <f ca="1">IF(AO1070="",IF(AP1070="","",IF(AP1070="Cost",AS1070,AS1070*(AE1070/VLOOKUP(L1070,OFFSET(Lists!$A$1,0,0,COUNTA(Lists!$A:$A),22),22,FALSE)))),IF(AP1070="","",IF(AP1070="Cost",ROUND(AS1070*IF(AO1070=0,1,AO1070),2),ROUND(ROUND(AS1070*IF(AO1070=0,1,AO1070),5)*(AE1070/VLOOKUP(L1070,OFFSET(Lists!$A$1,0,0,COUNTA(Lists!$A:$A),22),22,FALSE)),2))))</f>
        <v/>
      </c>
    </row>
    <row r="1071" spans="40:46">
      <c r="AN1071" s="130"/>
      <c r="AO1071" s="138"/>
      <c r="AT1071" s="135" t="str">
        <f ca="1">IF(AO1071="",IF(AP1071="","",IF(AP1071="Cost",AS1071,AS1071*(AE1071/VLOOKUP(L1071,OFFSET(Lists!$A$1,0,0,COUNTA(Lists!$A:$A),22),22,FALSE)))),IF(AP1071="","",IF(AP1071="Cost",ROUND(AS1071*IF(AO1071=0,1,AO1071),2),ROUND(ROUND(AS1071*IF(AO1071=0,1,AO1071),5)*(AE1071/VLOOKUP(L1071,OFFSET(Lists!$A$1,0,0,COUNTA(Lists!$A:$A),22),22,FALSE)),2))))</f>
        <v/>
      </c>
    </row>
    <row r="1072" spans="40:46">
      <c r="AN1072" s="130"/>
      <c r="AO1072" s="138"/>
      <c r="AT1072" s="135" t="str">
        <f ca="1">IF(AO1072="",IF(AP1072="","",IF(AP1072="Cost",AS1072,AS1072*(AE1072/VLOOKUP(L1072,OFFSET(Lists!$A$1,0,0,COUNTA(Lists!$A:$A),22),22,FALSE)))),IF(AP1072="","",IF(AP1072="Cost",ROUND(AS1072*IF(AO1072=0,1,AO1072),2),ROUND(ROUND(AS1072*IF(AO1072=0,1,AO1072),5)*(AE1072/VLOOKUP(L1072,OFFSET(Lists!$A$1,0,0,COUNTA(Lists!$A:$A),22),22,FALSE)),2))))</f>
        <v/>
      </c>
    </row>
    <row r="1073" spans="40:46">
      <c r="AN1073" s="130"/>
      <c r="AO1073" s="138"/>
      <c r="AT1073" s="135" t="str">
        <f ca="1">IF(AO1073="",IF(AP1073="","",IF(AP1073="Cost",AS1073,AS1073*(AE1073/VLOOKUP(L1073,OFFSET(Lists!$A$1,0,0,COUNTA(Lists!$A:$A),22),22,FALSE)))),IF(AP1073="","",IF(AP1073="Cost",ROUND(AS1073*IF(AO1073=0,1,AO1073),2),ROUND(ROUND(AS1073*IF(AO1073=0,1,AO1073),5)*(AE1073/VLOOKUP(L1073,OFFSET(Lists!$A$1,0,0,COUNTA(Lists!$A:$A),22),22,FALSE)),2))))</f>
        <v/>
      </c>
    </row>
    <row r="1074" spans="40:46">
      <c r="AN1074" s="130"/>
      <c r="AO1074" s="138"/>
      <c r="AT1074" s="135" t="str">
        <f ca="1">IF(AO1074="",IF(AP1074="","",IF(AP1074="Cost",AS1074,AS1074*(AE1074/VLOOKUP(L1074,OFFSET(Lists!$A$1,0,0,COUNTA(Lists!$A:$A),22),22,FALSE)))),IF(AP1074="","",IF(AP1074="Cost",ROUND(AS1074*IF(AO1074=0,1,AO1074),2),ROUND(ROUND(AS1074*IF(AO1074=0,1,AO1074),5)*(AE1074/VLOOKUP(L1074,OFFSET(Lists!$A$1,0,0,COUNTA(Lists!$A:$A),22),22,FALSE)),2))))</f>
        <v/>
      </c>
    </row>
    <row r="1075" spans="40:46">
      <c r="AN1075" s="130"/>
      <c r="AO1075" s="138"/>
      <c r="AT1075" s="135" t="str">
        <f ca="1">IF(AO1075="",IF(AP1075="","",IF(AP1075="Cost",AS1075,AS1075*(AE1075/VLOOKUP(L1075,OFFSET(Lists!$A$1,0,0,COUNTA(Lists!$A:$A),22),22,FALSE)))),IF(AP1075="","",IF(AP1075="Cost",ROUND(AS1075*IF(AO1075=0,1,AO1075),2),ROUND(ROUND(AS1075*IF(AO1075=0,1,AO1075),5)*(AE1075/VLOOKUP(L1075,OFFSET(Lists!$A$1,0,0,COUNTA(Lists!$A:$A),22),22,FALSE)),2))))</f>
        <v/>
      </c>
    </row>
    <row r="1076" spans="40:46">
      <c r="AN1076" s="130"/>
      <c r="AO1076" s="138"/>
      <c r="AT1076" s="135" t="str">
        <f ca="1">IF(AO1076="",IF(AP1076="","",IF(AP1076="Cost",AS1076,AS1076*(AE1076/VLOOKUP(L1076,OFFSET(Lists!$A$1,0,0,COUNTA(Lists!$A:$A),22),22,FALSE)))),IF(AP1076="","",IF(AP1076="Cost",ROUND(AS1076*IF(AO1076=0,1,AO1076),2),ROUND(ROUND(AS1076*IF(AO1076=0,1,AO1076),5)*(AE1076/VLOOKUP(L1076,OFFSET(Lists!$A$1,0,0,COUNTA(Lists!$A:$A),22),22,FALSE)),2))))</f>
        <v/>
      </c>
    </row>
    <row r="1077" spans="40:46">
      <c r="AN1077" s="130"/>
      <c r="AO1077" s="138"/>
      <c r="AT1077" s="135" t="str">
        <f ca="1">IF(AO1077="",IF(AP1077="","",IF(AP1077="Cost",AS1077,AS1077*(AE1077/VLOOKUP(L1077,OFFSET(Lists!$A$1,0,0,COUNTA(Lists!$A:$A),22),22,FALSE)))),IF(AP1077="","",IF(AP1077="Cost",ROUND(AS1077*IF(AO1077=0,1,AO1077),2),ROUND(ROUND(AS1077*IF(AO1077=0,1,AO1077),5)*(AE1077/VLOOKUP(L1077,OFFSET(Lists!$A$1,0,0,COUNTA(Lists!$A:$A),22),22,FALSE)),2))))</f>
        <v/>
      </c>
    </row>
    <row r="1078" spans="40:46">
      <c r="AN1078" s="130"/>
      <c r="AO1078" s="138"/>
      <c r="AT1078" s="135" t="str">
        <f ca="1">IF(AO1078="",IF(AP1078="","",IF(AP1078="Cost",AS1078,AS1078*(AE1078/VLOOKUP(L1078,OFFSET(Lists!$A$1,0,0,COUNTA(Lists!$A:$A),22),22,FALSE)))),IF(AP1078="","",IF(AP1078="Cost",ROUND(AS1078*IF(AO1078=0,1,AO1078),2),ROUND(ROUND(AS1078*IF(AO1078=0,1,AO1078),5)*(AE1078/VLOOKUP(L1078,OFFSET(Lists!$A$1,0,0,COUNTA(Lists!$A:$A),22),22,FALSE)),2))))</f>
        <v/>
      </c>
    </row>
    <row r="1079" spans="40:46">
      <c r="AN1079" s="130"/>
      <c r="AO1079" s="138"/>
      <c r="AT1079" s="135" t="str">
        <f ca="1">IF(AO1079="",IF(AP1079="","",IF(AP1079="Cost",AS1079,AS1079*(AE1079/VLOOKUP(L1079,OFFSET(Lists!$A$1,0,0,COUNTA(Lists!$A:$A),22),22,FALSE)))),IF(AP1079="","",IF(AP1079="Cost",ROUND(AS1079*IF(AO1079=0,1,AO1079),2),ROUND(ROUND(AS1079*IF(AO1079=0,1,AO1079),5)*(AE1079/VLOOKUP(L1079,OFFSET(Lists!$A$1,0,0,COUNTA(Lists!$A:$A),22),22,FALSE)),2))))</f>
        <v/>
      </c>
    </row>
    <row r="1080" spans="40:46">
      <c r="AN1080" s="130"/>
      <c r="AO1080" s="138"/>
      <c r="AT1080" s="135" t="str">
        <f ca="1">IF(AO1080="",IF(AP1080="","",IF(AP1080="Cost",AS1080,AS1080*(AE1080/VLOOKUP(L1080,OFFSET(Lists!$A$1,0,0,COUNTA(Lists!$A:$A),22),22,FALSE)))),IF(AP1080="","",IF(AP1080="Cost",ROUND(AS1080*IF(AO1080=0,1,AO1080),2),ROUND(ROUND(AS1080*IF(AO1080=0,1,AO1080),5)*(AE1080/VLOOKUP(L1080,OFFSET(Lists!$A$1,0,0,COUNTA(Lists!$A:$A),22),22,FALSE)),2))))</f>
        <v/>
      </c>
    </row>
    <row r="1081" spans="40:46">
      <c r="AN1081" s="130"/>
      <c r="AO1081" s="138"/>
      <c r="AT1081" s="135" t="str">
        <f ca="1">IF(AO1081="",IF(AP1081="","",IF(AP1081="Cost",AS1081,AS1081*(AE1081/VLOOKUP(L1081,OFFSET(Lists!$A$1,0,0,COUNTA(Lists!$A:$A),22),22,FALSE)))),IF(AP1081="","",IF(AP1081="Cost",ROUND(AS1081*IF(AO1081=0,1,AO1081),2),ROUND(ROUND(AS1081*IF(AO1081=0,1,AO1081),5)*(AE1081/VLOOKUP(L1081,OFFSET(Lists!$A$1,0,0,COUNTA(Lists!$A:$A),22),22,FALSE)),2))))</f>
        <v/>
      </c>
    </row>
    <row r="1082" spans="40:46">
      <c r="AN1082" s="130"/>
      <c r="AO1082" s="138"/>
      <c r="AT1082" s="135" t="str">
        <f ca="1">IF(AO1082="",IF(AP1082="","",IF(AP1082="Cost",AS1082,AS1082*(AE1082/VLOOKUP(L1082,OFFSET(Lists!$A$1,0,0,COUNTA(Lists!$A:$A),22),22,FALSE)))),IF(AP1082="","",IF(AP1082="Cost",ROUND(AS1082*IF(AO1082=0,1,AO1082),2),ROUND(ROUND(AS1082*IF(AO1082=0,1,AO1082),5)*(AE1082/VLOOKUP(L1082,OFFSET(Lists!$A$1,0,0,COUNTA(Lists!$A:$A),22),22,FALSE)),2))))</f>
        <v/>
      </c>
    </row>
    <row r="1083" spans="40:46">
      <c r="AN1083" s="130"/>
      <c r="AO1083" s="138"/>
      <c r="AT1083" s="135" t="str">
        <f ca="1">IF(AO1083="",IF(AP1083="","",IF(AP1083="Cost",AS1083,AS1083*(AE1083/VLOOKUP(L1083,OFFSET(Lists!$A$1,0,0,COUNTA(Lists!$A:$A),22),22,FALSE)))),IF(AP1083="","",IF(AP1083="Cost",ROUND(AS1083*IF(AO1083=0,1,AO1083),2),ROUND(ROUND(AS1083*IF(AO1083=0,1,AO1083),5)*(AE1083/VLOOKUP(L1083,OFFSET(Lists!$A$1,0,0,COUNTA(Lists!$A:$A),22),22,FALSE)),2))))</f>
        <v/>
      </c>
    </row>
    <row r="1084" spans="40:46">
      <c r="AN1084" s="130"/>
      <c r="AO1084" s="138"/>
      <c r="AT1084" s="135" t="str">
        <f ca="1">IF(AO1084="",IF(AP1084="","",IF(AP1084="Cost",AS1084,AS1084*(AE1084/VLOOKUP(L1084,OFFSET(Lists!$A$1,0,0,COUNTA(Lists!$A:$A),22),22,FALSE)))),IF(AP1084="","",IF(AP1084="Cost",ROUND(AS1084*IF(AO1084=0,1,AO1084),2),ROUND(ROUND(AS1084*IF(AO1084=0,1,AO1084),5)*(AE1084/VLOOKUP(L1084,OFFSET(Lists!$A$1,0,0,COUNTA(Lists!$A:$A),22),22,FALSE)),2))))</f>
        <v/>
      </c>
    </row>
    <row r="1085" spans="40:46">
      <c r="AN1085" s="130"/>
      <c r="AO1085" s="138"/>
      <c r="AT1085" s="135" t="str">
        <f ca="1">IF(AO1085="",IF(AP1085="","",IF(AP1085="Cost",AS1085,AS1085*(AE1085/VLOOKUP(L1085,OFFSET(Lists!$A$1,0,0,COUNTA(Lists!$A:$A),22),22,FALSE)))),IF(AP1085="","",IF(AP1085="Cost",ROUND(AS1085*IF(AO1085=0,1,AO1085),2),ROUND(ROUND(AS1085*IF(AO1085=0,1,AO1085),5)*(AE1085/VLOOKUP(L1085,OFFSET(Lists!$A$1,0,0,COUNTA(Lists!$A:$A),22),22,FALSE)),2))))</f>
        <v/>
      </c>
    </row>
    <row r="1086" spans="40:46">
      <c r="AN1086" s="130"/>
      <c r="AO1086" s="138"/>
      <c r="AT1086" s="135" t="str">
        <f ca="1">IF(AO1086="",IF(AP1086="","",IF(AP1086="Cost",AS1086,AS1086*(AE1086/VLOOKUP(L1086,OFFSET(Lists!$A$1,0,0,COUNTA(Lists!$A:$A),22),22,FALSE)))),IF(AP1086="","",IF(AP1086="Cost",ROUND(AS1086*IF(AO1086=0,1,AO1086),2),ROUND(ROUND(AS1086*IF(AO1086=0,1,AO1086),5)*(AE1086/VLOOKUP(L1086,OFFSET(Lists!$A$1,0,0,COUNTA(Lists!$A:$A),22),22,FALSE)),2))))</f>
        <v/>
      </c>
    </row>
    <row r="1087" spans="40:46">
      <c r="AN1087" s="130"/>
      <c r="AO1087" s="138"/>
      <c r="AT1087" s="135" t="str">
        <f ca="1">IF(AO1087="",IF(AP1087="","",IF(AP1087="Cost",AS1087,AS1087*(AE1087/VLOOKUP(L1087,OFFSET(Lists!$A$1,0,0,COUNTA(Lists!$A:$A),22),22,FALSE)))),IF(AP1087="","",IF(AP1087="Cost",ROUND(AS1087*IF(AO1087=0,1,AO1087),2),ROUND(ROUND(AS1087*IF(AO1087=0,1,AO1087),5)*(AE1087/VLOOKUP(L1087,OFFSET(Lists!$A$1,0,0,COUNTA(Lists!$A:$A),22),22,FALSE)),2))))</f>
        <v/>
      </c>
    </row>
    <row r="1088" spans="40:46">
      <c r="AN1088" s="130"/>
      <c r="AO1088" s="138"/>
      <c r="AT1088" s="135" t="str">
        <f ca="1">IF(AO1088="",IF(AP1088="","",IF(AP1088="Cost",AS1088,AS1088*(AE1088/VLOOKUP(L1088,OFFSET(Lists!$A$1,0,0,COUNTA(Lists!$A:$A),22),22,FALSE)))),IF(AP1088="","",IF(AP1088="Cost",ROUND(AS1088*IF(AO1088=0,1,AO1088),2),ROUND(ROUND(AS1088*IF(AO1088=0,1,AO1088),5)*(AE1088/VLOOKUP(L1088,OFFSET(Lists!$A$1,0,0,COUNTA(Lists!$A:$A),22),22,FALSE)),2))))</f>
        <v/>
      </c>
    </row>
    <row r="1089" spans="40:46">
      <c r="AN1089" s="130"/>
      <c r="AO1089" s="138"/>
      <c r="AT1089" s="135" t="str">
        <f ca="1">IF(AO1089="",IF(AP1089="","",IF(AP1089="Cost",AS1089,AS1089*(AE1089/VLOOKUP(L1089,OFFSET(Lists!$A$1,0,0,COUNTA(Lists!$A:$A),22),22,FALSE)))),IF(AP1089="","",IF(AP1089="Cost",ROUND(AS1089*IF(AO1089=0,1,AO1089),2),ROUND(ROUND(AS1089*IF(AO1089=0,1,AO1089),5)*(AE1089/VLOOKUP(L1089,OFFSET(Lists!$A$1,0,0,COUNTA(Lists!$A:$A),22),22,FALSE)),2))))</f>
        <v/>
      </c>
    </row>
    <row r="1090" spans="40:46">
      <c r="AN1090" s="130"/>
      <c r="AO1090" s="138"/>
      <c r="AT1090" s="135" t="str">
        <f ca="1">IF(AO1090="",IF(AP1090="","",IF(AP1090="Cost",AS1090,AS1090*(AE1090/VLOOKUP(L1090,OFFSET(Lists!$A$1,0,0,COUNTA(Lists!$A:$A),22),22,FALSE)))),IF(AP1090="","",IF(AP1090="Cost",ROUND(AS1090*IF(AO1090=0,1,AO1090),2),ROUND(ROUND(AS1090*IF(AO1090=0,1,AO1090),5)*(AE1090/VLOOKUP(L1090,OFFSET(Lists!$A$1,0,0,COUNTA(Lists!$A:$A),22),22,FALSE)),2))))</f>
        <v/>
      </c>
    </row>
    <row r="1091" spans="40:46">
      <c r="AN1091" s="130"/>
      <c r="AO1091" s="138"/>
      <c r="AT1091" s="135" t="str">
        <f ca="1">IF(AO1091="",IF(AP1091="","",IF(AP1091="Cost",AS1091,AS1091*(AE1091/VLOOKUP(L1091,OFFSET(Lists!$A$1,0,0,COUNTA(Lists!$A:$A),22),22,FALSE)))),IF(AP1091="","",IF(AP1091="Cost",ROUND(AS1091*IF(AO1091=0,1,AO1091),2),ROUND(ROUND(AS1091*IF(AO1091=0,1,AO1091),5)*(AE1091/VLOOKUP(L1091,OFFSET(Lists!$A$1,0,0,COUNTA(Lists!$A:$A),22),22,FALSE)),2))))</f>
        <v/>
      </c>
    </row>
    <row r="1092" spans="40:46">
      <c r="AN1092" s="130"/>
      <c r="AO1092" s="138"/>
      <c r="AT1092" s="135" t="str">
        <f ca="1">IF(AO1092="",IF(AP1092="","",IF(AP1092="Cost",AS1092,AS1092*(AE1092/VLOOKUP(L1092,OFFSET(Lists!$A$1,0,0,COUNTA(Lists!$A:$A),22),22,FALSE)))),IF(AP1092="","",IF(AP1092="Cost",ROUND(AS1092*IF(AO1092=0,1,AO1092),2),ROUND(ROUND(AS1092*IF(AO1092=0,1,AO1092),5)*(AE1092/VLOOKUP(L1092,OFFSET(Lists!$A$1,0,0,COUNTA(Lists!$A:$A),22),22,FALSE)),2))))</f>
        <v/>
      </c>
    </row>
    <row r="1093" spans="40:46">
      <c r="AN1093" s="130"/>
      <c r="AO1093" s="138"/>
      <c r="AT1093" s="135" t="str">
        <f ca="1">IF(AO1093="",IF(AP1093="","",IF(AP1093="Cost",AS1093,AS1093*(AE1093/VLOOKUP(L1093,OFFSET(Lists!$A$1,0,0,COUNTA(Lists!$A:$A),22),22,FALSE)))),IF(AP1093="","",IF(AP1093="Cost",ROUND(AS1093*IF(AO1093=0,1,AO1093),2),ROUND(ROUND(AS1093*IF(AO1093=0,1,AO1093),5)*(AE1093/VLOOKUP(L1093,OFFSET(Lists!$A$1,0,0,COUNTA(Lists!$A:$A),22),22,FALSE)),2))))</f>
        <v/>
      </c>
    </row>
    <row r="1094" spans="40:46">
      <c r="AN1094" s="130"/>
      <c r="AO1094" s="138"/>
      <c r="AT1094" s="135" t="str">
        <f ca="1">IF(AO1094="",IF(AP1094="","",IF(AP1094="Cost",AS1094,AS1094*(AE1094/VLOOKUP(L1094,OFFSET(Lists!$A$1,0,0,COUNTA(Lists!$A:$A),22),22,FALSE)))),IF(AP1094="","",IF(AP1094="Cost",ROUND(AS1094*IF(AO1094=0,1,AO1094),2),ROUND(ROUND(AS1094*IF(AO1094=0,1,AO1094),5)*(AE1094/VLOOKUP(L1094,OFFSET(Lists!$A$1,0,0,COUNTA(Lists!$A:$A),22),22,FALSE)),2))))</f>
        <v/>
      </c>
    </row>
    <row r="1095" spans="40:46">
      <c r="AN1095" s="130"/>
      <c r="AO1095" s="138"/>
      <c r="AT1095" s="135" t="str">
        <f ca="1">IF(AO1095="",IF(AP1095="","",IF(AP1095="Cost",AS1095,AS1095*(AE1095/VLOOKUP(L1095,OFFSET(Lists!$A$1,0,0,COUNTA(Lists!$A:$A),22),22,FALSE)))),IF(AP1095="","",IF(AP1095="Cost",ROUND(AS1095*IF(AO1095=0,1,AO1095),2),ROUND(ROUND(AS1095*IF(AO1095=0,1,AO1095),5)*(AE1095/VLOOKUP(L1095,OFFSET(Lists!$A$1,0,0,COUNTA(Lists!$A:$A),22),22,FALSE)),2))))</f>
        <v/>
      </c>
    </row>
    <row r="1096" spans="40:46">
      <c r="AN1096" s="130"/>
      <c r="AO1096" s="138"/>
      <c r="AT1096" s="135" t="str">
        <f ca="1">IF(AO1096="",IF(AP1096="","",IF(AP1096="Cost",AS1096,AS1096*(AE1096/VLOOKUP(L1096,OFFSET(Lists!$A$1,0,0,COUNTA(Lists!$A:$A),22),22,FALSE)))),IF(AP1096="","",IF(AP1096="Cost",ROUND(AS1096*IF(AO1096=0,1,AO1096),2),ROUND(ROUND(AS1096*IF(AO1096=0,1,AO1096),5)*(AE1096/VLOOKUP(L1096,OFFSET(Lists!$A$1,0,0,COUNTA(Lists!$A:$A),22),22,FALSE)),2))))</f>
        <v/>
      </c>
    </row>
    <row r="1097" spans="40:46">
      <c r="AN1097" s="130"/>
      <c r="AO1097" s="138"/>
      <c r="AT1097" s="135" t="str">
        <f ca="1">IF(AO1097="",IF(AP1097="","",IF(AP1097="Cost",AS1097,AS1097*(AE1097/VLOOKUP(L1097,OFFSET(Lists!$A$1,0,0,COUNTA(Lists!$A:$A),22),22,FALSE)))),IF(AP1097="","",IF(AP1097="Cost",ROUND(AS1097*IF(AO1097=0,1,AO1097),2),ROUND(ROUND(AS1097*IF(AO1097=0,1,AO1097),5)*(AE1097/VLOOKUP(L1097,OFFSET(Lists!$A$1,0,0,COUNTA(Lists!$A:$A),22),22,FALSE)),2))))</f>
        <v/>
      </c>
    </row>
    <row r="1098" spans="40:46">
      <c r="AN1098" s="130"/>
      <c r="AO1098" s="138"/>
      <c r="AT1098" s="135" t="str">
        <f ca="1">IF(AO1098="",IF(AP1098="","",IF(AP1098="Cost",AS1098,AS1098*(AE1098/VLOOKUP(L1098,OFFSET(Lists!$A$1,0,0,COUNTA(Lists!$A:$A),22),22,FALSE)))),IF(AP1098="","",IF(AP1098="Cost",ROUND(AS1098*IF(AO1098=0,1,AO1098),2),ROUND(ROUND(AS1098*IF(AO1098=0,1,AO1098),5)*(AE1098/VLOOKUP(L1098,OFFSET(Lists!$A$1,0,0,COUNTA(Lists!$A:$A),22),22,FALSE)),2))))</f>
        <v/>
      </c>
    </row>
    <row r="1099" spans="40:46">
      <c r="AN1099" s="130"/>
      <c r="AO1099" s="138"/>
      <c r="AT1099" s="135" t="str">
        <f ca="1">IF(AO1099="",IF(AP1099="","",IF(AP1099="Cost",AS1099,AS1099*(AE1099/VLOOKUP(L1099,OFFSET(Lists!$A$1,0,0,COUNTA(Lists!$A:$A),22),22,FALSE)))),IF(AP1099="","",IF(AP1099="Cost",ROUND(AS1099*IF(AO1099=0,1,AO1099),2),ROUND(ROUND(AS1099*IF(AO1099=0,1,AO1099),5)*(AE1099/VLOOKUP(L1099,OFFSET(Lists!$A$1,0,0,COUNTA(Lists!$A:$A),22),22,FALSE)),2))))</f>
        <v/>
      </c>
    </row>
    <row r="1100" spans="40:46">
      <c r="AN1100" s="130"/>
      <c r="AO1100" s="138"/>
      <c r="AT1100" s="135" t="str">
        <f ca="1">IF(AO1100="",IF(AP1100="","",IF(AP1100="Cost",AS1100,AS1100*(AE1100/VLOOKUP(L1100,OFFSET(Lists!$A$1,0,0,COUNTA(Lists!$A:$A),22),22,FALSE)))),IF(AP1100="","",IF(AP1100="Cost",ROUND(AS1100*IF(AO1100=0,1,AO1100),2),ROUND(ROUND(AS1100*IF(AO1100=0,1,AO1100),5)*(AE1100/VLOOKUP(L1100,OFFSET(Lists!$A$1,0,0,COUNTA(Lists!$A:$A),22),22,FALSE)),2))))</f>
        <v/>
      </c>
    </row>
    <row r="1101" spans="40:46">
      <c r="AN1101" s="130"/>
      <c r="AO1101" s="138"/>
      <c r="AT1101" s="135" t="str">
        <f ca="1">IF(AO1101="",IF(AP1101="","",IF(AP1101="Cost",AS1101,AS1101*(AE1101/VLOOKUP(L1101,OFFSET(Lists!$A$1,0,0,COUNTA(Lists!$A:$A),22),22,FALSE)))),IF(AP1101="","",IF(AP1101="Cost",ROUND(AS1101*IF(AO1101=0,1,AO1101),2),ROUND(ROUND(AS1101*IF(AO1101=0,1,AO1101),5)*(AE1101/VLOOKUP(L1101,OFFSET(Lists!$A$1,0,0,COUNTA(Lists!$A:$A),22),22,FALSE)),2))))</f>
        <v/>
      </c>
    </row>
    <row r="1102" spans="40:46">
      <c r="AN1102" s="130"/>
      <c r="AO1102" s="138"/>
      <c r="AT1102" s="135" t="str">
        <f ca="1">IF(AO1102="",IF(AP1102="","",IF(AP1102="Cost",AS1102,AS1102*(AE1102/VLOOKUP(L1102,OFFSET(Lists!$A$1,0,0,COUNTA(Lists!$A:$A),22),22,FALSE)))),IF(AP1102="","",IF(AP1102="Cost",ROUND(AS1102*IF(AO1102=0,1,AO1102),2),ROUND(ROUND(AS1102*IF(AO1102=0,1,AO1102),5)*(AE1102/VLOOKUP(L1102,OFFSET(Lists!$A$1,0,0,COUNTA(Lists!$A:$A),22),22,FALSE)),2))))</f>
        <v/>
      </c>
    </row>
    <row r="1103" spans="40:46">
      <c r="AN1103" s="130"/>
      <c r="AO1103" s="138"/>
      <c r="AT1103" s="135" t="str">
        <f ca="1">IF(AO1103="",IF(AP1103="","",IF(AP1103="Cost",AS1103,AS1103*(AE1103/VLOOKUP(L1103,OFFSET(Lists!$A$1,0,0,COUNTA(Lists!$A:$A),22),22,FALSE)))),IF(AP1103="","",IF(AP1103="Cost",ROUND(AS1103*IF(AO1103=0,1,AO1103),2),ROUND(ROUND(AS1103*IF(AO1103=0,1,AO1103),5)*(AE1103/VLOOKUP(L1103,OFFSET(Lists!$A$1,0,0,COUNTA(Lists!$A:$A),22),22,FALSE)),2))))</f>
        <v/>
      </c>
    </row>
    <row r="1104" spans="40:46">
      <c r="AN1104" s="130"/>
      <c r="AO1104" s="138"/>
      <c r="AT1104" s="135" t="str">
        <f ca="1">IF(AO1104="",IF(AP1104="","",IF(AP1104="Cost",AS1104,AS1104*(AE1104/VLOOKUP(L1104,OFFSET(Lists!$A$1,0,0,COUNTA(Lists!$A:$A),22),22,FALSE)))),IF(AP1104="","",IF(AP1104="Cost",ROUND(AS1104*IF(AO1104=0,1,AO1104),2),ROUND(ROUND(AS1104*IF(AO1104=0,1,AO1104),5)*(AE1104/VLOOKUP(L1104,OFFSET(Lists!$A$1,0,0,COUNTA(Lists!$A:$A),22),22,FALSE)),2))))</f>
        <v/>
      </c>
    </row>
    <row r="1105" spans="40:46">
      <c r="AN1105" s="130"/>
      <c r="AO1105" s="138"/>
      <c r="AT1105" s="135" t="str">
        <f ca="1">IF(AO1105="",IF(AP1105="","",IF(AP1105="Cost",AS1105,AS1105*(AE1105/VLOOKUP(L1105,OFFSET(Lists!$A$1,0,0,COUNTA(Lists!$A:$A),22),22,FALSE)))),IF(AP1105="","",IF(AP1105="Cost",ROUND(AS1105*IF(AO1105=0,1,AO1105),2),ROUND(ROUND(AS1105*IF(AO1105=0,1,AO1105),5)*(AE1105/VLOOKUP(L1105,OFFSET(Lists!$A$1,0,0,COUNTA(Lists!$A:$A),22),22,FALSE)),2))))</f>
        <v/>
      </c>
    </row>
    <row r="1106" spans="40:46">
      <c r="AN1106" s="130"/>
      <c r="AO1106" s="138"/>
      <c r="AT1106" s="135" t="str">
        <f ca="1">IF(AO1106="",IF(AP1106="","",IF(AP1106="Cost",AS1106,AS1106*(AE1106/VLOOKUP(L1106,OFFSET(Lists!$A$1,0,0,COUNTA(Lists!$A:$A),22),22,FALSE)))),IF(AP1106="","",IF(AP1106="Cost",ROUND(AS1106*IF(AO1106=0,1,AO1106),2),ROUND(ROUND(AS1106*IF(AO1106=0,1,AO1106),5)*(AE1106/VLOOKUP(L1106,OFFSET(Lists!$A$1,0,0,COUNTA(Lists!$A:$A),22),22,FALSE)),2))))</f>
        <v/>
      </c>
    </row>
    <row r="1107" spans="40:46">
      <c r="AN1107" s="130"/>
      <c r="AO1107" s="138"/>
      <c r="AT1107" s="135" t="str">
        <f ca="1">IF(AO1107="",IF(AP1107="","",IF(AP1107="Cost",AS1107,AS1107*(AE1107/VLOOKUP(L1107,OFFSET(Lists!$A$1,0,0,COUNTA(Lists!$A:$A),22),22,FALSE)))),IF(AP1107="","",IF(AP1107="Cost",ROUND(AS1107*IF(AO1107=0,1,AO1107),2),ROUND(ROUND(AS1107*IF(AO1107=0,1,AO1107),5)*(AE1107/VLOOKUP(L1107,OFFSET(Lists!$A$1,0,0,COUNTA(Lists!$A:$A),22),22,FALSE)),2))))</f>
        <v/>
      </c>
    </row>
    <row r="1108" spans="40:46">
      <c r="AN1108" s="130"/>
      <c r="AO1108" s="138"/>
      <c r="AT1108" s="135" t="str">
        <f ca="1">IF(AO1108="",IF(AP1108="","",IF(AP1108="Cost",AS1108,AS1108*(AE1108/VLOOKUP(L1108,OFFSET(Lists!$A$1,0,0,COUNTA(Lists!$A:$A),22),22,FALSE)))),IF(AP1108="","",IF(AP1108="Cost",ROUND(AS1108*IF(AO1108=0,1,AO1108),2),ROUND(ROUND(AS1108*IF(AO1108=0,1,AO1108),5)*(AE1108/VLOOKUP(L1108,OFFSET(Lists!$A$1,0,0,COUNTA(Lists!$A:$A),22),22,FALSE)),2))))</f>
        <v/>
      </c>
    </row>
    <row r="1109" spans="40:46">
      <c r="AN1109" s="130"/>
      <c r="AO1109" s="138"/>
      <c r="AT1109" s="135" t="str">
        <f ca="1">IF(AO1109="",IF(AP1109="","",IF(AP1109="Cost",AS1109,AS1109*(AE1109/VLOOKUP(L1109,OFFSET(Lists!$A$1,0,0,COUNTA(Lists!$A:$A),22),22,FALSE)))),IF(AP1109="","",IF(AP1109="Cost",ROUND(AS1109*IF(AO1109=0,1,AO1109),2),ROUND(ROUND(AS1109*IF(AO1109=0,1,AO1109),5)*(AE1109/VLOOKUP(L1109,OFFSET(Lists!$A$1,0,0,COUNTA(Lists!$A:$A),22),22,FALSE)),2))))</f>
        <v/>
      </c>
    </row>
    <row r="1110" spans="40:46">
      <c r="AN1110" s="130"/>
      <c r="AO1110" s="138"/>
      <c r="AT1110" s="135" t="str">
        <f ca="1">IF(AO1110="",IF(AP1110="","",IF(AP1110="Cost",AS1110,AS1110*(AE1110/VLOOKUP(L1110,OFFSET(Lists!$A$1,0,0,COUNTA(Lists!$A:$A),22),22,FALSE)))),IF(AP1110="","",IF(AP1110="Cost",ROUND(AS1110*IF(AO1110=0,1,AO1110),2),ROUND(ROUND(AS1110*IF(AO1110=0,1,AO1110),5)*(AE1110/VLOOKUP(L1110,OFFSET(Lists!$A$1,0,0,COUNTA(Lists!$A:$A),22),22,FALSE)),2))))</f>
        <v/>
      </c>
    </row>
    <row r="1111" spans="40:46">
      <c r="AN1111" s="130"/>
      <c r="AO1111" s="138"/>
      <c r="AT1111" s="135" t="str">
        <f ca="1">IF(AO1111="",IF(AP1111="","",IF(AP1111="Cost",AS1111,AS1111*(AE1111/VLOOKUP(L1111,OFFSET(Lists!$A$1,0,0,COUNTA(Lists!$A:$A),22),22,FALSE)))),IF(AP1111="","",IF(AP1111="Cost",ROUND(AS1111*IF(AO1111=0,1,AO1111),2),ROUND(ROUND(AS1111*IF(AO1111=0,1,AO1111),5)*(AE1111/VLOOKUP(L1111,OFFSET(Lists!$A$1,0,0,COUNTA(Lists!$A:$A),22),22,FALSE)),2))))</f>
        <v/>
      </c>
    </row>
    <row r="1112" spans="40:46">
      <c r="AN1112" s="130"/>
      <c r="AO1112" s="138"/>
      <c r="AT1112" s="135" t="str">
        <f ca="1">IF(AO1112="",IF(AP1112="","",IF(AP1112="Cost",AS1112,AS1112*(AE1112/VLOOKUP(L1112,OFFSET(Lists!$A$1,0,0,COUNTA(Lists!$A:$A),22),22,FALSE)))),IF(AP1112="","",IF(AP1112="Cost",ROUND(AS1112*IF(AO1112=0,1,AO1112),2),ROUND(ROUND(AS1112*IF(AO1112=0,1,AO1112),5)*(AE1112/VLOOKUP(L1112,OFFSET(Lists!$A$1,0,0,COUNTA(Lists!$A:$A),22),22,FALSE)),2))))</f>
        <v/>
      </c>
    </row>
    <row r="1113" spans="40:46">
      <c r="AN1113" s="130"/>
      <c r="AO1113" s="138"/>
      <c r="AT1113" s="135" t="str">
        <f ca="1">IF(AO1113="",IF(AP1113="","",IF(AP1113="Cost",AS1113,AS1113*(AE1113/VLOOKUP(L1113,OFFSET(Lists!$A$1,0,0,COUNTA(Lists!$A:$A),22),22,FALSE)))),IF(AP1113="","",IF(AP1113="Cost",ROUND(AS1113*IF(AO1113=0,1,AO1113),2),ROUND(ROUND(AS1113*IF(AO1113=0,1,AO1113),5)*(AE1113/VLOOKUP(L1113,OFFSET(Lists!$A$1,0,0,COUNTA(Lists!$A:$A),22),22,FALSE)),2))))</f>
        <v/>
      </c>
    </row>
    <row r="1114" spans="40:46">
      <c r="AN1114" s="130"/>
      <c r="AO1114" s="138"/>
      <c r="AT1114" s="135" t="str">
        <f ca="1">IF(AO1114="",IF(AP1114="","",IF(AP1114="Cost",AS1114,AS1114*(AE1114/VLOOKUP(L1114,OFFSET(Lists!$A$1,0,0,COUNTA(Lists!$A:$A),22),22,FALSE)))),IF(AP1114="","",IF(AP1114="Cost",ROUND(AS1114*IF(AO1114=0,1,AO1114),2),ROUND(ROUND(AS1114*IF(AO1114=0,1,AO1114),5)*(AE1114/VLOOKUP(L1114,OFFSET(Lists!$A$1,0,0,COUNTA(Lists!$A:$A),22),22,FALSE)),2))))</f>
        <v/>
      </c>
    </row>
    <row r="1115" spans="40:46">
      <c r="AN1115" s="130"/>
      <c r="AO1115" s="138"/>
      <c r="AT1115" s="135" t="str">
        <f ca="1">IF(AO1115="",IF(AP1115="","",IF(AP1115="Cost",AS1115,AS1115*(AE1115/VLOOKUP(L1115,OFFSET(Lists!$A$1,0,0,COUNTA(Lists!$A:$A),22),22,FALSE)))),IF(AP1115="","",IF(AP1115="Cost",ROUND(AS1115*IF(AO1115=0,1,AO1115),2),ROUND(ROUND(AS1115*IF(AO1115=0,1,AO1115),5)*(AE1115/VLOOKUP(L1115,OFFSET(Lists!$A$1,0,0,COUNTA(Lists!$A:$A),22),22,FALSE)),2))))</f>
        <v/>
      </c>
    </row>
    <row r="1116" spans="40:46">
      <c r="AN1116" s="130"/>
      <c r="AO1116" s="138"/>
      <c r="AT1116" s="135" t="str">
        <f ca="1">IF(AO1116="",IF(AP1116="","",IF(AP1116="Cost",AS1116,AS1116*(AE1116/VLOOKUP(L1116,OFFSET(Lists!$A$1,0,0,COUNTA(Lists!$A:$A),22),22,FALSE)))),IF(AP1116="","",IF(AP1116="Cost",ROUND(AS1116*IF(AO1116=0,1,AO1116),2),ROUND(ROUND(AS1116*IF(AO1116=0,1,AO1116),5)*(AE1116/VLOOKUP(L1116,OFFSET(Lists!$A$1,0,0,COUNTA(Lists!$A:$A),22),22,FALSE)),2))))</f>
        <v/>
      </c>
    </row>
    <row r="1117" spans="40:46">
      <c r="AN1117" s="130"/>
      <c r="AO1117" s="138"/>
      <c r="AT1117" s="135" t="str">
        <f ca="1">IF(AO1117="",IF(AP1117="","",IF(AP1117="Cost",AS1117,AS1117*(AE1117/VLOOKUP(L1117,OFFSET(Lists!$A$1,0,0,COUNTA(Lists!$A:$A),22),22,FALSE)))),IF(AP1117="","",IF(AP1117="Cost",ROUND(AS1117*IF(AO1117=0,1,AO1117),2),ROUND(ROUND(AS1117*IF(AO1117=0,1,AO1117),5)*(AE1117/VLOOKUP(L1117,OFFSET(Lists!$A$1,0,0,COUNTA(Lists!$A:$A),22),22,FALSE)),2))))</f>
        <v/>
      </c>
    </row>
    <row r="1118" spans="40:46">
      <c r="AN1118" s="130"/>
      <c r="AO1118" s="138"/>
      <c r="AT1118" s="135" t="str">
        <f ca="1">IF(AO1118="",IF(AP1118="","",IF(AP1118="Cost",AS1118,AS1118*(AE1118/VLOOKUP(L1118,OFFSET(Lists!$A$1,0,0,COUNTA(Lists!$A:$A),22),22,FALSE)))),IF(AP1118="","",IF(AP1118="Cost",ROUND(AS1118*IF(AO1118=0,1,AO1118),2),ROUND(ROUND(AS1118*IF(AO1118=0,1,AO1118),5)*(AE1118/VLOOKUP(L1118,OFFSET(Lists!$A$1,0,0,COUNTA(Lists!$A:$A),22),22,FALSE)),2))))</f>
        <v/>
      </c>
    </row>
    <row r="1119" spans="40:46">
      <c r="AN1119" s="130"/>
      <c r="AO1119" s="138"/>
      <c r="AT1119" s="135" t="str">
        <f ca="1">IF(AO1119="",IF(AP1119="","",IF(AP1119="Cost",AS1119,AS1119*(AE1119/VLOOKUP(L1119,OFFSET(Lists!$A$1,0,0,COUNTA(Lists!$A:$A),22),22,FALSE)))),IF(AP1119="","",IF(AP1119="Cost",ROUND(AS1119*IF(AO1119=0,1,AO1119),2),ROUND(ROUND(AS1119*IF(AO1119=0,1,AO1119),5)*(AE1119/VLOOKUP(L1119,OFFSET(Lists!$A$1,0,0,COUNTA(Lists!$A:$A),22),22,FALSE)),2))))</f>
        <v/>
      </c>
    </row>
    <row r="1120" spans="40:46">
      <c r="AN1120" s="130"/>
      <c r="AO1120" s="138"/>
      <c r="AT1120" s="135" t="str">
        <f ca="1">IF(AO1120="",IF(AP1120="","",IF(AP1120="Cost",AS1120,AS1120*(AE1120/VLOOKUP(L1120,OFFSET(Lists!$A$1,0,0,COUNTA(Lists!$A:$A),22),22,FALSE)))),IF(AP1120="","",IF(AP1120="Cost",ROUND(AS1120*IF(AO1120=0,1,AO1120),2),ROUND(ROUND(AS1120*IF(AO1120=0,1,AO1120),5)*(AE1120/VLOOKUP(L1120,OFFSET(Lists!$A$1,0,0,COUNTA(Lists!$A:$A),22),22,FALSE)),2))))</f>
        <v/>
      </c>
    </row>
    <row r="1121" spans="40:46">
      <c r="AN1121" s="130"/>
      <c r="AO1121" s="138"/>
      <c r="AT1121" s="135" t="str">
        <f ca="1">IF(AO1121="",IF(AP1121="","",IF(AP1121="Cost",AS1121,AS1121*(AE1121/VLOOKUP(L1121,OFFSET(Lists!$A$1,0,0,COUNTA(Lists!$A:$A),22),22,FALSE)))),IF(AP1121="","",IF(AP1121="Cost",ROUND(AS1121*IF(AO1121=0,1,AO1121),2),ROUND(ROUND(AS1121*IF(AO1121=0,1,AO1121),5)*(AE1121/VLOOKUP(L1121,OFFSET(Lists!$A$1,0,0,COUNTA(Lists!$A:$A),22),22,FALSE)),2))))</f>
        <v/>
      </c>
    </row>
    <row r="1122" spans="40:46">
      <c r="AN1122" s="130"/>
      <c r="AO1122" s="138"/>
      <c r="AT1122" s="135" t="str">
        <f ca="1">IF(AO1122="",IF(AP1122="","",IF(AP1122="Cost",AS1122,AS1122*(AE1122/VLOOKUP(L1122,OFFSET(Lists!$A$1,0,0,COUNTA(Lists!$A:$A),22),22,FALSE)))),IF(AP1122="","",IF(AP1122="Cost",ROUND(AS1122*IF(AO1122=0,1,AO1122),2),ROUND(ROUND(AS1122*IF(AO1122=0,1,AO1122),5)*(AE1122/VLOOKUP(L1122,OFFSET(Lists!$A$1,0,0,COUNTA(Lists!$A:$A),22),22,FALSE)),2))))</f>
        <v/>
      </c>
    </row>
    <row r="1123" spans="40:46">
      <c r="AN1123" s="130"/>
      <c r="AO1123" s="138"/>
      <c r="AT1123" s="135" t="str">
        <f ca="1">IF(AO1123="",IF(AP1123="","",IF(AP1123="Cost",AS1123,AS1123*(AE1123/VLOOKUP(L1123,OFFSET(Lists!$A$1,0,0,COUNTA(Lists!$A:$A),22),22,FALSE)))),IF(AP1123="","",IF(AP1123="Cost",ROUND(AS1123*IF(AO1123=0,1,AO1123),2),ROUND(ROUND(AS1123*IF(AO1123=0,1,AO1123),5)*(AE1123/VLOOKUP(L1123,OFFSET(Lists!$A$1,0,0,COUNTA(Lists!$A:$A),22),22,FALSE)),2))))</f>
        <v/>
      </c>
    </row>
    <row r="1124" spans="40:46">
      <c r="AN1124" s="130"/>
      <c r="AO1124" s="138"/>
      <c r="AT1124" s="135" t="str">
        <f ca="1">IF(AO1124="",IF(AP1124="","",IF(AP1124="Cost",AS1124,AS1124*(AE1124/VLOOKUP(L1124,OFFSET(Lists!$A$1,0,0,COUNTA(Lists!$A:$A),22),22,FALSE)))),IF(AP1124="","",IF(AP1124="Cost",ROUND(AS1124*IF(AO1124=0,1,AO1124),2),ROUND(ROUND(AS1124*IF(AO1124=0,1,AO1124),5)*(AE1124/VLOOKUP(L1124,OFFSET(Lists!$A$1,0,0,COUNTA(Lists!$A:$A),22),22,FALSE)),2))))</f>
        <v/>
      </c>
    </row>
    <row r="1125" spans="40:46">
      <c r="AN1125" s="130"/>
      <c r="AO1125" s="138"/>
      <c r="AT1125" s="135" t="str">
        <f ca="1">IF(AO1125="",IF(AP1125="","",IF(AP1125="Cost",AS1125,AS1125*(AE1125/VLOOKUP(L1125,OFFSET(Lists!$A$1,0,0,COUNTA(Lists!$A:$A),22),22,FALSE)))),IF(AP1125="","",IF(AP1125="Cost",ROUND(AS1125*IF(AO1125=0,1,AO1125),2),ROUND(ROUND(AS1125*IF(AO1125=0,1,AO1125),5)*(AE1125/VLOOKUP(L1125,OFFSET(Lists!$A$1,0,0,COUNTA(Lists!$A:$A),22),22,FALSE)),2))))</f>
        <v/>
      </c>
    </row>
    <row r="1126" spans="40:46">
      <c r="AN1126" s="130"/>
      <c r="AO1126" s="138"/>
      <c r="AT1126" s="135" t="str">
        <f ca="1">IF(AO1126="",IF(AP1126="","",IF(AP1126="Cost",AS1126,AS1126*(AE1126/VLOOKUP(L1126,OFFSET(Lists!$A$1,0,0,COUNTA(Lists!$A:$A),22),22,FALSE)))),IF(AP1126="","",IF(AP1126="Cost",ROUND(AS1126*IF(AO1126=0,1,AO1126),2),ROUND(ROUND(AS1126*IF(AO1126=0,1,AO1126),5)*(AE1126/VLOOKUP(L1126,OFFSET(Lists!$A$1,0,0,COUNTA(Lists!$A:$A),22),22,FALSE)),2))))</f>
        <v/>
      </c>
    </row>
    <row r="1127" spans="40:46">
      <c r="AN1127" s="130"/>
      <c r="AO1127" s="138"/>
      <c r="AT1127" s="135" t="str">
        <f ca="1">IF(AO1127="",IF(AP1127="","",IF(AP1127="Cost",AS1127,AS1127*(AE1127/VLOOKUP(L1127,OFFSET(Lists!$A$1,0,0,COUNTA(Lists!$A:$A),22),22,FALSE)))),IF(AP1127="","",IF(AP1127="Cost",ROUND(AS1127*IF(AO1127=0,1,AO1127),2),ROUND(ROUND(AS1127*IF(AO1127=0,1,AO1127),5)*(AE1127/VLOOKUP(L1127,OFFSET(Lists!$A$1,0,0,COUNTA(Lists!$A:$A),22),22,FALSE)),2))))</f>
        <v/>
      </c>
    </row>
    <row r="1128" spans="40:46">
      <c r="AN1128" s="130"/>
      <c r="AO1128" s="138"/>
      <c r="AT1128" s="135" t="str">
        <f ca="1">IF(AO1128="",IF(AP1128="","",IF(AP1128="Cost",AS1128,AS1128*(AE1128/VLOOKUP(L1128,OFFSET(Lists!$A$1,0,0,COUNTA(Lists!$A:$A),22),22,FALSE)))),IF(AP1128="","",IF(AP1128="Cost",ROUND(AS1128*IF(AO1128=0,1,AO1128),2),ROUND(ROUND(AS1128*IF(AO1128=0,1,AO1128),5)*(AE1128/VLOOKUP(L1128,OFFSET(Lists!$A$1,0,0,COUNTA(Lists!$A:$A),22),22,FALSE)),2))))</f>
        <v/>
      </c>
    </row>
    <row r="1129" spans="40:46">
      <c r="AN1129" s="130"/>
      <c r="AO1129" s="138"/>
      <c r="AT1129" s="135" t="str">
        <f ca="1">IF(AO1129="",IF(AP1129="","",IF(AP1129="Cost",AS1129,AS1129*(AE1129/VLOOKUP(L1129,OFFSET(Lists!$A$1,0,0,COUNTA(Lists!$A:$A),22),22,FALSE)))),IF(AP1129="","",IF(AP1129="Cost",ROUND(AS1129*IF(AO1129=0,1,AO1129),2),ROUND(ROUND(AS1129*IF(AO1129=0,1,AO1129),5)*(AE1129/VLOOKUP(L1129,OFFSET(Lists!$A$1,0,0,COUNTA(Lists!$A:$A),22),22,FALSE)),2))))</f>
        <v/>
      </c>
    </row>
    <row r="1130" spans="40:46">
      <c r="AN1130" s="130"/>
      <c r="AO1130" s="138"/>
      <c r="AT1130" s="135" t="str">
        <f ca="1">IF(AO1130="",IF(AP1130="","",IF(AP1130="Cost",AS1130,AS1130*(AE1130/VLOOKUP(L1130,OFFSET(Lists!$A$1,0,0,COUNTA(Lists!$A:$A),22),22,FALSE)))),IF(AP1130="","",IF(AP1130="Cost",ROUND(AS1130*IF(AO1130=0,1,AO1130),2),ROUND(ROUND(AS1130*IF(AO1130=0,1,AO1130),5)*(AE1130/VLOOKUP(L1130,OFFSET(Lists!$A$1,0,0,COUNTA(Lists!$A:$A),22),22,FALSE)),2))))</f>
        <v/>
      </c>
    </row>
    <row r="1131" spans="40:46">
      <c r="AN1131" s="130"/>
      <c r="AO1131" s="138"/>
      <c r="AT1131" s="135" t="str">
        <f ca="1">IF(AO1131="",IF(AP1131="","",IF(AP1131="Cost",AS1131,AS1131*(AE1131/VLOOKUP(L1131,OFFSET(Lists!$A$1,0,0,COUNTA(Lists!$A:$A),22),22,FALSE)))),IF(AP1131="","",IF(AP1131="Cost",ROUND(AS1131*IF(AO1131=0,1,AO1131),2),ROUND(ROUND(AS1131*IF(AO1131=0,1,AO1131),5)*(AE1131/VLOOKUP(L1131,OFFSET(Lists!$A$1,0,0,COUNTA(Lists!$A:$A),22),22,FALSE)),2))))</f>
        <v/>
      </c>
    </row>
    <row r="1132" spans="40:46">
      <c r="AN1132" s="130"/>
      <c r="AO1132" s="138"/>
      <c r="AT1132" s="135" t="str">
        <f ca="1">IF(AO1132="",IF(AP1132="","",IF(AP1132="Cost",AS1132,AS1132*(AE1132/VLOOKUP(L1132,OFFSET(Lists!$A$1,0,0,COUNTA(Lists!$A:$A),22),22,FALSE)))),IF(AP1132="","",IF(AP1132="Cost",ROUND(AS1132*IF(AO1132=0,1,AO1132),2),ROUND(ROUND(AS1132*IF(AO1132=0,1,AO1132),5)*(AE1132/VLOOKUP(L1132,OFFSET(Lists!$A$1,0,0,COUNTA(Lists!$A:$A),22),22,FALSE)),2))))</f>
        <v/>
      </c>
    </row>
    <row r="1133" spans="40:46">
      <c r="AN1133" s="130"/>
      <c r="AO1133" s="138"/>
      <c r="AT1133" s="135" t="str">
        <f ca="1">IF(AO1133="",IF(AP1133="","",IF(AP1133="Cost",AS1133,AS1133*(AE1133/VLOOKUP(L1133,OFFSET(Lists!$A$1,0,0,COUNTA(Lists!$A:$A),22),22,FALSE)))),IF(AP1133="","",IF(AP1133="Cost",ROUND(AS1133*IF(AO1133=0,1,AO1133),2),ROUND(ROUND(AS1133*IF(AO1133=0,1,AO1133),5)*(AE1133/VLOOKUP(L1133,OFFSET(Lists!$A$1,0,0,COUNTA(Lists!$A:$A),22),22,FALSE)),2))))</f>
        <v/>
      </c>
    </row>
    <row r="1134" spans="40:46">
      <c r="AN1134" s="130"/>
      <c r="AO1134" s="138"/>
      <c r="AT1134" s="135" t="str">
        <f ca="1">IF(AO1134="",IF(AP1134="","",IF(AP1134="Cost",AS1134,AS1134*(AE1134/VLOOKUP(L1134,OFFSET(Lists!$A$1,0,0,COUNTA(Lists!$A:$A),22),22,FALSE)))),IF(AP1134="","",IF(AP1134="Cost",ROUND(AS1134*IF(AO1134=0,1,AO1134),2),ROUND(ROUND(AS1134*IF(AO1134=0,1,AO1134),5)*(AE1134/VLOOKUP(L1134,OFFSET(Lists!$A$1,0,0,COUNTA(Lists!$A:$A),22),22,FALSE)),2))))</f>
        <v/>
      </c>
    </row>
    <row r="1135" spans="40:46">
      <c r="AN1135" s="130"/>
      <c r="AO1135" s="138"/>
      <c r="AT1135" s="135" t="str">
        <f ca="1">IF(AO1135="",IF(AP1135="","",IF(AP1135="Cost",AS1135,AS1135*(AE1135/VLOOKUP(L1135,OFFSET(Lists!$A$1,0,0,COUNTA(Lists!$A:$A),22),22,FALSE)))),IF(AP1135="","",IF(AP1135="Cost",ROUND(AS1135*IF(AO1135=0,1,AO1135),2),ROUND(ROUND(AS1135*IF(AO1135=0,1,AO1135),5)*(AE1135/VLOOKUP(L1135,OFFSET(Lists!$A$1,0,0,COUNTA(Lists!$A:$A),22),22,FALSE)),2))))</f>
        <v/>
      </c>
    </row>
    <row r="1136" spans="40:46">
      <c r="AN1136" s="130"/>
      <c r="AO1136" s="138"/>
      <c r="AT1136" s="135" t="str">
        <f ca="1">IF(AO1136="",IF(AP1136="","",IF(AP1136="Cost",AS1136,AS1136*(AE1136/VLOOKUP(L1136,OFFSET(Lists!$A$1,0,0,COUNTA(Lists!$A:$A),22),22,FALSE)))),IF(AP1136="","",IF(AP1136="Cost",ROUND(AS1136*IF(AO1136=0,1,AO1136),2),ROUND(ROUND(AS1136*IF(AO1136=0,1,AO1136),5)*(AE1136/VLOOKUP(L1136,OFFSET(Lists!$A$1,0,0,COUNTA(Lists!$A:$A),22),22,FALSE)),2))))</f>
        <v/>
      </c>
    </row>
    <row r="1137" spans="40:46">
      <c r="AN1137" s="130"/>
      <c r="AO1137" s="138"/>
      <c r="AT1137" s="135" t="str">
        <f ca="1">IF(AO1137="",IF(AP1137="","",IF(AP1137="Cost",AS1137,AS1137*(AE1137/VLOOKUP(L1137,OFFSET(Lists!$A$1,0,0,COUNTA(Lists!$A:$A),22),22,FALSE)))),IF(AP1137="","",IF(AP1137="Cost",ROUND(AS1137*IF(AO1137=0,1,AO1137),2),ROUND(ROUND(AS1137*IF(AO1137=0,1,AO1137),5)*(AE1137/VLOOKUP(L1137,OFFSET(Lists!$A$1,0,0,COUNTA(Lists!$A:$A),22),22,FALSE)),2))))</f>
        <v/>
      </c>
    </row>
    <row r="1138" spans="40:46">
      <c r="AN1138" s="130"/>
      <c r="AO1138" s="138"/>
      <c r="AT1138" s="135" t="str">
        <f ca="1">IF(AO1138="",IF(AP1138="","",IF(AP1138="Cost",AS1138,AS1138*(AE1138/VLOOKUP(L1138,OFFSET(Lists!$A$1,0,0,COUNTA(Lists!$A:$A),22),22,FALSE)))),IF(AP1138="","",IF(AP1138="Cost",ROUND(AS1138*IF(AO1138=0,1,AO1138),2),ROUND(ROUND(AS1138*IF(AO1138=0,1,AO1138),5)*(AE1138/VLOOKUP(L1138,OFFSET(Lists!$A$1,0,0,COUNTA(Lists!$A:$A),22),22,FALSE)),2))))</f>
        <v/>
      </c>
    </row>
    <row r="1139" spans="40:46">
      <c r="AN1139" s="130"/>
      <c r="AO1139" s="138"/>
      <c r="AT1139" s="135" t="str">
        <f ca="1">IF(AO1139="",IF(AP1139="","",IF(AP1139="Cost",AS1139,AS1139*(AE1139/VLOOKUP(L1139,OFFSET(Lists!$A$1,0,0,COUNTA(Lists!$A:$A),22),22,FALSE)))),IF(AP1139="","",IF(AP1139="Cost",ROUND(AS1139*IF(AO1139=0,1,AO1139),2),ROUND(ROUND(AS1139*IF(AO1139=0,1,AO1139),5)*(AE1139/VLOOKUP(L1139,OFFSET(Lists!$A$1,0,0,COUNTA(Lists!$A:$A),22),22,FALSE)),2))))</f>
        <v/>
      </c>
    </row>
    <row r="1140" spans="40:46">
      <c r="AN1140" s="130"/>
      <c r="AO1140" s="138"/>
      <c r="AT1140" s="135" t="str">
        <f ca="1">IF(AO1140="",IF(AP1140="","",IF(AP1140="Cost",AS1140,AS1140*(AE1140/VLOOKUP(L1140,OFFSET(Lists!$A$1,0,0,COUNTA(Lists!$A:$A),22),22,FALSE)))),IF(AP1140="","",IF(AP1140="Cost",ROUND(AS1140*IF(AO1140=0,1,AO1140),2),ROUND(ROUND(AS1140*IF(AO1140=0,1,AO1140),5)*(AE1140/VLOOKUP(L1140,OFFSET(Lists!$A$1,0,0,COUNTA(Lists!$A:$A),22),22,FALSE)),2))))</f>
        <v/>
      </c>
    </row>
    <row r="1141" spans="40:46">
      <c r="AN1141" s="130"/>
      <c r="AO1141" s="138"/>
      <c r="AT1141" s="135" t="str">
        <f ca="1">IF(AO1141="",IF(AP1141="","",IF(AP1141="Cost",AS1141,AS1141*(AE1141/VLOOKUP(L1141,OFFSET(Lists!$A$1,0,0,COUNTA(Lists!$A:$A),22),22,FALSE)))),IF(AP1141="","",IF(AP1141="Cost",ROUND(AS1141*IF(AO1141=0,1,AO1141),2),ROUND(ROUND(AS1141*IF(AO1141=0,1,AO1141),5)*(AE1141/VLOOKUP(L1141,OFFSET(Lists!$A$1,0,0,COUNTA(Lists!$A:$A),22),22,FALSE)),2))))</f>
        <v/>
      </c>
    </row>
    <row r="1142" spans="40:46">
      <c r="AN1142" s="130"/>
      <c r="AO1142" s="138"/>
      <c r="AT1142" s="135" t="str">
        <f ca="1">IF(AO1142="",IF(AP1142="","",IF(AP1142="Cost",AS1142,AS1142*(AE1142/VLOOKUP(L1142,OFFSET(Lists!$A$1,0,0,COUNTA(Lists!$A:$A),22),22,FALSE)))),IF(AP1142="","",IF(AP1142="Cost",ROUND(AS1142*IF(AO1142=0,1,AO1142),2),ROUND(ROUND(AS1142*IF(AO1142=0,1,AO1142),5)*(AE1142/VLOOKUP(L1142,OFFSET(Lists!$A$1,0,0,COUNTA(Lists!$A:$A),22),22,FALSE)),2))))</f>
        <v/>
      </c>
    </row>
    <row r="1143" spans="40:46">
      <c r="AN1143" s="130"/>
      <c r="AO1143" s="138"/>
      <c r="AT1143" s="135" t="str">
        <f ca="1">IF(AO1143="",IF(AP1143="","",IF(AP1143="Cost",AS1143,AS1143*(AE1143/VLOOKUP(L1143,OFFSET(Lists!$A$1,0,0,COUNTA(Lists!$A:$A),22),22,FALSE)))),IF(AP1143="","",IF(AP1143="Cost",ROUND(AS1143*IF(AO1143=0,1,AO1143),2),ROUND(ROUND(AS1143*IF(AO1143=0,1,AO1143),5)*(AE1143/VLOOKUP(L1143,OFFSET(Lists!$A$1,0,0,COUNTA(Lists!$A:$A),22),22,FALSE)),2))))</f>
        <v/>
      </c>
    </row>
    <row r="1144" spans="40:46">
      <c r="AN1144" s="130"/>
      <c r="AO1144" s="138"/>
      <c r="AT1144" s="135" t="str">
        <f ca="1">IF(AO1144="",IF(AP1144="","",IF(AP1144="Cost",AS1144,AS1144*(AE1144/VLOOKUP(L1144,OFFSET(Lists!$A$1,0,0,COUNTA(Lists!$A:$A),22),22,FALSE)))),IF(AP1144="","",IF(AP1144="Cost",ROUND(AS1144*IF(AO1144=0,1,AO1144),2),ROUND(ROUND(AS1144*IF(AO1144=0,1,AO1144),5)*(AE1144/VLOOKUP(L1144,OFFSET(Lists!$A$1,0,0,COUNTA(Lists!$A:$A),22),22,FALSE)),2))))</f>
        <v/>
      </c>
    </row>
    <row r="1145" spans="40:46">
      <c r="AN1145" s="130"/>
      <c r="AO1145" s="138"/>
      <c r="AT1145" s="135" t="str">
        <f ca="1">IF(AO1145="",IF(AP1145="","",IF(AP1145="Cost",AS1145,AS1145*(AE1145/VLOOKUP(L1145,OFFSET(Lists!$A$1,0,0,COUNTA(Lists!$A:$A),22),22,FALSE)))),IF(AP1145="","",IF(AP1145="Cost",ROUND(AS1145*IF(AO1145=0,1,AO1145),2),ROUND(ROUND(AS1145*IF(AO1145=0,1,AO1145),5)*(AE1145/VLOOKUP(L1145,OFFSET(Lists!$A$1,0,0,COUNTA(Lists!$A:$A),22),22,FALSE)),2))))</f>
        <v/>
      </c>
    </row>
    <row r="1146" spans="40:46">
      <c r="AN1146" s="130"/>
      <c r="AO1146" s="138"/>
      <c r="AT1146" s="135" t="str">
        <f ca="1">IF(AO1146="",IF(AP1146="","",IF(AP1146="Cost",AS1146,AS1146*(AE1146/VLOOKUP(L1146,OFFSET(Lists!$A$1,0,0,COUNTA(Lists!$A:$A),22),22,FALSE)))),IF(AP1146="","",IF(AP1146="Cost",ROUND(AS1146*IF(AO1146=0,1,AO1146),2),ROUND(ROUND(AS1146*IF(AO1146=0,1,AO1146),5)*(AE1146/VLOOKUP(L1146,OFFSET(Lists!$A$1,0,0,COUNTA(Lists!$A:$A),22),22,FALSE)),2))))</f>
        <v/>
      </c>
    </row>
    <row r="1147" spans="40:46">
      <c r="AN1147" s="130"/>
      <c r="AO1147" s="138"/>
      <c r="AT1147" s="135" t="str">
        <f ca="1">IF(AO1147="",IF(AP1147="","",IF(AP1147="Cost",AS1147,AS1147*(AE1147/VLOOKUP(L1147,OFFSET(Lists!$A$1,0,0,COUNTA(Lists!$A:$A),22),22,FALSE)))),IF(AP1147="","",IF(AP1147="Cost",ROUND(AS1147*IF(AO1147=0,1,AO1147),2),ROUND(ROUND(AS1147*IF(AO1147=0,1,AO1147),5)*(AE1147/VLOOKUP(L1147,OFFSET(Lists!$A$1,0,0,COUNTA(Lists!$A:$A),22),22,FALSE)),2))))</f>
        <v/>
      </c>
    </row>
    <row r="1148" spans="40:46">
      <c r="AN1148" s="130"/>
      <c r="AO1148" s="138"/>
      <c r="AT1148" s="135" t="str">
        <f ca="1">IF(AO1148="",IF(AP1148="","",IF(AP1148="Cost",AS1148,AS1148*(AE1148/VLOOKUP(L1148,OFFSET(Lists!$A$1,0,0,COUNTA(Lists!$A:$A),22),22,FALSE)))),IF(AP1148="","",IF(AP1148="Cost",ROUND(AS1148*IF(AO1148=0,1,AO1148),2),ROUND(ROUND(AS1148*IF(AO1148=0,1,AO1148),5)*(AE1148/VLOOKUP(L1148,OFFSET(Lists!$A$1,0,0,COUNTA(Lists!$A:$A),22),22,FALSE)),2))))</f>
        <v/>
      </c>
    </row>
    <row r="1149" spans="40:46">
      <c r="AN1149" s="130"/>
      <c r="AO1149" s="138"/>
      <c r="AT1149" s="135" t="str">
        <f ca="1">IF(AO1149="",IF(AP1149="","",IF(AP1149="Cost",AS1149,AS1149*(AE1149/VLOOKUP(L1149,OFFSET(Lists!$A$1,0,0,COUNTA(Lists!$A:$A),22),22,FALSE)))),IF(AP1149="","",IF(AP1149="Cost",ROUND(AS1149*IF(AO1149=0,1,AO1149),2),ROUND(ROUND(AS1149*IF(AO1149=0,1,AO1149),5)*(AE1149/VLOOKUP(L1149,OFFSET(Lists!$A$1,0,0,COUNTA(Lists!$A:$A),22),22,FALSE)),2))))</f>
        <v/>
      </c>
    </row>
    <row r="1150" spans="40:46">
      <c r="AN1150" s="130"/>
      <c r="AO1150" s="138"/>
      <c r="AT1150" s="135" t="str">
        <f ca="1">IF(AO1150="",IF(AP1150="","",IF(AP1150="Cost",AS1150,AS1150*(AE1150/VLOOKUP(L1150,OFFSET(Lists!$A$1,0,0,COUNTA(Lists!$A:$A),22),22,FALSE)))),IF(AP1150="","",IF(AP1150="Cost",ROUND(AS1150*IF(AO1150=0,1,AO1150),2),ROUND(ROUND(AS1150*IF(AO1150=0,1,AO1150),5)*(AE1150/VLOOKUP(L1150,OFFSET(Lists!$A$1,0,0,COUNTA(Lists!$A:$A),22),22,FALSE)),2))))</f>
        <v/>
      </c>
    </row>
    <row r="1151" spans="40:46">
      <c r="AN1151" s="130"/>
      <c r="AO1151" s="138"/>
      <c r="AT1151" s="135" t="str">
        <f ca="1">IF(AO1151="",IF(AP1151="","",IF(AP1151="Cost",AS1151,AS1151*(AE1151/VLOOKUP(L1151,OFFSET(Lists!$A$1,0,0,COUNTA(Lists!$A:$A),22),22,FALSE)))),IF(AP1151="","",IF(AP1151="Cost",ROUND(AS1151*IF(AO1151=0,1,AO1151),2),ROUND(ROUND(AS1151*IF(AO1151=0,1,AO1151),5)*(AE1151/VLOOKUP(L1151,OFFSET(Lists!$A$1,0,0,COUNTA(Lists!$A:$A),22),22,FALSE)),2))))</f>
        <v/>
      </c>
    </row>
    <row r="1152" spans="40:46">
      <c r="AN1152" s="130"/>
      <c r="AO1152" s="138"/>
      <c r="AT1152" s="135" t="str">
        <f ca="1">IF(AO1152="",IF(AP1152="","",IF(AP1152="Cost",AS1152,AS1152*(AE1152/VLOOKUP(L1152,OFFSET(Lists!$A$1,0,0,COUNTA(Lists!$A:$A),22),22,FALSE)))),IF(AP1152="","",IF(AP1152="Cost",ROUND(AS1152*IF(AO1152=0,1,AO1152),2),ROUND(ROUND(AS1152*IF(AO1152=0,1,AO1152),5)*(AE1152/VLOOKUP(L1152,OFFSET(Lists!$A$1,0,0,COUNTA(Lists!$A:$A),22),22,FALSE)),2))))</f>
        <v/>
      </c>
    </row>
    <row r="1153" spans="40:46">
      <c r="AN1153" s="130"/>
      <c r="AO1153" s="138"/>
      <c r="AT1153" s="135" t="str">
        <f ca="1">IF(AO1153="",IF(AP1153="","",IF(AP1153="Cost",AS1153,AS1153*(AE1153/VLOOKUP(L1153,OFFSET(Lists!$A$1,0,0,COUNTA(Lists!$A:$A),22),22,FALSE)))),IF(AP1153="","",IF(AP1153="Cost",ROUND(AS1153*IF(AO1153=0,1,AO1153),2),ROUND(ROUND(AS1153*IF(AO1153=0,1,AO1153),5)*(AE1153/VLOOKUP(L1153,OFFSET(Lists!$A$1,0,0,COUNTA(Lists!$A:$A),22),22,FALSE)),2))))</f>
        <v/>
      </c>
    </row>
    <row r="1154" spans="40:46">
      <c r="AN1154" s="130"/>
      <c r="AO1154" s="138"/>
      <c r="AT1154" s="135" t="str">
        <f ca="1">IF(AO1154="",IF(AP1154="","",IF(AP1154="Cost",AS1154,AS1154*(AE1154/VLOOKUP(L1154,OFFSET(Lists!$A$1,0,0,COUNTA(Lists!$A:$A),22),22,FALSE)))),IF(AP1154="","",IF(AP1154="Cost",ROUND(AS1154*IF(AO1154=0,1,AO1154),2),ROUND(ROUND(AS1154*IF(AO1154=0,1,AO1154),5)*(AE1154/VLOOKUP(L1154,OFFSET(Lists!$A$1,0,0,COUNTA(Lists!$A:$A),22),22,FALSE)),2))))</f>
        <v/>
      </c>
    </row>
    <row r="1155" spans="40:46">
      <c r="AN1155" s="130"/>
      <c r="AO1155" s="138"/>
      <c r="AT1155" s="135" t="str">
        <f ca="1">IF(AO1155="",IF(AP1155="","",IF(AP1155="Cost",AS1155,AS1155*(AE1155/VLOOKUP(L1155,OFFSET(Lists!$A$1,0,0,COUNTA(Lists!$A:$A),22),22,FALSE)))),IF(AP1155="","",IF(AP1155="Cost",ROUND(AS1155*IF(AO1155=0,1,AO1155),2),ROUND(ROUND(AS1155*IF(AO1155=0,1,AO1155),5)*(AE1155/VLOOKUP(L1155,OFFSET(Lists!$A$1,0,0,COUNTA(Lists!$A:$A),22),22,FALSE)),2))))</f>
        <v/>
      </c>
    </row>
    <row r="1156" spans="40:46">
      <c r="AN1156" s="130"/>
      <c r="AO1156" s="138"/>
      <c r="AT1156" s="135" t="str">
        <f ca="1">IF(AO1156="",IF(AP1156="","",IF(AP1156="Cost",AS1156,AS1156*(AE1156/VLOOKUP(L1156,OFFSET(Lists!$A$1,0,0,COUNTA(Lists!$A:$A),22),22,FALSE)))),IF(AP1156="","",IF(AP1156="Cost",ROUND(AS1156*IF(AO1156=0,1,AO1156),2),ROUND(ROUND(AS1156*IF(AO1156=0,1,AO1156),5)*(AE1156/VLOOKUP(L1156,OFFSET(Lists!$A$1,0,0,COUNTA(Lists!$A:$A),22),22,FALSE)),2))))</f>
        <v/>
      </c>
    </row>
    <row r="1157" spans="40:46">
      <c r="AN1157" s="130"/>
      <c r="AO1157" s="138"/>
      <c r="AT1157" s="135" t="str">
        <f ca="1">IF(AO1157="",IF(AP1157="","",IF(AP1157="Cost",AS1157,AS1157*(AE1157/VLOOKUP(L1157,OFFSET(Lists!$A$1,0,0,COUNTA(Lists!$A:$A),22),22,FALSE)))),IF(AP1157="","",IF(AP1157="Cost",ROUND(AS1157*IF(AO1157=0,1,AO1157),2),ROUND(ROUND(AS1157*IF(AO1157=0,1,AO1157),5)*(AE1157/VLOOKUP(L1157,OFFSET(Lists!$A$1,0,0,COUNTA(Lists!$A:$A),22),22,FALSE)),2))))</f>
        <v/>
      </c>
    </row>
    <row r="1158" spans="40:46">
      <c r="AN1158" s="130"/>
      <c r="AO1158" s="138"/>
      <c r="AT1158" s="135" t="str">
        <f ca="1">IF(AO1158="",IF(AP1158="","",IF(AP1158="Cost",AS1158,AS1158*(AE1158/VLOOKUP(L1158,OFFSET(Lists!$A$1,0,0,COUNTA(Lists!$A:$A),22),22,FALSE)))),IF(AP1158="","",IF(AP1158="Cost",ROUND(AS1158*IF(AO1158=0,1,AO1158),2),ROUND(ROUND(AS1158*IF(AO1158=0,1,AO1158),5)*(AE1158/VLOOKUP(L1158,OFFSET(Lists!$A$1,0,0,COUNTA(Lists!$A:$A),22),22,FALSE)),2))))</f>
        <v/>
      </c>
    </row>
    <row r="1159" spans="40:46">
      <c r="AN1159" s="130"/>
      <c r="AO1159" s="138"/>
      <c r="AT1159" s="135" t="str">
        <f ca="1">IF(AO1159="",IF(AP1159="","",IF(AP1159="Cost",AS1159,AS1159*(AE1159/VLOOKUP(L1159,OFFSET(Lists!$A$1,0,0,COUNTA(Lists!$A:$A),22),22,FALSE)))),IF(AP1159="","",IF(AP1159="Cost",ROUND(AS1159*IF(AO1159=0,1,AO1159),2),ROUND(ROUND(AS1159*IF(AO1159=0,1,AO1159),5)*(AE1159/VLOOKUP(L1159,OFFSET(Lists!$A$1,0,0,COUNTA(Lists!$A:$A),22),22,FALSE)),2))))</f>
        <v/>
      </c>
    </row>
    <row r="1160" spans="40:46">
      <c r="AN1160" s="130"/>
      <c r="AO1160" s="138"/>
      <c r="AT1160" s="135" t="str">
        <f ca="1">IF(AO1160="",IF(AP1160="","",IF(AP1160="Cost",AS1160,AS1160*(AE1160/VLOOKUP(L1160,OFFSET(Lists!$A$1,0,0,COUNTA(Lists!$A:$A),22),22,FALSE)))),IF(AP1160="","",IF(AP1160="Cost",ROUND(AS1160*IF(AO1160=0,1,AO1160),2),ROUND(ROUND(AS1160*IF(AO1160=0,1,AO1160),5)*(AE1160/VLOOKUP(L1160,OFFSET(Lists!$A$1,0,0,COUNTA(Lists!$A:$A),22),22,FALSE)),2))))</f>
        <v/>
      </c>
    </row>
    <row r="1161" spans="40:46">
      <c r="AN1161" s="130"/>
      <c r="AO1161" s="138"/>
      <c r="AT1161" s="135" t="str">
        <f ca="1">IF(AO1161="",IF(AP1161="","",IF(AP1161="Cost",AS1161,AS1161*(AE1161/VLOOKUP(L1161,OFFSET(Lists!$A$1,0,0,COUNTA(Lists!$A:$A),22),22,FALSE)))),IF(AP1161="","",IF(AP1161="Cost",ROUND(AS1161*IF(AO1161=0,1,AO1161),2),ROUND(ROUND(AS1161*IF(AO1161=0,1,AO1161),5)*(AE1161/VLOOKUP(L1161,OFFSET(Lists!$A$1,0,0,COUNTA(Lists!$A:$A),22),22,FALSE)),2))))</f>
        <v/>
      </c>
    </row>
    <row r="1162" spans="40:46">
      <c r="AN1162" s="130"/>
      <c r="AO1162" s="138"/>
      <c r="AT1162" s="135" t="str">
        <f ca="1">IF(AO1162="",IF(AP1162="","",IF(AP1162="Cost",AS1162,AS1162*(AE1162/VLOOKUP(L1162,OFFSET(Lists!$A$1,0,0,COUNTA(Lists!$A:$A),22),22,FALSE)))),IF(AP1162="","",IF(AP1162="Cost",ROUND(AS1162*IF(AO1162=0,1,AO1162),2),ROUND(ROUND(AS1162*IF(AO1162=0,1,AO1162),5)*(AE1162/VLOOKUP(L1162,OFFSET(Lists!$A$1,0,0,COUNTA(Lists!$A:$A),22),22,FALSE)),2))))</f>
        <v/>
      </c>
    </row>
    <row r="1163" spans="40:46">
      <c r="AN1163" s="130"/>
      <c r="AO1163" s="138"/>
      <c r="AT1163" s="135" t="str">
        <f ca="1">IF(AO1163="",IF(AP1163="","",IF(AP1163="Cost",AS1163,AS1163*(AE1163/VLOOKUP(L1163,OFFSET(Lists!$A$1,0,0,COUNTA(Lists!$A:$A),22),22,FALSE)))),IF(AP1163="","",IF(AP1163="Cost",ROUND(AS1163*IF(AO1163=0,1,AO1163),2),ROUND(ROUND(AS1163*IF(AO1163=0,1,AO1163),5)*(AE1163/VLOOKUP(L1163,OFFSET(Lists!$A$1,0,0,COUNTA(Lists!$A:$A),22),22,FALSE)),2))))</f>
        <v/>
      </c>
    </row>
    <row r="1164" spans="40:46">
      <c r="AN1164" s="130"/>
      <c r="AO1164" s="138"/>
      <c r="AT1164" s="135" t="str">
        <f ca="1">IF(AO1164="",IF(AP1164="","",IF(AP1164="Cost",AS1164,AS1164*(AE1164/VLOOKUP(L1164,OFFSET(Lists!$A$1,0,0,COUNTA(Lists!$A:$A),22),22,FALSE)))),IF(AP1164="","",IF(AP1164="Cost",ROUND(AS1164*IF(AO1164=0,1,AO1164),2),ROUND(ROUND(AS1164*IF(AO1164=0,1,AO1164),5)*(AE1164/VLOOKUP(L1164,OFFSET(Lists!$A$1,0,0,COUNTA(Lists!$A:$A),22),22,FALSE)),2))))</f>
        <v/>
      </c>
    </row>
    <row r="1165" spans="40:46">
      <c r="AN1165" s="130"/>
      <c r="AO1165" s="138"/>
      <c r="AT1165" s="135" t="str">
        <f ca="1">IF(AO1165="",IF(AP1165="","",IF(AP1165="Cost",AS1165,AS1165*(AE1165/VLOOKUP(L1165,OFFSET(Lists!$A$1,0,0,COUNTA(Lists!$A:$A),22),22,FALSE)))),IF(AP1165="","",IF(AP1165="Cost",ROUND(AS1165*IF(AO1165=0,1,AO1165),2),ROUND(ROUND(AS1165*IF(AO1165=0,1,AO1165),5)*(AE1165/VLOOKUP(L1165,OFFSET(Lists!$A$1,0,0,COUNTA(Lists!$A:$A),22),22,FALSE)),2))))</f>
        <v/>
      </c>
    </row>
    <row r="1166" spans="40:46">
      <c r="AN1166" s="130"/>
      <c r="AO1166" s="138"/>
      <c r="AT1166" s="135" t="str">
        <f ca="1">IF(AO1166="",IF(AP1166="","",IF(AP1166="Cost",AS1166,AS1166*(AE1166/VLOOKUP(L1166,OFFSET(Lists!$A$1,0,0,COUNTA(Lists!$A:$A),22),22,FALSE)))),IF(AP1166="","",IF(AP1166="Cost",ROUND(AS1166*IF(AO1166=0,1,AO1166),2),ROUND(ROUND(AS1166*IF(AO1166=0,1,AO1166),5)*(AE1166/VLOOKUP(L1166,OFFSET(Lists!$A$1,0,0,COUNTA(Lists!$A:$A),22),22,FALSE)),2))))</f>
        <v/>
      </c>
    </row>
    <row r="1167" spans="40:46">
      <c r="AN1167" s="130"/>
      <c r="AO1167" s="138"/>
      <c r="AT1167" s="135" t="str">
        <f ca="1">IF(AO1167="",IF(AP1167="","",IF(AP1167="Cost",AS1167,AS1167*(AE1167/VLOOKUP(L1167,OFFSET(Lists!$A$1,0,0,COUNTA(Lists!$A:$A),22),22,FALSE)))),IF(AP1167="","",IF(AP1167="Cost",ROUND(AS1167*IF(AO1167=0,1,AO1167),2),ROUND(ROUND(AS1167*IF(AO1167=0,1,AO1167),5)*(AE1167/VLOOKUP(L1167,OFFSET(Lists!$A$1,0,0,COUNTA(Lists!$A:$A),22),22,FALSE)),2))))</f>
        <v/>
      </c>
    </row>
    <row r="1168" spans="40:46">
      <c r="AN1168" s="130"/>
      <c r="AO1168" s="138"/>
      <c r="AT1168" s="135" t="str">
        <f ca="1">IF(AO1168="",IF(AP1168="","",IF(AP1168="Cost",AS1168,AS1168*(AE1168/VLOOKUP(L1168,OFFSET(Lists!$A$1,0,0,COUNTA(Lists!$A:$A),22),22,FALSE)))),IF(AP1168="","",IF(AP1168="Cost",ROUND(AS1168*IF(AO1168=0,1,AO1168),2),ROUND(ROUND(AS1168*IF(AO1168=0,1,AO1168),5)*(AE1168/VLOOKUP(L1168,OFFSET(Lists!$A$1,0,0,COUNTA(Lists!$A:$A),22),22,FALSE)),2))))</f>
        <v/>
      </c>
    </row>
    <row r="1169" spans="40:46">
      <c r="AN1169" s="130"/>
      <c r="AO1169" s="138"/>
      <c r="AT1169" s="135" t="str">
        <f ca="1">IF(AO1169="",IF(AP1169="","",IF(AP1169="Cost",AS1169,AS1169*(AE1169/VLOOKUP(L1169,OFFSET(Lists!$A$1,0,0,COUNTA(Lists!$A:$A),22),22,FALSE)))),IF(AP1169="","",IF(AP1169="Cost",ROUND(AS1169*IF(AO1169=0,1,AO1169),2),ROUND(ROUND(AS1169*IF(AO1169=0,1,AO1169),5)*(AE1169/VLOOKUP(L1169,OFFSET(Lists!$A$1,0,0,COUNTA(Lists!$A:$A),22),22,FALSE)),2))))</f>
        <v/>
      </c>
    </row>
    <row r="1170" spans="40:46">
      <c r="AN1170" s="130"/>
      <c r="AO1170" s="138"/>
      <c r="AT1170" s="135" t="str">
        <f ca="1">IF(AO1170="",IF(AP1170="","",IF(AP1170="Cost",AS1170,AS1170*(AE1170/VLOOKUP(L1170,OFFSET(Lists!$A$1,0,0,COUNTA(Lists!$A:$A),22),22,FALSE)))),IF(AP1170="","",IF(AP1170="Cost",ROUND(AS1170*IF(AO1170=0,1,AO1170),2),ROUND(ROUND(AS1170*IF(AO1170=0,1,AO1170),5)*(AE1170/VLOOKUP(L1170,OFFSET(Lists!$A$1,0,0,COUNTA(Lists!$A:$A),22),22,FALSE)),2))))</f>
        <v/>
      </c>
    </row>
    <row r="1171" spans="40:46">
      <c r="AN1171" s="130"/>
      <c r="AO1171" s="138"/>
      <c r="AT1171" s="135" t="str">
        <f ca="1">IF(AO1171="",IF(AP1171="","",IF(AP1171="Cost",AS1171,AS1171*(AE1171/VLOOKUP(L1171,OFFSET(Lists!$A$1,0,0,COUNTA(Lists!$A:$A),22),22,FALSE)))),IF(AP1171="","",IF(AP1171="Cost",ROUND(AS1171*IF(AO1171=0,1,AO1171),2),ROUND(ROUND(AS1171*IF(AO1171=0,1,AO1171),5)*(AE1171/VLOOKUP(L1171,OFFSET(Lists!$A$1,0,0,COUNTA(Lists!$A:$A),22),22,FALSE)),2))))</f>
        <v/>
      </c>
    </row>
    <row r="1172" spans="40:46">
      <c r="AN1172" s="130"/>
      <c r="AO1172" s="138"/>
      <c r="AT1172" s="135" t="str">
        <f ca="1">IF(AO1172="",IF(AP1172="","",IF(AP1172="Cost",AS1172,AS1172*(AE1172/VLOOKUP(L1172,OFFSET(Lists!$A$1,0,0,COUNTA(Lists!$A:$A),22),22,FALSE)))),IF(AP1172="","",IF(AP1172="Cost",ROUND(AS1172*IF(AO1172=0,1,AO1172),2),ROUND(ROUND(AS1172*IF(AO1172=0,1,AO1172),5)*(AE1172/VLOOKUP(L1172,OFFSET(Lists!$A$1,0,0,COUNTA(Lists!$A:$A),22),22,FALSE)),2))))</f>
        <v/>
      </c>
    </row>
    <row r="1173" spans="40:46">
      <c r="AN1173" s="130"/>
      <c r="AO1173" s="138"/>
      <c r="AT1173" s="135" t="str">
        <f ca="1">IF(AO1173="",IF(AP1173="","",IF(AP1173="Cost",AS1173,AS1173*(AE1173/VLOOKUP(L1173,OFFSET(Lists!$A$1,0,0,COUNTA(Lists!$A:$A),22),22,FALSE)))),IF(AP1173="","",IF(AP1173="Cost",ROUND(AS1173*IF(AO1173=0,1,AO1173),2),ROUND(ROUND(AS1173*IF(AO1173=0,1,AO1173),5)*(AE1173/VLOOKUP(L1173,OFFSET(Lists!$A$1,0,0,COUNTA(Lists!$A:$A),22),22,FALSE)),2))))</f>
        <v/>
      </c>
    </row>
    <row r="1174" spans="40:46">
      <c r="AN1174" s="130"/>
      <c r="AO1174" s="138"/>
      <c r="AT1174" s="135" t="str">
        <f ca="1">IF(AO1174="",IF(AP1174="","",IF(AP1174="Cost",AS1174,AS1174*(AE1174/VLOOKUP(L1174,OFFSET(Lists!$A$1,0,0,COUNTA(Lists!$A:$A),22),22,FALSE)))),IF(AP1174="","",IF(AP1174="Cost",ROUND(AS1174*IF(AO1174=0,1,AO1174),2),ROUND(ROUND(AS1174*IF(AO1174=0,1,AO1174),5)*(AE1174/VLOOKUP(L1174,OFFSET(Lists!$A$1,0,0,COUNTA(Lists!$A:$A),22),22,FALSE)),2))))</f>
        <v/>
      </c>
    </row>
    <row r="1175" spans="40:46">
      <c r="AN1175" s="130"/>
      <c r="AO1175" s="138"/>
      <c r="AT1175" s="135" t="str">
        <f ca="1">IF(AO1175="",IF(AP1175="","",IF(AP1175="Cost",AS1175,AS1175*(AE1175/VLOOKUP(L1175,OFFSET(Lists!$A$1,0,0,COUNTA(Lists!$A:$A),22),22,FALSE)))),IF(AP1175="","",IF(AP1175="Cost",ROUND(AS1175*IF(AO1175=0,1,AO1175),2),ROUND(ROUND(AS1175*IF(AO1175=0,1,AO1175),5)*(AE1175/VLOOKUP(L1175,OFFSET(Lists!$A$1,0,0,COUNTA(Lists!$A:$A),22),22,FALSE)),2))))</f>
        <v/>
      </c>
    </row>
    <row r="1176" spans="40:46">
      <c r="AN1176" s="130"/>
      <c r="AO1176" s="138"/>
      <c r="AT1176" s="135" t="str">
        <f ca="1">IF(AO1176="",IF(AP1176="","",IF(AP1176="Cost",AS1176,AS1176*(AE1176/VLOOKUP(L1176,OFFSET(Lists!$A$1,0,0,COUNTA(Lists!$A:$A),22),22,FALSE)))),IF(AP1176="","",IF(AP1176="Cost",ROUND(AS1176*IF(AO1176=0,1,AO1176),2),ROUND(ROUND(AS1176*IF(AO1176=0,1,AO1176),5)*(AE1176/VLOOKUP(L1176,OFFSET(Lists!$A$1,0,0,COUNTA(Lists!$A:$A),22),22,FALSE)),2))))</f>
        <v/>
      </c>
    </row>
    <row r="1177" spans="40:46">
      <c r="AN1177" s="130"/>
      <c r="AO1177" s="138"/>
      <c r="AT1177" s="135" t="str">
        <f ca="1">IF(AO1177="",IF(AP1177="","",IF(AP1177="Cost",AS1177,AS1177*(AE1177/VLOOKUP(L1177,OFFSET(Lists!$A$1,0,0,COUNTA(Lists!$A:$A),22),22,FALSE)))),IF(AP1177="","",IF(AP1177="Cost",ROUND(AS1177*IF(AO1177=0,1,AO1177),2),ROUND(ROUND(AS1177*IF(AO1177=0,1,AO1177),5)*(AE1177/VLOOKUP(L1177,OFFSET(Lists!$A$1,0,0,COUNTA(Lists!$A:$A),22),22,FALSE)),2))))</f>
        <v/>
      </c>
    </row>
    <row r="1178" spans="40:46">
      <c r="AN1178" s="130"/>
      <c r="AT1178" s="135" t="str">
        <f ca="1">IF(AO1178="",IF(AP1178="","",IF(AP1178="Cost",AS1178,AS1178*(AE1178/VLOOKUP(L1178,OFFSET(Lists!$A$1,0,0,COUNTA(Lists!$A:$A),22),22,FALSE)))),IF(AP1178="","",IF(AP1178="Cost",ROUND(AS1178*IF(AO1178=0,1,AO1178),2),ROUND(ROUND(AS1178*IF(AO1178=0,1,AO1178),5)*(AE1178/VLOOKUP(L1178,OFFSET(Lists!$A$1,0,0,COUNTA(Lists!$A:$A),22),22,FALSE)),2))))</f>
        <v/>
      </c>
    </row>
    <row r="1179" spans="40:46">
      <c r="AN1179" s="130"/>
      <c r="AT1179" s="135" t="str">
        <f ca="1">IF(AO1179="",IF(AP1179="","",IF(AP1179="Cost",AS1179,AS1179*(AE1179/VLOOKUP(L1179,OFFSET(Lists!$A$1,0,0,COUNTA(Lists!$A:$A),22),22,FALSE)))),IF(AP1179="","",IF(AP1179="Cost",ROUND(AS1179*IF(AO1179=0,1,AO1179),2),ROUND(ROUND(AS1179*IF(AO1179=0,1,AO1179),5)*(AE1179/VLOOKUP(L1179,OFFSET(Lists!$A$1,0,0,COUNTA(Lists!$A:$A),22),22,FALSE)),2))))</f>
        <v/>
      </c>
    </row>
    <row r="1180" spans="40:46">
      <c r="AN1180" s="130"/>
      <c r="AT1180" s="135" t="str">
        <f ca="1">IF(AO1180="",IF(AP1180="","",IF(AP1180="Cost",AS1180,AS1180*(AE1180/VLOOKUP(L1180,OFFSET(Lists!$A$1,0,0,COUNTA(Lists!$A:$A),22),22,FALSE)))),IF(AP1180="","",IF(AP1180="Cost",ROUND(AS1180*IF(AO1180=0,1,AO1180),2),ROUND(ROUND(AS1180*IF(AO1180=0,1,AO1180),5)*(AE1180/VLOOKUP(L1180,OFFSET(Lists!$A$1,0,0,COUNTA(Lists!$A:$A),22),22,FALSE)),2))))</f>
        <v/>
      </c>
    </row>
    <row r="1181" spans="40:46">
      <c r="AN1181" s="130"/>
      <c r="AT1181" s="135" t="str">
        <f ca="1">IF(AO1181="",IF(AP1181="","",IF(AP1181="Cost",AS1181,AS1181*(AE1181/VLOOKUP(L1181,OFFSET(Lists!$A$1,0,0,COUNTA(Lists!$A:$A),22),22,FALSE)))),IF(AP1181="","",IF(AP1181="Cost",ROUND(AS1181*IF(AO1181=0,1,AO1181),2),ROUND(ROUND(AS1181*IF(AO1181=0,1,AO1181),5)*(AE1181/VLOOKUP(L1181,OFFSET(Lists!$A$1,0,0,COUNTA(Lists!$A:$A),22),22,FALSE)),2))))</f>
        <v/>
      </c>
    </row>
    <row r="1182" spans="40:46">
      <c r="AN1182" s="130"/>
      <c r="AT1182" s="135" t="str">
        <f ca="1">IF(AO1182="",IF(AP1182="","",IF(AP1182="Cost",AS1182,AS1182*(AE1182/VLOOKUP(L1182,OFFSET(Lists!$A$1,0,0,COUNTA(Lists!$A:$A),22),22,FALSE)))),IF(AP1182="","",IF(AP1182="Cost",ROUND(AS1182*IF(AO1182=0,1,AO1182),2),ROUND(ROUND(AS1182*IF(AO1182=0,1,AO1182),5)*(AE1182/VLOOKUP(L1182,OFFSET(Lists!$A$1,0,0,COUNTA(Lists!$A:$A),22),22,FALSE)),2))))</f>
        <v/>
      </c>
    </row>
    <row r="1183" spans="40:46">
      <c r="AN1183" s="130"/>
      <c r="AT1183" s="135" t="str">
        <f ca="1">IF(AO1183="",IF(AP1183="","",IF(AP1183="Cost",AS1183,AS1183*(AE1183/VLOOKUP(L1183,OFFSET(Lists!$A$1,0,0,COUNTA(Lists!$A:$A),22),22,FALSE)))),IF(AP1183="","",IF(AP1183="Cost",ROUND(AS1183*IF(AO1183=0,1,AO1183),2),ROUND(ROUND(AS1183*IF(AO1183=0,1,AO1183),5)*(AE1183/VLOOKUP(L1183,OFFSET(Lists!$A$1,0,0,COUNTA(Lists!$A:$A),22),22,FALSE)),2))))</f>
        <v/>
      </c>
    </row>
    <row r="1184" spans="40:46">
      <c r="AN1184" s="130"/>
      <c r="AT1184" s="135" t="str">
        <f ca="1">IF(AO1184="",IF(AP1184="","",IF(AP1184="Cost",AS1184,AS1184*(AE1184/VLOOKUP(L1184,OFFSET(Lists!$A$1,0,0,COUNTA(Lists!$A:$A),22),22,FALSE)))),IF(AP1184="","",IF(AP1184="Cost",ROUND(AS1184*IF(AO1184=0,1,AO1184),2),ROUND(ROUND(AS1184*IF(AO1184=0,1,AO1184),5)*(AE1184/VLOOKUP(L1184,OFFSET(Lists!$A$1,0,0,COUNTA(Lists!$A:$A),22),22,FALSE)),2))))</f>
        <v/>
      </c>
    </row>
    <row r="1185" spans="40:46">
      <c r="AN1185" s="130"/>
      <c r="AT1185" s="135" t="str">
        <f ca="1">IF(AO1185="",IF(AP1185="","",IF(AP1185="Cost",AS1185,AS1185*(AE1185/VLOOKUP(L1185,OFFSET(Lists!$A$1,0,0,COUNTA(Lists!$A:$A),22),22,FALSE)))),IF(AP1185="","",IF(AP1185="Cost",ROUND(AS1185*IF(AO1185=0,1,AO1185),2),ROUND(ROUND(AS1185*IF(AO1185=0,1,AO1185),5)*(AE1185/VLOOKUP(L1185,OFFSET(Lists!$A$1,0,0,COUNTA(Lists!$A:$A),22),22,FALSE)),2))))</f>
        <v/>
      </c>
    </row>
    <row r="1186" spans="40:46">
      <c r="AN1186" s="130"/>
      <c r="AT1186" s="135" t="str">
        <f ca="1">IF(AO1186="",IF(AP1186="","",IF(AP1186="Cost",AS1186,AS1186*(AE1186/VLOOKUP(L1186,OFFSET(Lists!$A$1,0,0,COUNTA(Lists!$A:$A),22),22,FALSE)))),IF(AP1186="","",IF(AP1186="Cost",ROUND(AS1186*IF(AO1186=0,1,AO1186),2),ROUND(ROUND(AS1186*IF(AO1186=0,1,AO1186),5)*(AE1186/VLOOKUP(L1186,OFFSET(Lists!$A$1,0,0,COUNTA(Lists!$A:$A),22),22,FALSE)),2))))</f>
        <v/>
      </c>
    </row>
    <row r="1187" spans="40:46">
      <c r="AN1187" s="130"/>
      <c r="AT1187" s="135" t="str">
        <f ca="1">IF(AO1187="",IF(AP1187="","",IF(AP1187="Cost",AS1187,AS1187*(AE1187/VLOOKUP(L1187,OFFSET(Lists!$A$1,0,0,COUNTA(Lists!$A:$A),22),22,FALSE)))),IF(AP1187="","",IF(AP1187="Cost",ROUND(AS1187*IF(AO1187=0,1,AO1187),2),ROUND(ROUND(AS1187*IF(AO1187=0,1,AO1187),5)*(AE1187/VLOOKUP(L1187,OFFSET(Lists!$A$1,0,0,COUNTA(Lists!$A:$A),22),22,FALSE)),2))))</f>
        <v/>
      </c>
    </row>
    <row r="1188" spans="40:46">
      <c r="AN1188" s="130"/>
      <c r="AT1188" s="135" t="str">
        <f ca="1">IF(AO1188="",IF(AP1188="","",IF(AP1188="Cost",AS1188,AS1188*(AE1188/VLOOKUP(L1188,OFFSET(Lists!$A$1,0,0,COUNTA(Lists!$A:$A),22),22,FALSE)))),IF(AP1188="","",IF(AP1188="Cost",ROUND(AS1188*IF(AO1188=0,1,AO1188),2),ROUND(ROUND(AS1188*IF(AO1188=0,1,AO1188),5)*(AE1188/VLOOKUP(L1188,OFFSET(Lists!$A$1,0,0,COUNTA(Lists!$A:$A),22),22,FALSE)),2))))</f>
        <v/>
      </c>
    </row>
    <row r="1189" spans="40:46">
      <c r="AN1189" s="130"/>
      <c r="AT1189" s="135" t="str">
        <f ca="1">IF(AO1189="",IF(AP1189="","",IF(AP1189="Cost",AS1189,AS1189*(AE1189/VLOOKUP(L1189,OFFSET(Lists!$A$1,0,0,COUNTA(Lists!$A:$A),22),22,FALSE)))),IF(AP1189="","",IF(AP1189="Cost",ROUND(AS1189*IF(AO1189=0,1,AO1189),2),ROUND(ROUND(AS1189*IF(AO1189=0,1,AO1189),5)*(AE1189/VLOOKUP(L1189,OFFSET(Lists!$A$1,0,0,COUNTA(Lists!$A:$A),22),22,FALSE)),2))))</f>
        <v/>
      </c>
    </row>
    <row r="1190" spans="40:46">
      <c r="AN1190" s="130"/>
      <c r="AT1190" s="135" t="str">
        <f ca="1">IF(AO1190="",IF(AP1190="","",IF(AP1190="Cost",AS1190,AS1190*(AE1190/VLOOKUP(L1190,OFFSET(Lists!$A$1,0,0,COUNTA(Lists!$A:$A),22),22,FALSE)))),IF(AP1190="","",IF(AP1190="Cost",ROUND(AS1190*IF(AO1190=0,1,AO1190),2),ROUND(ROUND(AS1190*IF(AO1190=0,1,AO1190),5)*(AE1190/VLOOKUP(L1190,OFFSET(Lists!$A$1,0,0,COUNTA(Lists!$A:$A),22),22,FALSE)),2))))</f>
        <v/>
      </c>
    </row>
    <row r="1191" spans="40:46">
      <c r="AN1191" s="130"/>
      <c r="AT1191" s="135" t="str">
        <f ca="1">IF(AO1191="",IF(AP1191="","",IF(AP1191="Cost",AS1191,AS1191*(AE1191/VLOOKUP(L1191,OFFSET(Lists!$A$1,0,0,COUNTA(Lists!$A:$A),22),22,FALSE)))),IF(AP1191="","",IF(AP1191="Cost",ROUND(AS1191*IF(AO1191=0,1,AO1191),2),ROUND(ROUND(AS1191*IF(AO1191=0,1,AO1191),5)*(AE1191/VLOOKUP(L1191,OFFSET(Lists!$A$1,0,0,COUNTA(Lists!$A:$A),22),22,FALSE)),2))))</f>
        <v/>
      </c>
    </row>
    <row r="1192" spans="40:46">
      <c r="AN1192" s="130"/>
      <c r="AT1192" s="135" t="str">
        <f ca="1">IF(AO1192="",IF(AP1192="","",IF(AP1192="Cost",AS1192,AS1192*(AE1192/VLOOKUP(L1192,OFFSET(Lists!$A$1,0,0,COUNTA(Lists!$A:$A),22),22,FALSE)))),IF(AP1192="","",IF(AP1192="Cost",ROUND(AS1192*IF(AO1192=0,1,AO1192),2),ROUND(ROUND(AS1192*IF(AO1192=0,1,AO1192),5)*(AE1192/VLOOKUP(L1192,OFFSET(Lists!$A$1,0,0,COUNTA(Lists!$A:$A),22),22,FALSE)),2))))</f>
        <v/>
      </c>
    </row>
    <row r="1193" spans="40:46">
      <c r="AN1193" s="130"/>
      <c r="AT1193" s="135" t="str">
        <f ca="1">IF(AO1193="",IF(AP1193="","",IF(AP1193="Cost",AS1193,AS1193*(AE1193/VLOOKUP(L1193,OFFSET(Lists!$A$1,0,0,COUNTA(Lists!$A:$A),22),22,FALSE)))),IF(AP1193="","",IF(AP1193="Cost",ROUND(AS1193*IF(AO1193=0,1,AO1193),2),ROUND(ROUND(AS1193*IF(AO1193=0,1,AO1193),5)*(AE1193/VLOOKUP(L1193,OFFSET(Lists!$A$1,0,0,COUNTA(Lists!$A:$A),22),22,FALSE)),2))))</f>
        <v/>
      </c>
    </row>
    <row r="1194" spans="40:46">
      <c r="AN1194" s="130"/>
      <c r="AT1194" s="135" t="str">
        <f ca="1">IF(AO1194="",IF(AP1194="","",IF(AP1194="Cost",AS1194,AS1194*(AE1194/VLOOKUP(L1194,OFFSET(Lists!$A$1,0,0,COUNTA(Lists!$A:$A),22),22,FALSE)))),IF(AP1194="","",IF(AP1194="Cost",ROUND(AS1194*IF(AO1194=0,1,AO1194),2),ROUND(ROUND(AS1194*IF(AO1194=0,1,AO1194),5)*(AE1194/VLOOKUP(L1194,OFFSET(Lists!$A$1,0,0,COUNTA(Lists!$A:$A),22),22,FALSE)),2))))</f>
        <v/>
      </c>
    </row>
    <row r="1195" spans="40:46">
      <c r="AN1195" s="130"/>
      <c r="AT1195" s="135" t="str">
        <f ca="1">IF(AO1195="",IF(AP1195="","",IF(AP1195="Cost",AS1195,AS1195*(AE1195/VLOOKUP(L1195,OFFSET(Lists!$A$1,0,0,COUNTA(Lists!$A:$A),22),22,FALSE)))),IF(AP1195="","",IF(AP1195="Cost",ROUND(AS1195*IF(AO1195=0,1,AO1195),2),ROUND(ROUND(AS1195*IF(AO1195=0,1,AO1195),5)*(AE1195/VLOOKUP(L1195,OFFSET(Lists!$A$1,0,0,COUNTA(Lists!$A:$A),22),22,FALSE)),2))))</f>
        <v/>
      </c>
    </row>
    <row r="1196" spans="40:46">
      <c r="AN1196" s="130"/>
      <c r="AT1196" s="135" t="str">
        <f ca="1">IF(AO1196="",IF(AP1196="","",IF(AP1196="Cost",AS1196,AS1196*(AE1196/VLOOKUP(L1196,OFFSET(Lists!$A$1,0,0,COUNTA(Lists!$A:$A),22),22,FALSE)))),IF(AP1196="","",IF(AP1196="Cost",ROUND(AS1196*IF(AO1196=0,1,AO1196),2),ROUND(ROUND(AS1196*IF(AO1196=0,1,AO1196),5)*(AE1196/VLOOKUP(L1196,OFFSET(Lists!$A$1,0,0,COUNTA(Lists!$A:$A),22),22,FALSE)),2))))</f>
        <v/>
      </c>
    </row>
    <row r="1197" spans="40:46">
      <c r="AN1197" s="130"/>
      <c r="AT1197" s="135" t="str">
        <f ca="1">IF(AO1197="",IF(AP1197="","",IF(AP1197="Cost",AS1197,AS1197*(AE1197/VLOOKUP(L1197,OFFSET(Lists!$A$1,0,0,COUNTA(Lists!$A:$A),22),22,FALSE)))),IF(AP1197="","",IF(AP1197="Cost",ROUND(AS1197*IF(AO1197=0,1,AO1197),2),ROUND(ROUND(AS1197*IF(AO1197=0,1,AO1197),5)*(AE1197/VLOOKUP(L1197,OFFSET(Lists!$A$1,0,0,COUNTA(Lists!$A:$A),22),22,FALSE)),2))))</f>
        <v/>
      </c>
    </row>
    <row r="1198" spans="40:46">
      <c r="AN1198" s="130"/>
      <c r="AT1198" s="135" t="str">
        <f ca="1">IF(AO1198="",IF(AP1198="","",IF(AP1198="Cost",AS1198,AS1198*(AE1198/VLOOKUP(L1198,OFFSET(Lists!$A$1,0,0,COUNTA(Lists!$A:$A),22),22,FALSE)))),IF(AP1198="","",IF(AP1198="Cost",ROUND(AS1198*IF(AO1198=0,1,AO1198),2),ROUND(ROUND(AS1198*IF(AO1198=0,1,AO1198),5)*(AE1198/VLOOKUP(L1198,OFFSET(Lists!$A$1,0,0,COUNTA(Lists!$A:$A),22),22,FALSE)),2))))</f>
        <v/>
      </c>
    </row>
    <row r="1199" spans="40:46">
      <c r="AN1199" s="130"/>
      <c r="AT1199" s="135" t="str">
        <f ca="1">IF(AO1199="",IF(AP1199="","",IF(AP1199="Cost",AS1199,AS1199*(AE1199/VLOOKUP(L1199,OFFSET(Lists!$A$1,0,0,COUNTA(Lists!$A:$A),22),22,FALSE)))),IF(AP1199="","",IF(AP1199="Cost",ROUND(AS1199*IF(AO1199=0,1,AO1199),2),ROUND(ROUND(AS1199*IF(AO1199=0,1,AO1199),5)*(AE1199/VLOOKUP(L1199,OFFSET(Lists!$A$1,0,0,COUNTA(Lists!$A:$A),22),22,FALSE)),2))))</f>
        <v/>
      </c>
    </row>
    <row r="1200" spans="40:46">
      <c r="AN1200" s="130"/>
      <c r="AT1200" s="135" t="str">
        <f ca="1">IF(AO1200="",IF(AP1200="","",IF(AP1200="Cost",AS1200,AS1200*(AE1200/VLOOKUP(L1200,OFFSET(Lists!$A$1,0,0,COUNTA(Lists!$A:$A),22),22,FALSE)))),IF(AP1200="","",IF(AP1200="Cost",ROUND(AS1200*IF(AO1200=0,1,AO1200),2),ROUND(ROUND(AS1200*IF(AO1200=0,1,AO1200),5)*(AE1200/VLOOKUP(L1200,OFFSET(Lists!$A$1,0,0,COUNTA(Lists!$A:$A),22),22,FALSE)),2))))</f>
        <v/>
      </c>
    </row>
    <row r="1201" spans="40:46">
      <c r="AN1201" s="130"/>
      <c r="AT1201" s="135" t="str">
        <f ca="1">IF(AO1201="",IF(AP1201="","",IF(AP1201="Cost",AS1201,AS1201*(AE1201/VLOOKUP(L1201,OFFSET(Lists!$A$1,0,0,COUNTA(Lists!$A:$A),22),22,FALSE)))),IF(AP1201="","",IF(AP1201="Cost",ROUND(AS1201*IF(AO1201=0,1,AO1201),2),ROUND(ROUND(AS1201*IF(AO1201=0,1,AO1201),5)*(AE1201/VLOOKUP(L1201,OFFSET(Lists!$A$1,0,0,COUNTA(Lists!$A:$A),22),22,FALSE)),2))))</f>
        <v/>
      </c>
    </row>
    <row r="1202" spans="40:46">
      <c r="AN1202" s="130"/>
      <c r="AT1202" s="135" t="str">
        <f ca="1">IF(AO1202="",IF(AP1202="","",IF(AP1202="Cost",AS1202,AS1202*(AE1202/VLOOKUP(L1202,OFFSET(Lists!$A$1,0,0,COUNTA(Lists!$A:$A),22),22,FALSE)))),IF(AP1202="","",IF(AP1202="Cost",ROUND(AS1202*IF(AO1202=0,1,AO1202),2),ROUND(ROUND(AS1202*IF(AO1202=0,1,AO1202),5)*(AE1202/VLOOKUP(L1202,OFFSET(Lists!$A$1,0,0,COUNTA(Lists!$A:$A),22),22,FALSE)),2))))</f>
        <v/>
      </c>
    </row>
    <row r="1203" spans="40:46">
      <c r="AN1203" s="130"/>
      <c r="AT1203" s="135" t="str">
        <f ca="1">IF(AO1203="",IF(AP1203="","",IF(AP1203="Cost",AS1203,AS1203*(AE1203/VLOOKUP(L1203,OFFSET(Lists!$A$1,0,0,COUNTA(Lists!$A:$A),22),22,FALSE)))),IF(AP1203="","",IF(AP1203="Cost",ROUND(AS1203*IF(AO1203=0,1,AO1203),2),ROUND(ROUND(AS1203*IF(AO1203=0,1,AO1203),5)*(AE1203/VLOOKUP(L1203,OFFSET(Lists!$A$1,0,0,COUNTA(Lists!$A:$A),22),22,FALSE)),2))))</f>
        <v/>
      </c>
    </row>
    <row r="1204" spans="40:46">
      <c r="AN1204" s="130"/>
      <c r="AT1204" s="135" t="str">
        <f ca="1">IF(AO1204="",IF(AP1204="","",IF(AP1204="Cost",AS1204,AS1204*(AE1204/VLOOKUP(L1204,OFFSET(Lists!$A$1,0,0,COUNTA(Lists!$A:$A),22),22,FALSE)))),IF(AP1204="","",IF(AP1204="Cost",ROUND(AS1204*IF(AO1204=0,1,AO1204),2),ROUND(ROUND(AS1204*IF(AO1204=0,1,AO1204),5)*(AE1204/VLOOKUP(L1204,OFFSET(Lists!$A$1,0,0,COUNTA(Lists!$A:$A),22),22,FALSE)),2))))</f>
        <v/>
      </c>
    </row>
    <row r="1205" spans="40:46">
      <c r="AN1205" s="130"/>
      <c r="AT1205" s="135" t="str">
        <f ca="1">IF(AO1205="",IF(AP1205="","",IF(AP1205="Cost",AS1205,AS1205*(AE1205/VLOOKUP(L1205,OFFSET(Lists!$A$1,0,0,COUNTA(Lists!$A:$A),22),22,FALSE)))),IF(AP1205="","",IF(AP1205="Cost",ROUND(AS1205*IF(AO1205=0,1,AO1205),2),ROUND(ROUND(AS1205*IF(AO1205=0,1,AO1205),5)*(AE1205/VLOOKUP(L1205,OFFSET(Lists!$A$1,0,0,COUNTA(Lists!$A:$A),22),22,FALSE)),2))))</f>
        <v/>
      </c>
    </row>
    <row r="1206" spans="40:46">
      <c r="AN1206" s="130"/>
      <c r="AT1206" s="135" t="str">
        <f ca="1">IF(AO1206="",IF(AP1206="","",IF(AP1206="Cost",AS1206,AS1206*(AE1206/VLOOKUP(L1206,OFFSET(Lists!$A$1,0,0,COUNTA(Lists!$A:$A),22),22,FALSE)))),IF(AP1206="","",IF(AP1206="Cost",ROUND(AS1206*IF(AO1206=0,1,AO1206),2),ROUND(ROUND(AS1206*IF(AO1206=0,1,AO1206),5)*(AE1206/VLOOKUP(L1206,OFFSET(Lists!$A$1,0,0,COUNTA(Lists!$A:$A),22),22,FALSE)),2))))</f>
        <v/>
      </c>
    </row>
    <row r="1207" spans="40:46">
      <c r="AN1207" s="130"/>
      <c r="AT1207" s="135" t="str">
        <f ca="1">IF(AO1207="",IF(AP1207="","",IF(AP1207="Cost",AS1207,AS1207*(AE1207/VLOOKUP(L1207,OFFSET(Lists!$A$1,0,0,COUNTA(Lists!$A:$A),22),22,FALSE)))),IF(AP1207="","",IF(AP1207="Cost",ROUND(AS1207*IF(AO1207=0,1,AO1207),2),ROUND(ROUND(AS1207*IF(AO1207=0,1,AO1207),5)*(AE1207/VLOOKUP(L1207,OFFSET(Lists!$A$1,0,0,COUNTA(Lists!$A:$A),22),22,FALSE)),2))))</f>
        <v/>
      </c>
    </row>
    <row r="1208" spans="40:46">
      <c r="AN1208" s="130"/>
      <c r="AT1208" s="135" t="str">
        <f ca="1">IF(AO1208="",IF(AP1208="","",IF(AP1208="Cost",AS1208,AS1208*(AE1208/VLOOKUP(L1208,OFFSET(Lists!$A$1,0,0,COUNTA(Lists!$A:$A),22),22,FALSE)))),IF(AP1208="","",IF(AP1208="Cost",ROUND(AS1208*IF(AO1208=0,1,AO1208),2),ROUND(ROUND(AS1208*IF(AO1208=0,1,AO1208),5)*(AE1208/VLOOKUP(L1208,OFFSET(Lists!$A$1,0,0,COUNTA(Lists!$A:$A),22),22,FALSE)),2))))</f>
        <v/>
      </c>
    </row>
    <row r="1209" spans="40:46">
      <c r="AN1209" s="130"/>
      <c r="AT1209" s="135" t="str">
        <f ca="1">IF(AO1209="",IF(AP1209="","",IF(AP1209="Cost",AS1209,AS1209*(AE1209/VLOOKUP(L1209,OFFSET(Lists!$A$1,0,0,COUNTA(Lists!$A:$A),22),22,FALSE)))),IF(AP1209="","",IF(AP1209="Cost",ROUND(AS1209*IF(AO1209=0,1,AO1209),2),ROUND(ROUND(AS1209*IF(AO1209=0,1,AO1209),5)*(AE1209/VLOOKUP(L1209,OFFSET(Lists!$A$1,0,0,COUNTA(Lists!$A:$A),22),22,FALSE)),2))))</f>
        <v/>
      </c>
    </row>
    <row r="1210" spans="40:46">
      <c r="AN1210" s="130"/>
      <c r="AT1210" s="135" t="str">
        <f ca="1">IF(AO1210="",IF(AP1210="","",IF(AP1210="Cost",AS1210,AS1210*(AE1210/VLOOKUP(L1210,OFFSET(Lists!$A$1,0,0,COUNTA(Lists!$A:$A),22),22,FALSE)))),IF(AP1210="","",IF(AP1210="Cost",ROUND(AS1210*IF(AO1210=0,1,AO1210),2),ROUND(ROUND(AS1210*IF(AO1210=0,1,AO1210),5)*(AE1210/VLOOKUP(L1210,OFFSET(Lists!$A$1,0,0,COUNTA(Lists!$A:$A),22),22,FALSE)),2))))</f>
        <v/>
      </c>
    </row>
    <row r="1211" spans="40:46">
      <c r="AN1211" s="130"/>
      <c r="AT1211" s="135" t="str">
        <f ca="1">IF(AO1211="",IF(AP1211="","",IF(AP1211="Cost",AS1211,AS1211*(AE1211/VLOOKUP(L1211,OFFSET(Lists!$A$1,0,0,COUNTA(Lists!$A:$A),22),22,FALSE)))),IF(AP1211="","",IF(AP1211="Cost",ROUND(AS1211*IF(AO1211=0,1,AO1211),2),ROUND(ROUND(AS1211*IF(AO1211=0,1,AO1211),5)*(AE1211/VLOOKUP(L1211,OFFSET(Lists!$A$1,0,0,COUNTA(Lists!$A:$A),22),22,FALSE)),2))))</f>
        <v/>
      </c>
    </row>
    <row r="1212" spans="40:46">
      <c r="AN1212" s="130"/>
      <c r="AT1212" s="135" t="str">
        <f ca="1">IF(AO1212="",IF(AP1212="","",IF(AP1212="Cost",AS1212,AS1212*(AE1212/VLOOKUP(L1212,OFFSET(Lists!$A$1,0,0,COUNTA(Lists!$A:$A),22),22,FALSE)))),IF(AP1212="","",IF(AP1212="Cost",ROUND(AS1212*IF(AO1212=0,1,AO1212),2),ROUND(ROUND(AS1212*IF(AO1212=0,1,AO1212),5)*(AE1212/VLOOKUP(L1212,OFFSET(Lists!$A$1,0,0,COUNTA(Lists!$A:$A),22),22,FALSE)),2))))</f>
        <v/>
      </c>
    </row>
    <row r="1213" spans="40:46">
      <c r="AN1213" s="130"/>
      <c r="AT1213" s="135" t="str">
        <f ca="1">IF(AO1213="",IF(AP1213="","",IF(AP1213="Cost",AS1213,AS1213*(AE1213/VLOOKUP(L1213,OFFSET(Lists!$A$1,0,0,COUNTA(Lists!$A:$A),22),22,FALSE)))),IF(AP1213="","",IF(AP1213="Cost",ROUND(AS1213*IF(AO1213=0,1,AO1213),2),ROUND(ROUND(AS1213*IF(AO1213=0,1,AO1213),5)*(AE1213/VLOOKUP(L1213,OFFSET(Lists!$A$1,0,0,COUNTA(Lists!$A:$A),22),22,FALSE)),2))))</f>
        <v/>
      </c>
    </row>
    <row r="1214" spans="40:46">
      <c r="AN1214" s="130"/>
      <c r="AT1214" s="135" t="str">
        <f ca="1">IF(AO1214="",IF(AP1214="","",IF(AP1214="Cost",AS1214,AS1214*(AE1214/VLOOKUP(L1214,OFFSET(Lists!$A$1,0,0,COUNTA(Lists!$A:$A),22),22,FALSE)))),IF(AP1214="","",IF(AP1214="Cost",ROUND(AS1214*IF(AO1214=0,1,AO1214),2),ROUND(ROUND(AS1214*IF(AO1214=0,1,AO1214),5)*(AE1214/VLOOKUP(L1214,OFFSET(Lists!$A$1,0,0,COUNTA(Lists!$A:$A),22),22,FALSE)),2))))</f>
        <v/>
      </c>
    </row>
    <row r="1215" spans="40:46">
      <c r="AN1215" s="130"/>
      <c r="AT1215" s="135" t="str">
        <f ca="1">IF(AO1215="",IF(AP1215="","",IF(AP1215="Cost",AS1215,AS1215*(AE1215/VLOOKUP(L1215,OFFSET(Lists!$A$1,0,0,COUNTA(Lists!$A:$A),22),22,FALSE)))),IF(AP1215="","",IF(AP1215="Cost",ROUND(AS1215*IF(AO1215=0,1,AO1215),2),ROUND(ROUND(AS1215*IF(AO1215=0,1,AO1215),5)*(AE1215/VLOOKUP(L1215,OFFSET(Lists!$A$1,0,0,COUNTA(Lists!$A:$A),22),22,FALSE)),2))))</f>
        <v/>
      </c>
    </row>
    <row r="1216" spans="40:46">
      <c r="AN1216" s="130"/>
      <c r="AT1216" s="135" t="str">
        <f ca="1">IF(AO1216="",IF(AP1216="","",IF(AP1216="Cost",AS1216,AS1216*(AE1216/VLOOKUP(L1216,OFFSET(Lists!$A$1,0,0,COUNTA(Lists!$A:$A),22),22,FALSE)))),IF(AP1216="","",IF(AP1216="Cost",ROUND(AS1216*IF(AO1216=0,1,AO1216),2),ROUND(ROUND(AS1216*IF(AO1216=0,1,AO1216),5)*(AE1216/VLOOKUP(L1216,OFFSET(Lists!$A$1,0,0,COUNTA(Lists!$A:$A),22),22,FALSE)),2))))</f>
        <v/>
      </c>
    </row>
    <row r="1217" spans="40:46">
      <c r="AN1217" s="130"/>
      <c r="AT1217" s="135" t="str">
        <f ca="1">IF(AO1217="",IF(AP1217="","",IF(AP1217="Cost",AS1217,AS1217*(AE1217/VLOOKUP(L1217,OFFSET(Lists!$A$1,0,0,COUNTA(Lists!$A:$A),22),22,FALSE)))),IF(AP1217="","",IF(AP1217="Cost",ROUND(AS1217*IF(AO1217=0,1,AO1217),2),ROUND(ROUND(AS1217*IF(AO1217=0,1,AO1217),5)*(AE1217/VLOOKUP(L1217,OFFSET(Lists!$A$1,0,0,COUNTA(Lists!$A:$A),22),22,FALSE)),2))))</f>
        <v/>
      </c>
    </row>
    <row r="1218" spans="40:46">
      <c r="AN1218" s="130"/>
      <c r="AT1218" s="135" t="str">
        <f ca="1">IF(AO1218="",IF(AP1218="","",IF(AP1218="Cost",AS1218,AS1218*(AE1218/VLOOKUP(L1218,OFFSET(Lists!$A$1,0,0,COUNTA(Lists!$A:$A),22),22,FALSE)))),IF(AP1218="","",IF(AP1218="Cost",ROUND(AS1218*IF(AO1218=0,1,AO1218),2),ROUND(ROUND(AS1218*IF(AO1218=0,1,AO1218),5)*(AE1218/VLOOKUP(L1218,OFFSET(Lists!$A$1,0,0,COUNTA(Lists!$A:$A),22),22,FALSE)),2))))</f>
        <v/>
      </c>
    </row>
    <row r="1219" spans="40:46">
      <c r="AN1219" s="130"/>
      <c r="AT1219" s="135" t="str">
        <f ca="1">IF(AO1219="",IF(AP1219="","",IF(AP1219="Cost",AS1219,AS1219*(AE1219/VLOOKUP(L1219,OFFSET(Lists!$A$1,0,0,COUNTA(Lists!$A:$A),22),22,FALSE)))),IF(AP1219="","",IF(AP1219="Cost",ROUND(AS1219*IF(AO1219=0,1,AO1219),2),ROUND(ROUND(AS1219*IF(AO1219=0,1,AO1219),5)*(AE1219/VLOOKUP(L1219,OFFSET(Lists!$A$1,0,0,COUNTA(Lists!$A:$A),22),22,FALSE)),2))))</f>
        <v/>
      </c>
    </row>
    <row r="1220" spans="40:46">
      <c r="AN1220" s="130"/>
      <c r="AT1220" s="135" t="str">
        <f ca="1">IF(AO1220="",IF(AP1220="","",IF(AP1220="Cost",AS1220,AS1220*(AE1220/VLOOKUP(L1220,OFFSET(Lists!$A$1,0,0,COUNTA(Lists!$A:$A),22),22,FALSE)))),IF(AP1220="","",IF(AP1220="Cost",ROUND(AS1220*IF(AO1220=0,1,AO1220),2),ROUND(ROUND(AS1220*IF(AO1220=0,1,AO1220),5)*(AE1220/VLOOKUP(L1220,OFFSET(Lists!$A$1,0,0,COUNTA(Lists!$A:$A),22),22,FALSE)),2))))</f>
        <v/>
      </c>
    </row>
    <row r="1221" spans="40:46">
      <c r="AN1221" s="130"/>
      <c r="AT1221" s="135" t="str">
        <f ca="1">IF(AO1221="",IF(AP1221="","",IF(AP1221="Cost",AS1221,AS1221*(AE1221/VLOOKUP(L1221,OFFSET(Lists!$A$1,0,0,COUNTA(Lists!$A:$A),22),22,FALSE)))),IF(AP1221="","",IF(AP1221="Cost",ROUND(AS1221*IF(AO1221=0,1,AO1221),2),ROUND(ROUND(AS1221*IF(AO1221=0,1,AO1221),5)*(AE1221/VLOOKUP(L1221,OFFSET(Lists!$A$1,0,0,COUNTA(Lists!$A:$A),22),22,FALSE)),2))))</f>
        <v/>
      </c>
    </row>
    <row r="1222" spans="40:46">
      <c r="AN1222" s="130"/>
      <c r="AT1222" s="135" t="str">
        <f ca="1">IF(AO1222="",IF(AP1222="","",IF(AP1222="Cost",AS1222,AS1222*(AE1222/VLOOKUP(L1222,OFFSET(Lists!$A$1,0,0,COUNTA(Lists!$A:$A),22),22,FALSE)))),IF(AP1222="","",IF(AP1222="Cost",ROUND(AS1222*IF(AO1222=0,1,AO1222),2),ROUND(ROUND(AS1222*IF(AO1222=0,1,AO1222),5)*(AE1222/VLOOKUP(L1222,OFFSET(Lists!$A$1,0,0,COUNTA(Lists!$A:$A),22),22,FALSE)),2))))</f>
        <v/>
      </c>
    </row>
    <row r="1223" spans="40:46">
      <c r="AN1223" s="130"/>
      <c r="AT1223" s="135" t="str">
        <f ca="1">IF(AO1223="",IF(AP1223="","",IF(AP1223="Cost",AS1223,AS1223*(AE1223/VLOOKUP(L1223,OFFSET(Lists!$A$1,0,0,COUNTA(Lists!$A:$A),22),22,FALSE)))),IF(AP1223="","",IF(AP1223="Cost",ROUND(AS1223*IF(AO1223=0,1,AO1223),2),ROUND(ROUND(AS1223*IF(AO1223=0,1,AO1223),5)*(AE1223/VLOOKUP(L1223,OFFSET(Lists!$A$1,0,0,COUNTA(Lists!$A:$A),22),22,FALSE)),2))))</f>
        <v/>
      </c>
    </row>
    <row r="1224" spans="40:46">
      <c r="AN1224" s="130"/>
      <c r="AT1224" s="135" t="str">
        <f ca="1">IF(AO1224="",IF(AP1224="","",IF(AP1224="Cost",AS1224,AS1224*(AE1224/VLOOKUP(L1224,OFFSET(Lists!$A$1,0,0,COUNTA(Lists!$A:$A),22),22,FALSE)))),IF(AP1224="","",IF(AP1224="Cost",ROUND(AS1224*IF(AO1224=0,1,AO1224),2),ROUND(ROUND(AS1224*IF(AO1224=0,1,AO1224),5)*(AE1224/VLOOKUP(L1224,OFFSET(Lists!$A$1,0,0,COUNTA(Lists!$A:$A),22),22,FALSE)),2))))</f>
        <v/>
      </c>
    </row>
    <row r="1225" spans="40:46">
      <c r="AN1225" s="130"/>
      <c r="AT1225" s="135" t="str">
        <f ca="1">IF(AO1225="",IF(AP1225="","",IF(AP1225="Cost",AS1225,AS1225*(AE1225/VLOOKUP(L1225,OFFSET(Lists!$A$1,0,0,COUNTA(Lists!$A:$A),22),22,FALSE)))),IF(AP1225="","",IF(AP1225="Cost",ROUND(AS1225*IF(AO1225=0,1,AO1225),2),ROUND(ROUND(AS1225*IF(AO1225=0,1,AO1225),5)*(AE1225/VLOOKUP(L1225,OFFSET(Lists!$A$1,0,0,COUNTA(Lists!$A:$A),22),22,FALSE)),2))))</f>
        <v/>
      </c>
    </row>
    <row r="1226" spans="40:46">
      <c r="AN1226" s="130"/>
      <c r="AT1226" s="135" t="str">
        <f ca="1">IF(AO1226="",IF(AP1226="","",IF(AP1226="Cost",AS1226,AS1226*(AE1226/VLOOKUP(L1226,OFFSET(Lists!$A$1,0,0,COUNTA(Lists!$A:$A),22),22,FALSE)))),IF(AP1226="","",IF(AP1226="Cost",ROUND(AS1226*IF(AO1226=0,1,AO1226),2),ROUND(ROUND(AS1226*IF(AO1226=0,1,AO1226),5)*(AE1226/VLOOKUP(L1226,OFFSET(Lists!$A$1,0,0,COUNTA(Lists!$A:$A),22),22,FALSE)),2))))</f>
        <v/>
      </c>
    </row>
    <row r="1227" spans="40:46">
      <c r="AN1227" s="130"/>
      <c r="AT1227" s="135" t="str">
        <f ca="1">IF(AO1227="",IF(AP1227="","",IF(AP1227="Cost",AS1227,AS1227*(AE1227/VLOOKUP(L1227,OFFSET(Lists!$A$1,0,0,COUNTA(Lists!$A:$A),22),22,FALSE)))),IF(AP1227="","",IF(AP1227="Cost",ROUND(AS1227*IF(AO1227=0,1,AO1227),2),ROUND(ROUND(AS1227*IF(AO1227=0,1,AO1227),5)*(AE1227/VLOOKUP(L1227,OFFSET(Lists!$A$1,0,0,COUNTA(Lists!$A:$A),22),22,FALSE)),2))))</f>
        <v/>
      </c>
    </row>
    <row r="1228" spans="40:46">
      <c r="AN1228" s="130"/>
      <c r="AT1228" s="135" t="str">
        <f ca="1">IF(AO1228="",IF(AP1228="","",IF(AP1228="Cost",AS1228,AS1228*(AE1228/VLOOKUP(L1228,OFFSET(Lists!$A$1,0,0,COUNTA(Lists!$A:$A),22),22,FALSE)))),IF(AP1228="","",IF(AP1228="Cost",ROUND(AS1228*IF(AO1228=0,1,AO1228),2),ROUND(ROUND(AS1228*IF(AO1228=0,1,AO1228),5)*(AE1228/VLOOKUP(L1228,OFFSET(Lists!$A$1,0,0,COUNTA(Lists!$A:$A),22),22,FALSE)),2))))</f>
        <v/>
      </c>
    </row>
    <row r="1229" spans="40:46">
      <c r="AN1229" s="130"/>
      <c r="AT1229" s="135" t="str">
        <f ca="1">IF(AO1229="",IF(AP1229="","",IF(AP1229="Cost",AS1229,AS1229*(AE1229/VLOOKUP(L1229,OFFSET(Lists!$A$1,0,0,COUNTA(Lists!$A:$A),22),22,FALSE)))),IF(AP1229="","",IF(AP1229="Cost",ROUND(AS1229*IF(AO1229=0,1,AO1229),2),ROUND(ROUND(AS1229*IF(AO1229=0,1,AO1229),5)*(AE1229/VLOOKUP(L1229,OFFSET(Lists!$A$1,0,0,COUNTA(Lists!$A:$A),22),22,FALSE)),2))))</f>
        <v/>
      </c>
    </row>
    <row r="1230" spans="40:46">
      <c r="AN1230" s="130"/>
      <c r="AT1230" s="135" t="str">
        <f ca="1">IF(AO1230="",IF(AP1230="","",IF(AP1230="Cost",AS1230,AS1230*(AE1230/VLOOKUP(L1230,OFFSET(Lists!$A$1,0,0,COUNTA(Lists!$A:$A),22),22,FALSE)))),IF(AP1230="","",IF(AP1230="Cost",ROUND(AS1230*IF(AO1230=0,1,AO1230),2),ROUND(ROUND(AS1230*IF(AO1230=0,1,AO1230),5)*(AE1230/VLOOKUP(L1230,OFFSET(Lists!$A$1,0,0,COUNTA(Lists!$A:$A),22),22,FALSE)),2))))</f>
        <v/>
      </c>
    </row>
    <row r="1231" spans="40:46">
      <c r="AN1231" s="130"/>
      <c r="AT1231" s="135" t="str">
        <f ca="1">IF(AO1231="",IF(AP1231="","",IF(AP1231="Cost",AS1231,AS1231*(AE1231/VLOOKUP(L1231,OFFSET(Lists!$A$1,0,0,COUNTA(Lists!$A:$A),22),22,FALSE)))),IF(AP1231="","",IF(AP1231="Cost",ROUND(AS1231*IF(AO1231=0,1,AO1231),2),ROUND(ROUND(AS1231*IF(AO1231=0,1,AO1231),5)*(AE1231/VLOOKUP(L1231,OFFSET(Lists!$A$1,0,0,COUNTA(Lists!$A:$A),22),22,FALSE)),2))))</f>
        <v/>
      </c>
    </row>
    <row r="1232" spans="40:46">
      <c r="AN1232" s="130"/>
      <c r="AT1232" s="135" t="str">
        <f ca="1">IF(AO1232="",IF(AP1232="","",IF(AP1232="Cost",AS1232,AS1232*(AE1232/VLOOKUP(L1232,OFFSET(Lists!$A$1,0,0,COUNTA(Lists!$A:$A),22),22,FALSE)))),IF(AP1232="","",IF(AP1232="Cost",ROUND(AS1232*IF(AO1232=0,1,AO1232),2),ROUND(ROUND(AS1232*IF(AO1232=0,1,AO1232),5)*(AE1232/VLOOKUP(L1232,OFFSET(Lists!$A$1,0,0,COUNTA(Lists!$A:$A),22),22,FALSE)),2))))</f>
        <v/>
      </c>
    </row>
    <row r="1233" spans="40:46">
      <c r="AN1233" s="130"/>
      <c r="AT1233" s="135" t="str">
        <f ca="1">IF(AO1233="",IF(AP1233="","",IF(AP1233="Cost",AS1233,AS1233*(AE1233/VLOOKUP(L1233,OFFSET(Lists!$A$1,0,0,COUNTA(Lists!$A:$A),22),22,FALSE)))),IF(AP1233="","",IF(AP1233="Cost",ROUND(AS1233*IF(AO1233=0,1,AO1233),2),ROUND(ROUND(AS1233*IF(AO1233=0,1,AO1233),5)*(AE1233/VLOOKUP(L1233,OFFSET(Lists!$A$1,0,0,COUNTA(Lists!$A:$A),22),22,FALSE)),2))))</f>
        <v/>
      </c>
    </row>
    <row r="1234" spans="40:46">
      <c r="AN1234" s="130"/>
      <c r="AT1234" s="135" t="str">
        <f ca="1">IF(AO1234="",IF(AP1234="","",IF(AP1234="Cost",AS1234,AS1234*(AE1234/VLOOKUP(L1234,OFFSET(Lists!$A$1,0,0,COUNTA(Lists!$A:$A),22),22,FALSE)))),IF(AP1234="","",IF(AP1234="Cost",ROUND(AS1234*IF(AO1234=0,1,AO1234),2),ROUND(ROUND(AS1234*IF(AO1234=0,1,AO1234),5)*(AE1234/VLOOKUP(L1234,OFFSET(Lists!$A$1,0,0,COUNTA(Lists!$A:$A),22),22,FALSE)),2))))</f>
        <v/>
      </c>
    </row>
    <row r="1235" spans="40:46">
      <c r="AN1235" s="130"/>
      <c r="AT1235" s="135" t="str">
        <f ca="1">IF(AO1235="",IF(AP1235="","",IF(AP1235="Cost",AS1235,AS1235*(AE1235/VLOOKUP(L1235,OFFSET(Lists!$A$1,0,0,COUNTA(Lists!$A:$A),22),22,FALSE)))),IF(AP1235="","",IF(AP1235="Cost",ROUND(AS1235*IF(AO1235=0,1,AO1235),2),ROUND(ROUND(AS1235*IF(AO1235=0,1,AO1235),5)*(AE1235/VLOOKUP(L1235,OFFSET(Lists!$A$1,0,0,COUNTA(Lists!$A:$A),22),22,FALSE)),2))))</f>
        <v/>
      </c>
    </row>
    <row r="1236" spans="40:46">
      <c r="AN1236" s="130"/>
      <c r="AT1236" s="135" t="str">
        <f ca="1">IF(AO1236="",IF(AP1236="","",IF(AP1236="Cost",AS1236,AS1236*(AE1236/VLOOKUP(L1236,OFFSET(Lists!$A$1,0,0,COUNTA(Lists!$A:$A),22),22,FALSE)))),IF(AP1236="","",IF(AP1236="Cost",ROUND(AS1236*IF(AO1236=0,1,AO1236),2),ROUND(ROUND(AS1236*IF(AO1236=0,1,AO1236),5)*(AE1236/VLOOKUP(L1236,OFFSET(Lists!$A$1,0,0,COUNTA(Lists!$A:$A),22),22,FALSE)),2))))</f>
        <v/>
      </c>
    </row>
    <row r="1237" spans="40:46">
      <c r="AN1237" s="130"/>
      <c r="AT1237" s="135" t="str">
        <f ca="1">IF(AO1237="",IF(AP1237="","",IF(AP1237="Cost",AS1237,AS1237*(AE1237/VLOOKUP(L1237,OFFSET(Lists!$A$1,0,0,COUNTA(Lists!$A:$A),22),22,FALSE)))),IF(AP1237="","",IF(AP1237="Cost",ROUND(AS1237*IF(AO1237=0,1,AO1237),2),ROUND(ROUND(AS1237*IF(AO1237=0,1,AO1237),5)*(AE1237/VLOOKUP(L1237,OFFSET(Lists!$A$1,0,0,COUNTA(Lists!$A:$A),22),22,FALSE)),2))))</f>
        <v/>
      </c>
    </row>
    <row r="1238" spans="40:46">
      <c r="AN1238" s="130"/>
      <c r="AT1238" s="135" t="str">
        <f ca="1">IF(AO1238="",IF(AP1238="","",IF(AP1238="Cost",AS1238,AS1238*(AE1238/VLOOKUP(L1238,OFFSET(Lists!$A$1,0,0,COUNTA(Lists!$A:$A),22),22,FALSE)))),IF(AP1238="","",IF(AP1238="Cost",ROUND(AS1238*IF(AO1238=0,1,AO1238),2),ROUND(ROUND(AS1238*IF(AO1238=0,1,AO1238),5)*(AE1238/VLOOKUP(L1238,OFFSET(Lists!$A$1,0,0,COUNTA(Lists!$A:$A),22),22,FALSE)),2))))</f>
        <v/>
      </c>
    </row>
    <row r="1239" spans="40:46">
      <c r="AN1239" s="130"/>
      <c r="AT1239" s="135" t="str">
        <f ca="1">IF(AO1239="",IF(AP1239="","",IF(AP1239="Cost",AS1239,AS1239*(AE1239/VLOOKUP(L1239,OFFSET(Lists!$A$1,0,0,COUNTA(Lists!$A:$A),22),22,FALSE)))),IF(AP1239="","",IF(AP1239="Cost",ROUND(AS1239*IF(AO1239=0,1,AO1239),2),ROUND(ROUND(AS1239*IF(AO1239=0,1,AO1239),5)*(AE1239/VLOOKUP(L1239,OFFSET(Lists!$A$1,0,0,COUNTA(Lists!$A:$A),22),22,FALSE)),2))))</f>
        <v/>
      </c>
    </row>
    <row r="1240" spans="40:46">
      <c r="AN1240" s="130"/>
      <c r="AT1240" s="135" t="str">
        <f ca="1">IF(AO1240="",IF(AP1240="","",IF(AP1240="Cost",AS1240,AS1240*(AE1240/VLOOKUP(L1240,OFFSET(Lists!$A$1,0,0,COUNTA(Lists!$A:$A),22),22,FALSE)))),IF(AP1240="","",IF(AP1240="Cost",ROUND(AS1240*IF(AO1240=0,1,AO1240),2),ROUND(ROUND(AS1240*IF(AO1240=0,1,AO1240),5)*(AE1240/VLOOKUP(L1240,OFFSET(Lists!$A$1,0,0,COUNTA(Lists!$A:$A),22),22,FALSE)),2))))</f>
        <v/>
      </c>
    </row>
    <row r="1241" spans="40:46">
      <c r="AN1241" s="130"/>
      <c r="AT1241" s="135" t="str">
        <f ca="1">IF(AO1241="",IF(AP1241="","",IF(AP1241="Cost",AS1241,AS1241*(AE1241/VLOOKUP(L1241,OFFSET(Lists!$A$1,0,0,COUNTA(Lists!$A:$A),22),22,FALSE)))),IF(AP1241="","",IF(AP1241="Cost",ROUND(AS1241*IF(AO1241=0,1,AO1241),2),ROUND(ROUND(AS1241*IF(AO1241=0,1,AO1241),5)*(AE1241/VLOOKUP(L1241,OFFSET(Lists!$A$1,0,0,COUNTA(Lists!$A:$A),22),22,FALSE)),2))))</f>
        <v/>
      </c>
    </row>
    <row r="1242" spans="40:46">
      <c r="AN1242" s="130"/>
      <c r="AT1242" s="135" t="str">
        <f ca="1">IF(AO1242="",IF(AP1242="","",IF(AP1242="Cost",AS1242,AS1242*(AE1242/VLOOKUP(L1242,OFFSET(Lists!$A$1,0,0,COUNTA(Lists!$A:$A),22),22,FALSE)))),IF(AP1242="","",IF(AP1242="Cost",ROUND(AS1242*IF(AO1242=0,1,AO1242),2),ROUND(ROUND(AS1242*IF(AO1242=0,1,AO1242),5)*(AE1242/VLOOKUP(L1242,OFFSET(Lists!$A$1,0,0,COUNTA(Lists!$A:$A),22),22,FALSE)),2))))</f>
        <v/>
      </c>
    </row>
    <row r="1243" spans="40:46">
      <c r="AN1243" s="130"/>
      <c r="AT1243" s="135" t="str">
        <f ca="1">IF(AO1243="",IF(AP1243="","",IF(AP1243="Cost",AS1243,AS1243*(AE1243/VLOOKUP(L1243,OFFSET(Lists!$A$1,0,0,COUNTA(Lists!$A:$A),22),22,FALSE)))),IF(AP1243="","",IF(AP1243="Cost",ROUND(AS1243*IF(AO1243=0,1,AO1243),2),ROUND(ROUND(AS1243*IF(AO1243=0,1,AO1243),5)*(AE1243/VLOOKUP(L1243,OFFSET(Lists!$A$1,0,0,COUNTA(Lists!$A:$A),22),22,FALSE)),2))))</f>
        <v/>
      </c>
    </row>
    <row r="1244" spans="40:46">
      <c r="AN1244" s="130"/>
      <c r="AT1244" s="135" t="str">
        <f ca="1">IF(AO1244="",IF(AP1244="","",IF(AP1244="Cost",AS1244,AS1244*(AE1244/VLOOKUP(L1244,OFFSET(Lists!$A$1,0,0,COUNTA(Lists!$A:$A),22),22,FALSE)))),IF(AP1244="","",IF(AP1244="Cost",ROUND(AS1244*IF(AO1244=0,1,AO1244),2),ROUND(ROUND(AS1244*IF(AO1244=0,1,AO1244),5)*(AE1244/VLOOKUP(L1244,OFFSET(Lists!$A$1,0,0,COUNTA(Lists!$A:$A),22),22,FALSE)),2))))</f>
        <v/>
      </c>
    </row>
    <row r="1245" spans="40:46">
      <c r="AN1245" s="130"/>
      <c r="AT1245" s="135" t="str">
        <f ca="1">IF(AO1245="",IF(AP1245="","",IF(AP1245="Cost",AS1245,AS1245*(AE1245/VLOOKUP(L1245,OFFSET(Lists!$A$1,0,0,COUNTA(Lists!$A:$A),22),22,FALSE)))),IF(AP1245="","",IF(AP1245="Cost",ROUND(AS1245*IF(AO1245=0,1,AO1245),2),ROUND(ROUND(AS1245*IF(AO1245=0,1,AO1245),5)*(AE1245/VLOOKUP(L1245,OFFSET(Lists!$A$1,0,0,COUNTA(Lists!$A:$A),22),22,FALSE)),2))))</f>
        <v/>
      </c>
    </row>
    <row r="1246" spans="40:46">
      <c r="AN1246" s="130"/>
      <c r="AT1246" s="135" t="str">
        <f ca="1">IF(AO1246="",IF(AP1246="","",IF(AP1246="Cost",AS1246,AS1246*(AE1246/VLOOKUP(L1246,OFFSET(Lists!$A$1,0,0,COUNTA(Lists!$A:$A),22),22,FALSE)))),IF(AP1246="","",IF(AP1246="Cost",ROUND(AS1246*IF(AO1246=0,1,AO1246),2),ROUND(ROUND(AS1246*IF(AO1246=0,1,AO1246),5)*(AE1246/VLOOKUP(L1246,OFFSET(Lists!$A$1,0,0,COUNTA(Lists!$A:$A),22),22,FALSE)),2))))</f>
        <v/>
      </c>
    </row>
    <row r="1247" spans="40:46">
      <c r="AN1247" s="130"/>
      <c r="AT1247" s="135" t="str">
        <f ca="1">IF(AO1247="",IF(AP1247="","",IF(AP1247="Cost",AS1247,AS1247*(AE1247/VLOOKUP(L1247,OFFSET(Lists!$A$1,0,0,COUNTA(Lists!$A:$A),22),22,FALSE)))),IF(AP1247="","",IF(AP1247="Cost",ROUND(AS1247*IF(AO1247=0,1,AO1247),2),ROUND(ROUND(AS1247*IF(AO1247=0,1,AO1247),5)*(AE1247/VLOOKUP(L1247,OFFSET(Lists!$A$1,0,0,COUNTA(Lists!$A:$A),22),22,FALSE)),2))))</f>
        <v/>
      </c>
    </row>
    <row r="1248" spans="40:46">
      <c r="AN1248" s="130"/>
      <c r="AT1248" s="135" t="str">
        <f ca="1">IF(AO1248="",IF(AP1248="","",IF(AP1248="Cost",AS1248,AS1248*(AE1248/VLOOKUP(L1248,OFFSET(Lists!$A$1,0,0,COUNTA(Lists!$A:$A),22),22,FALSE)))),IF(AP1248="","",IF(AP1248="Cost",ROUND(AS1248*IF(AO1248=0,1,AO1248),2),ROUND(ROUND(AS1248*IF(AO1248=0,1,AO1248),5)*(AE1248/VLOOKUP(L1248,OFFSET(Lists!$A$1,0,0,COUNTA(Lists!$A:$A),22),22,FALSE)),2))))</f>
        <v/>
      </c>
    </row>
    <row r="1249" spans="40:46">
      <c r="AN1249" s="130"/>
      <c r="AT1249" s="135" t="str">
        <f ca="1">IF(AO1249="",IF(AP1249="","",IF(AP1249="Cost",AS1249,AS1249*(AE1249/VLOOKUP(L1249,OFFSET(Lists!$A$1,0,0,COUNTA(Lists!$A:$A),22),22,FALSE)))),IF(AP1249="","",IF(AP1249="Cost",ROUND(AS1249*IF(AO1249=0,1,AO1249),2),ROUND(ROUND(AS1249*IF(AO1249=0,1,AO1249),5)*(AE1249/VLOOKUP(L1249,OFFSET(Lists!$A$1,0,0,COUNTA(Lists!$A:$A),22),22,FALSE)),2))))</f>
        <v/>
      </c>
    </row>
    <row r="1250" spans="40:46">
      <c r="AN1250" s="130"/>
      <c r="AT1250" s="135" t="str">
        <f ca="1">IF(AO1250="",IF(AP1250="","",IF(AP1250="Cost",AS1250,AS1250*(AE1250/VLOOKUP(L1250,OFFSET(Lists!$A$1,0,0,COUNTA(Lists!$A:$A),22),22,FALSE)))),IF(AP1250="","",IF(AP1250="Cost",ROUND(AS1250*IF(AO1250=0,1,AO1250),2),ROUND(ROUND(AS1250*IF(AO1250=0,1,AO1250),5)*(AE1250/VLOOKUP(L1250,OFFSET(Lists!$A$1,0,0,COUNTA(Lists!$A:$A),22),22,FALSE)),2))))</f>
        <v/>
      </c>
    </row>
    <row r="1251" spans="40:46">
      <c r="AN1251" s="130"/>
      <c r="AT1251" s="135" t="str">
        <f ca="1">IF(AO1251="",IF(AP1251="","",IF(AP1251="Cost",AS1251,AS1251*(AE1251/VLOOKUP(L1251,OFFSET(Lists!$A$1,0,0,COUNTA(Lists!$A:$A),22),22,FALSE)))),IF(AP1251="","",IF(AP1251="Cost",ROUND(AS1251*IF(AO1251=0,1,AO1251),2),ROUND(ROUND(AS1251*IF(AO1251=0,1,AO1251),5)*(AE1251/VLOOKUP(L1251,OFFSET(Lists!$A$1,0,0,COUNTA(Lists!$A:$A),22),22,FALSE)),2))))</f>
        <v/>
      </c>
    </row>
    <row r="1252" spans="40:46">
      <c r="AN1252" s="130"/>
      <c r="AT1252" s="135" t="str">
        <f ca="1">IF(AO1252="",IF(AP1252="","",IF(AP1252="Cost",AS1252,AS1252*(AE1252/VLOOKUP(L1252,OFFSET(Lists!$A$1,0,0,COUNTA(Lists!$A:$A),22),22,FALSE)))),IF(AP1252="","",IF(AP1252="Cost",ROUND(AS1252*IF(AO1252=0,1,AO1252),2),ROUND(ROUND(AS1252*IF(AO1252=0,1,AO1252),5)*(AE1252/VLOOKUP(L1252,OFFSET(Lists!$A$1,0,0,COUNTA(Lists!$A:$A),22),22,FALSE)),2))))</f>
        <v/>
      </c>
    </row>
    <row r="1253" spans="40:46">
      <c r="AN1253" s="130"/>
      <c r="AT1253" s="135" t="str">
        <f ca="1">IF(AO1253="",IF(AP1253="","",IF(AP1253="Cost",AS1253,AS1253*(AE1253/VLOOKUP(L1253,OFFSET(Lists!$A$1,0,0,COUNTA(Lists!$A:$A),22),22,FALSE)))),IF(AP1253="","",IF(AP1253="Cost",ROUND(AS1253*IF(AO1253=0,1,AO1253),2),ROUND(ROUND(AS1253*IF(AO1253=0,1,AO1253),5)*(AE1253/VLOOKUP(L1253,OFFSET(Lists!$A$1,0,0,COUNTA(Lists!$A:$A),22),22,FALSE)),2))))</f>
        <v/>
      </c>
    </row>
    <row r="1254" spans="40:46">
      <c r="AN1254" s="130"/>
      <c r="AT1254" s="135" t="str">
        <f ca="1">IF(AO1254="",IF(AP1254="","",IF(AP1254="Cost",AS1254,AS1254*(AE1254/VLOOKUP(L1254,OFFSET(Lists!$A$1,0,0,COUNTA(Lists!$A:$A),22),22,FALSE)))),IF(AP1254="","",IF(AP1254="Cost",ROUND(AS1254*IF(AO1254=0,1,AO1254),2),ROUND(ROUND(AS1254*IF(AO1254=0,1,AO1254),5)*(AE1254/VLOOKUP(L1254,OFFSET(Lists!$A$1,0,0,COUNTA(Lists!$A:$A),22),22,FALSE)),2))))</f>
        <v/>
      </c>
    </row>
    <row r="1255" spans="40:46">
      <c r="AN1255" s="130"/>
      <c r="AT1255" s="135" t="str">
        <f ca="1">IF(AO1255="",IF(AP1255="","",IF(AP1255="Cost",AS1255,AS1255*(AE1255/VLOOKUP(L1255,OFFSET(Lists!$A$1,0,0,COUNTA(Lists!$A:$A),22),22,FALSE)))),IF(AP1255="","",IF(AP1255="Cost",ROUND(AS1255*IF(AO1255=0,1,AO1255),2),ROUND(ROUND(AS1255*IF(AO1255=0,1,AO1255),5)*(AE1255/VLOOKUP(L1255,OFFSET(Lists!$A$1,0,0,COUNTA(Lists!$A:$A),22),22,FALSE)),2))))</f>
        <v/>
      </c>
    </row>
    <row r="1256" spans="40:46">
      <c r="AN1256" s="130"/>
      <c r="AT1256" s="135" t="str">
        <f ca="1">IF(AO1256="",IF(AP1256="","",IF(AP1256="Cost",AS1256,AS1256*(AE1256/VLOOKUP(L1256,OFFSET(Lists!$A$1,0,0,COUNTA(Lists!$A:$A),22),22,FALSE)))),IF(AP1256="","",IF(AP1256="Cost",ROUND(AS1256*IF(AO1256=0,1,AO1256),2),ROUND(ROUND(AS1256*IF(AO1256=0,1,AO1256),5)*(AE1256/VLOOKUP(L1256,OFFSET(Lists!$A$1,0,0,COUNTA(Lists!$A:$A),22),22,FALSE)),2))))</f>
        <v/>
      </c>
    </row>
    <row r="1257" spans="40:46">
      <c r="AN1257" s="130"/>
      <c r="AT1257" s="135" t="str">
        <f ca="1">IF(AO1257="",IF(AP1257="","",IF(AP1257="Cost",AS1257,AS1257*(AE1257/VLOOKUP(L1257,OFFSET(Lists!$A$1,0,0,COUNTA(Lists!$A:$A),22),22,FALSE)))),IF(AP1257="","",IF(AP1257="Cost",ROUND(AS1257*IF(AO1257=0,1,AO1257),2),ROUND(ROUND(AS1257*IF(AO1257=0,1,AO1257),5)*(AE1257/VLOOKUP(L1257,OFFSET(Lists!$A$1,0,0,COUNTA(Lists!$A:$A),22),22,FALSE)),2))))</f>
        <v/>
      </c>
    </row>
    <row r="1258" spans="40:46">
      <c r="AN1258" s="130"/>
      <c r="AT1258" s="135" t="str">
        <f ca="1">IF(AO1258="",IF(AP1258="","",IF(AP1258="Cost",AS1258,AS1258*(AE1258/VLOOKUP(L1258,OFFSET(Lists!$A$1,0,0,COUNTA(Lists!$A:$A),22),22,FALSE)))),IF(AP1258="","",IF(AP1258="Cost",ROUND(AS1258*IF(AO1258=0,1,AO1258),2),ROUND(ROUND(AS1258*IF(AO1258=0,1,AO1258),5)*(AE1258/VLOOKUP(L1258,OFFSET(Lists!$A$1,0,0,COUNTA(Lists!$A:$A),22),22,FALSE)),2))))</f>
        <v/>
      </c>
    </row>
    <row r="1259" spans="40:46">
      <c r="AN1259" s="130"/>
      <c r="AT1259" s="135" t="str">
        <f ca="1">IF(AO1259="",IF(AP1259="","",IF(AP1259="Cost",AS1259,AS1259*(AE1259/VLOOKUP(L1259,OFFSET(Lists!$A$1,0,0,COUNTA(Lists!$A:$A),22),22,FALSE)))),IF(AP1259="","",IF(AP1259="Cost",ROUND(AS1259*IF(AO1259=0,1,AO1259),2),ROUND(ROUND(AS1259*IF(AO1259=0,1,AO1259),5)*(AE1259/VLOOKUP(L1259,OFFSET(Lists!$A$1,0,0,COUNTA(Lists!$A:$A),22),22,FALSE)),2))))</f>
        <v/>
      </c>
    </row>
    <row r="1260" spans="40:46">
      <c r="AN1260" s="130"/>
      <c r="AT1260" s="135" t="str">
        <f ca="1">IF(AO1260="",IF(AP1260="","",IF(AP1260="Cost",AS1260,AS1260*(AE1260/VLOOKUP(L1260,OFFSET(Lists!$A$1,0,0,COUNTA(Lists!$A:$A),22),22,FALSE)))),IF(AP1260="","",IF(AP1260="Cost",ROUND(AS1260*IF(AO1260=0,1,AO1260),2),ROUND(ROUND(AS1260*IF(AO1260=0,1,AO1260),5)*(AE1260/VLOOKUP(L1260,OFFSET(Lists!$A$1,0,0,COUNTA(Lists!$A:$A),22),22,FALSE)),2))))</f>
        <v/>
      </c>
    </row>
    <row r="1261" spans="40:46">
      <c r="AN1261" s="130"/>
      <c r="AT1261" s="135" t="str">
        <f ca="1">IF(AO1261="",IF(AP1261="","",IF(AP1261="Cost",AS1261,AS1261*(AE1261/VLOOKUP(L1261,OFFSET(Lists!$A$1,0,0,COUNTA(Lists!$A:$A),22),22,FALSE)))),IF(AP1261="","",IF(AP1261="Cost",ROUND(AS1261*IF(AO1261=0,1,AO1261),2),ROUND(ROUND(AS1261*IF(AO1261=0,1,AO1261),5)*(AE1261/VLOOKUP(L1261,OFFSET(Lists!$A$1,0,0,COUNTA(Lists!$A:$A),22),22,FALSE)),2))))</f>
        <v/>
      </c>
    </row>
    <row r="1262" spans="40:46">
      <c r="AN1262" s="130"/>
      <c r="AT1262" s="135" t="str">
        <f ca="1">IF(AO1262="",IF(AP1262="","",IF(AP1262="Cost",AS1262,AS1262*(AE1262/VLOOKUP(L1262,OFFSET(Lists!$A$1,0,0,COUNTA(Lists!$A:$A),22),22,FALSE)))),IF(AP1262="","",IF(AP1262="Cost",ROUND(AS1262*IF(AO1262=0,1,AO1262),2),ROUND(ROUND(AS1262*IF(AO1262=0,1,AO1262),5)*(AE1262/VLOOKUP(L1262,OFFSET(Lists!$A$1,0,0,COUNTA(Lists!$A:$A),22),22,FALSE)),2))))</f>
        <v/>
      </c>
    </row>
    <row r="1263" spans="40:46">
      <c r="AN1263" s="130"/>
      <c r="AT1263" s="135" t="str">
        <f ca="1">IF(AO1263="",IF(AP1263="","",IF(AP1263="Cost",AS1263,AS1263*(AE1263/VLOOKUP(L1263,OFFSET(Lists!$A$1,0,0,COUNTA(Lists!$A:$A),22),22,FALSE)))),IF(AP1263="","",IF(AP1263="Cost",ROUND(AS1263*IF(AO1263=0,1,AO1263),2),ROUND(ROUND(AS1263*IF(AO1263=0,1,AO1263),5)*(AE1263/VLOOKUP(L1263,OFFSET(Lists!$A$1,0,0,COUNTA(Lists!$A:$A),22),22,FALSE)),2))))</f>
        <v/>
      </c>
    </row>
    <row r="1264" spans="40:46">
      <c r="AN1264" s="130"/>
      <c r="AT1264" s="135" t="str">
        <f ca="1">IF(AO1264="",IF(AP1264="","",IF(AP1264="Cost",AS1264,AS1264*(AE1264/VLOOKUP(L1264,OFFSET(Lists!$A$1,0,0,COUNTA(Lists!$A:$A),22),22,FALSE)))),IF(AP1264="","",IF(AP1264="Cost",ROUND(AS1264*IF(AO1264=0,1,AO1264),2),ROUND(ROUND(AS1264*IF(AO1264=0,1,AO1264),5)*(AE1264/VLOOKUP(L1264,OFFSET(Lists!$A$1,0,0,COUNTA(Lists!$A:$A),22),22,FALSE)),2))))</f>
        <v/>
      </c>
    </row>
    <row r="1265" spans="40:46">
      <c r="AN1265" s="130"/>
      <c r="AT1265" s="135" t="str">
        <f ca="1">IF(AO1265="",IF(AP1265="","",IF(AP1265="Cost",AS1265,AS1265*(AE1265/VLOOKUP(L1265,OFFSET(Lists!$A$1,0,0,COUNTA(Lists!$A:$A),22),22,FALSE)))),IF(AP1265="","",IF(AP1265="Cost",ROUND(AS1265*IF(AO1265=0,1,AO1265),2),ROUND(ROUND(AS1265*IF(AO1265=0,1,AO1265),5)*(AE1265/VLOOKUP(L1265,OFFSET(Lists!$A$1,0,0,COUNTA(Lists!$A:$A),22),22,FALSE)),2))))</f>
        <v/>
      </c>
    </row>
    <row r="1266" spans="40:46">
      <c r="AN1266" s="130"/>
      <c r="AT1266" s="135" t="str">
        <f ca="1">IF(AO1266="",IF(AP1266="","",IF(AP1266="Cost",AS1266,AS1266*(AE1266/VLOOKUP(L1266,OFFSET(Lists!$A$1,0,0,COUNTA(Lists!$A:$A),22),22,FALSE)))),IF(AP1266="","",IF(AP1266="Cost",ROUND(AS1266*IF(AO1266=0,1,AO1266),2),ROUND(ROUND(AS1266*IF(AO1266=0,1,AO1266),5)*(AE1266/VLOOKUP(L1266,OFFSET(Lists!$A$1,0,0,COUNTA(Lists!$A:$A),22),22,FALSE)),2))))</f>
        <v/>
      </c>
    </row>
    <row r="1267" spans="40:46">
      <c r="AN1267" s="130"/>
      <c r="AT1267" s="135" t="str">
        <f ca="1">IF(AO1267="",IF(AP1267="","",IF(AP1267="Cost",AS1267,AS1267*(AE1267/VLOOKUP(L1267,OFFSET(Lists!$A$1,0,0,COUNTA(Lists!$A:$A),22),22,FALSE)))),IF(AP1267="","",IF(AP1267="Cost",ROUND(AS1267*IF(AO1267=0,1,AO1267),2),ROUND(ROUND(AS1267*IF(AO1267=0,1,AO1267),5)*(AE1267/VLOOKUP(L1267,OFFSET(Lists!$A$1,0,0,COUNTA(Lists!$A:$A),22),22,FALSE)),2))))</f>
        <v/>
      </c>
    </row>
    <row r="1268" spans="40:46">
      <c r="AN1268" s="130"/>
      <c r="AT1268" s="135" t="str">
        <f ca="1">IF(AO1268="",IF(AP1268="","",IF(AP1268="Cost",AS1268,AS1268*(AE1268/VLOOKUP(L1268,OFFSET(Lists!$A$1,0,0,COUNTA(Lists!$A:$A),22),22,FALSE)))),IF(AP1268="","",IF(AP1268="Cost",ROUND(AS1268*IF(AO1268=0,1,AO1268),2),ROUND(ROUND(AS1268*IF(AO1268=0,1,AO1268),5)*(AE1268/VLOOKUP(L1268,OFFSET(Lists!$A$1,0,0,COUNTA(Lists!$A:$A),22),22,FALSE)),2))))</f>
        <v/>
      </c>
    </row>
    <row r="1269" spans="40:46">
      <c r="AN1269" s="130"/>
      <c r="AT1269" s="135" t="str">
        <f ca="1">IF(AO1269="",IF(AP1269="","",IF(AP1269="Cost",AS1269,AS1269*(AE1269/VLOOKUP(L1269,OFFSET(Lists!$A$1,0,0,COUNTA(Lists!$A:$A),22),22,FALSE)))),IF(AP1269="","",IF(AP1269="Cost",ROUND(AS1269*IF(AO1269=0,1,AO1269),2),ROUND(ROUND(AS1269*IF(AO1269=0,1,AO1269),5)*(AE1269/VLOOKUP(L1269,OFFSET(Lists!$A$1,0,0,COUNTA(Lists!$A:$A),22),22,FALSE)),2))))</f>
        <v/>
      </c>
    </row>
    <row r="1270" spans="40:46">
      <c r="AN1270" s="130"/>
      <c r="AT1270" s="135" t="str">
        <f ca="1">IF(AO1270="",IF(AP1270="","",IF(AP1270="Cost",AS1270,AS1270*(AE1270/VLOOKUP(L1270,OFFSET(Lists!$A$1,0,0,COUNTA(Lists!$A:$A),22),22,FALSE)))),IF(AP1270="","",IF(AP1270="Cost",ROUND(AS1270*IF(AO1270=0,1,AO1270),2),ROUND(ROUND(AS1270*IF(AO1270=0,1,AO1270),5)*(AE1270/VLOOKUP(L1270,OFFSET(Lists!$A$1,0,0,COUNTA(Lists!$A:$A),22),22,FALSE)),2))))</f>
        <v/>
      </c>
    </row>
    <row r="1271" spans="40:46">
      <c r="AN1271" s="130"/>
      <c r="AT1271" s="135" t="str">
        <f ca="1">IF(AO1271="",IF(AP1271="","",IF(AP1271="Cost",AS1271,AS1271*(AE1271/VLOOKUP(L1271,OFFSET(Lists!$A$1,0,0,COUNTA(Lists!$A:$A),22),22,FALSE)))),IF(AP1271="","",IF(AP1271="Cost",ROUND(AS1271*IF(AO1271=0,1,AO1271),2),ROUND(ROUND(AS1271*IF(AO1271=0,1,AO1271),5)*(AE1271/VLOOKUP(L1271,OFFSET(Lists!$A$1,0,0,COUNTA(Lists!$A:$A),22),22,FALSE)),2))))</f>
        <v/>
      </c>
    </row>
    <row r="1272" spans="40:46">
      <c r="AN1272" s="130"/>
      <c r="AT1272" s="135" t="str">
        <f ca="1">IF(AO1272="",IF(AP1272="","",IF(AP1272="Cost",AS1272,AS1272*(AE1272/VLOOKUP(L1272,OFFSET(Lists!$A$1,0,0,COUNTA(Lists!$A:$A),22),22,FALSE)))),IF(AP1272="","",IF(AP1272="Cost",ROUND(AS1272*IF(AO1272=0,1,AO1272),2),ROUND(ROUND(AS1272*IF(AO1272=0,1,AO1272),5)*(AE1272/VLOOKUP(L1272,OFFSET(Lists!$A$1,0,0,COUNTA(Lists!$A:$A),22),22,FALSE)),2))))</f>
        <v/>
      </c>
    </row>
    <row r="1273" spans="40:46">
      <c r="AN1273" s="130"/>
      <c r="AT1273" s="135" t="str">
        <f ca="1">IF(AO1273="",IF(AP1273="","",IF(AP1273="Cost",AS1273,AS1273*(AE1273/VLOOKUP(L1273,OFFSET(Lists!$A$1,0,0,COUNTA(Lists!$A:$A),22),22,FALSE)))),IF(AP1273="","",IF(AP1273="Cost",ROUND(AS1273*IF(AO1273=0,1,AO1273),2),ROUND(ROUND(AS1273*IF(AO1273=0,1,AO1273),5)*(AE1273/VLOOKUP(L1273,OFFSET(Lists!$A$1,0,0,COUNTA(Lists!$A:$A),22),22,FALSE)),2))))</f>
        <v/>
      </c>
    </row>
    <row r="1274" spans="40:46">
      <c r="AN1274" s="130"/>
      <c r="AT1274" s="135" t="str">
        <f ca="1">IF(AO1274="",IF(AP1274="","",IF(AP1274="Cost",AS1274,AS1274*(AE1274/VLOOKUP(L1274,OFFSET(Lists!$A$1,0,0,COUNTA(Lists!$A:$A),22),22,FALSE)))),IF(AP1274="","",IF(AP1274="Cost",ROUND(AS1274*IF(AO1274=0,1,AO1274),2),ROUND(ROUND(AS1274*IF(AO1274=0,1,AO1274),5)*(AE1274/VLOOKUP(L1274,OFFSET(Lists!$A$1,0,0,COUNTA(Lists!$A:$A),22),22,FALSE)),2))))</f>
        <v/>
      </c>
    </row>
    <row r="1275" spans="40:46">
      <c r="AN1275" s="130"/>
      <c r="AT1275" s="135" t="str">
        <f ca="1">IF(AO1275="",IF(AP1275="","",IF(AP1275="Cost",AS1275,AS1275*(AE1275/VLOOKUP(L1275,OFFSET(Lists!$A$1,0,0,COUNTA(Lists!$A:$A),22),22,FALSE)))),IF(AP1275="","",IF(AP1275="Cost",ROUND(AS1275*IF(AO1275=0,1,AO1275),2),ROUND(ROUND(AS1275*IF(AO1275=0,1,AO1275),5)*(AE1275/VLOOKUP(L1275,OFFSET(Lists!$A$1,0,0,COUNTA(Lists!$A:$A),22),22,FALSE)),2))))</f>
        <v/>
      </c>
    </row>
    <row r="1276" spans="40:46">
      <c r="AN1276" s="130"/>
      <c r="AT1276" s="135" t="str">
        <f ca="1">IF(AO1276="",IF(AP1276="","",IF(AP1276="Cost",AS1276,AS1276*(AE1276/VLOOKUP(L1276,OFFSET(Lists!$A$1,0,0,COUNTA(Lists!$A:$A),22),22,FALSE)))),IF(AP1276="","",IF(AP1276="Cost",ROUND(AS1276*IF(AO1276=0,1,AO1276),2),ROUND(ROUND(AS1276*IF(AO1276=0,1,AO1276),5)*(AE1276/VLOOKUP(L1276,OFFSET(Lists!$A$1,0,0,COUNTA(Lists!$A:$A),22),22,FALSE)),2))))</f>
        <v/>
      </c>
    </row>
    <row r="1277" spans="40:46">
      <c r="AN1277" s="130"/>
      <c r="AT1277" s="135" t="str">
        <f ca="1">IF(AO1277="",IF(AP1277="","",IF(AP1277="Cost",AS1277,AS1277*(AE1277/VLOOKUP(L1277,OFFSET(Lists!$A$1,0,0,COUNTA(Lists!$A:$A),22),22,FALSE)))),IF(AP1277="","",IF(AP1277="Cost",ROUND(AS1277*IF(AO1277=0,1,AO1277),2),ROUND(ROUND(AS1277*IF(AO1277=0,1,AO1277),5)*(AE1277/VLOOKUP(L1277,OFFSET(Lists!$A$1,0,0,COUNTA(Lists!$A:$A),22),22,FALSE)),2))))</f>
        <v/>
      </c>
    </row>
    <row r="1278" spans="40:46">
      <c r="AN1278" s="130"/>
      <c r="AT1278" s="135" t="str">
        <f ca="1">IF(AO1278="",IF(AP1278="","",IF(AP1278="Cost",AS1278,AS1278*(AE1278/VLOOKUP(L1278,OFFSET(Lists!$A$1,0,0,COUNTA(Lists!$A:$A),22),22,FALSE)))),IF(AP1278="","",IF(AP1278="Cost",ROUND(AS1278*IF(AO1278=0,1,AO1278),2),ROUND(ROUND(AS1278*IF(AO1278=0,1,AO1278),5)*(AE1278/VLOOKUP(L1278,OFFSET(Lists!$A$1,0,0,COUNTA(Lists!$A:$A),22),22,FALSE)),2))))</f>
        <v/>
      </c>
    </row>
    <row r="1279" spans="40:46">
      <c r="AN1279" s="130"/>
      <c r="AT1279" s="135" t="str">
        <f ca="1">IF(AO1279="",IF(AP1279="","",IF(AP1279="Cost",AS1279,AS1279*(AE1279/VLOOKUP(L1279,OFFSET(Lists!$A$1,0,0,COUNTA(Lists!$A:$A),22),22,FALSE)))),IF(AP1279="","",IF(AP1279="Cost",ROUND(AS1279*IF(AO1279=0,1,AO1279),2),ROUND(ROUND(AS1279*IF(AO1279=0,1,AO1279),5)*(AE1279/VLOOKUP(L1279,OFFSET(Lists!$A$1,0,0,COUNTA(Lists!$A:$A),22),22,FALSE)),2))))</f>
        <v/>
      </c>
    </row>
    <row r="1280" spans="40:46">
      <c r="AN1280" s="130"/>
      <c r="AT1280" s="135" t="str">
        <f ca="1">IF(AO1280="",IF(AP1280="","",IF(AP1280="Cost",AS1280,AS1280*(AE1280/VLOOKUP(L1280,OFFSET(Lists!$A$1,0,0,COUNTA(Lists!$A:$A),22),22,FALSE)))),IF(AP1280="","",IF(AP1280="Cost",ROUND(AS1280*IF(AO1280=0,1,AO1280),2),ROUND(ROUND(AS1280*IF(AO1280=0,1,AO1280),5)*(AE1280/VLOOKUP(L1280,OFFSET(Lists!$A$1,0,0,COUNTA(Lists!$A:$A),22),22,FALSE)),2))))</f>
        <v/>
      </c>
    </row>
    <row r="1281" spans="40:46">
      <c r="AN1281" s="130"/>
      <c r="AT1281" s="135" t="str">
        <f ca="1">IF(AO1281="",IF(AP1281="","",IF(AP1281="Cost",AS1281,AS1281*(AE1281/VLOOKUP(L1281,OFFSET(Lists!$A$1,0,0,COUNTA(Lists!$A:$A),22),22,FALSE)))),IF(AP1281="","",IF(AP1281="Cost",ROUND(AS1281*IF(AO1281=0,1,AO1281),2),ROUND(ROUND(AS1281*IF(AO1281=0,1,AO1281),5)*(AE1281/VLOOKUP(L1281,OFFSET(Lists!$A$1,0,0,COUNTA(Lists!$A:$A),22),22,FALSE)),2))))</f>
        <v/>
      </c>
    </row>
    <row r="1282" spans="40:46">
      <c r="AN1282" s="130"/>
      <c r="AT1282" s="135" t="str">
        <f ca="1">IF(AO1282="",IF(AP1282="","",IF(AP1282="Cost",AS1282,AS1282*(AE1282/VLOOKUP(L1282,OFFSET(Lists!$A$1,0,0,COUNTA(Lists!$A:$A),22),22,FALSE)))),IF(AP1282="","",IF(AP1282="Cost",ROUND(AS1282*IF(AO1282=0,1,AO1282),2),ROUND(ROUND(AS1282*IF(AO1282=0,1,AO1282),5)*(AE1282/VLOOKUP(L1282,OFFSET(Lists!$A$1,0,0,COUNTA(Lists!$A:$A),22),22,FALSE)),2))))</f>
        <v/>
      </c>
    </row>
    <row r="1283" spans="40:46">
      <c r="AN1283" s="130"/>
      <c r="AT1283" s="135" t="str">
        <f ca="1">IF(AO1283="",IF(AP1283="","",IF(AP1283="Cost",AS1283,AS1283*(AE1283/VLOOKUP(L1283,OFFSET(Lists!$A$1,0,0,COUNTA(Lists!$A:$A),22),22,FALSE)))),IF(AP1283="","",IF(AP1283="Cost",ROUND(AS1283*IF(AO1283=0,1,AO1283),2),ROUND(ROUND(AS1283*IF(AO1283=0,1,AO1283),5)*(AE1283/VLOOKUP(L1283,OFFSET(Lists!$A$1,0,0,COUNTA(Lists!$A:$A),22),22,FALSE)),2))))</f>
        <v/>
      </c>
    </row>
    <row r="1284" spans="40:46">
      <c r="AN1284" s="130"/>
      <c r="AT1284" s="135" t="str">
        <f ca="1">IF(AO1284="",IF(AP1284="","",IF(AP1284="Cost",AS1284,AS1284*(AE1284/VLOOKUP(L1284,OFFSET(Lists!$A$1,0,0,COUNTA(Lists!$A:$A),22),22,FALSE)))),IF(AP1284="","",IF(AP1284="Cost",ROUND(AS1284*IF(AO1284=0,1,AO1284),2),ROUND(ROUND(AS1284*IF(AO1284=0,1,AO1284),5)*(AE1284/VLOOKUP(L1284,OFFSET(Lists!$A$1,0,0,COUNTA(Lists!$A:$A),22),22,FALSE)),2))))</f>
        <v/>
      </c>
    </row>
    <row r="1285" spans="40:46">
      <c r="AN1285" s="130"/>
      <c r="AT1285" s="135" t="str">
        <f ca="1">IF(AO1285="",IF(AP1285="","",IF(AP1285="Cost",AS1285,AS1285*(AE1285/VLOOKUP(L1285,OFFSET(Lists!$A$1,0,0,COUNTA(Lists!$A:$A),22),22,FALSE)))),IF(AP1285="","",IF(AP1285="Cost",ROUND(AS1285*IF(AO1285=0,1,AO1285),2),ROUND(ROUND(AS1285*IF(AO1285=0,1,AO1285),5)*(AE1285/VLOOKUP(L1285,OFFSET(Lists!$A$1,0,0,COUNTA(Lists!$A:$A),22),22,FALSE)),2))))</f>
        <v/>
      </c>
    </row>
    <row r="1286" spans="40:46">
      <c r="AN1286" s="130"/>
      <c r="AT1286" s="135" t="str">
        <f ca="1">IF(AO1286="",IF(AP1286="","",IF(AP1286="Cost",AS1286,AS1286*(AE1286/VLOOKUP(L1286,OFFSET(Lists!$A$1,0,0,COUNTA(Lists!$A:$A),22),22,FALSE)))),IF(AP1286="","",IF(AP1286="Cost",ROUND(AS1286*IF(AO1286=0,1,AO1286),2),ROUND(ROUND(AS1286*IF(AO1286=0,1,AO1286),5)*(AE1286/VLOOKUP(L1286,OFFSET(Lists!$A$1,0,0,COUNTA(Lists!$A:$A),22),22,FALSE)),2))))</f>
        <v/>
      </c>
    </row>
    <row r="1287" spans="40:46">
      <c r="AN1287" s="130"/>
      <c r="AT1287" s="135" t="str">
        <f ca="1">IF(AO1287="",IF(AP1287="","",IF(AP1287="Cost",AS1287,AS1287*(AE1287/VLOOKUP(L1287,OFFSET(Lists!$A$1,0,0,COUNTA(Lists!$A:$A),22),22,FALSE)))),IF(AP1287="","",IF(AP1287="Cost",ROUND(AS1287*IF(AO1287=0,1,AO1287),2),ROUND(ROUND(AS1287*IF(AO1287=0,1,AO1287),5)*(AE1287/VLOOKUP(L1287,OFFSET(Lists!$A$1,0,0,COUNTA(Lists!$A:$A),22),22,FALSE)),2))))</f>
        <v/>
      </c>
    </row>
    <row r="1288" spans="40:46">
      <c r="AN1288" s="130"/>
      <c r="AT1288" s="135" t="str">
        <f ca="1">IF(AO1288="",IF(AP1288="","",IF(AP1288="Cost",AS1288,AS1288*(AE1288/VLOOKUP(L1288,OFFSET(Lists!$A$1,0,0,COUNTA(Lists!$A:$A),22),22,FALSE)))),IF(AP1288="","",IF(AP1288="Cost",ROUND(AS1288*IF(AO1288=0,1,AO1288),2),ROUND(ROUND(AS1288*IF(AO1288=0,1,AO1288),5)*(AE1288/VLOOKUP(L1288,OFFSET(Lists!$A$1,0,0,COUNTA(Lists!$A:$A),22),22,FALSE)),2))))</f>
        <v/>
      </c>
    </row>
    <row r="1289" spans="40:46">
      <c r="AN1289" s="130"/>
      <c r="AT1289" s="135" t="str">
        <f ca="1">IF(AO1289="",IF(AP1289="","",IF(AP1289="Cost",AS1289,AS1289*(AE1289/VLOOKUP(L1289,OFFSET(Lists!$A$1,0,0,COUNTA(Lists!$A:$A),22),22,FALSE)))),IF(AP1289="","",IF(AP1289="Cost",ROUND(AS1289*IF(AO1289=0,1,AO1289),2),ROUND(ROUND(AS1289*IF(AO1289=0,1,AO1289),5)*(AE1289/VLOOKUP(L1289,OFFSET(Lists!$A$1,0,0,COUNTA(Lists!$A:$A),22),22,FALSE)),2))))</f>
        <v/>
      </c>
    </row>
    <row r="1290" spans="40:46">
      <c r="AN1290" s="130"/>
      <c r="AT1290" s="135" t="str">
        <f ca="1">IF(AO1290="",IF(AP1290="","",IF(AP1290="Cost",AS1290,AS1290*(AE1290/VLOOKUP(L1290,OFFSET(Lists!$A$1,0,0,COUNTA(Lists!$A:$A),22),22,FALSE)))),IF(AP1290="","",IF(AP1290="Cost",ROUND(AS1290*IF(AO1290=0,1,AO1290),2),ROUND(ROUND(AS1290*IF(AO1290=0,1,AO1290),5)*(AE1290/VLOOKUP(L1290,OFFSET(Lists!$A$1,0,0,COUNTA(Lists!$A:$A),22),22,FALSE)),2))))</f>
        <v/>
      </c>
    </row>
    <row r="1291" spans="40:46">
      <c r="AN1291" s="130"/>
      <c r="AT1291" s="135" t="str">
        <f ca="1">IF(AO1291="",IF(AP1291="","",IF(AP1291="Cost",AS1291,AS1291*(AE1291/VLOOKUP(L1291,OFFSET(Lists!$A$1,0,0,COUNTA(Lists!$A:$A),22),22,FALSE)))),IF(AP1291="","",IF(AP1291="Cost",ROUND(AS1291*IF(AO1291=0,1,AO1291),2),ROUND(ROUND(AS1291*IF(AO1291=0,1,AO1291),5)*(AE1291/VLOOKUP(L1291,OFFSET(Lists!$A$1,0,0,COUNTA(Lists!$A:$A),22),22,FALSE)),2))))</f>
        <v/>
      </c>
    </row>
    <row r="1292" spans="40:46">
      <c r="AN1292" s="130"/>
      <c r="AT1292" s="135" t="str">
        <f ca="1">IF(AO1292="",IF(AP1292="","",IF(AP1292="Cost",AS1292,AS1292*(AE1292/VLOOKUP(L1292,OFFSET(Lists!$A$1,0,0,COUNTA(Lists!$A:$A),22),22,FALSE)))),IF(AP1292="","",IF(AP1292="Cost",ROUND(AS1292*IF(AO1292=0,1,AO1292),2),ROUND(ROUND(AS1292*IF(AO1292=0,1,AO1292),5)*(AE1292/VLOOKUP(L1292,OFFSET(Lists!$A$1,0,0,COUNTA(Lists!$A:$A),22),22,FALSE)),2))))</f>
        <v/>
      </c>
    </row>
    <row r="1293" spans="40:46">
      <c r="AN1293" s="130"/>
      <c r="AT1293" s="135" t="str">
        <f ca="1">IF(AO1293="",IF(AP1293="","",IF(AP1293="Cost",AS1293,AS1293*(AE1293/VLOOKUP(L1293,OFFSET(Lists!$A$1,0,0,COUNTA(Lists!$A:$A),22),22,FALSE)))),IF(AP1293="","",IF(AP1293="Cost",ROUND(AS1293*IF(AO1293=0,1,AO1293),2),ROUND(ROUND(AS1293*IF(AO1293=0,1,AO1293),5)*(AE1293/VLOOKUP(L1293,OFFSET(Lists!$A$1,0,0,COUNTA(Lists!$A:$A),22),22,FALSE)),2))))</f>
        <v/>
      </c>
    </row>
    <row r="1294" spans="40:46">
      <c r="AN1294" s="130"/>
      <c r="AT1294" s="135" t="str">
        <f ca="1">IF(AO1294="",IF(AP1294="","",IF(AP1294="Cost",AS1294,AS1294*(AE1294/VLOOKUP(L1294,OFFSET(Lists!$A$1,0,0,COUNTA(Lists!$A:$A),22),22,FALSE)))),IF(AP1294="","",IF(AP1294="Cost",ROUND(AS1294*IF(AO1294=0,1,AO1294),2),ROUND(ROUND(AS1294*IF(AO1294=0,1,AO1294),5)*(AE1294/VLOOKUP(L1294,OFFSET(Lists!$A$1,0,0,COUNTA(Lists!$A:$A),22),22,FALSE)),2))))</f>
        <v/>
      </c>
    </row>
    <row r="1295" spans="40:46">
      <c r="AN1295" s="130"/>
      <c r="AT1295" s="135" t="str">
        <f ca="1">IF(AO1295="",IF(AP1295="","",IF(AP1295="Cost",AS1295,AS1295*(AE1295/VLOOKUP(L1295,OFFSET(Lists!$A$1,0,0,COUNTA(Lists!$A:$A),22),22,FALSE)))),IF(AP1295="","",IF(AP1295="Cost",ROUND(AS1295*IF(AO1295=0,1,AO1295),2),ROUND(ROUND(AS1295*IF(AO1295=0,1,AO1295),5)*(AE1295/VLOOKUP(L1295,OFFSET(Lists!$A$1,0,0,COUNTA(Lists!$A:$A),22),22,FALSE)),2))))</f>
        <v/>
      </c>
    </row>
    <row r="1296" spans="40:46">
      <c r="AN1296" s="130"/>
      <c r="AT1296" s="135" t="str">
        <f ca="1">IF(AO1296="",IF(AP1296="","",IF(AP1296="Cost",AS1296,AS1296*(AE1296/VLOOKUP(L1296,OFFSET(Lists!$A$1,0,0,COUNTA(Lists!$A:$A),22),22,FALSE)))),IF(AP1296="","",IF(AP1296="Cost",ROUND(AS1296*IF(AO1296=0,1,AO1296),2),ROUND(ROUND(AS1296*IF(AO1296=0,1,AO1296),5)*(AE1296/VLOOKUP(L1296,OFFSET(Lists!$A$1,0,0,COUNTA(Lists!$A:$A),22),22,FALSE)),2))))</f>
        <v/>
      </c>
    </row>
    <row r="1297" spans="40:46">
      <c r="AN1297" s="130"/>
      <c r="AT1297" s="135" t="str">
        <f ca="1">IF(AO1297="",IF(AP1297="","",IF(AP1297="Cost",AS1297,AS1297*(AE1297/VLOOKUP(L1297,OFFSET(Lists!$A$1,0,0,COUNTA(Lists!$A:$A),22),22,FALSE)))),IF(AP1297="","",IF(AP1297="Cost",ROUND(AS1297*IF(AO1297=0,1,AO1297),2),ROUND(ROUND(AS1297*IF(AO1297=0,1,AO1297),5)*(AE1297/VLOOKUP(L1297,OFFSET(Lists!$A$1,0,0,COUNTA(Lists!$A:$A),22),22,FALSE)),2))))</f>
        <v/>
      </c>
    </row>
    <row r="1298" spans="40:46">
      <c r="AN1298" s="130"/>
      <c r="AT1298" s="135" t="str">
        <f ca="1">IF(AO1298="",IF(AP1298="","",IF(AP1298="Cost",AS1298,AS1298*(AE1298/VLOOKUP(L1298,OFFSET(Lists!$A$1,0,0,COUNTA(Lists!$A:$A),22),22,FALSE)))),IF(AP1298="","",IF(AP1298="Cost",ROUND(AS1298*IF(AO1298=0,1,AO1298),2),ROUND(ROUND(AS1298*IF(AO1298=0,1,AO1298),5)*(AE1298/VLOOKUP(L1298,OFFSET(Lists!$A$1,0,0,COUNTA(Lists!$A:$A),22),22,FALSE)),2))))</f>
        <v/>
      </c>
    </row>
    <row r="1299" spans="40:46">
      <c r="AN1299" s="130"/>
      <c r="AT1299" s="135" t="str">
        <f ca="1">IF(AO1299="",IF(AP1299="","",IF(AP1299="Cost",AS1299,AS1299*(AE1299/VLOOKUP(L1299,OFFSET(Lists!$A$1,0,0,COUNTA(Lists!$A:$A),22),22,FALSE)))),IF(AP1299="","",IF(AP1299="Cost",ROUND(AS1299*IF(AO1299=0,1,AO1299),2),ROUND(ROUND(AS1299*IF(AO1299=0,1,AO1299),5)*(AE1299/VLOOKUP(L1299,OFFSET(Lists!$A$1,0,0,COUNTA(Lists!$A:$A),22),22,FALSE)),2))))</f>
        <v/>
      </c>
    </row>
    <row r="1300" spans="40:46">
      <c r="AN1300" s="130"/>
      <c r="AT1300" s="135" t="str">
        <f ca="1">IF(AO1300="",IF(AP1300="","",IF(AP1300="Cost",AS1300,AS1300*(AE1300/VLOOKUP(L1300,OFFSET(Lists!$A$1,0,0,COUNTA(Lists!$A:$A),22),22,FALSE)))),IF(AP1300="","",IF(AP1300="Cost",ROUND(AS1300*IF(AO1300=0,1,AO1300),2),ROUND(ROUND(AS1300*IF(AO1300=0,1,AO1300),5)*(AE1300/VLOOKUP(L1300,OFFSET(Lists!$A$1,0,0,COUNTA(Lists!$A:$A),22),22,FALSE)),2))))</f>
        <v/>
      </c>
    </row>
    <row r="1301" spans="40:46">
      <c r="AN1301" s="130"/>
      <c r="AT1301" s="135" t="str">
        <f ca="1">IF(AO1301="",IF(AP1301="","",IF(AP1301="Cost",AS1301,AS1301*(AE1301/VLOOKUP(L1301,OFFSET(Lists!$A$1,0,0,COUNTA(Lists!$A:$A),22),22,FALSE)))),IF(AP1301="","",IF(AP1301="Cost",ROUND(AS1301*IF(AO1301=0,1,AO1301),2),ROUND(ROUND(AS1301*IF(AO1301=0,1,AO1301),5)*(AE1301/VLOOKUP(L1301,OFFSET(Lists!$A$1,0,0,COUNTA(Lists!$A:$A),22),22,FALSE)),2))))</f>
        <v/>
      </c>
    </row>
    <row r="1302" spans="40:46">
      <c r="AN1302" s="130"/>
      <c r="AT1302" s="135" t="str">
        <f ca="1">IF(AO1302="",IF(AP1302="","",IF(AP1302="Cost",AS1302,AS1302*(AE1302/VLOOKUP(L1302,OFFSET(Lists!$A$1,0,0,COUNTA(Lists!$A:$A),22),22,FALSE)))),IF(AP1302="","",IF(AP1302="Cost",ROUND(AS1302*IF(AO1302=0,1,AO1302),2),ROUND(ROUND(AS1302*IF(AO1302=0,1,AO1302),5)*(AE1302/VLOOKUP(L1302,OFFSET(Lists!$A$1,0,0,COUNTA(Lists!$A:$A),22),22,FALSE)),2))))</f>
        <v/>
      </c>
    </row>
    <row r="1303" spans="40:46">
      <c r="AN1303" s="130"/>
      <c r="AT1303" s="135" t="str">
        <f ca="1">IF(AO1303="",IF(AP1303="","",IF(AP1303="Cost",AS1303,AS1303*(AE1303/VLOOKUP(L1303,OFFSET(Lists!$A$1,0,0,COUNTA(Lists!$A:$A),22),22,FALSE)))),IF(AP1303="","",IF(AP1303="Cost",ROUND(AS1303*IF(AO1303=0,1,AO1303),2),ROUND(ROUND(AS1303*IF(AO1303=0,1,AO1303),5)*(AE1303/VLOOKUP(L1303,OFFSET(Lists!$A$1,0,0,COUNTA(Lists!$A:$A),22),22,FALSE)),2))))</f>
        <v/>
      </c>
    </row>
    <row r="1304" spans="40:46">
      <c r="AN1304" s="130"/>
      <c r="AT1304" s="135" t="str">
        <f ca="1">IF(AO1304="",IF(AP1304="","",IF(AP1304="Cost",AS1304,AS1304*(AE1304/VLOOKUP(L1304,OFFSET(Lists!$A$1,0,0,COUNTA(Lists!$A:$A),22),22,FALSE)))),IF(AP1304="","",IF(AP1304="Cost",ROUND(AS1304*IF(AO1304=0,1,AO1304),2),ROUND(ROUND(AS1304*IF(AO1304=0,1,AO1304),5)*(AE1304/VLOOKUP(L1304,OFFSET(Lists!$A$1,0,0,COUNTA(Lists!$A:$A),22),22,FALSE)),2))))</f>
        <v/>
      </c>
    </row>
    <row r="1305" spans="40:46">
      <c r="AN1305" s="130"/>
      <c r="AT1305" s="135" t="str">
        <f ca="1">IF(AO1305="",IF(AP1305="","",IF(AP1305="Cost",AS1305,AS1305*(AE1305/VLOOKUP(L1305,OFFSET(Lists!$A$1,0,0,COUNTA(Lists!$A:$A),22),22,FALSE)))),IF(AP1305="","",IF(AP1305="Cost",ROUND(AS1305*IF(AO1305=0,1,AO1305),2),ROUND(ROUND(AS1305*IF(AO1305=0,1,AO1305),5)*(AE1305/VLOOKUP(L1305,OFFSET(Lists!$A$1,0,0,COUNTA(Lists!$A:$A),22),22,FALSE)),2))))</f>
        <v/>
      </c>
    </row>
    <row r="1306" spans="40:46">
      <c r="AN1306" s="130"/>
      <c r="AT1306" s="135" t="str">
        <f ca="1">IF(AO1306="",IF(AP1306="","",IF(AP1306="Cost",AS1306,AS1306*(AE1306/VLOOKUP(L1306,OFFSET(Lists!$A$1,0,0,COUNTA(Lists!$A:$A),22),22,FALSE)))),IF(AP1306="","",IF(AP1306="Cost",ROUND(AS1306*IF(AO1306=0,1,AO1306),2),ROUND(ROUND(AS1306*IF(AO1306=0,1,AO1306),5)*(AE1306/VLOOKUP(L1306,OFFSET(Lists!$A$1,0,0,COUNTA(Lists!$A:$A),22),22,FALSE)),2))))</f>
        <v/>
      </c>
    </row>
    <row r="1307" spans="40:46">
      <c r="AN1307" s="130"/>
      <c r="AT1307" s="135" t="str">
        <f ca="1">IF(AO1307="",IF(AP1307="","",IF(AP1307="Cost",AS1307,AS1307*(AE1307/VLOOKUP(L1307,OFFSET(Lists!$A$1,0,0,COUNTA(Lists!$A:$A),22),22,FALSE)))),IF(AP1307="","",IF(AP1307="Cost",ROUND(AS1307*IF(AO1307=0,1,AO1307),2),ROUND(ROUND(AS1307*IF(AO1307=0,1,AO1307),5)*(AE1307/VLOOKUP(L1307,OFFSET(Lists!$A$1,0,0,COUNTA(Lists!$A:$A),22),22,FALSE)),2))))</f>
        <v/>
      </c>
    </row>
    <row r="1308" spans="40:46">
      <c r="AN1308" s="130"/>
      <c r="AT1308" s="135" t="str">
        <f ca="1">IF(AO1308="",IF(AP1308="","",IF(AP1308="Cost",AS1308,AS1308*(AE1308/VLOOKUP(L1308,OFFSET(Lists!$A$1,0,0,COUNTA(Lists!$A:$A),22),22,FALSE)))),IF(AP1308="","",IF(AP1308="Cost",ROUND(AS1308*IF(AO1308=0,1,AO1308),2),ROUND(ROUND(AS1308*IF(AO1308=0,1,AO1308),5)*(AE1308/VLOOKUP(L1308,OFFSET(Lists!$A$1,0,0,COUNTA(Lists!$A:$A),22),22,FALSE)),2))))</f>
        <v/>
      </c>
    </row>
    <row r="1309" spans="40:46">
      <c r="AN1309" s="130"/>
      <c r="AT1309" s="135" t="str">
        <f ca="1">IF(AO1309="",IF(AP1309="","",IF(AP1309="Cost",AS1309,AS1309*(AE1309/VLOOKUP(L1309,OFFSET(Lists!$A$1,0,0,COUNTA(Lists!$A:$A),22),22,FALSE)))),IF(AP1309="","",IF(AP1309="Cost",ROUND(AS1309*IF(AO1309=0,1,AO1309),2),ROUND(ROUND(AS1309*IF(AO1309=0,1,AO1309),5)*(AE1309/VLOOKUP(L1309,OFFSET(Lists!$A$1,0,0,COUNTA(Lists!$A:$A),22),22,FALSE)),2))))</f>
        <v/>
      </c>
    </row>
    <row r="1310" spans="40:46">
      <c r="AN1310" s="130"/>
      <c r="AT1310" s="135" t="str">
        <f ca="1">IF(AO1310="",IF(AP1310="","",IF(AP1310="Cost",AS1310,AS1310*(AE1310/VLOOKUP(L1310,OFFSET(Lists!$A$1,0,0,COUNTA(Lists!$A:$A),22),22,FALSE)))),IF(AP1310="","",IF(AP1310="Cost",ROUND(AS1310*IF(AO1310=0,1,AO1310),2),ROUND(ROUND(AS1310*IF(AO1310=0,1,AO1310),5)*(AE1310/VLOOKUP(L1310,OFFSET(Lists!$A$1,0,0,COUNTA(Lists!$A:$A),22),22,FALSE)),2))))</f>
        <v/>
      </c>
    </row>
    <row r="1311" spans="40:46">
      <c r="AN1311" s="130"/>
      <c r="AT1311" s="135" t="str">
        <f ca="1">IF(AO1311="",IF(AP1311="","",IF(AP1311="Cost",AS1311,AS1311*(AE1311/VLOOKUP(L1311,OFFSET(Lists!$A$1,0,0,COUNTA(Lists!$A:$A),22),22,FALSE)))),IF(AP1311="","",IF(AP1311="Cost",ROUND(AS1311*IF(AO1311=0,1,AO1311),2),ROUND(ROUND(AS1311*IF(AO1311=0,1,AO1311),5)*(AE1311/VLOOKUP(L1311,OFFSET(Lists!$A$1,0,0,COUNTA(Lists!$A:$A),22),22,FALSE)),2))))</f>
        <v/>
      </c>
    </row>
    <row r="1312" spans="40:46">
      <c r="AN1312" s="130"/>
      <c r="AT1312" s="135" t="str">
        <f ca="1">IF(AO1312="",IF(AP1312="","",IF(AP1312="Cost",AS1312,AS1312*(AE1312/VLOOKUP(L1312,OFFSET(Lists!$A$1,0,0,COUNTA(Lists!$A:$A),22),22,FALSE)))),IF(AP1312="","",IF(AP1312="Cost",ROUND(AS1312*IF(AO1312=0,1,AO1312),2),ROUND(ROUND(AS1312*IF(AO1312=0,1,AO1312),5)*(AE1312/VLOOKUP(L1312,OFFSET(Lists!$A$1,0,0,COUNTA(Lists!$A:$A),22),22,FALSE)),2))))</f>
        <v/>
      </c>
    </row>
    <row r="1313" spans="40:46">
      <c r="AN1313" s="130"/>
      <c r="AT1313" s="135" t="str">
        <f ca="1">IF(AO1313="",IF(AP1313="","",IF(AP1313="Cost",AS1313,AS1313*(AE1313/VLOOKUP(L1313,OFFSET(Lists!$A$1,0,0,COUNTA(Lists!$A:$A),22),22,FALSE)))),IF(AP1313="","",IF(AP1313="Cost",ROUND(AS1313*IF(AO1313=0,1,AO1313),2),ROUND(ROUND(AS1313*IF(AO1313=0,1,AO1313),5)*(AE1313/VLOOKUP(L1313,OFFSET(Lists!$A$1,0,0,COUNTA(Lists!$A:$A),22),22,FALSE)),2))))</f>
        <v/>
      </c>
    </row>
    <row r="1314" spans="40:46">
      <c r="AN1314" s="130"/>
      <c r="AT1314" s="135" t="str">
        <f ca="1">IF(AO1314="",IF(AP1314="","",IF(AP1314="Cost",AS1314,AS1314*(AE1314/VLOOKUP(L1314,OFFSET(Lists!$A$1,0,0,COUNTA(Lists!$A:$A),22),22,FALSE)))),IF(AP1314="","",IF(AP1314="Cost",ROUND(AS1314*IF(AO1314=0,1,AO1314),2),ROUND(ROUND(AS1314*IF(AO1314=0,1,AO1314),5)*(AE1314/VLOOKUP(L1314,OFFSET(Lists!$A$1,0,0,COUNTA(Lists!$A:$A),22),22,FALSE)),2))))</f>
        <v/>
      </c>
    </row>
    <row r="1315" spans="40:46">
      <c r="AN1315" s="130"/>
      <c r="AT1315" s="135" t="str">
        <f ca="1">IF(AO1315="",IF(AP1315="","",IF(AP1315="Cost",AS1315,AS1315*(AE1315/VLOOKUP(L1315,OFFSET(Lists!$A$1,0,0,COUNTA(Lists!$A:$A),22),22,FALSE)))),IF(AP1315="","",IF(AP1315="Cost",ROUND(AS1315*IF(AO1315=0,1,AO1315),2),ROUND(ROUND(AS1315*IF(AO1315=0,1,AO1315),5)*(AE1315/VLOOKUP(L1315,OFFSET(Lists!$A$1,0,0,COUNTA(Lists!$A:$A),22),22,FALSE)),2))))</f>
        <v/>
      </c>
    </row>
    <row r="1316" spans="40:46">
      <c r="AN1316" s="130"/>
      <c r="AT1316" s="135" t="str">
        <f ca="1">IF(AO1316="",IF(AP1316="","",IF(AP1316="Cost",AS1316,AS1316*(AE1316/VLOOKUP(L1316,OFFSET(Lists!$A$1,0,0,COUNTA(Lists!$A:$A),22),22,FALSE)))),IF(AP1316="","",IF(AP1316="Cost",ROUND(AS1316*IF(AO1316=0,1,AO1316),2),ROUND(ROUND(AS1316*IF(AO1316=0,1,AO1316),5)*(AE1316/VLOOKUP(L1316,OFFSET(Lists!$A$1,0,0,COUNTA(Lists!$A:$A),22),22,FALSE)),2))))</f>
        <v/>
      </c>
    </row>
    <row r="1317" spans="40:46">
      <c r="AN1317" s="130"/>
      <c r="AT1317" s="135" t="str">
        <f ca="1">IF(AO1317="",IF(AP1317="","",IF(AP1317="Cost",AS1317,AS1317*(AE1317/VLOOKUP(L1317,OFFSET(Lists!$A$1,0,0,COUNTA(Lists!$A:$A),22),22,FALSE)))),IF(AP1317="","",IF(AP1317="Cost",ROUND(AS1317*IF(AO1317=0,1,AO1317),2),ROUND(ROUND(AS1317*IF(AO1317=0,1,AO1317),5)*(AE1317/VLOOKUP(L1317,OFFSET(Lists!$A$1,0,0,COUNTA(Lists!$A:$A),22),22,FALSE)),2))))</f>
        <v/>
      </c>
    </row>
    <row r="1318" spans="40:46">
      <c r="AN1318" s="130"/>
      <c r="AT1318" s="135" t="str">
        <f ca="1">IF(AO1318="",IF(AP1318="","",IF(AP1318="Cost",AS1318,AS1318*(AE1318/VLOOKUP(L1318,OFFSET(Lists!$A$1,0,0,COUNTA(Lists!$A:$A),22),22,FALSE)))),IF(AP1318="","",IF(AP1318="Cost",ROUND(AS1318*IF(AO1318=0,1,AO1318),2),ROUND(ROUND(AS1318*IF(AO1318=0,1,AO1318),5)*(AE1318/VLOOKUP(L1318,OFFSET(Lists!$A$1,0,0,COUNTA(Lists!$A:$A),22),22,FALSE)),2))))</f>
        <v/>
      </c>
    </row>
    <row r="1319" spans="40:46">
      <c r="AN1319" s="130"/>
      <c r="AT1319" s="135" t="str">
        <f ca="1">IF(AO1319="",IF(AP1319="","",IF(AP1319="Cost",AS1319,AS1319*(AE1319/VLOOKUP(L1319,OFFSET(Lists!$A$1,0,0,COUNTA(Lists!$A:$A),22),22,FALSE)))),IF(AP1319="","",IF(AP1319="Cost",ROUND(AS1319*IF(AO1319=0,1,AO1319),2),ROUND(ROUND(AS1319*IF(AO1319=0,1,AO1319),5)*(AE1319/VLOOKUP(L1319,OFFSET(Lists!$A$1,0,0,COUNTA(Lists!$A:$A),22),22,FALSE)),2))))</f>
        <v/>
      </c>
    </row>
    <row r="1320" spans="40:46">
      <c r="AN1320" s="130"/>
      <c r="AT1320" s="135" t="str">
        <f ca="1">IF(AO1320="",IF(AP1320="","",IF(AP1320="Cost",AS1320,AS1320*(AE1320/VLOOKUP(L1320,OFFSET(Lists!$A$1,0,0,COUNTA(Lists!$A:$A),22),22,FALSE)))),IF(AP1320="","",IF(AP1320="Cost",ROUND(AS1320*IF(AO1320=0,1,AO1320),2),ROUND(ROUND(AS1320*IF(AO1320=0,1,AO1320),5)*(AE1320/VLOOKUP(L1320,OFFSET(Lists!$A$1,0,0,COUNTA(Lists!$A:$A),22),22,FALSE)),2))))</f>
        <v/>
      </c>
    </row>
    <row r="1321" spans="40:46">
      <c r="AN1321" s="130"/>
      <c r="AT1321" s="135" t="str">
        <f ca="1">IF(AO1321="",IF(AP1321="","",IF(AP1321="Cost",AS1321,AS1321*(AE1321/VLOOKUP(L1321,OFFSET(Lists!$A$1,0,0,COUNTA(Lists!$A:$A),22),22,FALSE)))),IF(AP1321="","",IF(AP1321="Cost",ROUND(AS1321*IF(AO1321=0,1,AO1321),2),ROUND(ROUND(AS1321*IF(AO1321=0,1,AO1321),5)*(AE1321/VLOOKUP(L1321,OFFSET(Lists!$A$1,0,0,COUNTA(Lists!$A:$A),22),22,FALSE)),2))))</f>
        <v/>
      </c>
    </row>
    <row r="1322" spans="40:46">
      <c r="AN1322" s="130"/>
      <c r="AT1322" s="135" t="str">
        <f ca="1">IF(AO1322="",IF(AP1322="","",IF(AP1322="Cost",AS1322,AS1322*(AE1322/VLOOKUP(L1322,OFFSET(Lists!$A$1,0,0,COUNTA(Lists!$A:$A),22),22,FALSE)))),IF(AP1322="","",IF(AP1322="Cost",ROUND(AS1322*IF(AO1322=0,1,AO1322),2),ROUND(ROUND(AS1322*IF(AO1322=0,1,AO1322),5)*(AE1322/VLOOKUP(L1322,OFFSET(Lists!$A$1,0,0,COUNTA(Lists!$A:$A),22),22,FALSE)),2))))</f>
        <v/>
      </c>
    </row>
    <row r="1323" spans="40:46">
      <c r="AN1323" s="130"/>
      <c r="AT1323" s="135" t="str">
        <f ca="1">IF(AO1323="",IF(AP1323="","",IF(AP1323="Cost",AS1323,AS1323*(AE1323/VLOOKUP(L1323,OFFSET(Lists!$A$1,0,0,COUNTA(Lists!$A:$A),22),22,FALSE)))),IF(AP1323="","",IF(AP1323="Cost",ROUND(AS1323*IF(AO1323=0,1,AO1323),2),ROUND(ROUND(AS1323*IF(AO1323=0,1,AO1323),5)*(AE1323/VLOOKUP(L1323,OFFSET(Lists!$A$1,0,0,COUNTA(Lists!$A:$A),22),22,FALSE)),2))))</f>
        <v/>
      </c>
    </row>
    <row r="1324" spans="40:46">
      <c r="AN1324" s="130"/>
      <c r="AT1324" s="135" t="str">
        <f ca="1">IF(AO1324="",IF(AP1324="","",IF(AP1324="Cost",AS1324,AS1324*(AE1324/VLOOKUP(L1324,OFFSET(Lists!$A$1,0,0,COUNTA(Lists!$A:$A),22),22,FALSE)))),IF(AP1324="","",IF(AP1324="Cost",ROUND(AS1324*IF(AO1324=0,1,AO1324),2),ROUND(ROUND(AS1324*IF(AO1324=0,1,AO1324),5)*(AE1324/VLOOKUP(L1324,OFFSET(Lists!$A$1,0,0,COUNTA(Lists!$A:$A),22),22,FALSE)),2))))</f>
        <v/>
      </c>
    </row>
    <row r="1325" spans="40:46">
      <c r="AN1325" s="130"/>
      <c r="AT1325" s="135" t="str">
        <f ca="1">IF(AO1325="",IF(AP1325="","",IF(AP1325="Cost",AS1325,AS1325*(AE1325/VLOOKUP(L1325,OFFSET(Lists!$A$1,0,0,COUNTA(Lists!$A:$A),22),22,FALSE)))),IF(AP1325="","",IF(AP1325="Cost",ROUND(AS1325*IF(AO1325=0,1,AO1325),2),ROUND(ROUND(AS1325*IF(AO1325=0,1,AO1325),5)*(AE1325/VLOOKUP(L1325,OFFSET(Lists!$A$1,0,0,COUNTA(Lists!$A:$A),22),22,FALSE)),2))))</f>
        <v/>
      </c>
    </row>
    <row r="1326" spans="40:46">
      <c r="AN1326" s="130"/>
      <c r="AT1326" s="135" t="str">
        <f ca="1">IF(AO1326="",IF(AP1326="","",IF(AP1326="Cost",AS1326,AS1326*(AE1326/VLOOKUP(L1326,OFFSET(Lists!$A$1,0,0,COUNTA(Lists!$A:$A),22),22,FALSE)))),IF(AP1326="","",IF(AP1326="Cost",ROUND(AS1326*IF(AO1326=0,1,AO1326),2),ROUND(ROUND(AS1326*IF(AO1326=0,1,AO1326),5)*(AE1326/VLOOKUP(L1326,OFFSET(Lists!$A$1,0,0,COUNTA(Lists!$A:$A),22),22,FALSE)),2))))</f>
        <v/>
      </c>
    </row>
    <row r="1327" spans="40:46">
      <c r="AN1327" s="130"/>
      <c r="AT1327" s="135" t="str">
        <f ca="1">IF(AO1327="",IF(AP1327="","",IF(AP1327="Cost",AS1327,AS1327*(AE1327/VLOOKUP(L1327,OFFSET(Lists!$A$1,0,0,COUNTA(Lists!$A:$A),22),22,FALSE)))),IF(AP1327="","",IF(AP1327="Cost",ROUND(AS1327*IF(AO1327=0,1,AO1327),2),ROUND(ROUND(AS1327*IF(AO1327=0,1,AO1327),5)*(AE1327/VLOOKUP(L1327,OFFSET(Lists!$A$1,0,0,COUNTA(Lists!$A:$A),22),22,FALSE)),2))))</f>
        <v/>
      </c>
    </row>
    <row r="1328" spans="40:46">
      <c r="AN1328" s="130"/>
      <c r="AT1328" s="135" t="str">
        <f ca="1">IF(AO1328="",IF(AP1328="","",IF(AP1328="Cost",AS1328,AS1328*(AE1328/VLOOKUP(L1328,OFFSET(Lists!$A$1,0,0,COUNTA(Lists!$A:$A),22),22,FALSE)))),IF(AP1328="","",IF(AP1328="Cost",ROUND(AS1328*IF(AO1328=0,1,AO1328),2),ROUND(ROUND(AS1328*IF(AO1328=0,1,AO1328),5)*(AE1328/VLOOKUP(L1328,OFFSET(Lists!$A$1,0,0,COUNTA(Lists!$A:$A),22),22,FALSE)),2))))</f>
        <v/>
      </c>
    </row>
    <row r="1329" spans="40:46">
      <c r="AN1329" s="130"/>
      <c r="AT1329" s="135" t="str">
        <f ca="1">IF(AO1329="",IF(AP1329="","",IF(AP1329="Cost",AS1329,AS1329*(AE1329/VLOOKUP(L1329,OFFSET(Lists!$A$1,0,0,COUNTA(Lists!$A:$A),22),22,FALSE)))),IF(AP1329="","",IF(AP1329="Cost",ROUND(AS1329*IF(AO1329=0,1,AO1329),2),ROUND(ROUND(AS1329*IF(AO1329=0,1,AO1329),5)*(AE1329/VLOOKUP(L1329,OFFSET(Lists!$A$1,0,0,COUNTA(Lists!$A:$A),22),22,FALSE)),2))))</f>
        <v/>
      </c>
    </row>
    <row r="1330" spans="40:46">
      <c r="AN1330" s="130"/>
      <c r="AT1330" s="135" t="str">
        <f ca="1">IF(AO1330="",IF(AP1330="","",IF(AP1330="Cost",AS1330,AS1330*(AE1330/VLOOKUP(L1330,OFFSET(Lists!$A$1,0,0,COUNTA(Lists!$A:$A),22),22,FALSE)))),IF(AP1330="","",IF(AP1330="Cost",ROUND(AS1330*IF(AO1330=0,1,AO1330),2),ROUND(ROUND(AS1330*IF(AO1330=0,1,AO1330),5)*(AE1330/VLOOKUP(L1330,OFFSET(Lists!$A$1,0,0,COUNTA(Lists!$A:$A),22),22,FALSE)),2))))</f>
        <v/>
      </c>
    </row>
    <row r="1331" spans="40:46">
      <c r="AN1331" s="130"/>
      <c r="AT1331" s="135" t="str">
        <f ca="1">IF(AO1331="",IF(AP1331="","",IF(AP1331="Cost",AS1331,AS1331*(AE1331/VLOOKUP(L1331,OFFSET(Lists!$A$1,0,0,COUNTA(Lists!$A:$A),22),22,FALSE)))),IF(AP1331="","",IF(AP1331="Cost",ROUND(AS1331*IF(AO1331=0,1,AO1331),2),ROUND(ROUND(AS1331*IF(AO1331=0,1,AO1331),5)*(AE1331/VLOOKUP(L1331,OFFSET(Lists!$A$1,0,0,COUNTA(Lists!$A:$A),22),22,FALSE)),2))))</f>
        <v/>
      </c>
    </row>
    <row r="1332" spans="40:46">
      <c r="AN1332" s="130"/>
      <c r="AT1332" s="135" t="str">
        <f ca="1">IF(AO1332="",IF(AP1332="","",IF(AP1332="Cost",AS1332,AS1332*(AE1332/VLOOKUP(L1332,OFFSET(Lists!$A$1,0,0,COUNTA(Lists!$A:$A),22),22,FALSE)))),IF(AP1332="","",IF(AP1332="Cost",ROUND(AS1332*IF(AO1332=0,1,AO1332),2),ROUND(ROUND(AS1332*IF(AO1332=0,1,AO1332),5)*(AE1332/VLOOKUP(L1332,OFFSET(Lists!$A$1,0,0,COUNTA(Lists!$A:$A),22),22,FALSE)),2))))</f>
        <v/>
      </c>
    </row>
    <row r="1333" spans="40:46">
      <c r="AN1333" s="130"/>
      <c r="AT1333" s="135" t="str">
        <f ca="1">IF(AO1333="",IF(AP1333="","",IF(AP1333="Cost",AS1333,AS1333*(AE1333/VLOOKUP(L1333,OFFSET(Lists!$A$1,0,0,COUNTA(Lists!$A:$A),22),22,FALSE)))),IF(AP1333="","",IF(AP1333="Cost",ROUND(AS1333*IF(AO1333=0,1,AO1333),2),ROUND(ROUND(AS1333*IF(AO1333=0,1,AO1333),5)*(AE1333/VLOOKUP(L1333,OFFSET(Lists!$A$1,0,0,COUNTA(Lists!$A:$A),22),22,FALSE)),2))))</f>
        <v/>
      </c>
    </row>
    <row r="1334" spans="40:46">
      <c r="AN1334" s="130"/>
      <c r="AT1334" s="135" t="str">
        <f ca="1">IF(AO1334="",IF(AP1334="","",IF(AP1334="Cost",AS1334,AS1334*(AE1334/VLOOKUP(L1334,OFFSET(Lists!$A$1,0,0,COUNTA(Lists!$A:$A),22),22,FALSE)))),IF(AP1334="","",IF(AP1334="Cost",ROUND(AS1334*IF(AO1334=0,1,AO1334),2),ROUND(ROUND(AS1334*IF(AO1334=0,1,AO1334),5)*(AE1334/VLOOKUP(L1334,OFFSET(Lists!$A$1,0,0,COUNTA(Lists!$A:$A),22),22,FALSE)),2))))</f>
        <v/>
      </c>
    </row>
    <row r="1335" spans="40:46">
      <c r="AN1335" s="130"/>
      <c r="AT1335" s="135" t="str">
        <f ca="1">IF(AO1335="",IF(AP1335="","",IF(AP1335="Cost",AS1335,AS1335*(AE1335/VLOOKUP(L1335,OFFSET(Lists!$A$1,0,0,COUNTA(Lists!$A:$A),22),22,FALSE)))),IF(AP1335="","",IF(AP1335="Cost",ROUND(AS1335*IF(AO1335=0,1,AO1335),2),ROUND(ROUND(AS1335*IF(AO1335=0,1,AO1335),5)*(AE1335/VLOOKUP(L1335,OFFSET(Lists!$A$1,0,0,COUNTA(Lists!$A:$A),22),22,FALSE)),2))))</f>
        <v/>
      </c>
    </row>
    <row r="1336" spans="40:46">
      <c r="AN1336" s="130"/>
      <c r="AT1336" s="135" t="str">
        <f ca="1">IF(AO1336="",IF(AP1336="","",IF(AP1336="Cost",AS1336,AS1336*(AE1336/VLOOKUP(L1336,OFFSET(Lists!$A$1,0,0,COUNTA(Lists!$A:$A),22),22,FALSE)))),IF(AP1336="","",IF(AP1336="Cost",ROUND(AS1336*IF(AO1336=0,1,AO1336),2),ROUND(ROUND(AS1336*IF(AO1336=0,1,AO1336),5)*(AE1336/VLOOKUP(L1336,OFFSET(Lists!$A$1,0,0,COUNTA(Lists!$A:$A),22),22,FALSE)),2))))</f>
        <v/>
      </c>
    </row>
    <row r="1337" spans="40:46">
      <c r="AN1337" s="130"/>
      <c r="AT1337" s="135" t="str">
        <f ca="1">IF(AO1337="",IF(AP1337="","",IF(AP1337="Cost",AS1337,AS1337*(AE1337/VLOOKUP(L1337,OFFSET(Lists!$A$1,0,0,COUNTA(Lists!$A:$A),22),22,FALSE)))),IF(AP1337="","",IF(AP1337="Cost",ROUND(AS1337*IF(AO1337=0,1,AO1337),2),ROUND(ROUND(AS1337*IF(AO1337=0,1,AO1337),5)*(AE1337/VLOOKUP(L1337,OFFSET(Lists!$A$1,0,0,COUNTA(Lists!$A:$A),22),22,FALSE)),2))))</f>
        <v/>
      </c>
    </row>
    <row r="1338" spans="40:46">
      <c r="AN1338" s="130"/>
      <c r="AT1338" s="135" t="str">
        <f ca="1">IF(AO1338="",IF(AP1338="","",IF(AP1338="Cost",AS1338,AS1338*(AE1338/VLOOKUP(L1338,OFFSET(Lists!$A$1,0,0,COUNTA(Lists!$A:$A),22),22,FALSE)))),IF(AP1338="","",IF(AP1338="Cost",ROUND(AS1338*IF(AO1338=0,1,AO1338),2),ROUND(ROUND(AS1338*IF(AO1338=0,1,AO1338),5)*(AE1338/VLOOKUP(L1338,OFFSET(Lists!$A$1,0,0,COUNTA(Lists!$A:$A),22),22,FALSE)),2))))</f>
        <v/>
      </c>
    </row>
    <row r="1339" spans="40:46">
      <c r="AN1339" s="130"/>
      <c r="AT1339" s="135" t="str">
        <f ca="1">IF(AO1339="",IF(AP1339="","",IF(AP1339="Cost",AS1339,AS1339*(AE1339/VLOOKUP(L1339,OFFSET(Lists!$A$1,0,0,COUNTA(Lists!$A:$A),22),22,FALSE)))),IF(AP1339="","",IF(AP1339="Cost",ROUND(AS1339*IF(AO1339=0,1,AO1339),2),ROUND(ROUND(AS1339*IF(AO1339=0,1,AO1339),5)*(AE1339/VLOOKUP(L1339,OFFSET(Lists!$A$1,0,0,COUNTA(Lists!$A:$A),22),22,FALSE)),2))))</f>
        <v/>
      </c>
    </row>
    <row r="1340" spans="40:46">
      <c r="AN1340" s="130"/>
      <c r="AT1340" s="135" t="str">
        <f ca="1">IF(AO1340="",IF(AP1340="","",IF(AP1340="Cost",AS1340,AS1340*(AE1340/VLOOKUP(L1340,OFFSET(Lists!$A$1,0,0,COUNTA(Lists!$A:$A),22),22,FALSE)))),IF(AP1340="","",IF(AP1340="Cost",ROUND(AS1340*IF(AO1340=0,1,AO1340),2),ROUND(ROUND(AS1340*IF(AO1340=0,1,AO1340),5)*(AE1340/VLOOKUP(L1340,OFFSET(Lists!$A$1,0,0,COUNTA(Lists!$A:$A),22),22,FALSE)),2))))</f>
        <v/>
      </c>
    </row>
    <row r="1341" spans="40:46">
      <c r="AN1341" s="130"/>
      <c r="AT1341" s="135" t="str">
        <f ca="1">IF(AO1341="",IF(AP1341="","",IF(AP1341="Cost",AS1341,AS1341*(AE1341/VLOOKUP(L1341,OFFSET(Lists!$A$1,0,0,COUNTA(Lists!$A:$A),22),22,FALSE)))),IF(AP1341="","",IF(AP1341="Cost",ROUND(AS1341*IF(AO1341=0,1,AO1341),2),ROUND(ROUND(AS1341*IF(AO1341=0,1,AO1341),5)*(AE1341/VLOOKUP(L1341,OFFSET(Lists!$A$1,0,0,COUNTA(Lists!$A:$A),22),22,FALSE)),2))))</f>
        <v/>
      </c>
    </row>
    <row r="1342" spans="40:46">
      <c r="AN1342" s="130"/>
      <c r="AT1342" s="135" t="str">
        <f ca="1">IF(AO1342="",IF(AP1342="","",IF(AP1342="Cost",AS1342,AS1342*(AE1342/VLOOKUP(L1342,OFFSET(Lists!$A$1,0,0,COUNTA(Lists!$A:$A),22),22,FALSE)))),IF(AP1342="","",IF(AP1342="Cost",ROUND(AS1342*IF(AO1342=0,1,AO1342),2),ROUND(ROUND(AS1342*IF(AO1342=0,1,AO1342),5)*(AE1342/VLOOKUP(L1342,OFFSET(Lists!$A$1,0,0,COUNTA(Lists!$A:$A),22),22,FALSE)),2))))</f>
        <v/>
      </c>
    </row>
    <row r="1343" spans="40:46">
      <c r="AN1343" s="130"/>
      <c r="AT1343" s="135" t="str">
        <f ca="1">IF(AO1343="",IF(AP1343="","",IF(AP1343="Cost",AS1343,AS1343*(AE1343/VLOOKUP(L1343,OFFSET(Lists!$A$1,0,0,COUNTA(Lists!$A:$A),22),22,FALSE)))),IF(AP1343="","",IF(AP1343="Cost",ROUND(AS1343*IF(AO1343=0,1,AO1343),2),ROUND(ROUND(AS1343*IF(AO1343=0,1,AO1343),5)*(AE1343/VLOOKUP(L1343,OFFSET(Lists!$A$1,0,0,COUNTA(Lists!$A:$A),22),22,FALSE)),2))))</f>
        <v/>
      </c>
    </row>
    <row r="1344" spans="40:46">
      <c r="AN1344" s="130"/>
      <c r="AT1344" s="135" t="str">
        <f ca="1">IF(AO1344="",IF(AP1344="","",IF(AP1344="Cost",AS1344,AS1344*(AE1344/VLOOKUP(L1344,OFFSET(Lists!$A$1,0,0,COUNTA(Lists!$A:$A),22),22,FALSE)))),IF(AP1344="","",IF(AP1344="Cost",ROUND(AS1344*IF(AO1344=0,1,AO1344),2),ROUND(ROUND(AS1344*IF(AO1344=0,1,AO1344),5)*(AE1344/VLOOKUP(L1344,OFFSET(Lists!$A$1,0,0,COUNTA(Lists!$A:$A),22),22,FALSE)),2))))</f>
        <v/>
      </c>
    </row>
    <row r="1345" spans="40:46">
      <c r="AN1345" s="130"/>
      <c r="AT1345" s="135" t="str">
        <f ca="1">IF(AO1345="",IF(AP1345="","",IF(AP1345="Cost",AS1345,AS1345*(AE1345/VLOOKUP(L1345,OFFSET(Lists!$A$1,0,0,COUNTA(Lists!$A:$A),22),22,FALSE)))),IF(AP1345="","",IF(AP1345="Cost",ROUND(AS1345*IF(AO1345=0,1,AO1345),2),ROUND(ROUND(AS1345*IF(AO1345=0,1,AO1345),5)*(AE1345/VLOOKUP(L1345,OFFSET(Lists!$A$1,0,0,COUNTA(Lists!$A:$A),22),22,FALSE)),2))))</f>
        <v/>
      </c>
    </row>
    <row r="1346" spans="40:46">
      <c r="AN1346" s="130"/>
      <c r="AT1346" s="135" t="str">
        <f ca="1">IF(AO1346="",IF(AP1346="","",IF(AP1346="Cost",AS1346,AS1346*(AE1346/VLOOKUP(L1346,OFFSET(Lists!$A$1,0,0,COUNTA(Lists!$A:$A),22),22,FALSE)))),IF(AP1346="","",IF(AP1346="Cost",ROUND(AS1346*IF(AO1346=0,1,AO1346),2),ROUND(ROUND(AS1346*IF(AO1346=0,1,AO1346),5)*(AE1346/VLOOKUP(L1346,OFFSET(Lists!$A$1,0,0,COUNTA(Lists!$A:$A),22),22,FALSE)),2))))</f>
        <v/>
      </c>
    </row>
    <row r="1347" spans="40:46">
      <c r="AN1347" s="130"/>
      <c r="AT1347" s="135" t="str">
        <f ca="1">IF(AO1347="",IF(AP1347="","",IF(AP1347="Cost",AS1347,AS1347*(AE1347/VLOOKUP(L1347,OFFSET(Lists!$A$1,0,0,COUNTA(Lists!$A:$A),22),22,FALSE)))),IF(AP1347="","",IF(AP1347="Cost",ROUND(AS1347*IF(AO1347=0,1,AO1347),2),ROUND(ROUND(AS1347*IF(AO1347=0,1,AO1347),5)*(AE1347/VLOOKUP(L1347,OFFSET(Lists!$A$1,0,0,COUNTA(Lists!$A:$A),22),22,FALSE)),2))))</f>
        <v/>
      </c>
    </row>
    <row r="1348" spans="40:46">
      <c r="AN1348" s="130"/>
      <c r="AT1348" s="135" t="str">
        <f ca="1">IF(AO1348="",IF(AP1348="","",IF(AP1348="Cost",AS1348,AS1348*(AE1348/VLOOKUP(L1348,OFFSET(Lists!$A$1,0,0,COUNTA(Lists!$A:$A),22),22,FALSE)))),IF(AP1348="","",IF(AP1348="Cost",ROUND(AS1348*IF(AO1348=0,1,AO1348),2),ROUND(ROUND(AS1348*IF(AO1348=0,1,AO1348),5)*(AE1348/VLOOKUP(L1348,OFFSET(Lists!$A$1,0,0,COUNTA(Lists!$A:$A),22),22,FALSE)),2))))</f>
        <v/>
      </c>
    </row>
    <row r="1349" spans="40:46">
      <c r="AN1349" s="130"/>
      <c r="AT1349" s="135" t="str">
        <f ca="1">IF(AO1349="",IF(AP1349="","",IF(AP1349="Cost",AS1349,AS1349*(AE1349/VLOOKUP(L1349,OFFSET(Lists!$A$1,0,0,COUNTA(Lists!$A:$A),22),22,FALSE)))),IF(AP1349="","",IF(AP1349="Cost",ROUND(AS1349*IF(AO1349=0,1,AO1349),2),ROUND(ROUND(AS1349*IF(AO1349=0,1,AO1349),5)*(AE1349/VLOOKUP(L1349,OFFSET(Lists!$A$1,0,0,COUNTA(Lists!$A:$A),22),22,FALSE)),2))))</f>
        <v/>
      </c>
    </row>
    <row r="1350" spans="40:46">
      <c r="AN1350" s="130"/>
      <c r="AT1350" s="135" t="str">
        <f ca="1">IF(AO1350="",IF(AP1350="","",IF(AP1350="Cost",AS1350,AS1350*(AE1350/VLOOKUP(L1350,OFFSET(Lists!$A$1,0,0,COUNTA(Lists!$A:$A),22),22,FALSE)))),IF(AP1350="","",IF(AP1350="Cost",ROUND(AS1350*IF(AO1350=0,1,AO1350),2),ROUND(ROUND(AS1350*IF(AO1350=0,1,AO1350),5)*(AE1350/VLOOKUP(L1350,OFFSET(Lists!$A$1,0,0,COUNTA(Lists!$A:$A),22),22,FALSE)),2))))</f>
        <v/>
      </c>
    </row>
    <row r="1351" spans="40:46">
      <c r="AN1351" s="130"/>
      <c r="AT1351" s="135" t="str">
        <f ca="1">IF(AO1351="",IF(AP1351="","",IF(AP1351="Cost",AS1351,AS1351*(AE1351/VLOOKUP(L1351,OFFSET(Lists!$A$1,0,0,COUNTA(Lists!$A:$A),22),22,FALSE)))),IF(AP1351="","",IF(AP1351="Cost",ROUND(AS1351*IF(AO1351=0,1,AO1351),2),ROUND(ROUND(AS1351*IF(AO1351=0,1,AO1351),5)*(AE1351/VLOOKUP(L1351,OFFSET(Lists!$A$1,0,0,COUNTA(Lists!$A:$A),22),22,FALSE)),2))))</f>
        <v/>
      </c>
    </row>
    <row r="1352" spans="40:46">
      <c r="AN1352" s="130"/>
      <c r="AT1352" s="135" t="str">
        <f ca="1">IF(AO1352="",IF(AP1352="","",IF(AP1352="Cost",AS1352,AS1352*(AE1352/VLOOKUP(L1352,OFFSET(Lists!$A$1,0,0,COUNTA(Lists!$A:$A),22),22,FALSE)))),IF(AP1352="","",IF(AP1352="Cost",ROUND(AS1352*IF(AO1352=0,1,AO1352),2),ROUND(ROUND(AS1352*IF(AO1352=0,1,AO1352),5)*(AE1352/VLOOKUP(L1352,OFFSET(Lists!$A$1,0,0,COUNTA(Lists!$A:$A),22),22,FALSE)),2))))</f>
        <v/>
      </c>
    </row>
    <row r="1353" spans="40:46">
      <c r="AN1353" s="130"/>
      <c r="AT1353" s="135" t="str">
        <f ca="1">IF(AO1353="",IF(AP1353="","",IF(AP1353="Cost",AS1353,AS1353*(AE1353/VLOOKUP(L1353,OFFSET(Lists!$A$1,0,0,COUNTA(Lists!$A:$A),22),22,FALSE)))),IF(AP1353="","",IF(AP1353="Cost",ROUND(AS1353*IF(AO1353=0,1,AO1353),2),ROUND(ROUND(AS1353*IF(AO1353=0,1,AO1353),5)*(AE1353/VLOOKUP(L1353,OFFSET(Lists!$A$1,0,0,COUNTA(Lists!$A:$A),22),22,FALSE)),2))))</f>
        <v/>
      </c>
    </row>
    <row r="1354" spans="40:46">
      <c r="AN1354" s="130"/>
      <c r="AT1354" s="135" t="str">
        <f ca="1">IF(AO1354="",IF(AP1354="","",IF(AP1354="Cost",AS1354,AS1354*(AE1354/VLOOKUP(L1354,OFFSET(Lists!$A$1,0,0,COUNTA(Lists!$A:$A),22),22,FALSE)))),IF(AP1354="","",IF(AP1354="Cost",ROUND(AS1354*IF(AO1354=0,1,AO1354),2),ROUND(ROUND(AS1354*IF(AO1354=0,1,AO1354),5)*(AE1354/VLOOKUP(L1354,OFFSET(Lists!$A$1,0,0,COUNTA(Lists!$A:$A),22),22,FALSE)),2))))</f>
        <v/>
      </c>
    </row>
    <row r="1355" spans="40:46">
      <c r="AN1355" s="130"/>
      <c r="AT1355" s="135" t="str">
        <f ca="1">IF(AO1355="",IF(AP1355="","",IF(AP1355="Cost",AS1355,AS1355*(AE1355/VLOOKUP(L1355,OFFSET(Lists!$A$1,0,0,COUNTA(Lists!$A:$A),22),22,FALSE)))),IF(AP1355="","",IF(AP1355="Cost",ROUND(AS1355*IF(AO1355=0,1,AO1355),2),ROUND(ROUND(AS1355*IF(AO1355=0,1,AO1355),5)*(AE1355/VLOOKUP(L1355,OFFSET(Lists!$A$1,0,0,COUNTA(Lists!$A:$A),22),22,FALSE)),2))))</f>
        <v/>
      </c>
    </row>
    <row r="1356" spans="40:46">
      <c r="AN1356" s="130"/>
      <c r="AT1356" s="135" t="str">
        <f ca="1">IF(AO1356="",IF(AP1356="","",IF(AP1356="Cost",AS1356,AS1356*(AE1356/VLOOKUP(L1356,OFFSET(Lists!$A$1,0,0,COUNTA(Lists!$A:$A),22),22,FALSE)))),IF(AP1356="","",IF(AP1356="Cost",ROUND(AS1356*IF(AO1356=0,1,AO1356),2),ROUND(ROUND(AS1356*IF(AO1356=0,1,AO1356),5)*(AE1356/VLOOKUP(L1356,OFFSET(Lists!$A$1,0,0,COUNTA(Lists!$A:$A),22),22,FALSE)),2))))</f>
        <v/>
      </c>
    </row>
    <row r="1357" spans="40:46">
      <c r="AN1357" s="130"/>
      <c r="AT1357" s="135" t="str">
        <f ca="1">IF(AO1357="",IF(AP1357="","",IF(AP1357="Cost",AS1357,AS1357*(AE1357/VLOOKUP(L1357,OFFSET(Lists!$A$1,0,0,COUNTA(Lists!$A:$A),22),22,FALSE)))),IF(AP1357="","",IF(AP1357="Cost",ROUND(AS1357*IF(AO1357=0,1,AO1357),2),ROUND(ROUND(AS1357*IF(AO1357=0,1,AO1357),5)*(AE1357/VLOOKUP(L1357,OFFSET(Lists!$A$1,0,0,COUNTA(Lists!$A:$A),22),22,FALSE)),2))))</f>
        <v/>
      </c>
    </row>
    <row r="1358" spans="40:46">
      <c r="AN1358" s="130"/>
      <c r="AT1358" s="135" t="str">
        <f ca="1">IF(AO1358="",IF(AP1358="","",IF(AP1358="Cost",AS1358,AS1358*(AE1358/VLOOKUP(L1358,OFFSET(Lists!$A$1,0,0,COUNTA(Lists!$A:$A),22),22,FALSE)))),IF(AP1358="","",IF(AP1358="Cost",ROUND(AS1358*IF(AO1358=0,1,AO1358),2),ROUND(ROUND(AS1358*IF(AO1358=0,1,AO1358),5)*(AE1358/VLOOKUP(L1358,OFFSET(Lists!$A$1,0,0,COUNTA(Lists!$A:$A),22),22,FALSE)),2))))</f>
        <v/>
      </c>
    </row>
    <row r="1359" spans="40:46">
      <c r="AN1359" s="130"/>
      <c r="AT1359" s="135" t="str">
        <f ca="1">IF(AO1359="",IF(AP1359="","",IF(AP1359="Cost",AS1359,AS1359*(AE1359/VLOOKUP(L1359,OFFSET(Lists!$A$1,0,0,COUNTA(Lists!$A:$A),22),22,FALSE)))),IF(AP1359="","",IF(AP1359="Cost",ROUND(AS1359*IF(AO1359=0,1,AO1359),2),ROUND(ROUND(AS1359*IF(AO1359=0,1,AO1359),5)*(AE1359/VLOOKUP(L1359,OFFSET(Lists!$A$1,0,0,COUNTA(Lists!$A:$A),22),22,FALSE)),2))))</f>
        <v/>
      </c>
    </row>
    <row r="1360" spans="40:46">
      <c r="AN1360" s="130"/>
      <c r="AT1360" s="135" t="str">
        <f ca="1">IF(AO1360="",IF(AP1360="","",IF(AP1360="Cost",AS1360,AS1360*(AE1360/VLOOKUP(L1360,OFFSET(Lists!$A$1,0,0,COUNTA(Lists!$A:$A),22),22,FALSE)))),IF(AP1360="","",IF(AP1360="Cost",ROUND(AS1360*IF(AO1360=0,1,AO1360),2),ROUND(ROUND(AS1360*IF(AO1360=0,1,AO1360),5)*(AE1360/VLOOKUP(L1360,OFFSET(Lists!$A$1,0,0,COUNTA(Lists!$A:$A),22),22,FALSE)),2))))</f>
        <v/>
      </c>
    </row>
    <row r="1361" spans="40:46">
      <c r="AN1361" s="130"/>
      <c r="AT1361" s="135" t="str">
        <f ca="1">IF(AO1361="",IF(AP1361="","",IF(AP1361="Cost",AS1361,AS1361*(AE1361/VLOOKUP(L1361,OFFSET(Lists!$A$1,0,0,COUNTA(Lists!$A:$A),22),22,FALSE)))),IF(AP1361="","",IF(AP1361="Cost",ROUND(AS1361*IF(AO1361=0,1,AO1361),2),ROUND(ROUND(AS1361*IF(AO1361=0,1,AO1361),5)*(AE1361/VLOOKUP(L1361,OFFSET(Lists!$A$1,0,0,COUNTA(Lists!$A:$A),22),22,FALSE)),2))))</f>
        <v/>
      </c>
    </row>
    <row r="1362" spans="40:46">
      <c r="AN1362" s="130"/>
      <c r="AT1362" s="135" t="str">
        <f ca="1">IF(AO1362="",IF(AP1362="","",IF(AP1362="Cost",AS1362,AS1362*(AE1362/VLOOKUP(L1362,OFFSET(Lists!$A$1,0,0,COUNTA(Lists!$A:$A),22),22,FALSE)))),IF(AP1362="","",IF(AP1362="Cost",ROUND(AS1362*IF(AO1362=0,1,AO1362),2),ROUND(ROUND(AS1362*IF(AO1362=0,1,AO1362),5)*(AE1362/VLOOKUP(L1362,OFFSET(Lists!$A$1,0,0,COUNTA(Lists!$A:$A),22),22,FALSE)),2))))</f>
        <v/>
      </c>
    </row>
    <row r="1363" spans="40:46">
      <c r="AN1363" s="130"/>
      <c r="AT1363" s="135" t="str">
        <f ca="1">IF(AO1363="",IF(AP1363="","",IF(AP1363="Cost",AS1363,AS1363*(AE1363/VLOOKUP(L1363,OFFSET(Lists!$A$1,0,0,COUNTA(Lists!$A:$A),22),22,FALSE)))),IF(AP1363="","",IF(AP1363="Cost",ROUND(AS1363*IF(AO1363=0,1,AO1363),2),ROUND(ROUND(AS1363*IF(AO1363=0,1,AO1363),5)*(AE1363/VLOOKUP(L1363,OFFSET(Lists!$A$1,0,0,COUNTA(Lists!$A:$A),22),22,FALSE)),2))))</f>
        <v/>
      </c>
    </row>
    <row r="1364" spans="40:46">
      <c r="AN1364" s="130"/>
      <c r="AT1364" s="135" t="str">
        <f ca="1">IF(AO1364="",IF(AP1364="","",IF(AP1364="Cost",AS1364,AS1364*(AE1364/VLOOKUP(L1364,OFFSET(Lists!$A$1,0,0,COUNTA(Lists!$A:$A),22),22,FALSE)))),IF(AP1364="","",IF(AP1364="Cost",ROUND(AS1364*IF(AO1364=0,1,AO1364),2),ROUND(ROUND(AS1364*IF(AO1364=0,1,AO1364),5)*(AE1364/VLOOKUP(L1364,OFFSET(Lists!$A$1,0,0,COUNTA(Lists!$A:$A),22),22,FALSE)),2))))</f>
        <v/>
      </c>
    </row>
    <row r="1365" spans="40:46">
      <c r="AN1365" s="130"/>
      <c r="AT1365" s="135" t="str">
        <f ca="1">IF(AO1365="",IF(AP1365="","",IF(AP1365="Cost",AS1365,AS1365*(AE1365/VLOOKUP(L1365,OFFSET(Lists!$A$1,0,0,COUNTA(Lists!$A:$A),22),22,FALSE)))),IF(AP1365="","",IF(AP1365="Cost",ROUND(AS1365*IF(AO1365=0,1,AO1365),2),ROUND(ROUND(AS1365*IF(AO1365=0,1,AO1365),5)*(AE1365/VLOOKUP(L1365,OFFSET(Lists!$A$1,0,0,COUNTA(Lists!$A:$A),22),22,FALSE)),2))))</f>
        <v/>
      </c>
    </row>
    <row r="1366" spans="40:46">
      <c r="AN1366" s="130"/>
      <c r="AT1366" s="135" t="str">
        <f ca="1">IF(AO1366="",IF(AP1366="","",IF(AP1366="Cost",AS1366,AS1366*(AE1366/VLOOKUP(L1366,OFFSET(Lists!$A$1,0,0,COUNTA(Lists!$A:$A),22),22,FALSE)))),IF(AP1366="","",IF(AP1366="Cost",ROUND(AS1366*IF(AO1366=0,1,AO1366),2),ROUND(ROUND(AS1366*IF(AO1366=0,1,AO1366),5)*(AE1366/VLOOKUP(L1366,OFFSET(Lists!$A$1,0,0,COUNTA(Lists!$A:$A),22),22,FALSE)),2))))</f>
        <v/>
      </c>
    </row>
    <row r="1367" spans="40:46">
      <c r="AN1367" s="130"/>
      <c r="AT1367" s="135" t="str">
        <f ca="1">IF(AO1367="",IF(AP1367="","",IF(AP1367="Cost",AS1367,AS1367*(AE1367/VLOOKUP(L1367,OFFSET(Lists!$A$1,0,0,COUNTA(Lists!$A:$A),22),22,FALSE)))),IF(AP1367="","",IF(AP1367="Cost",ROUND(AS1367*IF(AO1367=0,1,AO1367),2),ROUND(ROUND(AS1367*IF(AO1367=0,1,AO1367),5)*(AE1367/VLOOKUP(L1367,OFFSET(Lists!$A$1,0,0,COUNTA(Lists!$A:$A),22),22,FALSE)),2))))</f>
        <v/>
      </c>
    </row>
    <row r="1368" spans="40:46">
      <c r="AN1368" s="130"/>
      <c r="AT1368" s="135" t="str">
        <f ca="1">IF(AO1368="",IF(AP1368="","",IF(AP1368="Cost",AS1368,AS1368*(AE1368/VLOOKUP(L1368,OFFSET(Lists!$A$1,0,0,COUNTA(Lists!$A:$A),22),22,FALSE)))),IF(AP1368="","",IF(AP1368="Cost",ROUND(AS1368*IF(AO1368=0,1,AO1368),2),ROUND(ROUND(AS1368*IF(AO1368=0,1,AO1368),5)*(AE1368/VLOOKUP(L1368,OFFSET(Lists!$A$1,0,0,COUNTA(Lists!$A:$A),22),22,FALSE)),2))))</f>
        <v/>
      </c>
    </row>
    <row r="1369" spans="40:46">
      <c r="AN1369" s="130"/>
      <c r="AT1369" s="135" t="str">
        <f ca="1">IF(AO1369="",IF(AP1369="","",IF(AP1369="Cost",AS1369,AS1369*(AE1369/VLOOKUP(L1369,OFFSET(Lists!$A$1,0,0,COUNTA(Lists!$A:$A),22),22,FALSE)))),IF(AP1369="","",IF(AP1369="Cost",ROUND(AS1369*IF(AO1369=0,1,AO1369),2),ROUND(ROUND(AS1369*IF(AO1369=0,1,AO1369),5)*(AE1369/VLOOKUP(L1369,OFFSET(Lists!$A$1,0,0,COUNTA(Lists!$A:$A),22),22,FALSE)),2))))</f>
        <v/>
      </c>
    </row>
    <row r="1370" spans="40:46">
      <c r="AN1370" s="130"/>
      <c r="AT1370" s="135" t="str">
        <f ca="1">IF(AO1370="",IF(AP1370="","",IF(AP1370="Cost",AS1370,AS1370*(AE1370/VLOOKUP(L1370,OFFSET(Lists!$A$1,0,0,COUNTA(Lists!$A:$A),22),22,FALSE)))),IF(AP1370="","",IF(AP1370="Cost",ROUND(AS1370*IF(AO1370=0,1,AO1370),2),ROUND(ROUND(AS1370*IF(AO1370=0,1,AO1370),5)*(AE1370/VLOOKUP(L1370,OFFSET(Lists!$A$1,0,0,COUNTA(Lists!$A:$A),22),22,FALSE)),2))))</f>
        <v/>
      </c>
    </row>
    <row r="1371" spans="40:46">
      <c r="AN1371" s="130"/>
      <c r="AT1371" s="135" t="str">
        <f ca="1">IF(AO1371="",IF(AP1371="","",IF(AP1371="Cost",AS1371,AS1371*(AE1371/VLOOKUP(L1371,OFFSET(Lists!$A$1,0,0,COUNTA(Lists!$A:$A),22),22,FALSE)))),IF(AP1371="","",IF(AP1371="Cost",ROUND(AS1371*IF(AO1371=0,1,AO1371),2),ROUND(ROUND(AS1371*IF(AO1371=0,1,AO1371),5)*(AE1371/VLOOKUP(L1371,OFFSET(Lists!$A$1,0,0,COUNTA(Lists!$A:$A),22),22,FALSE)),2))))</f>
        <v/>
      </c>
    </row>
    <row r="1372" spans="40:46">
      <c r="AN1372" s="130"/>
      <c r="AT1372" s="135" t="str">
        <f ca="1">IF(AO1372="",IF(AP1372="","",IF(AP1372="Cost",AS1372,AS1372*(AE1372/VLOOKUP(L1372,OFFSET(Lists!$A$1,0,0,COUNTA(Lists!$A:$A),22),22,FALSE)))),IF(AP1372="","",IF(AP1372="Cost",ROUND(AS1372*IF(AO1372=0,1,AO1372),2),ROUND(ROUND(AS1372*IF(AO1372=0,1,AO1372),5)*(AE1372/VLOOKUP(L1372,OFFSET(Lists!$A$1,0,0,COUNTA(Lists!$A:$A),22),22,FALSE)),2))))</f>
        <v/>
      </c>
    </row>
    <row r="1373" spans="40:46">
      <c r="AN1373" s="130"/>
      <c r="AT1373" s="135" t="str">
        <f ca="1">IF(AO1373="",IF(AP1373="","",IF(AP1373="Cost",AS1373,AS1373*(AE1373/VLOOKUP(L1373,OFFSET(Lists!$A$1,0,0,COUNTA(Lists!$A:$A),22),22,FALSE)))),IF(AP1373="","",IF(AP1373="Cost",ROUND(AS1373*IF(AO1373=0,1,AO1373),2),ROUND(ROUND(AS1373*IF(AO1373=0,1,AO1373),5)*(AE1373/VLOOKUP(L1373,OFFSET(Lists!$A$1,0,0,COUNTA(Lists!$A:$A),22),22,FALSE)),2))))</f>
        <v/>
      </c>
    </row>
    <row r="1374" spans="40:46">
      <c r="AN1374" s="130"/>
      <c r="AT1374" s="135" t="str">
        <f ca="1">IF(AO1374="",IF(AP1374="","",IF(AP1374="Cost",AS1374,AS1374*(AE1374/VLOOKUP(L1374,OFFSET(Lists!$A$1,0,0,COUNTA(Lists!$A:$A),22),22,FALSE)))),IF(AP1374="","",IF(AP1374="Cost",ROUND(AS1374*IF(AO1374=0,1,AO1374),2),ROUND(ROUND(AS1374*IF(AO1374=0,1,AO1374),5)*(AE1374/VLOOKUP(L1374,OFFSET(Lists!$A$1,0,0,COUNTA(Lists!$A:$A),22),22,FALSE)),2))))</f>
        <v/>
      </c>
    </row>
    <row r="1375" spans="40:46">
      <c r="AN1375" s="130"/>
      <c r="AT1375" s="135" t="str">
        <f ca="1">IF(AO1375="",IF(AP1375="","",IF(AP1375="Cost",AS1375,AS1375*(AE1375/VLOOKUP(L1375,OFFSET(Lists!$A$1,0,0,COUNTA(Lists!$A:$A),22),22,FALSE)))),IF(AP1375="","",IF(AP1375="Cost",ROUND(AS1375*IF(AO1375=0,1,AO1375),2),ROUND(ROUND(AS1375*IF(AO1375=0,1,AO1375),5)*(AE1375/VLOOKUP(L1375,OFFSET(Lists!$A$1,0,0,COUNTA(Lists!$A:$A),22),22,FALSE)),2))))</f>
        <v/>
      </c>
    </row>
    <row r="1376" spans="40:46">
      <c r="AN1376" s="130"/>
      <c r="AT1376" s="135" t="str">
        <f ca="1">IF(AO1376="",IF(AP1376="","",IF(AP1376="Cost",AS1376,AS1376*(AE1376/VLOOKUP(L1376,OFFSET(Lists!$A$1,0,0,COUNTA(Lists!$A:$A),22),22,FALSE)))),IF(AP1376="","",IF(AP1376="Cost",ROUND(AS1376*IF(AO1376=0,1,AO1376),2),ROUND(ROUND(AS1376*IF(AO1376=0,1,AO1376),5)*(AE1376/VLOOKUP(L1376,OFFSET(Lists!$A$1,0,0,COUNTA(Lists!$A:$A),22),22,FALSE)),2))))</f>
        <v/>
      </c>
    </row>
    <row r="1377" spans="40:46">
      <c r="AN1377" s="130"/>
      <c r="AT1377" s="135" t="str">
        <f ca="1">IF(AO1377="",IF(AP1377="","",IF(AP1377="Cost",AS1377,AS1377*(AE1377/VLOOKUP(L1377,OFFSET(Lists!$A$1,0,0,COUNTA(Lists!$A:$A),22),22,FALSE)))),IF(AP1377="","",IF(AP1377="Cost",ROUND(AS1377*IF(AO1377=0,1,AO1377),2),ROUND(ROUND(AS1377*IF(AO1377=0,1,AO1377),5)*(AE1377/VLOOKUP(L1377,OFFSET(Lists!$A$1,0,0,COUNTA(Lists!$A:$A),22),22,FALSE)),2))))</f>
        <v/>
      </c>
    </row>
    <row r="1378" spans="40:46">
      <c r="AN1378" s="130"/>
      <c r="AT1378" s="135" t="str">
        <f ca="1">IF(AO1378="",IF(AP1378="","",IF(AP1378="Cost",AS1378,AS1378*(AE1378/VLOOKUP(L1378,OFFSET(Lists!$A$1,0,0,COUNTA(Lists!$A:$A),22),22,FALSE)))),IF(AP1378="","",IF(AP1378="Cost",ROUND(AS1378*IF(AO1378=0,1,AO1378),2),ROUND(ROUND(AS1378*IF(AO1378=0,1,AO1378),5)*(AE1378/VLOOKUP(L1378,OFFSET(Lists!$A$1,0,0,COUNTA(Lists!$A:$A),22),22,FALSE)),2))))</f>
        <v/>
      </c>
    </row>
    <row r="1379" spans="40:46">
      <c r="AN1379" s="130"/>
      <c r="AT1379" s="135" t="str">
        <f ca="1">IF(AO1379="",IF(AP1379="","",IF(AP1379="Cost",AS1379,AS1379*(AE1379/VLOOKUP(L1379,OFFSET(Lists!$A$1,0,0,COUNTA(Lists!$A:$A),22),22,FALSE)))),IF(AP1379="","",IF(AP1379="Cost",ROUND(AS1379*IF(AO1379=0,1,AO1379),2),ROUND(ROUND(AS1379*IF(AO1379=0,1,AO1379),5)*(AE1379/VLOOKUP(L1379,OFFSET(Lists!$A$1,0,0,COUNTA(Lists!$A:$A),22),22,FALSE)),2))))</f>
        <v/>
      </c>
    </row>
    <row r="1380" spans="40:46">
      <c r="AN1380" s="130"/>
      <c r="AT1380" s="135" t="str">
        <f ca="1">IF(AO1380="",IF(AP1380="","",IF(AP1380="Cost",AS1380,AS1380*(AE1380/VLOOKUP(L1380,OFFSET(Lists!$A$1,0,0,COUNTA(Lists!$A:$A),22),22,FALSE)))),IF(AP1380="","",IF(AP1380="Cost",ROUND(AS1380*IF(AO1380=0,1,AO1380),2),ROUND(ROUND(AS1380*IF(AO1380=0,1,AO1380),5)*(AE1380/VLOOKUP(L1380,OFFSET(Lists!$A$1,0,0,COUNTA(Lists!$A:$A),22),22,FALSE)),2))))</f>
        <v/>
      </c>
    </row>
    <row r="1381" spans="40:46">
      <c r="AN1381" s="130"/>
      <c r="AT1381" s="135" t="str">
        <f ca="1">IF(AO1381="",IF(AP1381="","",IF(AP1381="Cost",AS1381,AS1381*(AE1381/VLOOKUP(L1381,OFFSET(Lists!$A$1,0,0,COUNTA(Lists!$A:$A),22),22,FALSE)))),IF(AP1381="","",IF(AP1381="Cost",ROUND(AS1381*IF(AO1381=0,1,AO1381),2),ROUND(ROUND(AS1381*IF(AO1381=0,1,AO1381),5)*(AE1381/VLOOKUP(L1381,OFFSET(Lists!$A$1,0,0,COUNTA(Lists!$A:$A),22),22,FALSE)),2))))</f>
        <v/>
      </c>
    </row>
    <row r="1382" spans="40:46">
      <c r="AN1382" s="130"/>
      <c r="AT1382" s="135" t="str">
        <f ca="1">IF(AO1382="",IF(AP1382="","",IF(AP1382="Cost",AS1382,AS1382*(AE1382/VLOOKUP(L1382,OFFSET(Lists!$A$1,0,0,COUNTA(Lists!$A:$A),22),22,FALSE)))),IF(AP1382="","",IF(AP1382="Cost",ROUND(AS1382*IF(AO1382=0,1,AO1382),2),ROUND(ROUND(AS1382*IF(AO1382=0,1,AO1382),5)*(AE1382/VLOOKUP(L1382,OFFSET(Lists!$A$1,0,0,COUNTA(Lists!$A:$A),22),22,FALSE)),2))))</f>
        <v/>
      </c>
    </row>
    <row r="1383" spans="40:46">
      <c r="AN1383" s="130"/>
      <c r="AT1383" s="135" t="str">
        <f ca="1">IF(AO1383="",IF(AP1383="","",IF(AP1383="Cost",AS1383,AS1383*(AE1383/VLOOKUP(L1383,OFFSET(Lists!$A$1,0,0,COUNTA(Lists!$A:$A),22),22,FALSE)))),IF(AP1383="","",IF(AP1383="Cost",ROUND(AS1383*IF(AO1383=0,1,AO1383),2),ROUND(ROUND(AS1383*IF(AO1383=0,1,AO1383),5)*(AE1383/VLOOKUP(L1383,OFFSET(Lists!$A$1,0,0,COUNTA(Lists!$A:$A),22),22,FALSE)),2))))</f>
        <v/>
      </c>
    </row>
    <row r="1384" spans="40:46">
      <c r="AN1384" s="130"/>
      <c r="AT1384" s="135" t="str">
        <f ca="1">IF(AO1384="",IF(AP1384="","",IF(AP1384="Cost",AS1384,AS1384*(AE1384/VLOOKUP(L1384,OFFSET(Lists!$A$1,0,0,COUNTA(Lists!$A:$A),22),22,FALSE)))),IF(AP1384="","",IF(AP1384="Cost",ROUND(AS1384*IF(AO1384=0,1,AO1384),2),ROUND(ROUND(AS1384*IF(AO1384=0,1,AO1384),5)*(AE1384/VLOOKUP(L1384,OFFSET(Lists!$A$1,0,0,COUNTA(Lists!$A:$A),22),22,FALSE)),2))))</f>
        <v/>
      </c>
    </row>
    <row r="1385" spans="40:46">
      <c r="AN1385" s="130"/>
      <c r="AT1385" s="135" t="str">
        <f ca="1">IF(AO1385="",IF(AP1385="","",IF(AP1385="Cost",AS1385,AS1385*(AE1385/VLOOKUP(L1385,OFFSET(Lists!$A$1,0,0,COUNTA(Lists!$A:$A),22),22,FALSE)))),IF(AP1385="","",IF(AP1385="Cost",ROUND(AS1385*IF(AO1385=0,1,AO1385),2),ROUND(ROUND(AS1385*IF(AO1385=0,1,AO1385),5)*(AE1385/VLOOKUP(L1385,OFFSET(Lists!$A$1,0,0,COUNTA(Lists!$A:$A),22),22,FALSE)),2))))</f>
        <v/>
      </c>
    </row>
    <row r="1386" spans="40:46">
      <c r="AN1386" s="130"/>
      <c r="AT1386" s="135" t="str">
        <f ca="1">IF(AO1386="",IF(AP1386="","",IF(AP1386="Cost",AS1386,AS1386*(AE1386/VLOOKUP(L1386,OFFSET(Lists!$A$1,0,0,COUNTA(Lists!$A:$A),22),22,FALSE)))),IF(AP1386="","",IF(AP1386="Cost",ROUND(AS1386*IF(AO1386=0,1,AO1386),2),ROUND(ROUND(AS1386*IF(AO1386=0,1,AO1386),5)*(AE1386/VLOOKUP(L1386,OFFSET(Lists!$A$1,0,0,COUNTA(Lists!$A:$A),22),22,FALSE)),2))))</f>
        <v/>
      </c>
    </row>
    <row r="1387" spans="40:46">
      <c r="AN1387" s="130"/>
      <c r="AT1387" s="135" t="str">
        <f ca="1">IF(AO1387="",IF(AP1387="","",IF(AP1387="Cost",AS1387,AS1387*(AE1387/VLOOKUP(L1387,OFFSET(Lists!$A$1,0,0,COUNTA(Lists!$A:$A),22),22,FALSE)))),IF(AP1387="","",IF(AP1387="Cost",ROUND(AS1387*IF(AO1387=0,1,AO1387),2),ROUND(ROUND(AS1387*IF(AO1387=0,1,AO1387),5)*(AE1387/VLOOKUP(L1387,OFFSET(Lists!$A$1,0,0,COUNTA(Lists!$A:$A),22),22,FALSE)),2))))</f>
        <v/>
      </c>
    </row>
    <row r="1388" spans="40:46">
      <c r="AN1388" s="130"/>
      <c r="AT1388" s="135" t="str">
        <f ca="1">IF(AO1388="",IF(AP1388="","",IF(AP1388="Cost",AS1388,AS1388*(AE1388/VLOOKUP(L1388,OFFSET(Lists!$A$1,0,0,COUNTA(Lists!$A:$A),22),22,FALSE)))),IF(AP1388="","",IF(AP1388="Cost",ROUND(AS1388*IF(AO1388=0,1,AO1388),2),ROUND(ROUND(AS1388*IF(AO1388=0,1,AO1388),5)*(AE1388/VLOOKUP(L1388,OFFSET(Lists!$A$1,0,0,COUNTA(Lists!$A:$A),22),22,FALSE)),2))))</f>
        <v/>
      </c>
    </row>
    <row r="1389" spans="40:46">
      <c r="AN1389" s="130"/>
      <c r="AT1389" s="135" t="str">
        <f ca="1">IF(AO1389="",IF(AP1389="","",IF(AP1389="Cost",AS1389,AS1389*(AE1389/VLOOKUP(L1389,OFFSET(Lists!$A$1,0,0,COUNTA(Lists!$A:$A),22),22,FALSE)))),IF(AP1389="","",IF(AP1389="Cost",ROUND(AS1389*IF(AO1389=0,1,AO1389),2),ROUND(ROUND(AS1389*IF(AO1389=0,1,AO1389),5)*(AE1389/VLOOKUP(L1389,OFFSET(Lists!$A$1,0,0,COUNTA(Lists!$A:$A),22),22,FALSE)),2))))</f>
        <v/>
      </c>
    </row>
    <row r="1390" spans="40:46">
      <c r="AN1390" s="130"/>
      <c r="AT1390" s="135" t="str">
        <f ca="1">IF(AO1390="",IF(AP1390="","",IF(AP1390="Cost",AS1390,AS1390*(AE1390/VLOOKUP(L1390,OFFSET(Lists!$A$1,0,0,COUNTA(Lists!$A:$A),22),22,FALSE)))),IF(AP1390="","",IF(AP1390="Cost",ROUND(AS1390*IF(AO1390=0,1,AO1390),2),ROUND(ROUND(AS1390*IF(AO1390=0,1,AO1390),5)*(AE1390/VLOOKUP(L1390,OFFSET(Lists!$A$1,0,0,COUNTA(Lists!$A:$A),22),22,FALSE)),2))))</f>
        <v/>
      </c>
    </row>
    <row r="1391" spans="40:46">
      <c r="AN1391" s="130"/>
      <c r="AT1391" s="135" t="str">
        <f ca="1">IF(AO1391="",IF(AP1391="","",IF(AP1391="Cost",AS1391,AS1391*(AE1391/VLOOKUP(L1391,OFFSET(Lists!$A$1,0,0,COUNTA(Lists!$A:$A),22),22,FALSE)))),IF(AP1391="","",IF(AP1391="Cost",ROUND(AS1391*IF(AO1391=0,1,AO1391),2),ROUND(ROUND(AS1391*IF(AO1391=0,1,AO1391),5)*(AE1391/VLOOKUP(L1391,OFFSET(Lists!$A$1,0,0,COUNTA(Lists!$A:$A),22),22,FALSE)),2))))</f>
        <v/>
      </c>
    </row>
    <row r="1392" spans="40:46">
      <c r="AN1392" s="130"/>
      <c r="AT1392" s="135" t="str">
        <f ca="1">IF(AO1392="",IF(AP1392="","",IF(AP1392="Cost",AS1392,AS1392*(AE1392/VLOOKUP(L1392,OFFSET(Lists!$A$1,0,0,COUNTA(Lists!$A:$A),22),22,FALSE)))),IF(AP1392="","",IF(AP1392="Cost",ROUND(AS1392*IF(AO1392=0,1,AO1392),2),ROUND(ROUND(AS1392*IF(AO1392=0,1,AO1392),5)*(AE1392/VLOOKUP(L1392,OFFSET(Lists!$A$1,0,0,COUNTA(Lists!$A:$A),22),22,FALSE)),2))))</f>
        <v/>
      </c>
    </row>
    <row r="1393" spans="40:46">
      <c r="AN1393" s="130"/>
      <c r="AT1393" s="135" t="str">
        <f ca="1">IF(AO1393="",IF(AP1393="","",IF(AP1393="Cost",AS1393,AS1393*(AE1393/VLOOKUP(L1393,OFFSET(Lists!$A$1,0,0,COUNTA(Lists!$A:$A),22),22,FALSE)))),IF(AP1393="","",IF(AP1393="Cost",ROUND(AS1393*IF(AO1393=0,1,AO1393),2),ROUND(ROUND(AS1393*IF(AO1393=0,1,AO1393),5)*(AE1393/VLOOKUP(L1393,OFFSET(Lists!$A$1,0,0,COUNTA(Lists!$A:$A),22),22,FALSE)),2))))</f>
        <v/>
      </c>
    </row>
    <row r="1394" spans="40:46">
      <c r="AN1394" s="130"/>
      <c r="AT1394" s="135" t="str">
        <f ca="1">IF(AO1394="",IF(AP1394="","",IF(AP1394="Cost",AS1394,AS1394*(AE1394/VLOOKUP(L1394,OFFSET(Lists!$A$1,0,0,COUNTA(Lists!$A:$A),22),22,FALSE)))),IF(AP1394="","",IF(AP1394="Cost",ROUND(AS1394*IF(AO1394=0,1,AO1394),2),ROUND(ROUND(AS1394*IF(AO1394=0,1,AO1394),5)*(AE1394/VLOOKUP(L1394,OFFSET(Lists!$A$1,0,0,COUNTA(Lists!$A:$A),22),22,FALSE)),2))))</f>
        <v/>
      </c>
    </row>
    <row r="1395" spans="40:46">
      <c r="AN1395" s="130"/>
      <c r="AT1395" s="135" t="str">
        <f ca="1">IF(AO1395="",IF(AP1395="","",IF(AP1395="Cost",AS1395,AS1395*(AE1395/VLOOKUP(L1395,OFFSET(Lists!$A$1,0,0,COUNTA(Lists!$A:$A),22),22,FALSE)))),IF(AP1395="","",IF(AP1395="Cost",ROUND(AS1395*IF(AO1395=0,1,AO1395),2),ROUND(ROUND(AS1395*IF(AO1395=0,1,AO1395),5)*(AE1395/VLOOKUP(L1395,OFFSET(Lists!$A$1,0,0,COUNTA(Lists!$A:$A),22),22,FALSE)),2))))</f>
        <v/>
      </c>
    </row>
    <row r="1396" spans="40:46">
      <c r="AN1396" s="130"/>
      <c r="AT1396" s="135" t="str">
        <f ca="1">IF(AO1396="",IF(AP1396="","",IF(AP1396="Cost",AS1396,AS1396*(AE1396/VLOOKUP(L1396,OFFSET(Lists!$A$1,0,0,COUNTA(Lists!$A:$A),22),22,FALSE)))),IF(AP1396="","",IF(AP1396="Cost",ROUND(AS1396*IF(AO1396=0,1,AO1396),2),ROUND(ROUND(AS1396*IF(AO1396=0,1,AO1396),5)*(AE1396/VLOOKUP(L1396,OFFSET(Lists!$A$1,0,0,COUNTA(Lists!$A:$A),22),22,FALSE)),2))))</f>
        <v/>
      </c>
    </row>
    <row r="1397" spans="40:46">
      <c r="AN1397" s="130"/>
      <c r="AT1397" s="135" t="str">
        <f ca="1">IF(AO1397="",IF(AP1397="","",IF(AP1397="Cost",AS1397,AS1397*(AE1397/VLOOKUP(L1397,OFFSET(Lists!$A$1,0,0,COUNTA(Lists!$A:$A),22),22,FALSE)))),IF(AP1397="","",IF(AP1397="Cost",ROUND(AS1397*IF(AO1397=0,1,AO1397),2),ROUND(ROUND(AS1397*IF(AO1397=0,1,AO1397),5)*(AE1397/VLOOKUP(L1397,OFFSET(Lists!$A$1,0,0,COUNTA(Lists!$A:$A),22),22,FALSE)),2))))</f>
        <v/>
      </c>
    </row>
    <row r="1398" spans="40:46">
      <c r="AN1398" s="130"/>
      <c r="AT1398" s="135" t="str">
        <f ca="1">IF(AO1398="",IF(AP1398="","",IF(AP1398="Cost",AS1398,AS1398*(AE1398/VLOOKUP(L1398,OFFSET(Lists!$A$1,0,0,COUNTA(Lists!$A:$A),22),22,FALSE)))),IF(AP1398="","",IF(AP1398="Cost",ROUND(AS1398*IF(AO1398=0,1,AO1398),2),ROUND(ROUND(AS1398*IF(AO1398=0,1,AO1398),5)*(AE1398/VLOOKUP(L1398,OFFSET(Lists!$A$1,0,0,COUNTA(Lists!$A:$A),22),22,FALSE)),2))))</f>
        <v/>
      </c>
    </row>
    <row r="1399" spans="40:46">
      <c r="AN1399" s="130"/>
      <c r="AT1399" s="135" t="str">
        <f ca="1">IF(AO1399="",IF(AP1399="","",IF(AP1399="Cost",AS1399,AS1399*(AE1399/VLOOKUP(L1399,OFFSET(Lists!$A$1,0,0,COUNTA(Lists!$A:$A),22),22,FALSE)))),IF(AP1399="","",IF(AP1399="Cost",ROUND(AS1399*IF(AO1399=0,1,AO1399),2),ROUND(ROUND(AS1399*IF(AO1399=0,1,AO1399),5)*(AE1399/VLOOKUP(L1399,OFFSET(Lists!$A$1,0,0,COUNTA(Lists!$A:$A),22),22,FALSE)),2))))</f>
        <v/>
      </c>
    </row>
    <row r="1400" spans="40:46">
      <c r="AN1400" s="130"/>
      <c r="AT1400" s="135" t="str">
        <f ca="1">IF(AO1400="",IF(AP1400="","",IF(AP1400="Cost",AS1400,AS1400*(AE1400/VLOOKUP(L1400,OFFSET(Lists!$A$1,0,0,COUNTA(Lists!$A:$A),22),22,FALSE)))),IF(AP1400="","",IF(AP1400="Cost",ROUND(AS1400*IF(AO1400=0,1,AO1400),2),ROUND(ROUND(AS1400*IF(AO1400=0,1,AO1400),5)*(AE1400/VLOOKUP(L1400,OFFSET(Lists!$A$1,0,0,COUNTA(Lists!$A:$A),22),22,FALSE)),2))))</f>
        <v/>
      </c>
    </row>
    <row r="1401" spans="40:46">
      <c r="AN1401" s="130"/>
      <c r="AT1401" s="135" t="str">
        <f ca="1">IF(AO1401="",IF(AP1401="","",IF(AP1401="Cost",AS1401,AS1401*(AE1401/VLOOKUP(L1401,OFFSET(Lists!$A$1,0,0,COUNTA(Lists!$A:$A),22),22,FALSE)))),IF(AP1401="","",IF(AP1401="Cost",ROUND(AS1401*IF(AO1401=0,1,AO1401),2),ROUND(ROUND(AS1401*IF(AO1401=0,1,AO1401),5)*(AE1401/VLOOKUP(L1401,OFFSET(Lists!$A$1,0,0,COUNTA(Lists!$A:$A),22),22,FALSE)),2))))</f>
        <v/>
      </c>
    </row>
    <row r="1402" spans="40:46">
      <c r="AN1402" s="130"/>
      <c r="AT1402" s="135" t="str">
        <f ca="1">IF(AO1402="",IF(AP1402="","",IF(AP1402="Cost",AS1402,AS1402*(AE1402/VLOOKUP(L1402,OFFSET(Lists!$A$1,0,0,COUNTA(Lists!$A:$A),22),22,FALSE)))),IF(AP1402="","",IF(AP1402="Cost",ROUND(AS1402*IF(AO1402=0,1,AO1402),2),ROUND(ROUND(AS1402*IF(AO1402=0,1,AO1402),5)*(AE1402/VLOOKUP(L1402,OFFSET(Lists!$A$1,0,0,COUNTA(Lists!$A:$A),22),22,FALSE)),2))))</f>
        <v/>
      </c>
    </row>
    <row r="1403" spans="40:46">
      <c r="AN1403" s="130"/>
      <c r="AT1403" s="135" t="str">
        <f ca="1">IF(AO1403="",IF(AP1403="","",IF(AP1403="Cost",AS1403,AS1403*(AE1403/VLOOKUP(L1403,OFFSET(Lists!$A$1,0,0,COUNTA(Lists!$A:$A),22),22,FALSE)))),IF(AP1403="","",IF(AP1403="Cost",ROUND(AS1403*IF(AO1403=0,1,AO1403),2),ROUND(ROUND(AS1403*IF(AO1403=0,1,AO1403),5)*(AE1403/VLOOKUP(L1403,OFFSET(Lists!$A$1,0,0,COUNTA(Lists!$A:$A),22),22,FALSE)),2))))</f>
        <v/>
      </c>
    </row>
    <row r="1404" spans="40:46">
      <c r="AN1404" s="130"/>
      <c r="AT1404" s="135" t="str">
        <f ca="1">IF(AO1404="",IF(AP1404="","",IF(AP1404="Cost",AS1404,AS1404*(AE1404/VLOOKUP(L1404,OFFSET(Lists!$A$1,0,0,COUNTA(Lists!$A:$A),22),22,FALSE)))),IF(AP1404="","",IF(AP1404="Cost",ROUND(AS1404*IF(AO1404=0,1,AO1404),2),ROUND(ROUND(AS1404*IF(AO1404=0,1,AO1404),5)*(AE1404/VLOOKUP(L1404,OFFSET(Lists!$A$1,0,0,COUNTA(Lists!$A:$A),22),22,FALSE)),2))))</f>
        <v/>
      </c>
    </row>
    <row r="1405" spans="40:46">
      <c r="AN1405" s="130"/>
      <c r="AT1405" s="135" t="str">
        <f ca="1">IF(AO1405="",IF(AP1405="","",IF(AP1405="Cost",AS1405,AS1405*(AE1405/VLOOKUP(L1405,OFFSET(Lists!$A$1,0,0,COUNTA(Lists!$A:$A),22),22,FALSE)))),IF(AP1405="","",IF(AP1405="Cost",ROUND(AS1405*IF(AO1405=0,1,AO1405),2),ROUND(ROUND(AS1405*IF(AO1405=0,1,AO1405),5)*(AE1405/VLOOKUP(L1405,OFFSET(Lists!$A$1,0,0,COUNTA(Lists!$A:$A),22),22,FALSE)),2))))</f>
        <v/>
      </c>
    </row>
    <row r="1406" spans="40:46">
      <c r="AN1406" s="130"/>
      <c r="AT1406" s="135" t="str">
        <f ca="1">IF(AO1406="",IF(AP1406="","",IF(AP1406="Cost",AS1406,AS1406*(AE1406/VLOOKUP(L1406,OFFSET(Lists!$A$1,0,0,COUNTA(Lists!$A:$A),22),22,FALSE)))),IF(AP1406="","",IF(AP1406="Cost",ROUND(AS1406*IF(AO1406=0,1,AO1406),2),ROUND(ROUND(AS1406*IF(AO1406=0,1,AO1406),5)*(AE1406/VLOOKUP(L1406,OFFSET(Lists!$A$1,0,0,COUNTA(Lists!$A:$A),22),22,FALSE)),2))))</f>
        <v/>
      </c>
    </row>
    <row r="1407" spans="40:46">
      <c r="AN1407" s="130"/>
      <c r="AT1407" s="135" t="str">
        <f ca="1">IF(AO1407="",IF(AP1407="","",IF(AP1407="Cost",AS1407,AS1407*(AE1407/VLOOKUP(L1407,OFFSET(Lists!$A$1,0,0,COUNTA(Lists!$A:$A),22),22,FALSE)))),IF(AP1407="","",IF(AP1407="Cost",ROUND(AS1407*IF(AO1407=0,1,AO1407),2),ROUND(ROUND(AS1407*IF(AO1407=0,1,AO1407),5)*(AE1407/VLOOKUP(L1407,OFFSET(Lists!$A$1,0,0,COUNTA(Lists!$A:$A),22),22,FALSE)),2))))</f>
        <v/>
      </c>
    </row>
    <row r="1408" spans="40:46">
      <c r="AN1408" s="130"/>
      <c r="AT1408" s="135" t="str">
        <f ca="1">IF(AO1408="",IF(AP1408="","",IF(AP1408="Cost",AS1408,AS1408*(AE1408/VLOOKUP(L1408,OFFSET(Lists!$A$1,0,0,COUNTA(Lists!$A:$A),22),22,FALSE)))),IF(AP1408="","",IF(AP1408="Cost",ROUND(AS1408*IF(AO1408=0,1,AO1408),2),ROUND(ROUND(AS1408*IF(AO1408=0,1,AO1408),5)*(AE1408/VLOOKUP(L1408,OFFSET(Lists!$A$1,0,0,COUNTA(Lists!$A:$A),22),22,FALSE)),2))))</f>
        <v/>
      </c>
    </row>
    <row r="1409" spans="40:46">
      <c r="AN1409" s="130"/>
      <c r="AT1409" s="135" t="str">
        <f ca="1">IF(AO1409="",IF(AP1409="","",IF(AP1409="Cost",AS1409,AS1409*(AE1409/VLOOKUP(L1409,OFFSET(Lists!$A$1,0,0,COUNTA(Lists!$A:$A),22),22,FALSE)))),IF(AP1409="","",IF(AP1409="Cost",ROUND(AS1409*IF(AO1409=0,1,AO1409),2),ROUND(ROUND(AS1409*IF(AO1409=0,1,AO1409),5)*(AE1409/VLOOKUP(L1409,OFFSET(Lists!$A$1,0,0,COUNTA(Lists!$A:$A),22),22,FALSE)),2))))</f>
        <v/>
      </c>
    </row>
    <row r="1410" spans="40:46">
      <c r="AN1410" s="130"/>
      <c r="AT1410" s="135" t="str">
        <f ca="1">IF(AO1410="",IF(AP1410="","",IF(AP1410="Cost",AS1410,AS1410*(AE1410/VLOOKUP(L1410,OFFSET(Lists!$A$1,0,0,COUNTA(Lists!$A:$A),22),22,FALSE)))),IF(AP1410="","",IF(AP1410="Cost",ROUND(AS1410*IF(AO1410=0,1,AO1410),2),ROUND(ROUND(AS1410*IF(AO1410=0,1,AO1410),5)*(AE1410/VLOOKUP(L1410,OFFSET(Lists!$A$1,0,0,COUNTA(Lists!$A:$A),22),22,FALSE)),2))))</f>
        <v/>
      </c>
    </row>
    <row r="1411" spans="40:46">
      <c r="AN1411" s="130"/>
      <c r="AT1411" s="135" t="str">
        <f ca="1">IF(AO1411="",IF(AP1411="","",IF(AP1411="Cost",AS1411,AS1411*(AE1411/VLOOKUP(L1411,OFFSET(Lists!$A$1,0,0,COUNTA(Lists!$A:$A),22),22,FALSE)))),IF(AP1411="","",IF(AP1411="Cost",ROUND(AS1411*IF(AO1411=0,1,AO1411),2),ROUND(ROUND(AS1411*IF(AO1411=0,1,AO1411),5)*(AE1411/VLOOKUP(L1411,OFFSET(Lists!$A$1,0,0,COUNTA(Lists!$A:$A),22),22,FALSE)),2))))</f>
        <v/>
      </c>
    </row>
    <row r="1412" spans="40:46">
      <c r="AN1412" s="130"/>
      <c r="AT1412" s="135" t="str">
        <f ca="1">IF(AO1412="",IF(AP1412="","",IF(AP1412="Cost",AS1412,AS1412*(AE1412/VLOOKUP(L1412,OFFSET(Lists!$A$1,0,0,COUNTA(Lists!$A:$A),22),22,FALSE)))),IF(AP1412="","",IF(AP1412="Cost",ROUND(AS1412*IF(AO1412=0,1,AO1412),2),ROUND(ROUND(AS1412*IF(AO1412=0,1,AO1412),5)*(AE1412/VLOOKUP(L1412,OFFSET(Lists!$A$1,0,0,COUNTA(Lists!$A:$A),22),22,FALSE)),2))))</f>
        <v/>
      </c>
    </row>
    <row r="1413" spans="40:46">
      <c r="AN1413" s="130"/>
      <c r="AT1413" s="135" t="str">
        <f ca="1">IF(AO1413="",IF(AP1413="","",IF(AP1413="Cost",AS1413,AS1413*(AE1413/VLOOKUP(L1413,OFFSET(Lists!$A$1,0,0,COUNTA(Lists!$A:$A),22),22,FALSE)))),IF(AP1413="","",IF(AP1413="Cost",ROUND(AS1413*IF(AO1413=0,1,AO1413),2),ROUND(ROUND(AS1413*IF(AO1413=0,1,AO1413),5)*(AE1413/VLOOKUP(L1413,OFFSET(Lists!$A$1,0,0,COUNTA(Lists!$A:$A),22),22,FALSE)),2))))</f>
        <v/>
      </c>
    </row>
    <row r="1414" spans="40:46">
      <c r="AN1414" s="130"/>
      <c r="AT1414" s="135" t="str">
        <f ca="1">IF(AO1414="",IF(AP1414="","",IF(AP1414="Cost",AS1414,AS1414*(AE1414/VLOOKUP(L1414,OFFSET(Lists!$A$1,0,0,COUNTA(Lists!$A:$A),22),22,FALSE)))),IF(AP1414="","",IF(AP1414="Cost",ROUND(AS1414*IF(AO1414=0,1,AO1414),2),ROUND(ROUND(AS1414*IF(AO1414=0,1,AO1414),5)*(AE1414/VLOOKUP(L1414,OFFSET(Lists!$A$1,0,0,COUNTA(Lists!$A:$A),22),22,FALSE)),2))))</f>
        <v/>
      </c>
    </row>
    <row r="1415" spans="40:46">
      <c r="AN1415" s="130"/>
      <c r="AT1415" s="135" t="str">
        <f ca="1">IF(AO1415="",IF(AP1415="","",IF(AP1415="Cost",AS1415,AS1415*(AE1415/VLOOKUP(L1415,OFFSET(Lists!$A$1,0,0,COUNTA(Lists!$A:$A),22),22,FALSE)))),IF(AP1415="","",IF(AP1415="Cost",ROUND(AS1415*IF(AO1415=0,1,AO1415),2),ROUND(ROUND(AS1415*IF(AO1415=0,1,AO1415),5)*(AE1415/VLOOKUP(L1415,OFFSET(Lists!$A$1,0,0,COUNTA(Lists!$A:$A),22),22,FALSE)),2))))</f>
        <v/>
      </c>
    </row>
    <row r="1416" spans="40:46">
      <c r="AN1416" s="130"/>
      <c r="AT1416" s="135" t="str">
        <f ca="1">IF(AO1416="",IF(AP1416="","",IF(AP1416="Cost",AS1416,AS1416*(AE1416/VLOOKUP(L1416,OFFSET(Lists!$A$1,0,0,COUNTA(Lists!$A:$A),22),22,FALSE)))),IF(AP1416="","",IF(AP1416="Cost",ROUND(AS1416*IF(AO1416=0,1,AO1416),2),ROUND(ROUND(AS1416*IF(AO1416=0,1,AO1416),5)*(AE1416/VLOOKUP(L1416,OFFSET(Lists!$A$1,0,0,COUNTA(Lists!$A:$A),22),22,FALSE)),2))))</f>
        <v/>
      </c>
    </row>
    <row r="1417" spans="40:46">
      <c r="AN1417" s="130"/>
      <c r="AT1417" s="135" t="str">
        <f ca="1">IF(AO1417="",IF(AP1417="","",IF(AP1417="Cost",AS1417,AS1417*(AE1417/VLOOKUP(L1417,OFFSET(Lists!$A$1,0,0,COUNTA(Lists!$A:$A),22),22,FALSE)))),IF(AP1417="","",IF(AP1417="Cost",ROUND(AS1417*IF(AO1417=0,1,AO1417),2),ROUND(ROUND(AS1417*IF(AO1417=0,1,AO1417),5)*(AE1417/VLOOKUP(L1417,OFFSET(Lists!$A$1,0,0,COUNTA(Lists!$A:$A),22),22,FALSE)),2))))</f>
        <v/>
      </c>
    </row>
    <row r="1418" spans="40:46">
      <c r="AN1418" s="130"/>
      <c r="AT1418" s="135" t="str">
        <f ca="1">IF(AO1418="",IF(AP1418="","",IF(AP1418="Cost",AS1418,AS1418*(AE1418/VLOOKUP(L1418,OFFSET(Lists!$A$1,0,0,COUNTA(Lists!$A:$A),22),22,FALSE)))),IF(AP1418="","",IF(AP1418="Cost",ROUND(AS1418*IF(AO1418=0,1,AO1418),2),ROUND(ROUND(AS1418*IF(AO1418=0,1,AO1418),5)*(AE1418/VLOOKUP(L1418,OFFSET(Lists!$A$1,0,0,COUNTA(Lists!$A:$A),22),22,FALSE)),2))))</f>
        <v/>
      </c>
    </row>
    <row r="1419" spans="40:46">
      <c r="AN1419" s="130"/>
      <c r="AT1419" s="135" t="str">
        <f ca="1">IF(AO1419="",IF(AP1419="","",IF(AP1419="Cost",AS1419,AS1419*(AE1419/VLOOKUP(L1419,OFFSET(Lists!$A$1,0,0,COUNTA(Lists!$A:$A),22),22,FALSE)))),IF(AP1419="","",IF(AP1419="Cost",ROUND(AS1419*IF(AO1419=0,1,AO1419),2),ROUND(ROUND(AS1419*IF(AO1419=0,1,AO1419),5)*(AE1419/VLOOKUP(L1419,OFFSET(Lists!$A$1,0,0,COUNTA(Lists!$A:$A),22),22,FALSE)),2))))</f>
        <v/>
      </c>
    </row>
    <row r="1420" spans="40:46">
      <c r="AN1420" s="130"/>
      <c r="AT1420" s="135" t="str">
        <f ca="1">IF(AO1420="",IF(AP1420="","",IF(AP1420="Cost",AS1420,AS1420*(AE1420/VLOOKUP(L1420,OFFSET(Lists!$A$1,0,0,COUNTA(Lists!$A:$A),22),22,FALSE)))),IF(AP1420="","",IF(AP1420="Cost",ROUND(AS1420*IF(AO1420=0,1,AO1420),2),ROUND(ROUND(AS1420*IF(AO1420=0,1,AO1420),5)*(AE1420/VLOOKUP(L1420,OFFSET(Lists!$A$1,0,0,COUNTA(Lists!$A:$A),22),22,FALSE)),2))))</f>
        <v/>
      </c>
    </row>
    <row r="1421" spans="40:46">
      <c r="AN1421" s="130"/>
      <c r="AT1421" s="135" t="str">
        <f ca="1">IF(AO1421="",IF(AP1421="","",IF(AP1421="Cost",AS1421,AS1421*(AE1421/VLOOKUP(L1421,OFFSET(Lists!$A$1,0,0,COUNTA(Lists!$A:$A),22),22,FALSE)))),IF(AP1421="","",IF(AP1421="Cost",ROUND(AS1421*IF(AO1421=0,1,AO1421),2),ROUND(ROUND(AS1421*IF(AO1421=0,1,AO1421),5)*(AE1421/VLOOKUP(L1421,OFFSET(Lists!$A$1,0,0,COUNTA(Lists!$A:$A),22),22,FALSE)),2))))</f>
        <v/>
      </c>
    </row>
    <row r="1422" spans="40:46">
      <c r="AN1422" s="130"/>
      <c r="AT1422" s="135" t="str">
        <f ca="1">IF(AO1422="",IF(AP1422="","",IF(AP1422="Cost",AS1422,AS1422*(AE1422/VLOOKUP(L1422,OFFSET(Lists!$A$1,0,0,COUNTA(Lists!$A:$A),22),22,FALSE)))),IF(AP1422="","",IF(AP1422="Cost",ROUND(AS1422*IF(AO1422=0,1,AO1422),2),ROUND(ROUND(AS1422*IF(AO1422=0,1,AO1422),5)*(AE1422/VLOOKUP(L1422,OFFSET(Lists!$A$1,0,0,COUNTA(Lists!$A:$A),22),22,FALSE)),2))))</f>
        <v/>
      </c>
    </row>
    <row r="1423" spans="40:46">
      <c r="AN1423" s="130"/>
      <c r="AT1423" s="135" t="str">
        <f ca="1">IF(AO1423="",IF(AP1423="","",IF(AP1423="Cost",AS1423,AS1423*(AE1423/VLOOKUP(L1423,OFFSET(Lists!$A$1,0,0,COUNTA(Lists!$A:$A),22),22,FALSE)))),IF(AP1423="","",IF(AP1423="Cost",ROUND(AS1423*IF(AO1423=0,1,AO1423),2),ROUND(ROUND(AS1423*IF(AO1423=0,1,AO1423),5)*(AE1423/VLOOKUP(L1423,OFFSET(Lists!$A$1,0,0,COUNTA(Lists!$A:$A),22),22,FALSE)),2))))</f>
        <v/>
      </c>
    </row>
    <row r="1424" spans="40:46">
      <c r="AN1424" s="130"/>
      <c r="AT1424" s="135" t="str">
        <f ca="1">IF(AO1424="",IF(AP1424="","",IF(AP1424="Cost",AS1424,AS1424*(AE1424/VLOOKUP(L1424,OFFSET(Lists!$A$1,0,0,COUNTA(Lists!$A:$A),22),22,FALSE)))),IF(AP1424="","",IF(AP1424="Cost",ROUND(AS1424*IF(AO1424=0,1,AO1424),2),ROUND(ROUND(AS1424*IF(AO1424=0,1,AO1424),5)*(AE1424/VLOOKUP(L1424,OFFSET(Lists!$A$1,0,0,COUNTA(Lists!$A:$A),22),22,FALSE)),2))))</f>
        <v/>
      </c>
    </row>
    <row r="1425" spans="40:46">
      <c r="AN1425" s="130"/>
      <c r="AT1425" s="135" t="str">
        <f ca="1">IF(AO1425="",IF(AP1425="","",IF(AP1425="Cost",AS1425,AS1425*(AE1425/VLOOKUP(L1425,OFFSET(Lists!$A$1,0,0,COUNTA(Lists!$A:$A),22),22,FALSE)))),IF(AP1425="","",IF(AP1425="Cost",ROUND(AS1425*IF(AO1425=0,1,AO1425),2),ROUND(ROUND(AS1425*IF(AO1425=0,1,AO1425),5)*(AE1425/VLOOKUP(L1425,OFFSET(Lists!$A$1,0,0,COUNTA(Lists!$A:$A),22),22,FALSE)),2))))</f>
        <v/>
      </c>
    </row>
    <row r="1426" spans="40:46">
      <c r="AN1426" s="130"/>
      <c r="AT1426" s="135" t="str">
        <f ca="1">IF(AO1426="",IF(AP1426="","",IF(AP1426="Cost",AS1426,AS1426*(AE1426/VLOOKUP(L1426,OFFSET(Lists!$A$1,0,0,COUNTA(Lists!$A:$A),22),22,FALSE)))),IF(AP1426="","",IF(AP1426="Cost",ROUND(AS1426*IF(AO1426=0,1,AO1426),2),ROUND(ROUND(AS1426*IF(AO1426=0,1,AO1426),5)*(AE1426/VLOOKUP(L1426,OFFSET(Lists!$A$1,0,0,COUNTA(Lists!$A:$A),22),22,FALSE)),2))))</f>
        <v/>
      </c>
    </row>
    <row r="1427" spans="40:46">
      <c r="AN1427" s="130"/>
      <c r="AT1427" s="135" t="str">
        <f ca="1">IF(AO1427="",IF(AP1427="","",IF(AP1427="Cost",AS1427,AS1427*(AE1427/VLOOKUP(L1427,OFFSET(Lists!$A$1,0,0,COUNTA(Lists!$A:$A),22),22,FALSE)))),IF(AP1427="","",IF(AP1427="Cost",ROUND(AS1427*IF(AO1427=0,1,AO1427),2),ROUND(ROUND(AS1427*IF(AO1427=0,1,AO1427),5)*(AE1427/VLOOKUP(L1427,OFFSET(Lists!$A$1,0,0,COUNTA(Lists!$A:$A),22),22,FALSE)),2))))</f>
        <v/>
      </c>
    </row>
    <row r="1428" spans="40:46">
      <c r="AN1428" s="130"/>
      <c r="AT1428" s="135" t="str">
        <f ca="1">IF(AO1428="",IF(AP1428="","",IF(AP1428="Cost",AS1428,AS1428*(AE1428/VLOOKUP(L1428,OFFSET(Lists!$A$1,0,0,COUNTA(Lists!$A:$A),22),22,FALSE)))),IF(AP1428="","",IF(AP1428="Cost",ROUND(AS1428*IF(AO1428=0,1,AO1428),2),ROUND(ROUND(AS1428*IF(AO1428=0,1,AO1428),5)*(AE1428/VLOOKUP(L1428,OFFSET(Lists!$A$1,0,0,COUNTA(Lists!$A:$A),22),22,FALSE)),2))))</f>
        <v/>
      </c>
    </row>
    <row r="1429" spans="40:46">
      <c r="AN1429" s="130"/>
      <c r="AT1429" s="135" t="str">
        <f ca="1">IF(AO1429="",IF(AP1429="","",IF(AP1429="Cost",AS1429,AS1429*(AE1429/VLOOKUP(L1429,OFFSET(Lists!$A$1,0,0,COUNTA(Lists!$A:$A),22),22,FALSE)))),IF(AP1429="","",IF(AP1429="Cost",ROUND(AS1429*IF(AO1429=0,1,AO1429),2),ROUND(ROUND(AS1429*IF(AO1429=0,1,AO1429),5)*(AE1429/VLOOKUP(L1429,OFFSET(Lists!$A$1,0,0,COUNTA(Lists!$A:$A),22),22,FALSE)),2))))</f>
        <v/>
      </c>
    </row>
    <row r="1430" spans="40:46">
      <c r="AN1430" s="130"/>
      <c r="AT1430" s="135" t="str">
        <f ca="1">IF(AO1430="",IF(AP1430="","",IF(AP1430="Cost",AS1430,AS1430*(AE1430/VLOOKUP(L1430,OFFSET(Lists!$A$1,0,0,COUNTA(Lists!$A:$A),22),22,FALSE)))),IF(AP1430="","",IF(AP1430="Cost",ROUND(AS1430*IF(AO1430=0,1,AO1430),2),ROUND(ROUND(AS1430*IF(AO1430=0,1,AO1430),5)*(AE1430/VLOOKUP(L1430,OFFSET(Lists!$A$1,0,0,COUNTA(Lists!$A:$A),22),22,FALSE)),2))))</f>
        <v/>
      </c>
    </row>
    <row r="1431" spans="40:46">
      <c r="AN1431" s="130"/>
      <c r="AT1431" s="135" t="str">
        <f ca="1">IF(AO1431="",IF(AP1431="","",IF(AP1431="Cost",AS1431,AS1431*(AE1431/VLOOKUP(L1431,OFFSET(Lists!$A$1,0,0,COUNTA(Lists!$A:$A),22),22,FALSE)))),IF(AP1431="","",IF(AP1431="Cost",ROUND(AS1431*IF(AO1431=0,1,AO1431),2),ROUND(ROUND(AS1431*IF(AO1431=0,1,AO1431),5)*(AE1431/VLOOKUP(L1431,OFFSET(Lists!$A$1,0,0,COUNTA(Lists!$A:$A),22),22,FALSE)),2))))</f>
        <v/>
      </c>
    </row>
    <row r="1432" spans="40:46">
      <c r="AN1432" s="130"/>
      <c r="AT1432" s="135" t="str">
        <f ca="1">IF(AO1432="",IF(AP1432="","",IF(AP1432="Cost",AS1432,AS1432*(AE1432/VLOOKUP(L1432,OFFSET(Lists!$A$1,0,0,COUNTA(Lists!$A:$A),22),22,FALSE)))),IF(AP1432="","",IF(AP1432="Cost",ROUND(AS1432*IF(AO1432=0,1,AO1432),2),ROUND(ROUND(AS1432*IF(AO1432=0,1,AO1432),5)*(AE1432/VLOOKUP(L1432,OFFSET(Lists!$A$1,0,0,COUNTA(Lists!$A:$A),22),22,FALSE)),2))))</f>
        <v/>
      </c>
    </row>
    <row r="1433" spans="40:46">
      <c r="AN1433" s="130"/>
      <c r="AT1433" s="135" t="str">
        <f ca="1">IF(AO1433="",IF(AP1433="","",IF(AP1433="Cost",AS1433,AS1433*(AE1433/VLOOKUP(L1433,OFFSET(Lists!$A$1,0,0,COUNTA(Lists!$A:$A),22),22,FALSE)))),IF(AP1433="","",IF(AP1433="Cost",ROUND(AS1433*IF(AO1433=0,1,AO1433),2),ROUND(ROUND(AS1433*IF(AO1433=0,1,AO1433),5)*(AE1433/VLOOKUP(L1433,OFFSET(Lists!$A$1,0,0,COUNTA(Lists!$A:$A),22),22,FALSE)),2))))</f>
        <v/>
      </c>
    </row>
    <row r="1434" spans="40:46">
      <c r="AN1434" s="130"/>
      <c r="AT1434" s="135" t="str">
        <f ca="1">IF(AO1434="",IF(AP1434="","",IF(AP1434="Cost",AS1434,AS1434*(AE1434/VLOOKUP(L1434,OFFSET(Lists!$A$1,0,0,COUNTA(Lists!$A:$A),22),22,FALSE)))),IF(AP1434="","",IF(AP1434="Cost",ROUND(AS1434*IF(AO1434=0,1,AO1434),2),ROUND(ROUND(AS1434*IF(AO1434=0,1,AO1434),5)*(AE1434/VLOOKUP(L1434,OFFSET(Lists!$A$1,0,0,COUNTA(Lists!$A:$A),22),22,FALSE)),2))))</f>
        <v/>
      </c>
    </row>
    <row r="1435" spans="40:46">
      <c r="AN1435" s="130"/>
      <c r="AT1435" s="135" t="str">
        <f ca="1">IF(AO1435="",IF(AP1435="","",IF(AP1435="Cost",AS1435,AS1435*(AE1435/VLOOKUP(L1435,OFFSET(Lists!$A$1,0,0,COUNTA(Lists!$A:$A),22),22,FALSE)))),IF(AP1435="","",IF(AP1435="Cost",ROUND(AS1435*IF(AO1435=0,1,AO1435),2),ROUND(ROUND(AS1435*IF(AO1435=0,1,AO1435),5)*(AE1435/VLOOKUP(L1435,OFFSET(Lists!$A$1,0,0,COUNTA(Lists!$A:$A),22),22,FALSE)),2))))</f>
        <v/>
      </c>
    </row>
    <row r="1436" spans="40:46">
      <c r="AN1436" s="130"/>
      <c r="AT1436" s="135" t="str">
        <f ca="1">IF(AO1436="",IF(AP1436="","",IF(AP1436="Cost",AS1436,AS1436*(AE1436/VLOOKUP(L1436,OFFSET(Lists!$A$1,0,0,COUNTA(Lists!$A:$A),22),22,FALSE)))),IF(AP1436="","",IF(AP1436="Cost",ROUND(AS1436*IF(AO1436=0,1,AO1436),2),ROUND(ROUND(AS1436*IF(AO1436=0,1,AO1436),5)*(AE1436/VLOOKUP(L1436,OFFSET(Lists!$A$1,0,0,COUNTA(Lists!$A:$A),22),22,FALSE)),2))))</f>
        <v/>
      </c>
    </row>
    <row r="1437" spans="40:46">
      <c r="AN1437" s="130"/>
      <c r="AT1437" s="135" t="str">
        <f ca="1">IF(AO1437="",IF(AP1437="","",IF(AP1437="Cost",AS1437,AS1437*(AE1437/VLOOKUP(L1437,OFFSET(Lists!$A$1,0,0,COUNTA(Lists!$A:$A),22),22,FALSE)))),IF(AP1437="","",IF(AP1437="Cost",ROUND(AS1437*IF(AO1437=0,1,AO1437),2),ROUND(ROUND(AS1437*IF(AO1437=0,1,AO1437),5)*(AE1437/VLOOKUP(L1437,OFFSET(Lists!$A$1,0,0,COUNTA(Lists!$A:$A),22),22,FALSE)),2))))</f>
        <v/>
      </c>
    </row>
    <row r="1438" spans="40:46">
      <c r="AN1438" s="130"/>
      <c r="AT1438" s="135" t="str">
        <f ca="1">IF(AO1438="",IF(AP1438="","",IF(AP1438="Cost",AS1438,AS1438*(AE1438/VLOOKUP(L1438,OFFSET(Lists!$A$1,0,0,COUNTA(Lists!$A:$A),22),22,FALSE)))),IF(AP1438="","",IF(AP1438="Cost",ROUND(AS1438*IF(AO1438=0,1,AO1438),2),ROUND(ROUND(AS1438*IF(AO1438=0,1,AO1438),5)*(AE1438/VLOOKUP(L1438,OFFSET(Lists!$A$1,0,0,COUNTA(Lists!$A:$A),22),22,FALSE)),2))))</f>
        <v/>
      </c>
    </row>
    <row r="1439" spans="40:46">
      <c r="AN1439" s="130"/>
      <c r="AT1439" s="135" t="str">
        <f ca="1">IF(AO1439="",IF(AP1439="","",IF(AP1439="Cost",AS1439,AS1439*(AE1439/VLOOKUP(L1439,OFFSET(Lists!$A$1,0,0,COUNTA(Lists!$A:$A),22),22,FALSE)))),IF(AP1439="","",IF(AP1439="Cost",ROUND(AS1439*IF(AO1439=0,1,AO1439),2),ROUND(ROUND(AS1439*IF(AO1439=0,1,AO1439),5)*(AE1439/VLOOKUP(L1439,OFFSET(Lists!$A$1,0,0,COUNTA(Lists!$A:$A),22),22,FALSE)),2))))</f>
        <v/>
      </c>
    </row>
    <row r="1440" spans="40:46">
      <c r="AN1440" s="130"/>
      <c r="AT1440" s="135" t="str">
        <f ca="1">IF(AO1440="",IF(AP1440="","",IF(AP1440="Cost",AS1440,AS1440*(AE1440/VLOOKUP(L1440,OFFSET(Lists!$A$1,0,0,COUNTA(Lists!$A:$A),22),22,FALSE)))),IF(AP1440="","",IF(AP1440="Cost",ROUND(AS1440*IF(AO1440=0,1,AO1440),2),ROUND(ROUND(AS1440*IF(AO1440=0,1,AO1440),5)*(AE1440/VLOOKUP(L1440,OFFSET(Lists!$A$1,0,0,COUNTA(Lists!$A:$A),22),22,FALSE)),2))))</f>
        <v/>
      </c>
    </row>
    <row r="1441" spans="40:46">
      <c r="AN1441" s="130"/>
      <c r="AT1441" s="135" t="str">
        <f ca="1">IF(AO1441="",IF(AP1441="","",IF(AP1441="Cost",AS1441,AS1441*(AE1441/VLOOKUP(L1441,OFFSET(Lists!$A$1,0,0,COUNTA(Lists!$A:$A),22),22,FALSE)))),IF(AP1441="","",IF(AP1441="Cost",ROUND(AS1441*IF(AO1441=0,1,AO1441),2),ROUND(ROUND(AS1441*IF(AO1441=0,1,AO1441),5)*(AE1441/VLOOKUP(L1441,OFFSET(Lists!$A$1,0,0,COUNTA(Lists!$A:$A),22),22,FALSE)),2))))</f>
        <v/>
      </c>
    </row>
    <row r="1442" spans="40:46">
      <c r="AN1442" s="130"/>
      <c r="AT1442" s="135" t="str">
        <f ca="1">IF(AO1442="",IF(AP1442="","",IF(AP1442="Cost",AS1442,AS1442*(AE1442/VLOOKUP(L1442,OFFSET(Lists!$A$1,0,0,COUNTA(Lists!$A:$A),22),22,FALSE)))),IF(AP1442="","",IF(AP1442="Cost",ROUND(AS1442*IF(AO1442=0,1,AO1442),2),ROUND(ROUND(AS1442*IF(AO1442=0,1,AO1442),5)*(AE1442/VLOOKUP(L1442,OFFSET(Lists!$A$1,0,0,COUNTA(Lists!$A:$A),22),22,FALSE)),2))))</f>
        <v/>
      </c>
    </row>
    <row r="1443" spans="40:46">
      <c r="AN1443" s="130"/>
      <c r="AT1443" s="135" t="str">
        <f ca="1">IF(AO1443="",IF(AP1443="","",IF(AP1443="Cost",AS1443,AS1443*(AE1443/VLOOKUP(L1443,OFFSET(Lists!$A$1,0,0,COUNTA(Lists!$A:$A),22),22,FALSE)))),IF(AP1443="","",IF(AP1443="Cost",ROUND(AS1443*IF(AO1443=0,1,AO1443),2),ROUND(ROUND(AS1443*IF(AO1443=0,1,AO1443),5)*(AE1443/VLOOKUP(L1443,OFFSET(Lists!$A$1,0,0,COUNTA(Lists!$A:$A),22),22,FALSE)),2))))</f>
        <v/>
      </c>
    </row>
    <row r="1444" spans="40:46">
      <c r="AN1444" s="130"/>
      <c r="AT1444" s="135" t="str">
        <f ca="1">IF(AO1444="",IF(AP1444="","",IF(AP1444="Cost",AS1444,AS1444*(AE1444/VLOOKUP(L1444,OFFSET(Lists!$A$1,0,0,COUNTA(Lists!$A:$A),22),22,FALSE)))),IF(AP1444="","",IF(AP1444="Cost",ROUND(AS1444*IF(AO1444=0,1,AO1444),2),ROUND(ROUND(AS1444*IF(AO1444=0,1,AO1444),5)*(AE1444/VLOOKUP(L1444,OFFSET(Lists!$A$1,0,0,COUNTA(Lists!$A:$A),22),22,FALSE)),2))))</f>
        <v/>
      </c>
    </row>
    <row r="1445" spans="40:46">
      <c r="AN1445" s="130"/>
      <c r="AT1445" s="135" t="str">
        <f ca="1">IF(AO1445="",IF(AP1445="","",IF(AP1445="Cost",AS1445,AS1445*(AE1445/VLOOKUP(L1445,OFFSET(Lists!$A$1,0,0,COUNTA(Lists!$A:$A),22),22,FALSE)))),IF(AP1445="","",IF(AP1445="Cost",ROUND(AS1445*IF(AO1445=0,1,AO1445),2),ROUND(ROUND(AS1445*IF(AO1445=0,1,AO1445),5)*(AE1445/VLOOKUP(L1445,OFFSET(Lists!$A$1,0,0,COUNTA(Lists!$A:$A),22),22,FALSE)),2))))</f>
        <v/>
      </c>
    </row>
    <row r="1446" spans="40:46">
      <c r="AN1446" s="130"/>
      <c r="AT1446" s="135" t="str">
        <f ca="1">IF(AO1446="",IF(AP1446="","",IF(AP1446="Cost",AS1446,AS1446*(AE1446/VLOOKUP(L1446,OFFSET(Lists!$A$1,0,0,COUNTA(Lists!$A:$A),22),22,FALSE)))),IF(AP1446="","",IF(AP1446="Cost",ROUND(AS1446*IF(AO1446=0,1,AO1446),2),ROUND(ROUND(AS1446*IF(AO1446=0,1,AO1446),5)*(AE1446/VLOOKUP(L1446,OFFSET(Lists!$A$1,0,0,COUNTA(Lists!$A:$A),22),22,FALSE)),2))))</f>
        <v/>
      </c>
    </row>
    <row r="1447" spans="40:46">
      <c r="AN1447" s="130"/>
      <c r="AT1447" s="135" t="str">
        <f ca="1">IF(AO1447="",IF(AP1447="","",IF(AP1447="Cost",AS1447,AS1447*(AE1447/VLOOKUP(L1447,OFFSET(Lists!$A$1,0,0,COUNTA(Lists!$A:$A),22),22,FALSE)))),IF(AP1447="","",IF(AP1447="Cost",ROUND(AS1447*IF(AO1447=0,1,AO1447),2),ROUND(ROUND(AS1447*IF(AO1447=0,1,AO1447),5)*(AE1447/VLOOKUP(L1447,OFFSET(Lists!$A$1,0,0,COUNTA(Lists!$A:$A),22),22,FALSE)),2))))</f>
        <v/>
      </c>
    </row>
    <row r="1448" spans="40:46">
      <c r="AN1448" s="130"/>
      <c r="AT1448" s="135" t="str">
        <f ca="1">IF(AO1448="",IF(AP1448="","",IF(AP1448="Cost",AS1448,AS1448*(AE1448/VLOOKUP(L1448,OFFSET(Lists!$A$1,0,0,COUNTA(Lists!$A:$A),22),22,FALSE)))),IF(AP1448="","",IF(AP1448="Cost",ROUND(AS1448*IF(AO1448=0,1,AO1448),2),ROUND(ROUND(AS1448*IF(AO1448=0,1,AO1448),5)*(AE1448/VLOOKUP(L1448,OFFSET(Lists!$A$1,0,0,COUNTA(Lists!$A:$A),22),22,FALSE)),2))))</f>
        <v/>
      </c>
    </row>
    <row r="1449" spans="40:46">
      <c r="AN1449" s="130"/>
      <c r="AT1449" s="135" t="str">
        <f ca="1">IF(AO1449="",IF(AP1449="","",IF(AP1449="Cost",AS1449,AS1449*(AE1449/VLOOKUP(L1449,OFFSET(Lists!$A$1,0,0,COUNTA(Lists!$A:$A),22),22,FALSE)))),IF(AP1449="","",IF(AP1449="Cost",ROUND(AS1449*IF(AO1449=0,1,AO1449),2),ROUND(ROUND(AS1449*IF(AO1449=0,1,AO1449),5)*(AE1449/VLOOKUP(L1449,OFFSET(Lists!$A$1,0,0,COUNTA(Lists!$A:$A),22),22,FALSE)),2))))</f>
        <v/>
      </c>
    </row>
    <row r="1450" spans="40:46">
      <c r="AN1450" s="130"/>
      <c r="AT1450" s="135" t="str">
        <f ca="1">IF(AO1450="",IF(AP1450="","",IF(AP1450="Cost",AS1450,AS1450*(AE1450/VLOOKUP(L1450,OFFSET(Lists!$A$1,0,0,COUNTA(Lists!$A:$A),22),22,FALSE)))),IF(AP1450="","",IF(AP1450="Cost",ROUND(AS1450*IF(AO1450=0,1,AO1450),2),ROUND(ROUND(AS1450*IF(AO1450=0,1,AO1450),5)*(AE1450/VLOOKUP(L1450,OFFSET(Lists!$A$1,0,0,COUNTA(Lists!$A:$A),22),22,FALSE)),2))))</f>
        <v/>
      </c>
    </row>
    <row r="1451" spans="40:46">
      <c r="AN1451" s="130"/>
      <c r="AT1451" s="135" t="str">
        <f ca="1">IF(AO1451="",IF(AP1451="","",IF(AP1451="Cost",AS1451,AS1451*(AE1451/VLOOKUP(L1451,OFFSET(Lists!$A$1,0,0,COUNTA(Lists!$A:$A),22),22,FALSE)))),IF(AP1451="","",IF(AP1451="Cost",ROUND(AS1451*IF(AO1451=0,1,AO1451),2),ROUND(ROUND(AS1451*IF(AO1451=0,1,AO1451),5)*(AE1451/VLOOKUP(L1451,OFFSET(Lists!$A$1,0,0,COUNTA(Lists!$A:$A),22),22,FALSE)),2))))</f>
        <v/>
      </c>
    </row>
    <row r="1452" spans="40:46">
      <c r="AN1452" s="130"/>
      <c r="AT1452" s="135" t="str">
        <f ca="1">IF(AO1452="",IF(AP1452="","",IF(AP1452="Cost",AS1452,AS1452*(AE1452/VLOOKUP(L1452,OFFSET(Lists!$A$1,0,0,COUNTA(Lists!$A:$A),22),22,FALSE)))),IF(AP1452="","",IF(AP1452="Cost",ROUND(AS1452*IF(AO1452=0,1,AO1452),2),ROUND(ROUND(AS1452*IF(AO1452=0,1,AO1452),5)*(AE1452/VLOOKUP(L1452,OFFSET(Lists!$A$1,0,0,COUNTA(Lists!$A:$A),22),22,FALSE)),2))))</f>
        <v/>
      </c>
    </row>
    <row r="1453" spans="40:46">
      <c r="AN1453" s="130"/>
      <c r="AT1453" s="135" t="str">
        <f ca="1">IF(AO1453="",IF(AP1453="","",IF(AP1453="Cost",AS1453,AS1453*(AE1453/VLOOKUP(L1453,OFFSET(Lists!$A$1,0,0,COUNTA(Lists!$A:$A),22),22,FALSE)))),IF(AP1453="","",IF(AP1453="Cost",ROUND(AS1453*IF(AO1453=0,1,AO1453),2),ROUND(ROUND(AS1453*IF(AO1453=0,1,AO1453),5)*(AE1453/VLOOKUP(L1453,OFFSET(Lists!$A$1,0,0,COUNTA(Lists!$A:$A),22),22,FALSE)),2))))</f>
        <v/>
      </c>
    </row>
    <row r="1454" spans="40:46">
      <c r="AN1454" s="130"/>
      <c r="AT1454" s="135" t="str">
        <f ca="1">IF(AO1454="",IF(AP1454="","",IF(AP1454="Cost",AS1454,AS1454*(AE1454/VLOOKUP(L1454,OFFSET(Lists!$A$1,0,0,COUNTA(Lists!$A:$A),22),22,FALSE)))),IF(AP1454="","",IF(AP1454="Cost",ROUND(AS1454*IF(AO1454=0,1,AO1454),2),ROUND(ROUND(AS1454*IF(AO1454=0,1,AO1454),5)*(AE1454/VLOOKUP(L1454,OFFSET(Lists!$A$1,0,0,COUNTA(Lists!$A:$A),22),22,FALSE)),2))))</f>
        <v/>
      </c>
    </row>
    <row r="1455" spans="40:46">
      <c r="AN1455" s="130"/>
      <c r="AT1455" s="135" t="str">
        <f ca="1">IF(AO1455="",IF(AP1455="","",IF(AP1455="Cost",AS1455,AS1455*(AE1455/VLOOKUP(L1455,OFFSET(Lists!$A$1,0,0,COUNTA(Lists!$A:$A),22),22,FALSE)))),IF(AP1455="","",IF(AP1455="Cost",ROUND(AS1455*IF(AO1455=0,1,AO1455),2),ROUND(ROUND(AS1455*IF(AO1455=0,1,AO1455),5)*(AE1455/VLOOKUP(L1455,OFFSET(Lists!$A$1,0,0,COUNTA(Lists!$A:$A),22),22,FALSE)),2))))</f>
        <v/>
      </c>
    </row>
    <row r="1456" spans="40:46">
      <c r="AN1456" s="130"/>
      <c r="AT1456" s="135" t="str">
        <f ca="1">IF(AO1456="",IF(AP1456="","",IF(AP1456="Cost",AS1456,AS1456*(AE1456/VLOOKUP(L1456,OFFSET(Lists!$A$1,0,0,COUNTA(Lists!$A:$A),22),22,FALSE)))),IF(AP1456="","",IF(AP1456="Cost",ROUND(AS1456*IF(AO1456=0,1,AO1456),2),ROUND(ROUND(AS1456*IF(AO1456=0,1,AO1456),5)*(AE1456/VLOOKUP(L1456,OFFSET(Lists!$A$1,0,0,COUNTA(Lists!$A:$A),22),22,FALSE)),2))))</f>
        <v/>
      </c>
    </row>
    <row r="1457" spans="40:46">
      <c r="AN1457" s="130"/>
      <c r="AT1457" s="135" t="str">
        <f ca="1">IF(AO1457="",IF(AP1457="","",IF(AP1457="Cost",AS1457,AS1457*(AE1457/VLOOKUP(L1457,OFFSET(Lists!$A$1,0,0,COUNTA(Lists!$A:$A),22),22,FALSE)))),IF(AP1457="","",IF(AP1457="Cost",ROUND(AS1457*IF(AO1457=0,1,AO1457),2),ROUND(ROUND(AS1457*IF(AO1457=0,1,AO1457),5)*(AE1457/VLOOKUP(L1457,OFFSET(Lists!$A$1,0,0,COUNTA(Lists!$A:$A),22),22,FALSE)),2))))</f>
        <v/>
      </c>
    </row>
    <row r="1458" spans="40:46">
      <c r="AN1458" s="130"/>
      <c r="AT1458" s="135" t="str">
        <f ca="1">IF(AO1458="",IF(AP1458="","",IF(AP1458="Cost",AS1458,AS1458*(AE1458/VLOOKUP(L1458,OFFSET(Lists!$A$1,0,0,COUNTA(Lists!$A:$A),22),22,FALSE)))),IF(AP1458="","",IF(AP1458="Cost",ROUND(AS1458*IF(AO1458=0,1,AO1458),2),ROUND(ROUND(AS1458*IF(AO1458=0,1,AO1458),5)*(AE1458/VLOOKUP(L1458,OFFSET(Lists!$A$1,0,0,COUNTA(Lists!$A:$A),22),22,FALSE)),2))))</f>
        <v/>
      </c>
    </row>
    <row r="1459" spans="40:46">
      <c r="AN1459" s="130"/>
      <c r="AT1459" s="135" t="str">
        <f ca="1">IF(AO1459="",IF(AP1459="","",IF(AP1459="Cost",AS1459,AS1459*(AE1459/VLOOKUP(L1459,OFFSET(Lists!$A$1,0,0,COUNTA(Lists!$A:$A),22),22,FALSE)))),IF(AP1459="","",IF(AP1459="Cost",ROUND(AS1459*IF(AO1459=0,1,AO1459),2),ROUND(ROUND(AS1459*IF(AO1459=0,1,AO1459),5)*(AE1459/VLOOKUP(L1459,OFFSET(Lists!$A$1,0,0,COUNTA(Lists!$A:$A),22),22,FALSE)),2))))</f>
        <v/>
      </c>
    </row>
    <row r="1460" spans="40:46">
      <c r="AN1460" s="130"/>
      <c r="AT1460" s="135" t="str">
        <f ca="1">IF(AO1460="",IF(AP1460="","",IF(AP1460="Cost",AS1460,AS1460*(AE1460/VLOOKUP(L1460,OFFSET(Lists!$A$1,0,0,COUNTA(Lists!$A:$A),22),22,FALSE)))),IF(AP1460="","",IF(AP1460="Cost",ROUND(AS1460*IF(AO1460=0,1,AO1460),2),ROUND(ROUND(AS1460*IF(AO1460=0,1,AO1460),5)*(AE1460/VLOOKUP(L1460,OFFSET(Lists!$A$1,0,0,COUNTA(Lists!$A:$A),22),22,FALSE)),2))))</f>
        <v/>
      </c>
    </row>
    <row r="1461" spans="40:46">
      <c r="AN1461" s="130"/>
      <c r="AT1461" s="135" t="str">
        <f ca="1">IF(AO1461="",IF(AP1461="","",IF(AP1461="Cost",AS1461,AS1461*(AE1461/VLOOKUP(L1461,OFFSET(Lists!$A$1,0,0,COUNTA(Lists!$A:$A),22),22,FALSE)))),IF(AP1461="","",IF(AP1461="Cost",ROUND(AS1461*IF(AO1461=0,1,AO1461),2),ROUND(ROUND(AS1461*IF(AO1461=0,1,AO1461),5)*(AE1461/VLOOKUP(L1461,OFFSET(Lists!$A$1,0,0,COUNTA(Lists!$A:$A),22),22,FALSE)),2))))</f>
        <v/>
      </c>
    </row>
    <row r="1462" spans="40:46">
      <c r="AN1462" s="130"/>
      <c r="AT1462" s="135" t="str">
        <f ca="1">IF(AO1462="",IF(AP1462="","",IF(AP1462="Cost",AS1462,AS1462*(AE1462/VLOOKUP(L1462,OFFSET(Lists!$A$1,0,0,COUNTA(Lists!$A:$A),22),22,FALSE)))),IF(AP1462="","",IF(AP1462="Cost",ROUND(AS1462*IF(AO1462=0,1,AO1462),2),ROUND(ROUND(AS1462*IF(AO1462=0,1,AO1462),5)*(AE1462/VLOOKUP(L1462,OFFSET(Lists!$A$1,0,0,COUNTA(Lists!$A:$A),22),22,FALSE)),2))))</f>
        <v/>
      </c>
    </row>
    <row r="1463" spans="40:46">
      <c r="AN1463" s="130"/>
      <c r="AT1463" s="135" t="str">
        <f ca="1">IF(AO1463="",IF(AP1463="","",IF(AP1463="Cost",AS1463,AS1463*(AE1463/VLOOKUP(L1463,OFFSET(Lists!$A$1,0,0,COUNTA(Lists!$A:$A),22),22,FALSE)))),IF(AP1463="","",IF(AP1463="Cost",ROUND(AS1463*IF(AO1463=0,1,AO1463),2),ROUND(ROUND(AS1463*IF(AO1463=0,1,AO1463),5)*(AE1463/VLOOKUP(L1463,OFFSET(Lists!$A$1,0,0,COUNTA(Lists!$A:$A),22),22,FALSE)),2))))</f>
        <v/>
      </c>
    </row>
    <row r="1464" spans="40:46">
      <c r="AN1464" s="130"/>
      <c r="AT1464" s="135" t="str">
        <f ca="1">IF(AO1464="",IF(AP1464="","",IF(AP1464="Cost",AS1464,AS1464*(AE1464/VLOOKUP(L1464,OFFSET(Lists!$A$1,0,0,COUNTA(Lists!$A:$A),22),22,FALSE)))),IF(AP1464="","",IF(AP1464="Cost",ROUND(AS1464*IF(AO1464=0,1,AO1464),2),ROUND(ROUND(AS1464*IF(AO1464=0,1,AO1464),5)*(AE1464/VLOOKUP(L1464,OFFSET(Lists!$A$1,0,0,COUNTA(Lists!$A:$A),22),22,FALSE)),2))))</f>
        <v/>
      </c>
    </row>
    <row r="1465" spans="40:46">
      <c r="AN1465" s="130"/>
      <c r="AT1465" s="135" t="str">
        <f ca="1">IF(AO1465="",IF(AP1465="","",IF(AP1465="Cost",AS1465,AS1465*(AE1465/VLOOKUP(L1465,OFFSET(Lists!$A$1,0,0,COUNTA(Lists!$A:$A),22),22,FALSE)))),IF(AP1465="","",IF(AP1465="Cost",ROUND(AS1465*IF(AO1465=0,1,AO1465),2),ROUND(ROUND(AS1465*IF(AO1465=0,1,AO1465),5)*(AE1465/VLOOKUP(L1465,OFFSET(Lists!$A$1,0,0,COUNTA(Lists!$A:$A),22),22,FALSE)),2))))</f>
        <v/>
      </c>
    </row>
    <row r="1466" spans="40:46">
      <c r="AN1466" s="130"/>
      <c r="AT1466" s="135" t="str">
        <f ca="1">IF(AO1466="",IF(AP1466="","",IF(AP1466="Cost",AS1466,AS1466*(AE1466/VLOOKUP(L1466,OFFSET(Lists!$A$1,0,0,COUNTA(Lists!$A:$A),22),22,FALSE)))),IF(AP1466="","",IF(AP1466="Cost",ROUND(AS1466*IF(AO1466=0,1,AO1466),2),ROUND(ROUND(AS1466*IF(AO1466=0,1,AO1466),5)*(AE1466/VLOOKUP(L1466,OFFSET(Lists!$A$1,0,0,COUNTA(Lists!$A:$A),22),22,FALSE)),2))))</f>
        <v/>
      </c>
    </row>
    <row r="1467" spans="40:46">
      <c r="AN1467" s="130"/>
      <c r="AT1467" s="135" t="str">
        <f ca="1">IF(AO1467="",IF(AP1467="","",IF(AP1467="Cost",AS1467,AS1467*(AE1467/VLOOKUP(L1467,OFFSET(Lists!$A$1,0,0,COUNTA(Lists!$A:$A),22),22,FALSE)))),IF(AP1467="","",IF(AP1467="Cost",ROUND(AS1467*IF(AO1467=0,1,AO1467),2),ROUND(ROUND(AS1467*IF(AO1467=0,1,AO1467),5)*(AE1467/VLOOKUP(L1467,OFFSET(Lists!$A$1,0,0,COUNTA(Lists!$A:$A),22),22,FALSE)),2))))</f>
        <v/>
      </c>
    </row>
    <row r="1468" spans="40:46">
      <c r="AN1468" s="130"/>
      <c r="AT1468" s="135" t="str">
        <f ca="1">IF(AO1468="",IF(AP1468="","",IF(AP1468="Cost",AS1468,AS1468*(AE1468/VLOOKUP(L1468,OFFSET(Lists!$A$1,0,0,COUNTA(Lists!$A:$A),22),22,FALSE)))),IF(AP1468="","",IF(AP1468="Cost",ROUND(AS1468*IF(AO1468=0,1,AO1468),2),ROUND(ROUND(AS1468*IF(AO1468=0,1,AO1468),5)*(AE1468/VLOOKUP(L1468,OFFSET(Lists!$A$1,0,0,COUNTA(Lists!$A:$A),22),22,FALSE)),2))))</f>
        <v/>
      </c>
    </row>
    <row r="1469" spans="40:46">
      <c r="AN1469" s="130"/>
      <c r="AT1469" s="135" t="str">
        <f ca="1">IF(AO1469="",IF(AP1469="","",IF(AP1469="Cost",AS1469,AS1469*(AE1469/VLOOKUP(L1469,OFFSET(Lists!$A$1,0,0,COUNTA(Lists!$A:$A),22),22,FALSE)))),IF(AP1469="","",IF(AP1469="Cost",ROUND(AS1469*IF(AO1469=0,1,AO1469),2),ROUND(ROUND(AS1469*IF(AO1469=0,1,AO1469),5)*(AE1469/VLOOKUP(L1469,OFFSET(Lists!$A$1,0,0,COUNTA(Lists!$A:$A),22),22,FALSE)),2))))</f>
        <v/>
      </c>
    </row>
    <row r="1470" spans="40:46">
      <c r="AN1470" s="130"/>
      <c r="AT1470" s="135" t="str">
        <f ca="1">IF(AO1470="",IF(AP1470="","",IF(AP1470="Cost",AS1470,AS1470*(AE1470/VLOOKUP(L1470,OFFSET(Lists!$A$1,0,0,COUNTA(Lists!$A:$A),22),22,FALSE)))),IF(AP1470="","",IF(AP1470="Cost",ROUND(AS1470*IF(AO1470=0,1,AO1470),2),ROUND(ROUND(AS1470*IF(AO1470=0,1,AO1470),5)*(AE1470/VLOOKUP(L1470,OFFSET(Lists!$A$1,0,0,COUNTA(Lists!$A:$A),22),22,FALSE)),2))))</f>
        <v/>
      </c>
    </row>
    <row r="1471" spans="40:46">
      <c r="AN1471" s="130"/>
      <c r="AT1471" s="135" t="str">
        <f ca="1">IF(AO1471="",IF(AP1471="","",IF(AP1471="Cost",AS1471,AS1471*(AE1471/VLOOKUP(L1471,OFFSET(Lists!$A$1,0,0,COUNTA(Lists!$A:$A),22),22,FALSE)))),IF(AP1471="","",IF(AP1471="Cost",ROUND(AS1471*IF(AO1471=0,1,AO1471),2),ROUND(ROUND(AS1471*IF(AO1471=0,1,AO1471),5)*(AE1471/VLOOKUP(L1471,OFFSET(Lists!$A$1,0,0,COUNTA(Lists!$A:$A),22),22,FALSE)),2))))</f>
        <v/>
      </c>
    </row>
    <row r="1472" spans="40:46">
      <c r="AN1472" s="130"/>
      <c r="AT1472" s="135" t="str">
        <f ca="1">IF(AO1472="",IF(AP1472="","",IF(AP1472="Cost",AS1472,AS1472*(AE1472/VLOOKUP(L1472,OFFSET(Lists!$A$1,0,0,COUNTA(Lists!$A:$A),22),22,FALSE)))),IF(AP1472="","",IF(AP1472="Cost",ROUND(AS1472*IF(AO1472=0,1,AO1472),2),ROUND(ROUND(AS1472*IF(AO1472=0,1,AO1472),5)*(AE1472/VLOOKUP(L1472,OFFSET(Lists!$A$1,0,0,COUNTA(Lists!$A:$A),22),22,FALSE)),2))))</f>
        <v/>
      </c>
    </row>
    <row r="1473" spans="40:46">
      <c r="AN1473" s="130"/>
      <c r="AT1473" s="135" t="str">
        <f ca="1">IF(AO1473="",IF(AP1473="","",IF(AP1473="Cost",AS1473,AS1473*(AE1473/VLOOKUP(L1473,OFFSET(Lists!$A$1,0,0,COUNTA(Lists!$A:$A),22),22,FALSE)))),IF(AP1473="","",IF(AP1473="Cost",ROUND(AS1473*IF(AO1473=0,1,AO1473),2),ROUND(ROUND(AS1473*IF(AO1473=0,1,AO1473),5)*(AE1473/VLOOKUP(L1473,OFFSET(Lists!$A$1,0,0,COUNTA(Lists!$A:$A),22),22,FALSE)),2))))</f>
        <v/>
      </c>
    </row>
    <row r="1474" spans="40:46">
      <c r="AN1474" s="130"/>
      <c r="AT1474" s="135" t="str">
        <f ca="1">IF(AO1474="",IF(AP1474="","",IF(AP1474="Cost",AS1474,AS1474*(AE1474/VLOOKUP(L1474,OFFSET(Lists!$A$1,0,0,COUNTA(Lists!$A:$A),22),22,FALSE)))),IF(AP1474="","",IF(AP1474="Cost",ROUND(AS1474*IF(AO1474=0,1,AO1474),2),ROUND(ROUND(AS1474*IF(AO1474=0,1,AO1474),5)*(AE1474/VLOOKUP(L1474,OFFSET(Lists!$A$1,0,0,COUNTA(Lists!$A:$A),22),22,FALSE)),2))))</f>
        <v/>
      </c>
    </row>
    <row r="1475" spans="40:46">
      <c r="AN1475" s="130"/>
      <c r="AT1475" s="135" t="str">
        <f ca="1">IF(AO1475="",IF(AP1475="","",IF(AP1475="Cost",AS1475,AS1475*(AE1475/VLOOKUP(L1475,OFFSET(Lists!$A$1,0,0,COUNTA(Lists!$A:$A),22),22,FALSE)))),IF(AP1475="","",IF(AP1475="Cost",ROUND(AS1475*IF(AO1475=0,1,AO1475),2),ROUND(ROUND(AS1475*IF(AO1475=0,1,AO1475),5)*(AE1475/VLOOKUP(L1475,OFFSET(Lists!$A$1,0,0,COUNTA(Lists!$A:$A),22),22,FALSE)),2))))</f>
        <v/>
      </c>
    </row>
    <row r="1476" spans="40:46">
      <c r="AN1476" s="130"/>
      <c r="AT1476" s="135" t="str">
        <f ca="1">IF(AO1476="",IF(AP1476="","",IF(AP1476="Cost",AS1476,AS1476*(AE1476/VLOOKUP(L1476,OFFSET(Lists!$A$1,0,0,COUNTA(Lists!$A:$A),22),22,FALSE)))),IF(AP1476="","",IF(AP1476="Cost",ROUND(AS1476*IF(AO1476=0,1,AO1476),2),ROUND(ROUND(AS1476*IF(AO1476=0,1,AO1476),5)*(AE1476/VLOOKUP(L1476,OFFSET(Lists!$A$1,0,0,COUNTA(Lists!$A:$A),22),22,FALSE)),2))))</f>
        <v/>
      </c>
    </row>
    <row r="1477" spans="40:46">
      <c r="AN1477" s="130"/>
      <c r="AT1477" s="135" t="str">
        <f ca="1">IF(AO1477="",IF(AP1477="","",IF(AP1477="Cost",AS1477,AS1477*(AE1477/VLOOKUP(L1477,OFFSET(Lists!$A$1,0,0,COUNTA(Lists!$A:$A),22),22,FALSE)))),IF(AP1477="","",IF(AP1477="Cost",ROUND(AS1477*IF(AO1477=0,1,AO1477),2),ROUND(ROUND(AS1477*IF(AO1477=0,1,AO1477),5)*(AE1477/VLOOKUP(L1477,OFFSET(Lists!$A$1,0,0,COUNTA(Lists!$A:$A),22),22,FALSE)),2))))</f>
        <v/>
      </c>
    </row>
    <row r="1478" spans="40:46">
      <c r="AN1478" s="130"/>
      <c r="AT1478" s="135" t="str">
        <f ca="1">IF(AO1478="",IF(AP1478="","",IF(AP1478="Cost",AS1478,AS1478*(AE1478/VLOOKUP(L1478,OFFSET(Lists!$A$1,0,0,COUNTA(Lists!$A:$A),22),22,FALSE)))),IF(AP1478="","",IF(AP1478="Cost",ROUND(AS1478*IF(AO1478=0,1,AO1478),2),ROUND(ROUND(AS1478*IF(AO1478=0,1,AO1478),5)*(AE1478/VLOOKUP(L1478,OFFSET(Lists!$A$1,0,0,COUNTA(Lists!$A:$A),22),22,FALSE)),2))))</f>
        <v/>
      </c>
    </row>
    <row r="1479" spans="40:46">
      <c r="AN1479" s="130"/>
      <c r="AT1479" s="135" t="str">
        <f ca="1">IF(AO1479="",IF(AP1479="","",IF(AP1479="Cost",AS1479,AS1479*(AE1479/VLOOKUP(L1479,OFFSET(Lists!$A$1,0,0,COUNTA(Lists!$A:$A),22),22,FALSE)))),IF(AP1479="","",IF(AP1479="Cost",ROUND(AS1479*IF(AO1479=0,1,AO1479),2),ROUND(ROUND(AS1479*IF(AO1479=0,1,AO1479),5)*(AE1479/VLOOKUP(L1479,OFFSET(Lists!$A$1,0,0,COUNTA(Lists!$A:$A),22),22,FALSE)),2))))</f>
        <v/>
      </c>
    </row>
    <row r="1480" spans="40:46">
      <c r="AN1480" s="130"/>
      <c r="AT1480" s="135" t="str">
        <f ca="1">IF(AO1480="",IF(AP1480="","",IF(AP1480="Cost",AS1480,AS1480*(AE1480/VLOOKUP(L1480,OFFSET(Lists!$A$1,0,0,COUNTA(Lists!$A:$A),22),22,FALSE)))),IF(AP1480="","",IF(AP1480="Cost",ROUND(AS1480*IF(AO1480=0,1,AO1480),2),ROUND(ROUND(AS1480*IF(AO1480=0,1,AO1480),5)*(AE1480/VLOOKUP(L1480,OFFSET(Lists!$A$1,0,0,COUNTA(Lists!$A:$A),22),22,FALSE)),2))))</f>
        <v/>
      </c>
    </row>
    <row r="1481" spans="40:46">
      <c r="AN1481" s="130"/>
      <c r="AT1481" s="135" t="str">
        <f ca="1">IF(AO1481="",IF(AP1481="","",IF(AP1481="Cost",AS1481,AS1481*(AE1481/VLOOKUP(L1481,OFFSET(Lists!$A$1,0,0,COUNTA(Lists!$A:$A),22),22,FALSE)))),IF(AP1481="","",IF(AP1481="Cost",ROUND(AS1481*IF(AO1481=0,1,AO1481),2),ROUND(ROUND(AS1481*IF(AO1481=0,1,AO1481),5)*(AE1481/VLOOKUP(L1481,OFFSET(Lists!$A$1,0,0,COUNTA(Lists!$A:$A),22),22,FALSE)),2))))</f>
        <v/>
      </c>
    </row>
    <row r="1482" spans="40:46">
      <c r="AN1482" s="130"/>
      <c r="AT1482" s="135" t="str">
        <f ca="1">IF(AO1482="",IF(AP1482="","",IF(AP1482="Cost",AS1482,AS1482*(AE1482/VLOOKUP(L1482,OFFSET(Lists!$A$1,0,0,COUNTA(Lists!$A:$A),22),22,FALSE)))),IF(AP1482="","",IF(AP1482="Cost",ROUND(AS1482*IF(AO1482=0,1,AO1482),2),ROUND(ROUND(AS1482*IF(AO1482=0,1,AO1482),5)*(AE1482/VLOOKUP(L1482,OFFSET(Lists!$A$1,0,0,COUNTA(Lists!$A:$A),22),22,FALSE)),2))))</f>
        <v/>
      </c>
    </row>
    <row r="1483" spans="40:46">
      <c r="AN1483" s="130"/>
      <c r="AT1483" s="135" t="str">
        <f ca="1">IF(AO1483="",IF(AP1483="","",IF(AP1483="Cost",AS1483,AS1483*(AE1483/VLOOKUP(L1483,OFFSET(Lists!$A$1,0,0,COUNTA(Lists!$A:$A),22),22,FALSE)))),IF(AP1483="","",IF(AP1483="Cost",ROUND(AS1483*IF(AO1483=0,1,AO1483),2),ROUND(ROUND(AS1483*IF(AO1483=0,1,AO1483),5)*(AE1483/VLOOKUP(L1483,OFFSET(Lists!$A$1,0,0,COUNTA(Lists!$A:$A),22),22,FALSE)),2))))</f>
        <v/>
      </c>
    </row>
    <row r="1484" spans="40:46">
      <c r="AN1484" s="130"/>
      <c r="AT1484" s="135" t="str">
        <f ca="1">IF(AO1484="",IF(AP1484="","",IF(AP1484="Cost",AS1484,AS1484*(AE1484/VLOOKUP(L1484,OFFSET(Lists!$A$1,0,0,COUNTA(Lists!$A:$A),22),22,FALSE)))),IF(AP1484="","",IF(AP1484="Cost",ROUND(AS1484*IF(AO1484=0,1,AO1484),2),ROUND(ROUND(AS1484*IF(AO1484=0,1,AO1484),5)*(AE1484/VLOOKUP(L1484,OFFSET(Lists!$A$1,0,0,COUNTA(Lists!$A:$A),22),22,FALSE)),2))))</f>
        <v/>
      </c>
    </row>
    <row r="1485" spans="40:46">
      <c r="AN1485" s="130"/>
      <c r="AT1485" s="135" t="str">
        <f ca="1">IF(AO1485="",IF(AP1485="","",IF(AP1485="Cost",AS1485,AS1485*(AE1485/VLOOKUP(L1485,OFFSET(Lists!$A$1,0,0,COUNTA(Lists!$A:$A),22),22,FALSE)))),IF(AP1485="","",IF(AP1485="Cost",ROUND(AS1485*IF(AO1485=0,1,AO1485),2),ROUND(ROUND(AS1485*IF(AO1485=0,1,AO1485),5)*(AE1485/VLOOKUP(L1485,OFFSET(Lists!$A$1,0,0,COUNTA(Lists!$A:$A),22),22,FALSE)),2))))</f>
        <v/>
      </c>
    </row>
    <row r="1486" spans="40:46">
      <c r="AN1486" s="130"/>
      <c r="AT1486" s="135" t="str">
        <f ca="1">IF(AO1486="",IF(AP1486="","",IF(AP1486="Cost",AS1486,AS1486*(AE1486/VLOOKUP(L1486,OFFSET(Lists!$A$1,0,0,COUNTA(Lists!$A:$A),22),22,FALSE)))),IF(AP1486="","",IF(AP1486="Cost",ROUND(AS1486*IF(AO1486=0,1,AO1486),2),ROUND(ROUND(AS1486*IF(AO1486=0,1,AO1486),5)*(AE1486/VLOOKUP(L1486,OFFSET(Lists!$A$1,0,0,COUNTA(Lists!$A:$A),22),22,FALSE)),2))))</f>
        <v/>
      </c>
    </row>
    <row r="1487" spans="40:46">
      <c r="AN1487" s="130"/>
      <c r="AT1487" s="135" t="str">
        <f ca="1">IF(AO1487="",IF(AP1487="","",IF(AP1487="Cost",AS1487,AS1487*(AE1487/VLOOKUP(L1487,OFFSET(Lists!$A$1,0,0,COUNTA(Lists!$A:$A),22),22,FALSE)))),IF(AP1487="","",IF(AP1487="Cost",ROUND(AS1487*IF(AO1487=0,1,AO1487),2),ROUND(ROUND(AS1487*IF(AO1487=0,1,AO1487),5)*(AE1487/VLOOKUP(L1487,OFFSET(Lists!$A$1,0,0,COUNTA(Lists!$A:$A),22),22,FALSE)),2))))</f>
        <v/>
      </c>
    </row>
    <row r="1488" spans="40:46">
      <c r="AN1488" s="130"/>
      <c r="AT1488" s="135" t="str">
        <f ca="1">IF(AO1488="",IF(AP1488="","",IF(AP1488="Cost",AS1488,AS1488*(AE1488/VLOOKUP(L1488,OFFSET(Lists!$A$1,0,0,COUNTA(Lists!$A:$A),22),22,FALSE)))),IF(AP1488="","",IF(AP1488="Cost",ROUND(AS1488*IF(AO1488=0,1,AO1488),2),ROUND(ROUND(AS1488*IF(AO1488=0,1,AO1488),5)*(AE1488/VLOOKUP(L1488,OFFSET(Lists!$A$1,0,0,COUNTA(Lists!$A:$A),22),22,FALSE)),2))))</f>
        <v/>
      </c>
    </row>
    <row r="1489" spans="40:46">
      <c r="AN1489" s="130"/>
      <c r="AT1489" s="135" t="str">
        <f ca="1">IF(AO1489="",IF(AP1489="","",IF(AP1489="Cost",AS1489,AS1489*(AE1489/VLOOKUP(L1489,OFFSET(Lists!$A$1,0,0,COUNTA(Lists!$A:$A),22),22,FALSE)))),IF(AP1489="","",IF(AP1489="Cost",ROUND(AS1489*IF(AO1489=0,1,AO1489),2),ROUND(ROUND(AS1489*IF(AO1489=0,1,AO1489),5)*(AE1489/VLOOKUP(L1489,OFFSET(Lists!$A$1,0,0,COUNTA(Lists!$A:$A),22),22,FALSE)),2))))</f>
        <v/>
      </c>
    </row>
    <row r="1490" spans="40:46">
      <c r="AN1490" s="130"/>
      <c r="AT1490" s="135" t="str">
        <f ca="1">IF(AO1490="",IF(AP1490="","",IF(AP1490="Cost",AS1490,AS1490*(AE1490/VLOOKUP(L1490,OFFSET(Lists!$A$1,0,0,COUNTA(Lists!$A:$A),22),22,FALSE)))),IF(AP1490="","",IF(AP1490="Cost",ROUND(AS1490*IF(AO1490=0,1,AO1490),2),ROUND(ROUND(AS1490*IF(AO1490=0,1,AO1490),5)*(AE1490/VLOOKUP(L1490,OFFSET(Lists!$A$1,0,0,COUNTA(Lists!$A:$A),22),22,FALSE)),2))))</f>
        <v/>
      </c>
    </row>
    <row r="1491" spans="40:46">
      <c r="AN1491" s="130"/>
      <c r="AT1491" s="135" t="str">
        <f ca="1">IF(AO1491="",IF(AP1491="","",IF(AP1491="Cost",AS1491,AS1491*(AE1491/VLOOKUP(L1491,OFFSET(Lists!$A$1,0,0,COUNTA(Lists!$A:$A),22),22,FALSE)))),IF(AP1491="","",IF(AP1491="Cost",ROUND(AS1491*IF(AO1491=0,1,AO1491),2),ROUND(ROUND(AS1491*IF(AO1491=0,1,AO1491),5)*(AE1491/VLOOKUP(L1491,OFFSET(Lists!$A$1,0,0,COUNTA(Lists!$A:$A),22),22,FALSE)),2))))</f>
        <v/>
      </c>
    </row>
    <row r="1492" spans="40:46">
      <c r="AN1492" s="130"/>
      <c r="AT1492" s="135" t="str">
        <f ca="1">IF(AO1492="",IF(AP1492="","",IF(AP1492="Cost",AS1492,AS1492*(AE1492/VLOOKUP(L1492,OFFSET(Lists!$A$1,0,0,COUNTA(Lists!$A:$A),22),22,FALSE)))),IF(AP1492="","",IF(AP1492="Cost",ROUND(AS1492*IF(AO1492=0,1,AO1492),2),ROUND(ROUND(AS1492*IF(AO1492=0,1,AO1492),5)*(AE1492/VLOOKUP(L1492,OFFSET(Lists!$A$1,0,0,COUNTA(Lists!$A:$A),22),22,FALSE)),2))))</f>
        <v/>
      </c>
    </row>
    <row r="1493" spans="40:46">
      <c r="AN1493" s="130"/>
      <c r="AT1493" s="135" t="str">
        <f ca="1">IF(AO1493="",IF(AP1493="","",IF(AP1493="Cost",AS1493,AS1493*(AE1493/VLOOKUP(L1493,OFFSET(Lists!$A$1,0,0,COUNTA(Lists!$A:$A),22),22,FALSE)))),IF(AP1493="","",IF(AP1493="Cost",ROUND(AS1493*IF(AO1493=0,1,AO1493),2),ROUND(ROUND(AS1493*IF(AO1493=0,1,AO1493),5)*(AE1493/VLOOKUP(L1493,OFFSET(Lists!$A$1,0,0,COUNTA(Lists!$A:$A),22),22,FALSE)),2))))</f>
        <v/>
      </c>
    </row>
    <row r="1494" spans="40:46">
      <c r="AN1494" s="130"/>
      <c r="AT1494" s="135" t="str">
        <f ca="1">IF(AO1494="",IF(AP1494="","",IF(AP1494="Cost",AS1494,AS1494*(AE1494/VLOOKUP(L1494,OFFSET(Lists!$A$1,0,0,COUNTA(Lists!$A:$A),22),22,FALSE)))),IF(AP1494="","",IF(AP1494="Cost",ROUND(AS1494*IF(AO1494=0,1,AO1494),2),ROUND(ROUND(AS1494*IF(AO1494=0,1,AO1494),5)*(AE1494/VLOOKUP(L1494,OFFSET(Lists!$A$1,0,0,COUNTA(Lists!$A:$A),22),22,FALSE)),2))))</f>
        <v/>
      </c>
    </row>
    <row r="1495" spans="40:46">
      <c r="AN1495" s="130"/>
      <c r="AT1495" s="135" t="str">
        <f ca="1">IF(AO1495="",IF(AP1495="","",IF(AP1495="Cost",AS1495,AS1495*(AE1495/VLOOKUP(L1495,OFFSET(Lists!$A$1,0,0,COUNTA(Lists!$A:$A),22),22,FALSE)))),IF(AP1495="","",IF(AP1495="Cost",ROUND(AS1495*IF(AO1495=0,1,AO1495),2),ROUND(ROUND(AS1495*IF(AO1495=0,1,AO1495),5)*(AE1495/VLOOKUP(L1495,OFFSET(Lists!$A$1,0,0,COUNTA(Lists!$A:$A),22),22,FALSE)),2))))</f>
        <v/>
      </c>
    </row>
    <row r="1496" spans="40:46">
      <c r="AN1496" s="130"/>
      <c r="AT1496" s="135" t="str">
        <f ca="1">IF(AO1496="",IF(AP1496="","",IF(AP1496="Cost",AS1496,AS1496*(AE1496/VLOOKUP(L1496,OFFSET(Lists!$A$1,0,0,COUNTA(Lists!$A:$A),22),22,FALSE)))),IF(AP1496="","",IF(AP1496="Cost",ROUND(AS1496*IF(AO1496=0,1,AO1496),2),ROUND(ROUND(AS1496*IF(AO1496=0,1,AO1496),5)*(AE1496/VLOOKUP(L1496,OFFSET(Lists!$A$1,0,0,COUNTA(Lists!$A:$A),22),22,FALSE)),2))))</f>
        <v/>
      </c>
    </row>
    <row r="1497" spans="40:46">
      <c r="AN1497" s="130"/>
      <c r="AT1497" s="135" t="str">
        <f ca="1">IF(AO1497="",IF(AP1497="","",IF(AP1497="Cost",AS1497,AS1497*(AE1497/VLOOKUP(L1497,OFFSET(Lists!$A$1,0,0,COUNTA(Lists!$A:$A),22),22,FALSE)))),IF(AP1497="","",IF(AP1497="Cost",ROUND(AS1497*IF(AO1497=0,1,AO1497),2),ROUND(ROUND(AS1497*IF(AO1497=0,1,AO1497),5)*(AE1497/VLOOKUP(L1497,OFFSET(Lists!$A$1,0,0,COUNTA(Lists!$A:$A),22),22,FALSE)),2))))</f>
        <v/>
      </c>
    </row>
    <row r="1498" spans="40:46">
      <c r="AN1498" s="130"/>
      <c r="AT1498" s="135" t="str">
        <f ca="1">IF(AO1498="",IF(AP1498="","",IF(AP1498="Cost",AS1498,AS1498*(AE1498/VLOOKUP(L1498,OFFSET(Lists!$A$1,0,0,COUNTA(Lists!$A:$A),22),22,FALSE)))),IF(AP1498="","",IF(AP1498="Cost",ROUND(AS1498*IF(AO1498=0,1,AO1498),2),ROUND(ROUND(AS1498*IF(AO1498=0,1,AO1498),5)*(AE1498/VLOOKUP(L1498,OFFSET(Lists!$A$1,0,0,COUNTA(Lists!$A:$A),22),22,FALSE)),2))))</f>
        <v/>
      </c>
    </row>
    <row r="1499" spans="40:46">
      <c r="AN1499" s="130"/>
      <c r="AT1499" s="135" t="str">
        <f ca="1">IF(AO1499="",IF(AP1499="","",IF(AP1499="Cost",AS1499,AS1499*(AE1499/VLOOKUP(L1499,OFFSET(Lists!$A$1,0,0,COUNTA(Lists!$A:$A),22),22,FALSE)))),IF(AP1499="","",IF(AP1499="Cost",ROUND(AS1499*IF(AO1499=0,1,AO1499),2),ROUND(ROUND(AS1499*IF(AO1499=0,1,AO1499),5)*(AE1499/VLOOKUP(L1499,OFFSET(Lists!$A$1,0,0,COUNTA(Lists!$A:$A),22),22,FALSE)),2))))</f>
        <v/>
      </c>
    </row>
    <row r="1500" spans="40:46">
      <c r="AN1500" s="130"/>
      <c r="AT1500" s="135" t="str">
        <f ca="1">IF(AO1500="",IF(AP1500="","",IF(AP1500="Cost",AS1500,AS1500*(AE1500/VLOOKUP(L1500,OFFSET(Lists!$A$1,0,0,COUNTA(Lists!$A:$A),22),22,FALSE)))),IF(AP1500="","",IF(AP1500="Cost",ROUND(AS1500*IF(AO1500=0,1,AO1500),2),ROUND(ROUND(AS1500*IF(AO1500=0,1,AO1500),5)*(AE1500/VLOOKUP(L1500,OFFSET(Lists!$A$1,0,0,COUNTA(Lists!$A:$A),22),22,FALSE)),2))))</f>
        <v/>
      </c>
    </row>
    <row r="1501" spans="40:46">
      <c r="AN1501" s="130"/>
      <c r="AT1501" s="135" t="str">
        <f ca="1">IF(AO1501="",IF(AP1501="","",IF(AP1501="Cost",AS1501,AS1501*(AE1501/VLOOKUP(L1501,OFFSET(Lists!$A$1,0,0,COUNTA(Lists!$A:$A),22),22,FALSE)))),IF(AP1501="","",IF(AP1501="Cost",ROUND(AS1501*IF(AO1501=0,1,AO1501),2),ROUND(ROUND(AS1501*IF(AO1501=0,1,AO1501),5)*(AE1501/VLOOKUP(L1501,OFFSET(Lists!$A$1,0,0,COUNTA(Lists!$A:$A),22),22,FALSE)),2))))</f>
        <v/>
      </c>
    </row>
    <row r="1502" spans="40:46">
      <c r="AN1502" s="130"/>
      <c r="AT1502" s="135" t="str">
        <f ca="1">IF(AO1502="",IF(AP1502="","",IF(AP1502="Cost",AS1502,AS1502*(AE1502/VLOOKUP(L1502,OFFSET(Lists!$A$1,0,0,COUNTA(Lists!$A:$A),22),22,FALSE)))),IF(AP1502="","",IF(AP1502="Cost",ROUND(AS1502*IF(AO1502=0,1,AO1502),2),ROUND(ROUND(AS1502*IF(AO1502=0,1,AO1502),5)*(AE1502/VLOOKUP(L1502,OFFSET(Lists!$A$1,0,0,COUNTA(Lists!$A:$A),22),22,FALSE)),2))))</f>
        <v/>
      </c>
    </row>
    <row r="1503" spans="40:46">
      <c r="AN1503" s="130"/>
      <c r="AT1503" s="135" t="str">
        <f ca="1">IF(AO1503="",IF(AP1503="","",IF(AP1503="Cost",AS1503,AS1503*(AE1503/VLOOKUP(L1503,OFFSET(Lists!$A$1,0,0,COUNTA(Lists!$A:$A),22),22,FALSE)))),IF(AP1503="","",IF(AP1503="Cost",ROUND(AS1503*IF(AO1503=0,1,AO1503),2),ROUND(ROUND(AS1503*IF(AO1503=0,1,AO1503),5)*(AE1503/VLOOKUP(L1503,OFFSET(Lists!$A$1,0,0,COUNTA(Lists!$A:$A),22),22,FALSE)),2))))</f>
        <v/>
      </c>
    </row>
    <row r="1504" spans="40:46">
      <c r="AN1504" s="130"/>
      <c r="AT1504" s="135" t="str">
        <f ca="1">IF(AO1504="",IF(AP1504="","",IF(AP1504="Cost",AS1504,AS1504*(AE1504/VLOOKUP(L1504,OFFSET(Lists!$A$1,0,0,COUNTA(Lists!$A:$A),22),22,FALSE)))),IF(AP1504="","",IF(AP1504="Cost",ROUND(AS1504*IF(AO1504=0,1,AO1504),2),ROUND(ROUND(AS1504*IF(AO1504=0,1,AO1504),5)*(AE1504/VLOOKUP(L1504,OFFSET(Lists!$A$1,0,0,COUNTA(Lists!$A:$A),22),22,FALSE)),2))))</f>
        <v/>
      </c>
    </row>
    <row r="1505" spans="40:46">
      <c r="AN1505" s="130"/>
      <c r="AT1505" s="135" t="str">
        <f ca="1">IF(AO1505="",IF(AP1505="","",IF(AP1505="Cost",AS1505,AS1505*(AE1505/VLOOKUP(L1505,OFFSET(Lists!$A$1,0,0,COUNTA(Lists!$A:$A),22),22,FALSE)))),IF(AP1505="","",IF(AP1505="Cost",ROUND(AS1505*IF(AO1505=0,1,AO1505),2),ROUND(ROUND(AS1505*IF(AO1505=0,1,AO1505),5)*(AE1505/VLOOKUP(L1505,OFFSET(Lists!$A$1,0,0,COUNTA(Lists!$A:$A),22),22,FALSE)),2))))</f>
        <v/>
      </c>
    </row>
    <row r="1506" spans="40:46">
      <c r="AN1506" s="130"/>
      <c r="AT1506" s="135" t="str">
        <f ca="1">IF(AO1506="",IF(AP1506="","",IF(AP1506="Cost",AS1506,AS1506*(AE1506/VLOOKUP(L1506,OFFSET(Lists!$A$1,0,0,COUNTA(Lists!$A:$A),22),22,FALSE)))),IF(AP1506="","",IF(AP1506="Cost",ROUND(AS1506*IF(AO1506=0,1,AO1506),2),ROUND(ROUND(AS1506*IF(AO1506=0,1,AO1506),5)*(AE1506/VLOOKUP(L1506,OFFSET(Lists!$A$1,0,0,COUNTA(Lists!$A:$A),22),22,FALSE)),2))))</f>
        <v/>
      </c>
    </row>
    <row r="1507" spans="40:46">
      <c r="AN1507" s="130"/>
      <c r="AT1507" s="135" t="str">
        <f ca="1">IF(AO1507="",IF(AP1507="","",IF(AP1507="Cost",AS1507,AS1507*(AE1507/VLOOKUP(L1507,OFFSET(Lists!$A$1,0,0,COUNTA(Lists!$A:$A),22),22,FALSE)))),IF(AP1507="","",IF(AP1507="Cost",ROUND(AS1507*IF(AO1507=0,1,AO1507),2),ROUND(ROUND(AS1507*IF(AO1507=0,1,AO1507),5)*(AE1507/VLOOKUP(L1507,OFFSET(Lists!$A$1,0,0,COUNTA(Lists!$A:$A),22),22,FALSE)),2))))</f>
        <v/>
      </c>
    </row>
    <row r="1508" spans="40:46">
      <c r="AN1508" s="130"/>
      <c r="AT1508" s="135" t="str">
        <f ca="1">IF(AO1508="",IF(AP1508="","",IF(AP1508="Cost",AS1508,AS1508*(AE1508/VLOOKUP(L1508,OFFSET(Lists!$A$1,0,0,COUNTA(Lists!$A:$A),22),22,FALSE)))),IF(AP1508="","",IF(AP1508="Cost",ROUND(AS1508*IF(AO1508=0,1,AO1508),2),ROUND(ROUND(AS1508*IF(AO1508=0,1,AO1508),5)*(AE1508/VLOOKUP(L1508,OFFSET(Lists!$A$1,0,0,COUNTA(Lists!$A:$A),22),22,FALSE)),2))))</f>
        <v/>
      </c>
    </row>
    <row r="1509" spans="40:46">
      <c r="AN1509" s="130"/>
      <c r="AT1509" s="135" t="str">
        <f ca="1">IF(AO1509="",IF(AP1509="","",IF(AP1509="Cost",AS1509,AS1509*(AE1509/VLOOKUP(L1509,OFFSET(Lists!$A$1,0,0,COUNTA(Lists!$A:$A),22),22,FALSE)))),IF(AP1509="","",IF(AP1509="Cost",ROUND(AS1509*IF(AO1509=0,1,AO1509),2),ROUND(ROUND(AS1509*IF(AO1509=0,1,AO1509),5)*(AE1509/VLOOKUP(L1509,OFFSET(Lists!$A$1,0,0,COUNTA(Lists!$A:$A),22),22,FALSE)),2))))</f>
        <v/>
      </c>
    </row>
    <row r="1510" spans="40:46">
      <c r="AN1510" s="130"/>
      <c r="AT1510" s="135" t="str">
        <f ca="1">IF(AO1510="",IF(AP1510="","",IF(AP1510="Cost",AS1510,AS1510*(AE1510/VLOOKUP(L1510,OFFSET(Lists!$A$1,0,0,COUNTA(Lists!$A:$A),22),22,FALSE)))),IF(AP1510="","",IF(AP1510="Cost",ROUND(AS1510*IF(AO1510=0,1,AO1510),2),ROUND(ROUND(AS1510*IF(AO1510=0,1,AO1510),5)*(AE1510/VLOOKUP(L1510,OFFSET(Lists!$A$1,0,0,COUNTA(Lists!$A:$A),22),22,FALSE)),2))))</f>
        <v/>
      </c>
    </row>
    <row r="1511" spans="40:46">
      <c r="AN1511" s="130"/>
      <c r="AT1511" s="135" t="str">
        <f ca="1">IF(AO1511="",IF(AP1511="","",IF(AP1511="Cost",AS1511,AS1511*(AE1511/VLOOKUP(L1511,OFFSET(Lists!$A$1,0,0,COUNTA(Lists!$A:$A),22),22,FALSE)))),IF(AP1511="","",IF(AP1511="Cost",ROUND(AS1511*IF(AO1511=0,1,AO1511),2),ROUND(ROUND(AS1511*IF(AO1511=0,1,AO1511),5)*(AE1511/VLOOKUP(L1511,OFFSET(Lists!$A$1,0,0,COUNTA(Lists!$A:$A),22),22,FALSE)),2))))</f>
        <v/>
      </c>
    </row>
    <row r="1512" spans="40:46">
      <c r="AN1512" s="130"/>
      <c r="AT1512" s="135" t="str">
        <f ca="1">IF(AO1512="",IF(AP1512="","",IF(AP1512="Cost",AS1512,AS1512*(AE1512/VLOOKUP(L1512,OFFSET(Lists!$A$1,0,0,COUNTA(Lists!$A:$A),22),22,FALSE)))),IF(AP1512="","",IF(AP1512="Cost",ROUND(AS1512*IF(AO1512=0,1,AO1512),2),ROUND(ROUND(AS1512*IF(AO1512=0,1,AO1512),5)*(AE1512/VLOOKUP(L1512,OFFSET(Lists!$A$1,0,0,COUNTA(Lists!$A:$A),22),22,FALSE)),2))))</f>
        <v/>
      </c>
    </row>
    <row r="1513" spans="40:46">
      <c r="AN1513" s="130"/>
      <c r="AT1513" s="135" t="str">
        <f ca="1">IF(AO1513="",IF(AP1513="","",IF(AP1513="Cost",AS1513,AS1513*(AE1513/VLOOKUP(L1513,OFFSET(Lists!$A$1,0,0,COUNTA(Lists!$A:$A),22),22,FALSE)))),IF(AP1513="","",IF(AP1513="Cost",ROUND(AS1513*IF(AO1513=0,1,AO1513),2),ROUND(ROUND(AS1513*IF(AO1513=0,1,AO1513),5)*(AE1513/VLOOKUP(L1513,OFFSET(Lists!$A$1,0,0,COUNTA(Lists!$A:$A),22),22,FALSE)),2))))</f>
        <v/>
      </c>
    </row>
    <row r="1514" spans="40:46">
      <c r="AN1514" s="130"/>
      <c r="AT1514" s="135" t="str">
        <f ca="1">IF(AO1514="",IF(AP1514="","",IF(AP1514="Cost",AS1514,AS1514*(AE1514/VLOOKUP(L1514,OFFSET(Lists!$A$1,0,0,COUNTA(Lists!$A:$A),22),22,FALSE)))),IF(AP1514="","",IF(AP1514="Cost",ROUND(AS1514*IF(AO1514=0,1,AO1514),2),ROUND(ROUND(AS1514*IF(AO1514=0,1,AO1514),5)*(AE1514/VLOOKUP(L1514,OFFSET(Lists!$A$1,0,0,COUNTA(Lists!$A:$A),22),22,FALSE)),2))))</f>
        <v/>
      </c>
    </row>
    <row r="1515" spans="40:46">
      <c r="AN1515" s="130"/>
      <c r="AT1515" s="135" t="str">
        <f ca="1">IF(AO1515="",IF(AP1515="","",IF(AP1515="Cost",AS1515,AS1515*(AE1515/VLOOKUP(L1515,OFFSET(Lists!$A$1,0,0,COUNTA(Lists!$A:$A),22),22,FALSE)))),IF(AP1515="","",IF(AP1515="Cost",ROUND(AS1515*IF(AO1515=0,1,AO1515),2),ROUND(ROUND(AS1515*IF(AO1515=0,1,AO1515),5)*(AE1515/VLOOKUP(L1515,OFFSET(Lists!$A$1,0,0,COUNTA(Lists!$A:$A),22),22,FALSE)),2))))</f>
        <v/>
      </c>
    </row>
    <row r="1516" spans="40:46">
      <c r="AN1516" s="130"/>
      <c r="AT1516" s="135" t="str">
        <f ca="1">IF(AO1516="",IF(AP1516="","",IF(AP1516="Cost",AS1516,AS1516*(AE1516/VLOOKUP(L1516,OFFSET(Lists!$A$1,0,0,COUNTA(Lists!$A:$A),22),22,FALSE)))),IF(AP1516="","",IF(AP1516="Cost",ROUND(AS1516*IF(AO1516=0,1,AO1516),2),ROUND(ROUND(AS1516*IF(AO1516=0,1,AO1516),5)*(AE1516/VLOOKUP(L1516,OFFSET(Lists!$A$1,0,0,COUNTA(Lists!$A:$A),22),22,FALSE)),2))))</f>
        <v/>
      </c>
    </row>
    <row r="1517" spans="40:46">
      <c r="AN1517" s="130"/>
      <c r="AT1517" s="135" t="str">
        <f ca="1">IF(AO1517="",IF(AP1517="","",IF(AP1517="Cost",AS1517,AS1517*(AE1517/VLOOKUP(L1517,OFFSET(Lists!$A$1,0,0,COUNTA(Lists!$A:$A),22),22,FALSE)))),IF(AP1517="","",IF(AP1517="Cost",ROUND(AS1517*IF(AO1517=0,1,AO1517),2),ROUND(ROUND(AS1517*IF(AO1517=0,1,AO1517),5)*(AE1517/VLOOKUP(L1517,OFFSET(Lists!$A$1,0,0,COUNTA(Lists!$A:$A),22),22,FALSE)),2))))</f>
        <v/>
      </c>
    </row>
    <row r="1518" spans="40:46">
      <c r="AN1518" s="130"/>
      <c r="AT1518" s="135" t="str">
        <f ca="1">IF(AO1518="",IF(AP1518="","",IF(AP1518="Cost",AS1518,AS1518*(AE1518/VLOOKUP(L1518,OFFSET(Lists!$A$1,0,0,COUNTA(Lists!$A:$A),22),22,FALSE)))),IF(AP1518="","",IF(AP1518="Cost",ROUND(AS1518*IF(AO1518=0,1,AO1518),2),ROUND(ROUND(AS1518*IF(AO1518=0,1,AO1518),5)*(AE1518/VLOOKUP(L1518,OFFSET(Lists!$A$1,0,0,COUNTA(Lists!$A:$A),22),22,FALSE)),2))))</f>
        <v/>
      </c>
    </row>
    <row r="1519" spans="40:46">
      <c r="AN1519" s="130"/>
      <c r="AT1519" s="135" t="str">
        <f ca="1">IF(AO1519="",IF(AP1519="","",IF(AP1519="Cost",AS1519,AS1519*(AE1519/VLOOKUP(L1519,OFFSET(Lists!$A$1,0,0,COUNTA(Lists!$A:$A),22),22,FALSE)))),IF(AP1519="","",IF(AP1519="Cost",ROUND(AS1519*IF(AO1519=0,1,AO1519),2),ROUND(ROUND(AS1519*IF(AO1519=0,1,AO1519),5)*(AE1519/VLOOKUP(L1519,OFFSET(Lists!$A$1,0,0,COUNTA(Lists!$A:$A),22),22,FALSE)),2))))</f>
        <v/>
      </c>
    </row>
    <row r="1520" spans="40:46">
      <c r="AN1520" s="130"/>
      <c r="AT1520" s="135" t="str">
        <f ca="1">IF(AO1520="",IF(AP1520="","",IF(AP1520="Cost",AS1520,AS1520*(AE1520/VLOOKUP(L1520,OFFSET(Lists!$A$1,0,0,COUNTA(Lists!$A:$A),22),22,FALSE)))),IF(AP1520="","",IF(AP1520="Cost",ROUND(AS1520*IF(AO1520=0,1,AO1520),2),ROUND(ROUND(AS1520*IF(AO1520=0,1,AO1520),5)*(AE1520/VLOOKUP(L1520,OFFSET(Lists!$A$1,0,0,COUNTA(Lists!$A:$A),22),22,FALSE)),2))))</f>
        <v/>
      </c>
    </row>
    <row r="1521" spans="40:46">
      <c r="AN1521" s="130"/>
      <c r="AT1521" s="135" t="str">
        <f ca="1">IF(AO1521="",IF(AP1521="","",IF(AP1521="Cost",AS1521,AS1521*(AE1521/VLOOKUP(L1521,OFFSET(Lists!$A$1,0,0,COUNTA(Lists!$A:$A),22),22,FALSE)))),IF(AP1521="","",IF(AP1521="Cost",ROUND(AS1521*IF(AO1521=0,1,AO1521),2),ROUND(ROUND(AS1521*IF(AO1521=0,1,AO1521),5)*(AE1521/VLOOKUP(L1521,OFFSET(Lists!$A$1,0,0,COUNTA(Lists!$A:$A),22),22,FALSE)),2))))</f>
        <v/>
      </c>
    </row>
    <row r="1522" spans="40:46">
      <c r="AN1522" s="130"/>
      <c r="AT1522" s="135" t="str">
        <f ca="1">IF(AO1522="",IF(AP1522="","",IF(AP1522="Cost",AS1522,AS1522*(AE1522/VLOOKUP(L1522,OFFSET(Lists!$A$1,0,0,COUNTA(Lists!$A:$A),22),22,FALSE)))),IF(AP1522="","",IF(AP1522="Cost",ROUND(AS1522*IF(AO1522=0,1,AO1522),2),ROUND(ROUND(AS1522*IF(AO1522=0,1,AO1522),5)*(AE1522/VLOOKUP(L1522,OFFSET(Lists!$A$1,0,0,COUNTA(Lists!$A:$A),22),22,FALSE)),2))))</f>
        <v/>
      </c>
    </row>
    <row r="1523" spans="40:46">
      <c r="AN1523" s="130"/>
      <c r="AT1523" s="135" t="str">
        <f ca="1">IF(AO1523="",IF(AP1523="","",IF(AP1523="Cost",AS1523,AS1523*(AE1523/VLOOKUP(L1523,OFFSET(Lists!$A$1,0,0,COUNTA(Lists!$A:$A),22),22,FALSE)))),IF(AP1523="","",IF(AP1523="Cost",ROUND(AS1523*IF(AO1523=0,1,AO1523),2),ROUND(ROUND(AS1523*IF(AO1523=0,1,AO1523),5)*(AE1523/VLOOKUP(L1523,OFFSET(Lists!$A$1,0,0,COUNTA(Lists!$A:$A),22),22,FALSE)),2))))</f>
        <v/>
      </c>
    </row>
    <row r="1524" spans="40:46">
      <c r="AN1524" s="130"/>
      <c r="AT1524" s="135" t="str">
        <f ca="1">IF(AO1524="",IF(AP1524="","",IF(AP1524="Cost",AS1524,AS1524*(AE1524/VLOOKUP(L1524,OFFSET(Lists!$A$1,0,0,COUNTA(Lists!$A:$A),22),22,FALSE)))),IF(AP1524="","",IF(AP1524="Cost",ROUND(AS1524*IF(AO1524=0,1,AO1524),2),ROUND(ROUND(AS1524*IF(AO1524=0,1,AO1524),5)*(AE1524/VLOOKUP(L1524,OFFSET(Lists!$A$1,0,0,COUNTA(Lists!$A:$A),22),22,FALSE)),2))))</f>
        <v/>
      </c>
    </row>
    <row r="1525" spans="40:46">
      <c r="AN1525" s="130"/>
      <c r="AT1525" s="135" t="str">
        <f ca="1">IF(AO1525="",IF(AP1525="","",IF(AP1525="Cost",AS1525,AS1525*(AE1525/VLOOKUP(L1525,OFFSET(Lists!$A$1,0,0,COUNTA(Lists!$A:$A),22),22,FALSE)))),IF(AP1525="","",IF(AP1525="Cost",ROUND(AS1525*IF(AO1525=0,1,AO1525),2),ROUND(ROUND(AS1525*IF(AO1525=0,1,AO1525),5)*(AE1525/VLOOKUP(L1525,OFFSET(Lists!$A$1,0,0,COUNTA(Lists!$A:$A),22),22,FALSE)),2))))</f>
        <v/>
      </c>
    </row>
    <row r="1526" spans="40:46">
      <c r="AN1526" s="130"/>
      <c r="AT1526" s="135" t="str">
        <f ca="1">IF(AO1526="",IF(AP1526="","",IF(AP1526="Cost",AS1526,AS1526*(AE1526/VLOOKUP(L1526,OFFSET(Lists!$A$1,0,0,COUNTA(Lists!$A:$A),22),22,FALSE)))),IF(AP1526="","",IF(AP1526="Cost",ROUND(AS1526*IF(AO1526=0,1,AO1526),2),ROUND(ROUND(AS1526*IF(AO1526=0,1,AO1526),5)*(AE1526/VLOOKUP(L1526,OFFSET(Lists!$A$1,0,0,COUNTA(Lists!$A:$A),22),22,FALSE)),2))))</f>
        <v/>
      </c>
    </row>
    <row r="1527" spans="40:46">
      <c r="AN1527" s="130"/>
      <c r="AT1527" s="135" t="str">
        <f ca="1">IF(AO1527="",IF(AP1527="","",IF(AP1527="Cost",AS1527,AS1527*(AE1527/VLOOKUP(L1527,OFFSET(Lists!$A$1,0,0,COUNTA(Lists!$A:$A),22),22,FALSE)))),IF(AP1527="","",IF(AP1527="Cost",ROUND(AS1527*IF(AO1527=0,1,AO1527),2),ROUND(ROUND(AS1527*IF(AO1527=0,1,AO1527),5)*(AE1527/VLOOKUP(L1527,OFFSET(Lists!$A$1,0,0,COUNTA(Lists!$A:$A),22),22,FALSE)),2))))</f>
        <v/>
      </c>
    </row>
    <row r="1528" spans="40:46">
      <c r="AN1528" s="130"/>
      <c r="AT1528" s="135" t="str">
        <f ca="1">IF(AO1528="",IF(AP1528="","",IF(AP1528="Cost",AS1528,AS1528*(AE1528/VLOOKUP(L1528,OFFSET(Lists!$A$1,0,0,COUNTA(Lists!$A:$A),22),22,FALSE)))),IF(AP1528="","",IF(AP1528="Cost",ROUND(AS1528*IF(AO1528=0,1,AO1528),2),ROUND(ROUND(AS1528*IF(AO1528=0,1,AO1528),5)*(AE1528/VLOOKUP(L1528,OFFSET(Lists!$A$1,0,0,COUNTA(Lists!$A:$A),22),22,FALSE)),2))))</f>
        <v/>
      </c>
    </row>
    <row r="1529" spans="40:46">
      <c r="AN1529" s="130"/>
      <c r="AT1529" s="135" t="str">
        <f ca="1">IF(AO1529="",IF(AP1529="","",IF(AP1529="Cost",AS1529,AS1529*(AE1529/VLOOKUP(L1529,OFFSET(Lists!$A$1,0,0,COUNTA(Lists!$A:$A),22),22,FALSE)))),IF(AP1529="","",IF(AP1529="Cost",ROUND(AS1529*IF(AO1529=0,1,AO1529),2),ROUND(ROUND(AS1529*IF(AO1529=0,1,AO1529),5)*(AE1529/VLOOKUP(L1529,OFFSET(Lists!$A$1,0,0,COUNTA(Lists!$A:$A),22),22,FALSE)),2))))</f>
        <v/>
      </c>
    </row>
    <row r="1530" spans="40:46">
      <c r="AN1530" s="130"/>
      <c r="AT1530" s="135" t="str">
        <f ca="1">IF(AO1530="",IF(AP1530="","",IF(AP1530="Cost",AS1530,AS1530*(AE1530/VLOOKUP(L1530,OFFSET(Lists!$A$1,0,0,COUNTA(Lists!$A:$A),22),22,FALSE)))),IF(AP1530="","",IF(AP1530="Cost",ROUND(AS1530*IF(AO1530=0,1,AO1530),2),ROUND(ROUND(AS1530*IF(AO1530=0,1,AO1530),5)*(AE1530/VLOOKUP(L1530,OFFSET(Lists!$A$1,0,0,COUNTA(Lists!$A:$A),22),22,FALSE)),2))))</f>
        <v/>
      </c>
    </row>
    <row r="1531" spans="40:46">
      <c r="AN1531" s="130"/>
      <c r="AT1531" s="135" t="str">
        <f ca="1">IF(AO1531="",IF(AP1531="","",IF(AP1531="Cost",AS1531,AS1531*(AE1531/VLOOKUP(L1531,OFFSET(Lists!$A$1,0,0,COUNTA(Lists!$A:$A),22),22,FALSE)))),IF(AP1531="","",IF(AP1531="Cost",ROUND(AS1531*IF(AO1531=0,1,AO1531),2),ROUND(ROUND(AS1531*IF(AO1531=0,1,AO1531),5)*(AE1531/VLOOKUP(L1531,OFFSET(Lists!$A$1,0,0,COUNTA(Lists!$A:$A),22),22,FALSE)),2))))</f>
        <v/>
      </c>
    </row>
    <row r="1532" spans="40:46">
      <c r="AN1532" s="130"/>
      <c r="AT1532" s="135" t="str">
        <f ca="1">IF(AO1532="",IF(AP1532="","",IF(AP1532="Cost",AS1532,AS1532*(AE1532/VLOOKUP(L1532,OFFSET(Lists!$A$1,0,0,COUNTA(Lists!$A:$A),22),22,FALSE)))),IF(AP1532="","",IF(AP1532="Cost",ROUND(AS1532*IF(AO1532=0,1,AO1532),2),ROUND(ROUND(AS1532*IF(AO1532=0,1,AO1532),5)*(AE1532/VLOOKUP(L1532,OFFSET(Lists!$A$1,0,0,COUNTA(Lists!$A:$A),22),22,FALSE)),2))))</f>
        <v/>
      </c>
    </row>
    <row r="1533" spans="40:46">
      <c r="AN1533" s="130"/>
      <c r="AT1533" s="135" t="str">
        <f ca="1">IF(AO1533="",IF(AP1533="","",IF(AP1533="Cost",AS1533,AS1533*(AE1533/VLOOKUP(L1533,OFFSET(Lists!$A$1,0,0,COUNTA(Lists!$A:$A),22),22,FALSE)))),IF(AP1533="","",IF(AP1533="Cost",ROUND(AS1533*IF(AO1533=0,1,AO1533),2),ROUND(ROUND(AS1533*IF(AO1533=0,1,AO1533),5)*(AE1533/VLOOKUP(L1533,OFFSET(Lists!$A$1,0,0,COUNTA(Lists!$A:$A),22),22,FALSE)),2))))</f>
        <v/>
      </c>
    </row>
    <row r="1534" spans="40:46">
      <c r="AN1534" s="130"/>
      <c r="AT1534" s="135" t="str">
        <f ca="1">IF(AO1534="",IF(AP1534="","",IF(AP1534="Cost",AS1534,AS1534*(AE1534/VLOOKUP(L1534,OFFSET(Lists!$A$1,0,0,COUNTA(Lists!$A:$A),22),22,FALSE)))),IF(AP1534="","",IF(AP1534="Cost",ROUND(AS1534*IF(AO1534=0,1,AO1534),2),ROUND(ROUND(AS1534*IF(AO1534=0,1,AO1534),5)*(AE1534/VLOOKUP(L1534,OFFSET(Lists!$A$1,0,0,COUNTA(Lists!$A:$A),22),22,FALSE)),2))))</f>
        <v/>
      </c>
    </row>
    <row r="1535" spans="40:46">
      <c r="AN1535" s="130"/>
      <c r="AT1535" s="135" t="str">
        <f ca="1">IF(AO1535="",IF(AP1535="","",IF(AP1535="Cost",AS1535,AS1535*(AE1535/VLOOKUP(L1535,OFFSET(Lists!$A$1,0,0,COUNTA(Lists!$A:$A),22),22,FALSE)))),IF(AP1535="","",IF(AP1535="Cost",ROUND(AS1535*IF(AO1535=0,1,AO1535),2),ROUND(ROUND(AS1535*IF(AO1535=0,1,AO1535),5)*(AE1535/VLOOKUP(L1535,OFFSET(Lists!$A$1,0,0,COUNTA(Lists!$A:$A),22),22,FALSE)),2))))</f>
        <v/>
      </c>
    </row>
    <row r="1536" spans="40:46">
      <c r="AN1536" s="130"/>
      <c r="AT1536" s="135" t="str">
        <f ca="1">IF(AO1536="",IF(AP1536="","",IF(AP1536="Cost",AS1536,AS1536*(AE1536/VLOOKUP(L1536,OFFSET(Lists!$A$1,0,0,COUNTA(Lists!$A:$A),22),22,FALSE)))),IF(AP1536="","",IF(AP1536="Cost",ROUND(AS1536*IF(AO1536=0,1,AO1536),2),ROUND(ROUND(AS1536*IF(AO1536=0,1,AO1536),5)*(AE1536/VLOOKUP(L1536,OFFSET(Lists!$A$1,0,0,COUNTA(Lists!$A:$A),22),22,FALSE)),2))))</f>
        <v/>
      </c>
    </row>
    <row r="1537" spans="40:46">
      <c r="AN1537" s="130"/>
      <c r="AT1537" s="135" t="str">
        <f ca="1">IF(AO1537="",IF(AP1537="","",IF(AP1537="Cost",AS1537,AS1537*(AE1537/VLOOKUP(L1537,OFFSET(Lists!$A$1,0,0,COUNTA(Lists!$A:$A),22),22,FALSE)))),IF(AP1537="","",IF(AP1537="Cost",ROUND(AS1537*IF(AO1537=0,1,AO1537),2),ROUND(ROUND(AS1537*IF(AO1537=0,1,AO1537),5)*(AE1537/VLOOKUP(L1537,OFFSET(Lists!$A$1,0,0,COUNTA(Lists!$A:$A),22),22,FALSE)),2))))</f>
        <v/>
      </c>
    </row>
    <row r="1538" spans="40:46">
      <c r="AN1538" s="130"/>
      <c r="AT1538" s="135" t="str">
        <f ca="1">IF(AO1538="",IF(AP1538="","",IF(AP1538="Cost",AS1538,AS1538*(AE1538/VLOOKUP(L1538,OFFSET(Lists!$A$1,0,0,COUNTA(Lists!$A:$A),22),22,FALSE)))),IF(AP1538="","",IF(AP1538="Cost",ROUND(AS1538*IF(AO1538=0,1,AO1538),2),ROUND(ROUND(AS1538*IF(AO1538=0,1,AO1538),5)*(AE1538/VLOOKUP(L1538,OFFSET(Lists!$A$1,0,0,COUNTA(Lists!$A:$A),22),22,FALSE)),2))))</f>
        <v/>
      </c>
    </row>
    <row r="1539" spans="40:46">
      <c r="AN1539" s="130"/>
      <c r="AT1539" s="135" t="str">
        <f ca="1">IF(AO1539="",IF(AP1539="","",IF(AP1539="Cost",AS1539,AS1539*(AE1539/VLOOKUP(L1539,OFFSET(Lists!$A$1,0,0,COUNTA(Lists!$A:$A),22),22,FALSE)))),IF(AP1539="","",IF(AP1539="Cost",ROUND(AS1539*IF(AO1539=0,1,AO1539),2),ROUND(ROUND(AS1539*IF(AO1539=0,1,AO1539),5)*(AE1539/VLOOKUP(L1539,OFFSET(Lists!$A$1,0,0,COUNTA(Lists!$A:$A),22),22,FALSE)),2))))</f>
        <v/>
      </c>
    </row>
    <row r="1540" spans="40:46">
      <c r="AN1540" s="130"/>
      <c r="AT1540" s="135" t="str">
        <f ca="1">IF(AO1540="",IF(AP1540="","",IF(AP1540="Cost",AS1540,AS1540*(AE1540/VLOOKUP(L1540,OFFSET(Lists!$A$1,0,0,COUNTA(Lists!$A:$A),22),22,FALSE)))),IF(AP1540="","",IF(AP1540="Cost",ROUND(AS1540*IF(AO1540=0,1,AO1540),2),ROUND(ROUND(AS1540*IF(AO1540=0,1,AO1540),5)*(AE1540/VLOOKUP(L1540,OFFSET(Lists!$A$1,0,0,COUNTA(Lists!$A:$A),22),22,FALSE)),2))))</f>
        <v/>
      </c>
    </row>
    <row r="1541" spans="40:46">
      <c r="AN1541" s="130"/>
      <c r="AT1541" s="135" t="str">
        <f ca="1">IF(AO1541="",IF(AP1541="","",IF(AP1541="Cost",AS1541,AS1541*(AE1541/VLOOKUP(L1541,OFFSET(Lists!$A$1,0,0,COUNTA(Lists!$A:$A),22),22,FALSE)))),IF(AP1541="","",IF(AP1541="Cost",ROUND(AS1541*IF(AO1541=0,1,AO1541),2),ROUND(ROUND(AS1541*IF(AO1541=0,1,AO1541),5)*(AE1541/VLOOKUP(L1541,OFFSET(Lists!$A$1,0,0,COUNTA(Lists!$A:$A),22),22,FALSE)),2))))</f>
        <v/>
      </c>
    </row>
    <row r="1542" spans="40:46">
      <c r="AN1542" s="130"/>
      <c r="AT1542" s="135" t="str">
        <f ca="1">IF(AO1542="",IF(AP1542="","",IF(AP1542="Cost",AS1542,AS1542*(AE1542/VLOOKUP(L1542,OFFSET(Lists!$A$1,0,0,COUNTA(Lists!$A:$A),22),22,FALSE)))),IF(AP1542="","",IF(AP1542="Cost",ROUND(AS1542*IF(AO1542=0,1,AO1542),2),ROUND(ROUND(AS1542*IF(AO1542=0,1,AO1542),5)*(AE1542/VLOOKUP(L1542,OFFSET(Lists!$A$1,0,0,COUNTA(Lists!$A:$A),22),22,FALSE)),2))))</f>
        <v/>
      </c>
    </row>
    <row r="1543" spans="40:46">
      <c r="AN1543" s="130"/>
      <c r="AT1543" s="135" t="str">
        <f ca="1">IF(AO1543="",IF(AP1543="","",IF(AP1543="Cost",AS1543,AS1543*(AE1543/VLOOKUP(L1543,OFFSET(Lists!$A$1,0,0,COUNTA(Lists!$A:$A),22),22,FALSE)))),IF(AP1543="","",IF(AP1543="Cost",ROUND(AS1543*IF(AO1543=0,1,AO1543),2),ROUND(ROUND(AS1543*IF(AO1543=0,1,AO1543),5)*(AE1543/VLOOKUP(L1543,OFFSET(Lists!$A$1,0,0,COUNTA(Lists!$A:$A),22),22,FALSE)),2))))</f>
        <v/>
      </c>
    </row>
    <row r="1544" spans="40:46">
      <c r="AN1544" s="130"/>
      <c r="AT1544" s="135" t="str">
        <f ca="1">IF(AO1544="",IF(AP1544="","",IF(AP1544="Cost",AS1544,AS1544*(AE1544/VLOOKUP(L1544,OFFSET(Lists!$A$1,0,0,COUNTA(Lists!$A:$A),22),22,FALSE)))),IF(AP1544="","",IF(AP1544="Cost",ROUND(AS1544*IF(AO1544=0,1,AO1544),2),ROUND(ROUND(AS1544*IF(AO1544=0,1,AO1544),5)*(AE1544/VLOOKUP(L1544,OFFSET(Lists!$A$1,0,0,COUNTA(Lists!$A:$A),22),22,FALSE)),2))))</f>
        <v/>
      </c>
    </row>
    <row r="1545" spans="40:46">
      <c r="AN1545" s="130"/>
      <c r="AT1545" s="135" t="str">
        <f ca="1">IF(AO1545="",IF(AP1545="","",IF(AP1545="Cost",AS1545,AS1545*(AE1545/VLOOKUP(L1545,OFFSET(Lists!$A$1,0,0,COUNTA(Lists!$A:$A),22),22,FALSE)))),IF(AP1545="","",IF(AP1545="Cost",ROUND(AS1545*IF(AO1545=0,1,AO1545),2),ROUND(ROUND(AS1545*IF(AO1545=0,1,AO1545),5)*(AE1545/VLOOKUP(L1545,OFFSET(Lists!$A$1,0,0,COUNTA(Lists!$A:$A),22),22,FALSE)),2))))</f>
        <v/>
      </c>
    </row>
    <row r="1546" spans="40:46">
      <c r="AN1546" s="130"/>
      <c r="AT1546" s="135" t="str">
        <f ca="1">IF(AO1546="",IF(AP1546="","",IF(AP1546="Cost",AS1546,AS1546*(AE1546/VLOOKUP(L1546,OFFSET(Lists!$A$1,0,0,COUNTA(Lists!$A:$A),22),22,FALSE)))),IF(AP1546="","",IF(AP1546="Cost",ROUND(AS1546*IF(AO1546=0,1,AO1546),2),ROUND(ROUND(AS1546*IF(AO1546=0,1,AO1546),5)*(AE1546/VLOOKUP(L1546,OFFSET(Lists!$A$1,0,0,COUNTA(Lists!$A:$A),22),22,FALSE)),2))))</f>
        <v/>
      </c>
    </row>
    <row r="1547" spans="40:46">
      <c r="AN1547" s="130"/>
      <c r="AT1547" s="135" t="str">
        <f ca="1">IF(AO1547="",IF(AP1547="","",IF(AP1547="Cost",AS1547,AS1547*(AE1547/VLOOKUP(L1547,OFFSET(Lists!$A$1,0,0,COUNTA(Lists!$A:$A),22),22,FALSE)))),IF(AP1547="","",IF(AP1547="Cost",ROUND(AS1547*IF(AO1547=0,1,AO1547),2),ROUND(ROUND(AS1547*IF(AO1547=0,1,AO1547),5)*(AE1547/VLOOKUP(L1547,OFFSET(Lists!$A$1,0,0,COUNTA(Lists!$A:$A),22),22,FALSE)),2))))</f>
        <v/>
      </c>
    </row>
    <row r="1548" spans="40:46">
      <c r="AN1548" s="130"/>
      <c r="AT1548" s="135" t="str">
        <f ca="1">IF(AO1548="",IF(AP1548="","",IF(AP1548="Cost",AS1548,AS1548*(AE1548/VLOOKUP(L1548,OFFSET(Lists!$A$1,0,0,COUNTA(Lists!$A:$A),22),22,FALSE)))),IF(AP1548="","",IF(AP1548="Cost",ROUND(AS1548*IF(AO1548=0,1,AO1548),2),ROUND(ROUND(AS1548*IF(AO1548=0,1,AO1548),5)*(AE1548/VLOOKUP(L1548,OFFSET(Lists!$A$1,0,0,COUNTA(Lists!$A:$A),22),22,FALSE)),2))))</f>
        <v/>
      </c>
    </row>
    <row r="1549" spans="40:46">
      <c r="AN1549" s="130"/>
      <c r="AT1549" s="135" t="str">
        <f ca="1">IF(AO1549="",IF(AP1549="","",IF(AP1549="Cost",AS1549,AS1549*(AE1549/VLOOKUP(L1549,OFFSET(Lists!$A$1,0,0,COUNTA(Lists!$A:$A),22),22,FALSE)))),IF(AP1549="","",IF(AP1549="Cost",ROUND(AS1549*IF(AO1549=0,1,AO1549),2),ROUND(ROUND(AS1549*IF(AO1549=0,1,AO1549),5)*(AE1549/VLOOKUP(L1549,OFFSET(Lists!$A$1,0,0,COUNTA(Lists!$A:$A),22),22,FALSE)),2))))</f>
        <v/>
      </c>
    </row>
    <row r="1550" spans="40:46">
      <c r="AN1550" s="130"/>
      <c r="AT1550" s="135" t="str">
        <f ca="1">IF(AO1550="",IF(AP1550="","",IF(AP1550="Cost",AS1550,AS1550*(AE1550/VLOOKUP(L1550,OFFSET(Lists!$A$1,0,0,COUNTA(Lists!$A:$A),22),22,FALSE)))),IF(AP1550="","",IF(AP1550="Cost",ROUND(AS1550*IF(AO1550=0,1,AO1550),2),ROUND(ROUND(AS1550*IF(AO1550=0,1,AO1550),5)*(AE1550/VLOOKUP(L1550,OFFSET(Lists!$A$1,0,0,COUNTA(Lists!$A:$A),22),22,FALSE)),2))))</f>
        <v/>
      </c>
    </row>
    <row r="1551" spans="40:46">
      <c r="AN1551" s="130"/>
      <c r="AT1551" s="135" t="str">
        <f ca="1">IF(AO1551="",IF(AP1551="","",IF(AP1551="Cost",AS1551,AS1551*(AE1551/VLOOKUP(L1551,OFFSET(Lists!$A$1,0,0,COUNTA(Lists!$A:$A),22),22,FALSE)))),IF(AP1551="","",IF(AP1551="Cost",ROUND(AS1551*IF(AO1551=0,1,AO1551),2),ROUND(ROUND(AS1551*IF(AO1551=0,1,AO1551),5)*(AE1551/VLOOKUP(L1551,OFFSET(Lists!$A$1,0,0,COUNTA(Lists!$A:$A),22),22,FALSE)),2))))</f>
        <v/>
      </c>
    </row>
    <row r="1552" spans="40:46">
      <c r="AN1552" s="130"/>
      <c r="AT1552" s="135" t="str">
        <f ca="1">IF(AO1552="",IF(AP1552="","",IF(AP1552="Cost",AS1552,AS1552*(AE1552/VLOOKUP(L1552,OFFSET(Lists!$A$1,0,0,COUNTA(Lists!$A:$A),22),22,FALSE)))),IF(AP1552="","",IF(AP1552="Cost",ROUND(AS1552*IF(AO1552=0,1,AO1552),2),ROUND(ROUND(AS1552*IF(AO1552=0,1,AO1552),5)*(AE1552/VLOOKUP(L1552,OFFSET(Lists!$A$1,0,0,COUNTA(Lists!$A:$A),22),22,FALSE)),2))))</f>
        <v/>
      </c>
    </row>
    <row r="1553" spans="40:46">
      <c r="AN1553" s="130"/>
      <c r="AT1553" s="135" t="str">
        <f ca="1">IF(AO1553="",IF(AP1553="","",IF(AP1553="Cost",AS1553,AS1553*(AE1553/VLOOKUP(L1553,OFFSET(Lists!$A$1,0,0,COUNTA(Lists!$A:$A),22),22,FALSE)))),IF(AP1553="","",IF(AP1553="Cost",ROUND(AS1553*IF(AO1553=0,1,AO1553),2),ROUND(ROUND(AS1553*IF(AO1553=0,1,AO1553),5)*(AE1553/VLOOKUP(L1553,OFFSET(Lists!$A$1,0,0,COUNTA(Lists!$A:$A),22),22,FALSE)),2))))</f>
        <v/>
      </c>
    </row>
    <row r="1554" spans="40:46">
      <c r="AN1554" s="130"/>
      <c r="AT1554" s="135" t="str">
        <f ca="1">IF(AO1554="",IF(AP1554="","",IF(AP1554="Cost",AS1554,AS1554*(AE1554/VLOOKUP(L1554,OFFSET(Lists!$A$1,0,0,COUNTA(Lists!$A:$A),22),22,FALSE)))),IF(AP1554="","",IF(AP1554="Cost",ROUND(AS1554*IF(AO1554=0,1,AO1554),2),ROUND(ROUND(AS1554*IF(AO1554=0,1,AO1554),5)*(AE1554/VLOOKUP(L1554,OFFSET(Lists!$A$1,0,0,COUNTA(Lists!$A:$A),22),22,FALSE)),2))))</f>
        <v/>
      </c>
    </row>
    <row r="1555" spans="40:46">
      <c r="AN1555" s="130"/>
      <c r="AT1555" s="135" t="str">
        <f ca="1">IF(AO1555="",IF(AP1555="","",IF(AP1555="Cost",AS1555,AS1555*(AE1555/VLOOKUP(L1555,OFFSET(Lists!$A$1,0,0,COUNTA(Lists!$A:$A),22),22,FALSE)))),IF(AP1555="","",IF(AP1555="Cost",ROUND(AS1555*IF(AO1555=0,1,AO1555),2),ROUND(ROUND(AS1555*IF(AO1555=0,1,AO1555),5)*(AE1555/VLOOKUP(L1555,OFFSET(Lists!$A$1,0,0,COUNTA(Lists!$A:$A),22),22,FALSE)),2))))</f>
        <v/>
      </c>
    </row>
    <row r="1556" spans="40:46">
      <c r="AN1556" s="130"/>
      <c r="AT1556" s="135" t="str">
        <f ca="1">IF(AO1556="",IF(AP1556="","",IF(AP1556="Cost",AS1556,AS1556*(AE1556/VLOOKUP(L1556,OFFSET(Lists!$A$1,0,0,COUNTA(Lists!$A:$A),22),22,FALSE)))),IF(AP1556="","",IF(AP1556="Cost",ROUND(AS1556*IF(AO1556=0,1,AO1556),2),ROUND(ROUND(AS1556*IF(AO1556=0,1,AO1556),5)*(AE1556/VLOOKUP(L1556,OFFSET(Lists!$A$1,0,0,COUNTA(Lists!$A:$A),22),22,FALSE)),2))))</f>
        <v/>
      </c>
    </row>
    <row r="1557" spans="40:46">
      <c r="AN1557" s="130"/>
      <c r="AT1557" s="135" t="str">
        <f ca="1">IF(AO1557="",IF(AP1557="","",IF(AP1557="Cost",AS1557,AS1557*(AE1557/VLOOKUP(L1557,OFFSET(Lists!$A$1,0,0,COUNTA(Lists!$A:$A),22),22,FALSE)))),IF(AP1557="","",IF(AP1557="Cost",ROUND(AS1557*IF(AO1557=0,1,AO1557),2),ROUND(ROUND(AS1557*IF(AO1557=0,1,AO1557),5)*(AE1557/VLOOKUP(L1557,OFFSET(Lists!$A$1,0,0,COUNTA(Lists!$A:$A),22),22,FALSE)),2))))</f>
        <v/>
      </c>
    </row>
    <row r="1558" spans="40:46">
      <c r="AN1558" s="130"/>
      <c r="AT1558" s="135" t="str">
        <f ca="1">IF(AO1558="",IF(AP1558="","",IF(AP1558="Cost",AS1558,AS1558*(AE1558/VLOOKUP(L1558,OFFSET(Lists!$A$1,0,0,COUNTA(Lists!$A:$A),22),22,FALSE)))),IF(AP1558="","",IF(AP1558="Cost",ROUND(AS1558*IF(AO1558=0,1,AO1558),2),ROUND(ROUND(AS1558*IF(AO1558=0,1,AO1558),5)*(AE1558/VLOOKUP(L1558,OFFSET(Lists!$A$1,0,0,COUNTA(Lists!$A:$A),22),22,FALSE)),2))))</f>
        <v/>
      </c>
    </row>
    <row r="1559" spans="40:46">
      <c r="AN1559" s="130"/>
      <c r="AT1559" s="135" t="str">
        <f ca="1">IF(AO1559="",IF(AP1559="","",IF(AP1559="Cost",AS1559,AS1559*(AE1559/VLOOKUP(L1559,OFFSET(Lists!$A$1,0,0,COUNTA(Lists!$A:$A),22),22,FALSE)))),IF(AP1559="","",IF(AP1559="Cost",ROUND(AS1559*IF(AO1559=0,1,AO1559),2),ROUND(ROUND(AS1559*IF(AO1559=0,1,AO1559),5)*(AE1559/VLOOKUP(L1559,OFFSET(Lists!$A$1,0,0,COUNTA(Lists!$A:$A),22),22,FALSE)),2))))</f>
        <v/>
      </c>
    </row>
    <row r="1560" spans="40:46">
      <c r="AN1560" s="130"/>
      <c r="AT1560" s="135" t="str">
        <f ca="1">IF(AO1560="",IF(AP1560="","",IF(AP1560="Cost",AS1560,AS1560*(AE1560/VLOOKUP(L1560,OFFSET(Lists!$A$1,0,0,COUNTA(Lists!$A:$A),22),22,FALSE)))),IF(AP1560="","",IF(AP1560="Cost",ROUND(AS1560*IF(AO1560=0,1,AO1560),2),ROUND(ROUND(AS1560*IF(AO1560=0,1,AO1560),5)*(AE1560/VLOOKUP(L1560,OFFSET(Lists!$A$1,0,0,COUNTA(Lists!$A:$A),22),22,FALSE)),2))))</f>
        <v/>
      </c>
    </row>
    <row r="1561" spans="40:46">
      <c r="AN1561" s="130"/>
      <c r="AT1561" s="135" t="str">
        <f ca="1">IF(AO1561="",IF(AP1561="","",IF(AP1561="Cost",AS1561,AS1561*(AE1561/VLOOKUP(L1561,OFFSET(Lists!$A$1,0,0,COUNTA(Lists!$A:$A),22),22,FALSE)))),IF(AP1561="","",IF(AP1561="Cost",ROUND(AS1561*IF(AO1561=0,1,AO1561),2),ROUND(ROUND(AS1561*IF(AO1561=0,1,AO1561),5)*(AE1561/VLOOKUP(L1561,OFFSET(Lists!$A$1,0,0,COUNTA(Lists!$A:$A),22),22,FALSE)),2))))</f>
        <v/>
      </c>
    </row>
    <row r="1562" spans="40:46">
      <c r="AN1562" s="130"/>
      <c r="AT1562" s="135" t="str">
        <f ca="1">IF(AO1562="",IF(AP1562="","",IF(AP1562="Cost",AS1562,AS1562*(AE1562/VLOOKUP(L1562,OFFSET(Lists!$A$1,0,0,COUNTA(Lists!$A:$A),22),22,FALSE)))),IF(AP1562="","",IF(AP1562="Cost",ROUND(AS1562*IF(AO1562=0,1,AO1562),2),ROUND(ROUND(AS1562*IF(AO1562=0,1,AO1562),5)*(AE1562/VLOOKUP(L1562,OFFSET(Lists!$A$1,0,0,COUNTA(Lists!$A:$A),22),22,FALSE)),2))))</f>
        <v/>
      </c>
    </row>
    <row r="1563" spans="40:46">
      <c r="AN1563" s="130"/>
      <c r="AT1563" s="135" t="str">
        <f ca="1">IF(AO1563="",IF(AP1563="","",IF(AP1563="Cost",AS1563,AS1563*(AE1563/VLOOKUP(L1563,OFFSET(Lists!$A$1,0,0,COUNTA(Lists!$A:$A),22),22,FALSE)))),IF(AP1563="","",IF(AP1563="Cost",ROUND(AS1563*IF(AO1563=0,1,AO1563),2),ROUND(ROUND(AS1563*IF(AO1563=0,1,AO1563),5)*(AE1563/VLOOKUP(L1563,OFFSET(Lists!$A$1,0,0,COUNTA(Lists!$A:$A),22),22,FALSE)),2))))</f>
        <v/>
      </c>
    </row>
    <row r="1564" spans="40:46">
      <c r="AN1564" s="130"/>
      <c r="AT1564" s="135" t="str">
        <f ca="1">IF(AO1564="",IF(AP1564="","",IF(AP1564="Cost",AS1564,AS1564*(AE1564/VLOOKUP(L1564,OFFSET(Lists!$A$1,0,0,COUNTA(Lists!$A:$A),22),22,FALSE)))),IF(AP1564="","",IF(AP1564="Cost",ROUND(AS1564*IF(AO1564=0,1,AO1564),2),ROUND(ROUND(AS1564*IF(AO1564=0,1,AO1564),5)*(AE1564/VLOOKUP(L1564,OFFSET(Lists!$A$1,0,0,COUNTA(Lists!$A:$A),22),22,FALSE)),2))))</f>
        <v/>
      </c>
    </row>
    <row r="1565" spans="40:46">
      <c r="AN1565" s="130"/>
      <c r="AT1565" s="135" t="str">
        <f ca="1">IF(AO1565="",IF(AP1565="","",IF(AP1565="Cost",AS1565,AS1565*(AE1565/VLOOKUP(L1565,OFFSET(Lists!$A$1,0,0,COUNTA(Lists!$A:$A),22),22,FALSE)))),IF(AP1565="","",IF(AP1565="Cost",ROUND(AS1565*IF(AO1565=0,1,AO1565),2),ROUND(ROUND(AS1565*IF(AO1565=0,1,AO1565),5)*(AE1565/VLOOKUP(L1565,OFFSET(Lists!$A$1,0,0,COUNTA(Lists!$A:$A),22),22,FALSE)),2))))</f>
        <v/>
      </c>
    </row>
    <row r="1566" spans="40:46">
      <c r="AN1566" s="130"/>
      <c r="AT1566" s="135" t="str">
        <f ca="1">IF(AO1566="",IF(AP1566="","",IF(AP1566="Cost",AS1566,AS1566*(AE1566/VLOOKUP(L1566,OFFSET(Lists!$A$1,0,0,COUNTA(Lists!$A:$A),22),22,FALSE)))),IF(AP1566="","",IF(AP1566="Cost",ROUND(AS1566*IF(AO1566=0,1,AO1566),2),ROUND(ROUND(AS1566*IF(AO1566=0,1,AO1566),5)*(AE1566/VLOOKUP(L1566,OFFSET(Lists!$A$1,0,0,COUNTA(Lists!$A:$A),22),22,FALSE)),2))))</f>
        <v/>
      </c>
    </row>
    <row r="1567" spans="40:46">
      <c r="AN1567" s="130"/>
      <c r="AT1567" s="135" t="str">
        <f ca="1">IF(AO1567="",IF(AP1567="","",IF(AP1567="Cost",AS1567,AS1567*(AE1567/VLOOKUP(L1567,OFFSET(Lists!$A$1,0,0,COUNTA(Lists!$A:$A),22),22,FALSE)))),IF(AP1567="","",IF(AP1567="Cost",ROUND(AS1567*IF(AO1567=0,1,AO1567),2),ROUND(ROUND(AS1567*IF(AO1567=0,1,AO1567),5)*(AE1567/VLOOKUP(L1567,OFFSET(Lists!$A$1,0,0,COUNTA(Lists!$A:$A),22),22,FALSE)),2))))</f>
        <v/>
      </c>
    </row>
    <row r="1568" spans="40:46">
      <c r="AN1568" s="130"/>
      <c r="AT1568" s="135" t="str">
        <f ca="1">IF(AO1568="",IF(AP1568="","",IF(AP1568="Cost",AS1568,AS1568*(AE1568/VLOOKUP(L1568,OFFSET(Lists!$A$1,0,0,COUNTA(Lists!$A:$A),22),22,FALSE)))),IF(AP1568="","",IF(AP1568="Cost",ROUND(AS1568*IF(AO1568=0,1,AO1568),2),ROUND(ROUND(AS1568*IF(AO1568=0,1,AO1568),5)*(AE1568/VLOOKUP(L1568,OFFSET(Lists!$A$1,0,0,COUNTA(Lists!$A:$A),22),22,FALSE)),2))))</f>
        <v/>
      </c>
    </row>
    <row r="1569" spans="40:46">
      <c r="AN1569" s="130"/>
      <c r="AT1569" s="135" t="str">
        <f ca="1">IF(AO1569="",IF(AP1569="","",IF(AP1569="Cost",AS1569,AS1569*(AE1569/VLOOKUP(L1569,OFFSET(Lists!$A$1,0,0,COUNTA(Lists!$A:$A),22),22,FALSE)))),IF(AP1569="","",IF(AP1569="Cost",ROUND(AS1569*IF(AO1569=0,1,AO1569),2),ROUND(ROUND(AS1569*IF(AO1569=0,1,AO1569),5)*(AE1569/VLOOKUP(L1569,OFFSET(Lists!$A$1,0,0,COUNTA(Lists!$A:$A),22),22,FALSE)),2))))</f>
        <v/>
      </c>
    </row>
    <row r="1570" spans="40:46">
      <c r="AN1570" s="130"/>
      <c r="AT1570" s="135" t="str">
        <f ca="1">IF(AO1570="",IF(AP1570="","",IF(AP1570="Cost",AS1570,AS1570*(AE1570/VLOOKUP(L1570,OFFSET(Lists!$A$1,0,0,COUNTA(Lists!$A:$A),22),22,FALSE)))),IF(AP1570="","",IF(AP1570="Cost",ROUND(AS1570*IF(AO1570=0,1,AO1570),2),ROUND(ROUND(AS1570*IF(AO1570=0,1,AO1570),5)*(AE1570/VLOOKUP(L1570,OFFSET(Lists!$A$1,0,0,COUNTA(Lists!$A:$A),22),22,FALSE)),2))))</f>
        <v/>
      </c>
    </row>
    <row r="1571" spans="40:46">
      <c r="AN1571" s="130"/>
      <c r="AT1571" s="135" t="str">
        <f ca="1">IF(AO1571="",IF(AP1571="","",IF(AP1571="Cost",AS1571,AS1571*(AE1571/VLOOKUP(L1571,OFFSET(Lists!$A$1,0,0,COUNTA(Lists!$A:$A),22),22,FALSE)))),IF(AP1571="","",IF(AP1571="Cost",ROUND(AS1571*IF(AO1571=0,1,AO1571),2),ROUND(ROUND(AS1571*IF(AO1571=0,1,AO1571),5)*(AE1571/VLOOKUP(L1571,OFFSET(Lists!$A$1,0,0,COUNTA(Lists!$A:$A),22),22,FALSE)),2))))</f>
        <v/>
      </c>
    </row>
    <row r="1572" spans="40:46">
      <c r="AN1572" s="130"/>
      <c r="AT1572" s="135" t="str">
        <f ca="1">IF(AO1572="",IF(AP1572="","",IF(AP1572="Cost",AS1572,AS1572*(AE1572/VLOOKUP(L1572,OFFSET(Lists!$A$1,0,0,COUNTA(Lists!$A:$A),22),22,FALSE)))),IF(AP1572="","",IF(AP1572="Cost",ROUND(AS1572*IF(AO1572=0,1,AO1572),2),ROUND(ROUND(AS1572*IF(AO1572=0,1,AO1572),5)*(AE1572/VLOOKUP(L1572,OFFSET(Lists!$A$1,0,0,COUNTA(Lists!$A:$A),22),22,FALSE)),2))))</f>
        <v/>
      </c>
    </row>
    <row r="1573" spans="40:46">
      <c r="AN1573" s="130"/>
      <c r="AT1573" s="135" t="str">
        <f ca="1">IF(AO1573="",IF(AP1573="","",IF(AP1573="Cost",AS1573,AS1573*(AE1573/VLOOKUP(L1573,OFFSET(Lists!$A$1,0,0,COUNTA(Lists!$A:$A),22),22,FALSE)))),IF(AP1573="","",IF(AP1573="Cost",ROUND(AS1573*IF(AO1573=0,1,AO1573),2),ROUND(ROUND(AS1573*IF(AO1573=0,1,AO1573),5)*(AE1573/VLOOKUP(L1573,OFFSET(Lists!$A$1,0,0,COUNTA(Lists!$A:$A),22),22,FALSE)),2))))</f>
        <v/>
      </c>
    </row>
    <row r="1574" spans="40:46">
      <c r="AN1574" s="130"/>
      <c r="AT1574" s="135" t="str">
        <f ca="1">IF(AO1574="",IF(AP1574="","",IF(AP1574="Cost",AS1574,AS1574*(AE1574/VLOOKUP(L1574,OFFSET(Lists!$A$1,0,0,COUNTA(Lists!$A:$A),22),22,FALSE)))),IF(AP1574="","",IF(AP1574="Cost",ROUND(AS1574*IF(AO1574=0,1,AO1574),2),ROUND(ROUND(AS1574*IF(AO1574=0,1,AO1574),5)*(AE1574/VLOOKUP(L1574,OFFSET(Lists!$A$1,0,0,COUNTA(Lists!$A:$A),22),22,FALSE)),2))))</f>
        <v/>
      </c>
    </row>
    <row r="1575" spans="40:46">
      <c r="AN1575" s="130"/>
      <c r="AT1575" s="135" t="str">
        <f ca="1">IF(AO1575="",IF(AP1575="","",IF(AP1575="Cost",AS1575,AS1575*(AE1575/VLOOKUP(L1575,OFFSET(Lists!$A$1,0,0,COUNTA(Lists!$A:$A),22),22,FALSE)))),IF(AP1575="","",IF(AP1575="Cost",ROUND(AS1575*IF(AO1575=0,1,AO1575),2),ROUND(ROUND(AS1575*IF(AO1575=0,1,AO1575),5)*(AE1575/VLOOKUP(L1575,OFFSET(Lists!$A$1,0,0,COUNTA(Lists!$A:$A),22),22,FALSE)),2))))</f>
        <v/>
      </c>
    </row>
    <row r="1576" spans="40:46">
      <c r="AN1576" s="130"/>
      <c r="AT1576" s="135" t="str">
        <f ca="1">IF(AO1576="",IF(AP1576="","",IF(AP1576="Cost",AS1576,AS1576*(AE1576/VLOOKUP(L1576,OFFSET(Lists!$A$1,0,0,COUNTA(Lists!$A:$A),22),22,FALSE)))),IF(AP1576="","",IF(AP1576="Cost",ROUND(AS1576*IF(AO1576=0,1,AO1576),2),ROUND(ROUND(AS1576*IF(AO1576=0,1,AO1576),5)*(AE1576/VLOOKUP(L1576,OFFSET(Lists!$A$1,0,0,COUNTA(Lists!$A:$A),22),22,FALSE)),2))))</f>
        <v/>
      </c>
    </row>
    <row r="1577" spans="40:46">
      <c r="AN1577" s="130"/>
      <c r="AT1577" s="135" t="str">
        <f ca="1">IF(AO1577="",IF(AP1577="","",IF(AP1577="Cost",AS1577,AS1577*(AE1577/VLOOKUP(L1577,OFFSET(Lists!$A$1,0,0,COUNTA(Lists!$A:$A),22),22,FALSE)))),IF(AP1577="","",IF(AP1577="Cost",ROUND(AS1577*IF(AO1577=0,1,AO1577),2),ROUND(ROUND(AS1577*IF(AO1577=0,1,AO1577),5)*(AE1577/VLOOKUP(L1577,OFFSET(Lists!$A$1,0,0,COUNTA(Lists!$A:$A),22),22,FALSE)),2))))</f>
        <v/>
      </c>
    </row>
    <row r="1578" spans="40:46">
      <c r="AN1578" s="130"/>
      <c r="AT1578" s="135" t="str">
        <f ca="1">IF(AO1578="",IF(AP1578="","",IF(AP1578="Cost",AS1578,AS1578*(AE1578/VLOOKUP(L1578,OFFSET(Lists!$A$1,0,0,COUNTA(Lists!$A:$A),22),22,FALSE)))),IF(AP1578="","",IF(AP1578="Cost",ROUND(AS1578*IF(AO1578=0,1,AO1578),2),ROUND(ROUND(AS1578*IF(AO1578=0,1,AO1578),5)*(AE1578/VLOOKUP(L1578,OFFSET(Lists!$A$1,0,0,COUNTA(Lists!$A:$A),22),22,FALSE)),2))))</f>
        <v/>
      </c>
    </row>
    <row r="1579" spans="40:46">
      <c r="AN1579" s="130"/>
      <c r="AT1579" s="135" t="str">
        <f ca="1">IF(AO1579="",IF(AP1579="","",IF(AP1579="Cost",AS1579,AS1579*(AE1579/VLOOKUP(L1579,OFFSET(Lists!$A$1,0,0,COUNTA(Lists!$A:$A),22),22,FALSE)))),IF(AP1579="","",IF(AP1579="Cost",ROUND(AS1579*IF(AO1579=0,1,AO1579),2),ROUND(ROUND(AS1579*IF(AO1579=0,1,AO1579),5)*(AE1579/VLOOKUP(L1579,OFFSET(Lists!$A$1,0,0,COUNTA(Lists!$A:$A),22),22,FALSE)),2))))</f>
        <v/>
      </c>
    </row>
    <row r="1580" spans="40:46">
      <c r="AN1580" s="130"/>
      <c r="AT1580" s="135" t="str">
        <f ca="1">IF(AO1580="",IF(AP1580="","",IF(AP1580="Cost",AS1580,AS1580*(AE1580/VLOOKUP(L1580,OFFSET(Lists!$A$1,0,0,COUNTA(Lists!$A:$A),22),22,FALSE)))),IF(AP1580="","",IF(AP1580="Cost",ROUND(AS1580*IF(AO1580=0,1,AO1580),2),ROUND(ROUND(AS1580*IF(AO1580=0,1,AO1580),5)*(AE1580/VLOOKUP(L1580,OFFSET(Lists!$A$1,0,0,COUNTA(Lists!$A:$A),22),22,FALSE)),2))))</f>
        <v/>
      </c>
    </row>
    <row r="1581" spans="40:46">
      <c r="AN1581" s="130"/>
      <c r="AT1581" s="135" t="str">
        <f ca="1">IF(AO1581="",IF(AP1581="","",IF(AP1581="Cost",AS1581,AS1581*(AE1581/VLOOKUP(L1581,OFFSET(Lists!$A$1,0,0,COUNTA(Lists!$A:$A),22),22,FALSE)))),IF(AP1581="","",IF(AP1581="Cost",ROUND(AS1581*IF(AO1581=0,1,AO1581),2),ROUND(ROUND(AS1581*IF(AO1581=0,1,AO1581),5)*(AE1581/VLOOKUP(L1581,OFFSET(Lists!$A$1,0,0,COUNTA(Lists!$A:$A),22),22,FALSE)),2))))</f>
        <v/>
      </c>
    </row>
    <row r="1582" spans="40:46">
      <c r="AN1582" s="130"/>
      <c r="AT1582" s="135" t="str">
        <f ca="1">IF(AO1582="",IF(AP1582="","",IF(AP1582="Cost",AS1582,AS1582*(AE1582/VLOOKUP(L1582,OFFSET(Lists!$A$1,0,0,COUNTA(Lists!$A:$A),22),22,FALSE)))),IF(AP1582="","",IF(AP1582="Cost",ROUND(AS1582*IF(AO1582=0,1,AO1582),2),ROUND(ROUND(AS1582*IF(AO1582=0,1,AO1582),5)*(AE1582/VLOOKUP(L1582,OFFSET(Lists!$A$1,0,0,COUNTA(Lists!$A:$A),22),22,FALSE)),2))))</f>
        <v/>
      </c>
    </row>
    <row r="1583" spans="40:46">
      <c r="AN1583" s="130"/>
      <c r="AT1583" s="135" t="str">
        <f ca="1">IF(AO1583="",IF(AP1583="","",IF(AP1583="Cost",AS1583,AS1583*(AE1583/VLOOKUP(L1583,OFFSET(Lists!$A$1,0,0,COUNTA(Lists!$A:$A),22),22,FALSE)))),IF(AP1583="","",IF(AP1583="Cost",ROUND(AS1583*IF(AO1583=0,1,AO1583),2),ROUND(ROUND(AS1583*IF(AO1583=0,1,AO1583),5)*(AE1583/VLOOKUP(L1583,OFFSET(Lists!$A$1,0,0,COUNTA(Lists!$A:$A),22),22,FALSE)),2))))</f>
        <v/>
      </c>
    </row>
    <row r="1584" spans="40:46">
      <c r="AN1584" s="130"/>
      <c r="AT1584" s="135" t="str">
        <f ca="1">IF(AO1584="",IF(AP1584="","",IF(AP1584="Cost",AS1584,AS1584*(AE1584/VLOOKUP(L1584,OFFSET(Lists!$A$1,0,0,COUNTA(Lists!$A:$A),22),22,FALSE)))),IF(AP1584="","",IF(AP1584="Cost",ROUND(AS1584*IF(AO1584=0,1,AO1584),2),ROUND(ROUND(AS1584*IF(AO1584=0,1,AO1584),5)*(AE1584/VLOOKUP(L1584,OFFSET(Lists!$A$1,0,0,COUNTA(Lists!$A:$A),22),22,FALSE)),2))))</f>
        <v/>
      </c>
    </row>
    <row r="1585" spans="40:46">
      <c r="AN1585" s="130"/>
      <c r="AT1585" s="135" t="str">
        <f ca="1">IF(AO1585="",IF(AP1585="","",IF(AP1585="Cost",AS1585,AS1585*(AE1585/VLOOKUP(L1585,OFFSET(Lists!$A$1,0,0,COUNTA(Lists!$A:$A),22),22,FALSE)))),IF(AP1585="","",IF(AP1585="Cost",ROUND(AS1585*IF(AO1585=0,1,AO1585),2),ROUND(ROUND(AS1585*IF(AO1585=0,1,AO1585),5)*(AE1585/VLOOKUP(L1585,OFFSET(Lists!$A$1,0,0,COUNTA(Lists!$A:$A),22),22,FALSE)),2))))</f>
        <v/>
      </c>
    </row>
    <row r="1586" spans="40:46">
      <c r="AN1586" s="130"/>
      <c r="AT1586" s="135" t="str">
        <f ca="1">IF(AO1586="",IF(AP1586="","",IF(AP1586="Cost",AS1586,AS1586*(AE1586/VLOOKUP(L1586,OFFSET(Lists!$A$1,0,0,COUNTA(Lists!$A:$A),22),22,FALSE)))),IF(AP1586="","",IF(AP1586="Cost",ROUND(AS1586*IF(AO1586=0,1,AO1586),2),ROUND(ROUND(AS1586*IF(AO1586=0,1,AO1586),5)*(AE1586/VLOOKUP(L1586,OFFSET(Lists!$A$1,0,0,COUNTA(Lists!$A:$A),22),22,FALSE)),2))))</f>
        <v/>
      </c>
    </row>
    <row r="1587" spans="40:46">
      <c r="AN1587" s="130"/>
      <c r="AT1587" s="135" t="str">
        <f ca="1">IF(AO1587="",IF(AP1587="","",IF(AP1587="Cost",AS1587,AS1587*(AE1587/VLOOKUP(L1587,OFFSET(Lists!$A$1,0,0,COUNTA(Lists!$A:$A),22),22,FALSE)))),IF(AP1587="","",IF(AP1587="Cost",ROUND(AS1587*IF(AO1587=0,1,AO1587),2),ROUND(ROUND(AS1587*IF(AO1587=0,1,AO1587),5)*(AE1587/VLOOKUP(L1587,OFFSET(Lists!$A$1,0,0,COUNTA(Lists!$A:$A),22),22,FALSE)),2))))</f>
        <v/>
      </c>
    </row>
    <row r="1588" spans="40:46">
      <c r="AN1588" s="130"/>
      <c r="AT1588" s="135" t="str">
        <f ca="1">IF(AO1588="",IF(AP1588="","",IF(AP1588="Cost",AS1588,AS1588*(AE1588/VLOOKUP(L1588,OFFSET(Lists!$A$1,0,0,COUNTA(Lists!$A:$A),22),22,FALSE)))),IF(AP1588="","",IF(AP1588="Cost",ROUND(AS1588*IF(AO1588=0,1,AO1588),2),ROUND(ROUND(AS1588*IF(AO1588=0,1,AO1588),5)*(AE1588/VLOOKUP(L1588,OFFSET(Lists!$A$1,0,0,COUNTA(Lists!$A:$A),22),22,FALSE)),2))))</f>
        <v/>
      </c>
    </row>
    <row r="1589" spans="40:46">
      <c r="AN1589" s="130"/>
      <c r="AT1589" s="135" t="str">
        <f ca="1">IF(AO1589="",IF(AP1589="","",IF(AP1589="Cost",AS1589,AS1589*(AE1589/VLOOKUP(L1589,OFFSET(Lists!$A$1,0,0,COUNTA(Lists!$A:$A),22),22,FALSE)))),IF(AP1589="","",IF(AP1589="Cost",ROUND(AS1589*IF(AO1589=0,1,AO1589),2),ROUND(ROUND(AS1589*IF(AO1589=0,1,AO1589),5)*(AE1589/VLOOKUP(L1589,OFFSET(Lists!$A$1,0,0,COUNTA(Lists!$A:$A),22),22,FALSE)),2))))</f>
        <v/>
      </c>
    </row>
    <row r="1590" spans="40:46">
      <c r="AN1590" s="130"/>
      <c r="AT1590" s="135" t="str">
        <f ca="1">IF(AO1590="",IF(AP1590="","",IF(AP1590="Cost",AS1590,AS1590*(AE1590/VLOOKUP(L1590,OFFSET(Lists!$A$1,0,0,COUNTA(Lists!$A:$A),22),22,FALSE)))),IF(AP1590="","",IF(AP1590="Cost",ROUND(AS1590*IF(AO1590=0,1,AO1590),2),ROUND(ROUND(AS1590*IF(AO1590=0,1,AO1590),5)*(AE1590/VLOOKUP(L1590,OFFSET(Lists!$A$1,0,0,COUNTA(Lists!$A:$A),22),22,FALSE)),2))))</f>
        <v/>
      </c>
    </row>
    <row r="1591" spans="40:46">
      <c r="AN1591" s="130"/>
      <c r="AT1591" s="135" t="str">
        <f ca="1">IF(AO1591="",IF(AP1591="","",IF(AP1591="Cost",AS1591,AS1591*(AE1591/VLOOKUP(L1591,OFFSET(Lists!$A$1,0,0,COUNTA(Lists!$A:$A),22),22,FALSE)))),IF(AP1591="","",IF(AP1591="Cost",ROUND(AS1591*IF(AO1591=0,1,AO1591),2),ROUND(ROUND(AS1591*IF(AO1591=0,1,AO1591),5)*(AE1591/VLOOKUP(L1591,OFFSET(Lists!$A$1,0,0,COUNTA(Lists!$A:$A),22),22,FALSE)),2))))</f>
        <v/>
      </c>
    </row>
    <row r="1592" spans="40:46">
      <c r="AN1592" s="130"/>
      <c r="AT1592" s="135" t="str">
        <f ca="1">IF(AO1592="",IF(AP1592="","",IF(AP1592="Cost",AS1592,AS1592*(AE1592/VLOOKUP(L1592,OFFSET(Lists!$A$1,0,0,COUNTA(Lists!$A:$A),22),22,FALSE)))),IF(AP1592="","",IF(AP1592="Cost",ROUND(AS1592*IF(AO1592=0,1,AO1592),2),ROUND(ROUND(AS1592*IF(AO1592=0,1,AO1592),5)*(AE1592/VLOOKUP(L1592,OFFSET(Lists!$A$1,0,0,COUNTA(Lists!$A:$A),22),22,FALSE)),2))))</f>
        <v/>
      </c>
    </row>
    <row r="1593" spans="40:46">
      <c r="AN1593" s="130"/>
      <c r="AT1593" s="135" t="str">
        <f ca="1">IF(AO1593="",IF(AP1593="","",IF(AP1593="Cost",AS1593,AS1593*(AE1593/VLOOKUP(L1593,OFFSET(Lists!$A$1,0,0,COUNTA(Lists!$A:$A),22),22,FALSE)))),IF(AP1593="","",IF(AP1593="Cost",ROUND(AS1593*IF(AO1593=0,1,AO1593),2),ROUND(ROUND(AS1593*IF(AO1593=0,1,AO1593),5)*(AE1593/VLOOKUP(L1593,OFFSET(Lists!$A$1,0,0,COUNTA(Lists!$A:$A),22),22,FALSE)),2))))</f>
        <v/>
      </c>
    </row>
    <row r="1594" spans="40:46">
      <c r="AN1594" s="130"/>
      <c r="AT1594" s="135" t="str">
        <f ca="1">IF(AO1594="",IF(AP1594="","",IF(AP1594="Cost",AS1594,AS1594*(AE1594/VLOOKUP(L1594,OFFSET(Lists!$A$1,0,0,COUNTA(Lists!$A:$A),22),22,FALSE)))),IF(AP1594="","",IF(AP1594="Cost",ROUND(AS1594*IF(AO1594=0,1,AO1594),2),ROUND(ROUND(AS1594*IF(AO1594=0,1,AO1594),5)*(AE1594/VLOOKUP(L1594,OFFSET(Lists!$A$1,0,0,COUNTA(Lists!$A:$A),22),22,FALSE)),2))))</f>
        <v/>
      </c>
    </row>
    <row r="1595" spans="40:46">
      <c r="AN1595" s="130"/>
      <c r="AT1595" s="135" t="str">
        <f ca="1">IF(AO1595="",IF(AP1595="","",IF(AP1595="Cost",AS1595,AS1595*(AE1595/VLOOKUP(L1595,OFFSET(Lists!$A$1,0,0,COUNTA(Lists!$A:$A),22),22,FALSE)))),IF(AP1595="","",IF(AP1595="Cost",ROUND(AS1595*IF(AO1595=0,1,AO1595),2),ROUND(ROUND(AS1595*IF(AO1595=0,1,AO1595),5)*(AE1595/VLOOKUP(L1595,OFFSET(Lists!$A$1,0,0,COUNTA(Lists!$A:$A),22),22,FALSE)),2))))</f>
        <v/>
      </c>
    </row>
    <row r="1596" spans="40:46">
      <c r="AN1596" s="130"/>
      <c r="AT1596" s="135" t="str">
        <f ca="1">IF(AO1596="",IF(AP1596="","",IF(AP1596="Cost",AS1596,AS1596*(AE1596/VLOOKUP(L1596,OFFSET(Lists!$A$1,0,0,COUNTA(Lists!$A:$A),22),22,FALSE)))),IF(AP1596="","",IF(AP1596="Cost",ROUND(AS1596*IF(AO1596=0,1,AO1596),2),ROUND(ROUND(AS1596*IF(AO1596=0,1,AO1596),5)*(AE1596/VLOOKUP(L1596,OFFSET(Lists!$A$1,0,0,COUNTA(Lists!$A:$A),22),22,FALSE)),2))))</f>
        <v/>
      </c>
    </row>
    <row r="1597" spans="40:46">
      <c r="AN1597" s="130"/>
      <c r="AT1597" s="135" t="str">
        <f ca="1">IF(AO1597="",IF(AP1597="","",IF(AP1597="Cost",AS1597,AS1597*(AE1597/VLOOKUP(L1597,OFFSET(Lists!$A$1,0,0,COUNTA(Lists!$A:$A),22),22,FALSE)))),IF(AP1597="","",IF(AP1597="Cost",ROUND(AS1597*IF(AO1597=0,1,AO1597),2),ROUND(ROUND(AS1597*IF(AO1597=0,1,AO1597),5)*(AE1597/VLOOKUP(L1597,OFFSET(Lists!$A$1,0,0,COUNTA(Lists!$A:$A),22),22,FALSE)),2))))</f>
        <v/>
      </c>
    </row>
    <row r="1598" spans="40:46">
      <c r="AN1598" s="130"/>
      <c r="AT1598" s="135" t="str">
        <f ca="1">IF(AO1598="",IF(AP1598="","",IF(AP1598="Cost",AS1598,AS1598*(AE1598/VLOOKUP(L1598,OFFSET(Lists!$A$1,0,0,COUNTA(Lists!$A:$A),22),22,FALSE)))),IF(AP1598="","",IF(AP1598="Cost",ROUND(AS1598*IF(AO1598=0,1,AO1598),2),ROUND(ROUND(AS1598*IF(AO1598=0,1,AO1598),5)*(AE1598/VLOOKUP(L1598,OFFSET(Lists!$A$1,0,0,COUNTA(Lists!$A:$A),22),22,FALSE)),2))))</f>
        <v/>
      </c>
    </row>
    <row r="1599" spans="40:46">
      <c r="AN1599" s="130"/>
      <c r="AT1599" s="135" t="str">
        <f ca="1">IF(AO1599="",IF(AP1599="","",IF(AP1599="Cost",AS1599,AS1599*(AE1599/VLOOKUP(L1599,OFFSET(Lists!$A$1,0,0,COUNTA(Lists!$A:$A),22),22,FALSE)))),IF(AP1599="","",IF(AP1599="Cost",ROUND(AS1599*IF(AO1599=0,1,AO1599),2),ROUND(ROUND(AS1599*IF(AO1599=0,1,AO1599),5)*(AE1599/VLOOKUP(L1599,OFFSET(Lists!$A$1,0,0,COUNTA(Lists!$A:$A),22),22,FALSE)),2))))</f>
        <v/>
      </c>
    </row>
    <row r="1600" spans="40:46">
      <c r="AN1600" s="130"/>
      <c r="AT1600" s="135" t="str">
        <f ca="1">IF(AO1600="",IF(AP1600="","",IF(AP1600="Cost",AS1600,AS1600*(AE1600/VLOOKUP(L1600,OFFSET(Lists!$A$1,0,0,COUNTA(Lists!$A:$A),22),22,FALSE)))),IF(AP1600="","",IF(AP1600="Cost",ROUND(AS1600*IF(AO1600=0,1,AO1600),2),ROUND(ROUND(AS1600*IF(AO1600=0,1,AO1600),5)*(AE1600/VLOOKUP(L1600,OFFSET(Lists!$A$1,0,0,COUNTA(Lists!$A:$A),22),22,FALSE)),2))))</f>
        <v/>
      </c>
    </row>
    <row r="1601" spans="40:46">
      <c r="AN1601" s="130"/>
      <c r="AT1601" s="135" t="str">
        <f ca="1">IF(AO1601="",IF(AP1601="","",IF(AP1601="Cost",AS1601,AS1601*(AE1601/VLOOKUP(L1601,OFFSET(Lists!$A$1,0,0,COUNTA(Lists!$A:$A),22),22,FALSE)))),IF(AP1601="","",IF(AP1601="Cost",ROUND(AS1601*IF(AO1601=0,1,AO1601),2),ROUND(ROUND(AS1601*IF(AO1601=0,1,AO1601),5)*(AE1601/VLOOKUP(L1601,OFFSET(Lists!$A$1,0,0,COUNTA(Lists!$A:$A),22),22,FALSE)),2))))</f>
        <v/>
      </c>
    </row>
    <row r="1602" spans="40:46">
      <c r="AN1602" s="130"/>
      <c r="AT1602" s="135" t="str">
        <f ca="1">IF(AO1602="",IF(AP1602="","",IF(AP1602="Cost",AS1602,AS1602*(AE1602/VLOOKUP(L1602,OFFSET(Lists!$A$1,0,0,COUNTA(Lists!$A:$A),22),22,FALSE)))),IF(AP1602="","",IF(AP1602="Cost",ROUND(AS1602*IF(AO1602=0,1,AO1602),2),ROUND(ROUND(AS1602*IF(AO1602=0,1,AO1602),5)*(AE1602/VLOOKUP(L1602,OFFSET(Lists!$A$1,0,0,COUNTA(Lists!$A:$A),22),22,FALSE)),2))))</f>
        <v/>
      </c>
    </row>
    <row r="1603" spans="40:46">
      <c r="AN1603" s="130"/>
      <c r="AT1603" s="135" t="str">
        <f ca="1">IF(AO1603="",IF(AP1603="","",IF(AP1603="Cost",AS1603,AS1603*(AE1603/VLOOKUP(L1603,OFFSET(Lists!$A$1,0,0,COUNTA(Lists!$A:$A),22),22,FALSE)))),IF(AP1603="","",IF(AP1603="Cost",ROUND(AS1603*IF(AO1603=0,1,AO1603),2),ROUND(ROUND(AS1603*IF(AO1603=0,1,AO1603),5)*(AE1603/VLOOKUP(L1603,OFFSET(Lists!$A$1,0,0,COUNTA(Lists!$A:$A),22),22,FALSE)),2))))</f>
        <v/>
      </c>
    </row>
    <row r="1604" spans="40:46">
      <c r="AN1604" s="130"/>
      <c r="AT1604" s="135" t="str">
        <f ca="1">IF(AO1604="",IF(AP1604="","",IF(AP1604="Cost",AS1604,AS1604*(AE1604/VLOOKUP(L1604,OFFSET(Lists!$A$1,0,0,COUNTA(Lists!$A:$A),22),22,FALSE)))),IF(AP1604="","",IF(AP1604="Cost",ROUND(AS1604*IF(AO1604=0,1,AO1604),2),ROUND(ROUND(AS1604*IF(AO1604=0,1,AO1604),5)*(AE1604/VLOOKUP(L1604,OFFSET(Lists!$A$1,0,0,COUNTA(Lists!$A:$A),22),22,FALSE)),2))))</f>
        <v/>
      </c>
    </row>
    <row r="1605" spans="40:46">
      <c r="AN1605" s="130"/>
      <c r="AT1605" s="135" t="str">
        <f ca="1">IF(AO1605="",IF(AP1605="","",IF(AP1605="Cost",AS1605,AS1605*(AE1605/VLOOKUP(L1605,OFFSET(Lists!$A$1,0,0,COUNTA(Lists!$A:$A),22),22,FALSE)))),IF(AP1605="","",IF(AP1605="Cost",ROUND(AS1605*IF(AO1605=0,1,AO1605),2),ROUND(ROUND(AS1605*IF(AO1605=0,1,AO1605),5)*(AE1605/VLOOKUP(L1605,OFFSET(Lists!$A$1,0,0,COUNTA(Lists!$A:$A),22),22,FALSE)),2))))</f>
        <v/>
      </c>
    </row>
    <row r="1606" spans="40:46">
      <c r="AN1606" s="130"/>
      <c r="AT1606" s="135" t="str">
        <f ca="1">IF(AO1606="",IF(AP1606="","",IF(AP1606="Cost",AS1606,AS1606*(AE1606/VLOOKUP(L1606,OFFSET(Lists!$A$1,0,0,COUNTA(Lists!$A:$A),22),22,FALSE)))),IF(AP1606="","",IF(AP1606="Cost",ROUND(AS1606*IF(AO1606=0,1,AO1606),2),ROUND(ROUND(AS1606*IF(AO1606=0,1,AO1606),5)*(AE1606/VLOOKUP(L1606,OFFSET(Lists!$A$1,0,0,COUNTA(Lists!$A:$A),22),22,FALSE)),2))))</f>
        <v/>
      </c>
    </row>
    <row r="1607" spans="40:46">
      <c r="AN1607" s="130"/>
      <c r="AT1607" s="135" t="str">
        <f ca="1">IF(AO1607="",IF(AP1607="","",IF(AP1607="Cost",AS1607,AS1607*(AE1607/VLOOKUP(L1607,OFFSET(Lists!$A$1,0,0,COUNTA(Lists!$A:$A),22),22,FALSE)))),IF(AP1607="","",IF(AP1607="Cost",ROUND(AS1607*IF(AO1607=0,1,AO1607),2),ROUND(ROUND(AS1607*IF(AO1607=0,1,AO1607),5)*(AE1607/VLOOKUP(L1607,OFFSET(Lists!$A$1,0,0,COUNTA(Lists!$A:$A),22),22,FALSE)),2))))</f>
        <v/>
      </c>
    </row>
    <row r="1608" spans="40:46">
      <c r="AN1608" s="130"/>
      <c r="AT1608" s="135" t="str">
        <f ca="1">IF(AO1608="",IF(AP1608="","",IF(AP1608="Cost",AS1608,AS1608*(AE1608/VLOOKUP(L1608,OFFSET(Lists!$A$1,0,0,COUNTA(Lists!$A:$A),22),22,FALSE)))),IF(AP1608="","",IF(AP1608="Cost",ROUND(AS1608*IF(AO1608=0,1,AO1608),2),ROUND(ROUND(AS1608*IF(AO1608=0,1,AO1608),5)*(AE1608/VLOOKUP(L1608,OFFSET(Lists!$A$1,0,0,COUNTA(Lists!$A:$A),22),22,FALSE)),2))))</f>
        <v/>
      </c>
    </row>
    <row r="1609" spans="40:46">
      <c r="AN1609" s="130"/>
      <c r="AT1609" s="135" t="str">
        <f ca="1">IF(AO1609="",IF(AP1609="","",IF(AP1609="Cost",AS1609,AS1609*(AE1609/VLOOKUP(L1609,OFFSET(Lists!$A$1,0,0,COUNTA(Lists!$A:$A),22),22,FALSE)))),IF(AP1609="","",IF(AP1609="Cost",ROUND(AS1609*IF(AO1609=0,1,AO1609),2),ROUND(ROUND(AS1609*IF(AO1609=0,1,AO1609),5)*(AE1609/VLOOKUP(L1609,OFFSET(Lists!$A$1,0,0,COUNTA(Lists!$A:$A),22),22,FALSE)),2))))</f>
        <v/>
      </c>
    </row>
    <row r="1610" spans="40:46">
      <c r="AN1610" s="130"/>
      <c r="AT1610" s="135" t="str">
        <f ca="1">IF(AO1610="",IF(AP1610="","",IF(AP1610="Cost",AS1610,AS1610*(AE1610/VLOOKUP(L1610,OFFSET(Lists!$A$1,0,0,COUNTA(Lists!$A:$A),22),22,FALSE)))),IF(AP1610="","",IF(AP1610="Cost",ROUND(AS1610*IF(AO1610=0,1,AO1610),2),ROUND(ROUND(AS1610*IF(AO1610=0,1,AO1610),5)*(AE1610/VLOOKUP(L1610,OFFSET(Lists!$A$1,0,0,COUNTA(Lists!$A:$A),22),22,FALSE)),2))))</f>
        <v/>
      </c>
    </row>
    <row r="1611" spans="40:46">
      <c r="AN1611" s="130"/>
      <c r="AT1611" s="135" t="str">
        <f ca="1">IF(AO1611="",IF(AP1611="","",IF(AP1611="Cost",AS1611,AS1611*(AE1611/VLOOKUP(L1611,OFFSET(Lists!$A$1,0,0,COUNTA(Lists!$A:$A),22),22,FALSE)))),IF(AP1611="","",IF(AP1611="Cost",ROUND(AS1611*IF(AO1611=0,1,AO1611),2),ROUND(ROUND(AS1611*IF(AO1611=0,1,AO1611),5)*(AE1611/VLOOKUP(L1611,OFFSET(Lists!$A$1,0,0,COUNTA(Lists!$A:$A),22),22,FALSE)),2))))</f>
        <v/>
      </c>
    </row>
    <row r="1612" spans="40:46">
      <c r="AN1612" s="130"/>
      <c r="AT1612" s="135" t="str">
        <f ca="1">IF(AO1612="",IF(AP1612="","",IF(AP1612="Cost",AS1612,AS1612*(AE1612/VLOOKUP(L1612,OFFSET(Lists!$A$1,0,0,COUNTA(Lists!$A:$A),22),22,FALSE)))),IF(AP1612="","",IF(AP1612="Cost",ROUND(AS1612*IF(AO1612=0,1,AO1612),2),ROUND(ROUND(AS1612*IF(AO1612=0,1,AO1612),5)*(AE1612/VLOOKUP(L1612,OFFSET(Lists!$A$1,0,0,COUNTA(Lists!$A:$A),22),22,FALSE)),2))))</f>
        <v/>
      </c>
    </row>
    <row r="1613" spans="40:46">
      <c r="AN1613" s="130"/>
      <c r="AT1613" s="135" t="str">
        <f ca="1">IF(AO1613="",IF(AP1613="","",IF(AP1613="Cost",AS1613,AS1613*(AE1613/VLOOKUP(L1613,OFFSET(Lists!$A$1,0,0,COUNTA(Lists!$A:$A),22),22,FALSE)))),IF(AP1613="","",IF(AP1613="Cost",ROUND(AS1613*IF(AO1613=0,1,AO1613),2),ROUND(ROUND(AS1613*IF(AO1613=0,1,AO1613),5)*(AE1613/VLOOKUP(L1613,OFFSET(Lists!$A$1,0,0,COUNTA(Lists!$A:$A),22),22,FALSE)),2))))</f>
        <v/>
      </c>
    </row>
    <row r="1614" spans="40:46">
      <c r="AN1614" s="130"/>
      <c r="AT1614" s="135" t="str">
        <f ca="1">IF(AO1614="",IF(AP1614="","",IF(AP1614="Cost",AS1614,AS1614*(AE1614/VLOOKUP(L1614,OFFSET(Lists!$A$1,0,0,COUNTA(Lists!$A:$A),22),22,FALSE)))),IF(AP1614="","",IF(AP1614="Cost",ROUND(AS1614*IF(AO1614=0,1,AO1614),2),ROUND(ROUND(AS1614*IF(AO1614=0,1,AO1614),5)*(AE1614/VLOOKUP(L1614,OFFSET(Lists!$A$1,0,0,COUNTA(Lists!$A:$A),22),22,FALSE)),2))))</f>
        <v/>
      </c>
    </row>
    <row r="1615" spans="40:46">
      <c r="AN1615" s="130"/>
      <c r="AT1615" s="135" t="str">
        <f ca="1">IF(AO1615="",IF(AP1615="","",IF(AP1615="Cost",AS1615,AS1615*(AE1615/VLOOKUP(L1615,OFFSET(Lists!$A$1,0,0,COUNTA(Lists!$A:$A),22),22,FALSE)))),IF(AP1615="","",IF(AP1615="Cost",ROUND(AS1615*IF(AO1615=0,1,AO1615),2),ROUND(ROUND(AS1615*IF(AO1615=0,1,AO1615),5)*(AE1615/VLOOKUP(L1615,OFFSET(Lists!$A$1,0,0,COUNTA(Lists!$A:$A),22),22,FALSE)),2))))</f>
        <v/>
      </c>
    </row>
    <row r="1616" spans="40:46">
      <c r="AN1616" s="130"/>
      <c r="AT1616" s="135" t="str">
        <f ca="1">IF(AO1616="",IF(AP1616="","",IF(AP1616="Cost",AS1616,AS1616*(AE1616/VLOOKUP(L1616,OFFSET(Lists!$A$1,0,0,COUNTA(Lists!$A:$A),22),22,FALSE)))),IF(AP1616="","",IF(AP1616="Cost",ROUND(AS1616*IF(AO1616=0,1,AO1616),2),ROUND(ROUND(AS1616*IF(AO1616=0,1,AO1616),5)*(AE1616/VLOOKUP(L1616,OFFSET(Lists!$A$1,0,0,COUNTA(Lists!$A:$A),22),22,FALSE)),2))))</f>
        <v/>
      </c>
    </row>
    <row r="1617" spans="40:46">
      <c r="AN1617" s="130"/>
      <c r="AT1617" s="135" t="str">
        <f ca="1">IF(AO1617="",IF(AP1617="","",IF(AP1617="Cost",AS1617,AS1617*(AE1617/VLOOKUP(L1617,OFFSET(Lists!$A$1,0,0,COUNTA(Lists!$A:$A),22),22,FALSE)))),IF(AP1617="","",IF(AP1617="Cost",ROUND(AS1617*IF(AO1617=0,1,AO1617),2),ROUND(ROUND(AS1617*IF(AO1617=0,1,AO1617),5)*(AE1617/VLOOKUP(L1617,OFFSET(Lists!$A$1,0,0,COUNTA(Lists!$A:$A),22),22,FALSE)),2))))</f>
        <v/>
      </c>
    </row>
    <row r="1618" spans="40:46">
      <c r="AN1618" s="130"/>
      <c r="AT1618" s="135" t="str">
        <f ca="1">IF(AO1618="",IF(AP1618="","",IF(AP1618="Cost",AS1618,AS1618*(AE1618/VLOOKUP(L1618,OFFSET(Lists!$A$1,0,0,COUNTA(Lists!$A:$A),22),22,FALSE)))),IF(AP1618="","",IF(AP1618="Cost",ROUND(AS1618*IF(AO1618=0,1,AO1618),2),ROUND(ROUND(AS1618*IF(AO1618=0,1,AO1618),5)*(AE1618/VLOOKUP(L1618,OFFSET(Lists!$A$1,0,0,COUNTA(Lists!$A:$A),22),22,FALSE)),2))))</f>
        <v/>
      </c>
    </row>
    <row r="1619" spans="40:46">
      <c r="AN1619" s="130"/>
      <c r="AT1619" s="135" t="str">
        <f ca="1">IF(AO1619="",IF(AP1619="","",IF(AP1619="Cost",AS1619,AS1619*(AE1619/VLOOKUP(L1619,OFFSET(Lists!$A$1,0,0,COUNTA(Lists!$A:$A),22),22,FALSE)))),IF(AP1619="","",IF(AP1619="Cost",ROUND(AS1619*IF(AO1619=0,1,AO1619),2),ROUND(ROUND(AS1619*IF(AO1619=0,1,AO1619),5)*(AE1619/VLOOKUP(L1619,OFFSET(Lists!$A$1,0,0,COUNTA(Lists!$A:$A),22),22,FALSE)),2))))</f>
        <v/>
      </c>
    </row>
    <row r="1620" spans="40:46">
      <c r="AN1620" s="130"/>
      <c r="AT1620" s="135" t="str">
        <f ca="1">IF(AO1620="",IF(AP1620="","",IF(AP1620="Cost",AS1620,AS1620*(AE1620/VLOOKUP(L1620,OFFSET(Lists!$A$1,0,0,COUNTA(Lists!$A:$A),22),22,FALSE)))),IF(AP1620="","",IF(AP1620="Cost",ROUND(AS1620*IF(AO1620=0,1,AO1620),2),ROUND(ROUND(AS1620*IF(AO1620=0,1,AO1620),5)*(AE1620/VLOOKUP(L1620,OFFSET(Lists!$A$1,0,0,COUNTA(Lists!$A:$A),22),22,FALSE)),2))))</f>
        <v/>
      </c>
    </row>
    <row r="1621" spans="40:46">
      <c r="AN1621" s="130"/>
      <c r="AT1621" s="135" t="str">
        <f ca="1">IF(AO1621="",IF(AP1621="","",IF(AP1621="Cost",AS1621,AS1621*(AE1621/VLOOKUP(L1621,OFFSET(Lists!$A$1,0,0,COUNTA(Lists!$A:$A),22),22,FALSE)))),IF(AP1621="","",IF(AP1621="Cost",ROUND(AS1621*IF(AO1621=0,1,AO1621),2),ROUND(ROUND(AS1621*IF(AO1621=0,1,AO1621),5)*(AE1621/VLOOKUP(L1621,OFFSET(Lists!$A$1,0,0,COUNTA(Lists!$A:$A),22),22,FALSE)),2))))</f>
        <v/>
      </c>
    </row>
    <row r="1622" spans="40:46">
      <c r="AN1622" s="130"/>
      <c r="AT1622" s="135" t="str">
        <f ca="1">IF(AO1622="",IF(AP1622="","",IF(AP1622="Cost",AS1622,AS1622*(AE1622/VLOOKUP(L1622,OFFSET(Lists!$A$1,0,0,COUNTA(Lists!$A:$A),22),22,FALSE)))),IF(AP1622="","",IF(AP1622="Cost",ROUND(AS1622*IF(AO1622=0,1,AO1622),2),ROUND(ROUND(AS1622*IF(AO1622=0,1,AO1622),5)*(AE1622/VLOOKUP(L1622,OFFSET(Lists!$A$1,0,0,COUNTA(Lists!$A:$A),22),22,FALSE)),2))))</f>
        <v/>
      </c>
    </row>
    <row r="1623" spans="40:46">
      <c r="AN1623" s="130"/>
      <c r="AT1623" s="135" t="str">
        <f ca="1">IF(AO1623="",IF(AP1623="","",IF(AP1623="Cost",AS1623,AS1623*(AE1623/VLOOKUP(L1623,OFFSET(Lists!$A$1,0,0,COUNTA(Lists!$A:$A),22),22,FALSE)))),IF(AP1623="","",IF(AP1623="Cost",ROUND(AS1623*IF(AO1623=0,1,AO1623),2),ROUND(ROUND(AS1623*IF(AO1623=0,1,AO1623),5)*(AE1623/VLOOKUP(L1623,OFFSET(Lists!$A$1,0,0,COUNTA(Lists!$A:$A),22),22,FALSE)),2))))</f>
        <v/>
      </c>
    </row>
    <row r="1624" spans="40:46">
      <c r="AN1624" s="130"/>
      <c r="AT1624" s="135" t="str">
        <f ca="1">IF(AO1624="",IF(AP1624="","",IF(AP1624="Cost",AS1624,AS1624*(AE1624/VLOOKUP(L1624,OFFSET(Lists!$A$1,0,0,COUNTA(Lists!$A:$A),22),22,FALSE)))),IF(AP1624="","",IF(AP1624="Cost",ROUND(AS1624*IF(AO1624=0,1,AO1624),2),ROUND(ROUND(AS1624*IF(AO1624=0,1,AO1624),5)*(AE1624/VLOOKUP(L1624,OFFSET(Lists!$A$1,0,0,COUNTA(Lists!$A:$A),22),22,FALSE)),2))))</f>
        <v/>
      </c>
    </row>
    <row r="1625" spans="40:46">
      <c r="AN1625" s="130"/>
      <c r="AT1625" s="135" t="str">
        <f ca="1">IF(AO1625="",IF(AP1625="","",IF(AP1625="Cost",AS1625,AS1625*(AE1625/VLOOKUP(L1625,OFFSET(Lists!$A$1,0,0,COUNTA(Lists!$A:$A),22),22,FALSE)))),IF(AP1625="","",IF(AP1625="Cost",ROUND(AS1625*IF(AO1625=0,1,AO1625),2),ROUND(ROUND(AS1625*IF(AO1625=0,1,AO1625),5)*(AE1625/VLOOKUP(L1625,OFFSET(Lists!$A$1,0,0,COUNTA(Lists!$A:$A),22),22,FALSE)),2))))</f>
        <v/>
      </c>
    </row>
    <row r="1626" spans="40:46">
      <c r="AN1626" s="130"/>
      <c r="AT1626" s="135" t="str">
        <f ca="1">IF(AO1626="",IF(AP1626="","",IF(AP1626="Cost",AS1626,AS1626*(AE1626/VLOOKUP(L1626,OFFSET(Lists!$A$1,0,0,COUNTA(Lists!$A:$A),22),22,FALSE)))),IF(AP1626="","",IF(AP1626="Cost",ROUND(AS1626*IF(AO1626=0,1,AO1626),2),ROUND(ROUND(AS1626*IF(AO1626=0,1,AO1626),5)*(AE1626/VLOOKUP(L1626,OFFSET(Lists!$A$1,0,0,COUNTA(Lists!$A:$A),22),22,FALSE)),2))))</f>
        <v/>
      </c>
    </row>
    <row r="1627" spans="40:46">
      <c r="AN1627" s="130"/>
      <c r="AT1627" s="135" t="str">
        <f ca="1">IF(AO1627="",IF(AP1627="","",IF(AP1627="Cost",AS1627,AS1627*(AE1627/VLOOKUP(L1627,OFFSET(Lists!$A$1,0,0,COUNTA(Lists!$A:$A),22),22,FALSE)))),IF(AP1627="","",IF(AP1627="Cost",ROUND(AS1627*IF(AO1627=0,1,AO1627),2),ROUND(ROUND(AS1627*IF(AO1627=0,1,AO1627),5)*(AE1627/VLOOKUP(L1627,OFFSET(Lists!$A$1,0,0,COUNTA(Lists!$A:$A),22),22,FALSE)),2))))</f>
        <v/>
      </c>
    </row>
    <row r="1628" spans="40:46">
      <c r="AN1628" s="130"/>
      <c r="AT1628" s="135" t="str">
        <f ca="1">IF(AO1628="",IF(AP1628="","",IF(AP1628="Cost",AS1628,AS1628*(AE1628/VLOOKUP(L1628,OFFSET(Lists!$A$1,0,0,COUNTA(Lists!$A:$A),22),22,FALSE)))),IF(AP1628="","",IF(AP1628="Cost",ROUND(AS1628*IF(AO1628=0,1,AO1628),2),ROUND(ROUND(AS1628*IF(AO1628=0,1,AO1628),5)*(AE1628/VLOOKUP(L1628,OFFSET(Lists!$A$1,0,0,COUNTA(Lists!$A:$A),22),22,FALSE)),2))))</f>
        <v/>
      </c>
    </row>
    <row r="1629" spans="40:46">
      <c r="AN1629" s="130"/>
      <c r="AT1629" s="135" t="str">
        <f ca="1">IF(AO1629="",IF(AP1629="","",IF(AP1629="Cost",AS1629,AS1629*(AE1629/VLOOKUP(L1629,OFFSET(Lists!$A$1,0,0,COUNTA(Lists!$A:$A),22),22,FALSE)))),IF(AP1629="","",IF(AP1629="Cost",ROUND(AS1629*IF(AO1629=0,1,AO1629),2),ROUND(ROUND(AS1629*IF(AO1629=0,1,AO1629),5)*(AE1629/VLOOKUP(L1629,OFFSET(Lists!$A$1,0,0,COUNTA(Lists!$A:$A),22),22,FALSE)),2))))</f>
        <v/>
      </c>
    </row>
    <row r="1630" spans="40:46">
      <c r="AN1630" s="130"/>
      <c r="AT1630" s="135" t="str">
        <f ca="1">IF(AO1630="",IF(AP1630="","",IF(AP1630="Cost",AS1630,AS1630*(AE1630/VLOOKUP(L1630,OFFSET(Lists!$A$1,0,0,COUNTA(Lists!$A:$A),22),22,FALSE)))),IF(AP1630="","",IF(AP1630="Cost",ROUND(AS1630*IF(AO1630=0,1,AO1630),2),ROUND(ROUND(AS1630*IF(AO1630=0,1,AO1630),5)*(AE1630/VLOOKUP(L1630,OFFSET(Lists!$A$1,0,0,COUNTA(Lists!$A:$A),22),22,FALSE)),2))))</f>
        <v/>
      </c>
    </row>
    <row r="1631" spans="40:46">
      <c r="AN1631" s="130"/>
      <c r="AT1631" s="135" t="str">
        <f ca="1">IF(AO1631="",IF(AP1631="","",IF(AP1631="Cost",AS1631,AS1631*(AE1631/VLOOKUP(L1631,OFFSET(Lists!$A$1,0,0,COUNTA(Lists!$A:$A),22),22,FALSE)))),IF(AP1631="","",IF(AP1631="Cost",ROUND(AS1631*IF(AO1631=0,1,AO1631),2),ROUND(ROUND(AS1631*IF(AO1631=0,1,AO1631),5)*(AE1631/VLOOKUP(L1631,OFFSET(Lists!$A$1,0,0,COUNTA(Lists!$A:$A),22),22,FALSE)),2))))</f>
        <v/>
      </c>
    </row>
    <row r="1632" spans="40:46">
      <c r="AN1632" s="130"/>
      <c r="AT1632" s="135" t="str">
        <f ca="1">IF(AO1632="",IF(AP1632="","",IF(AP1632="Cost",AS1632,AS1632*(AE1632/VLOOKUP(L1632,OFFSET(Lists!$A$1,0,0,COUNTA(Lists!$A:$A),22),22,FALSE)))),IF(AP1632="","",IF(AP1632="Cost",ROUND(AS1632*IF(AO1632=0,1,AO1632),2),ROUND(ROUND(AS1632*IF(AO1632=0,1,AO1632),5)*(AE1632/VLOOKUP(L1632,OFFSET(Lists!$A$1,0,0,COUNTA(Lists!$A:$A),22),22,FALSE)),2))))</f>
        <v/>
      </c>
    </row>
    <row r="1633" spans="40:46">
      <c r="AN1633" s="130"/>
      <c r="AT1633" s="135" t="str">
        <f ca="1">IF(AO1633="",IF(AP1633="","",IF(AP1633="Cost",AS1633,AS1633*(AE1633/VLOOKUP(L1633,OFFSET(Lists!$A$1,0,0,COUNTA(Lists!$A:$A),22),22,FALSE)))),IF(AP1633="","",IF(AP1633="Cost",ROUND(AS1633*IF(AO1633=0,1,AO1633),2),ROUND(ROUND(AS1633*IF(AO1633=0,1,AO1633),5)*(AE1633/VLOOKUP(L1633,OFFSET(Lists!$A$1,0,0,COUNTA(Lists!$A:$A),22),22,FALSE)),2))))</f>
        <v/>
      </c>
    </row>
    <row r="1634" spans="40:46">
      <c r="AN1634" s="130"/>
      <c r="AT1634" s="135" t="str">
        <f ca="1">IF(AO1634="",IF(AP1634="","",IF(AP1634="Cost",AS1634,AS1634*(AE1634/VLOOKUP(L1634,OFFSET(Lists!$A$1,0,0,COUNTA(Lists!$A:$A),22),22,FALSE)))),IF(AP1634="","",IF(AP1634="Cost",ROUND(AS1634*IF(AO1634=0,1,AO1634),2),ROUND(ROUND(AS1634*IF(AO1634=0,1,AO1634),5)*(AE1634/VLOOKUP(L1634,OFFSET(Lists!$A$1,0,0,COUNTA(Lists!$A:$A),22),22,FALSE)),2))))</f>
        <v/>
      </c>
    </row>
    <row r="1635" spans="40:46">
      <c r="AN1635" s="130"/>
      <c r="AT1635" s="135" t="str">
        <f ca="1">IF(AO1635="",IF(AP1635="","",IF(AP1635="Cost",AS1635,AS1635*(AE1635/VLOOKUP(L1635,OFFSET(Lists!$A$1,0,0,COUNTA(Lists!$A:$A),22),22,FALSE)))),IF(AP1635="","",IF(AP1635="Cost",ROUND(AS1635*IF(AO1635=0,1,AO1635),2),ROUND(ROUND(AS1635*IF(AO1635=0,1,AO1635),5)*(AE1635/VLOOKUP(L1635,OFFSET(Lists!$A$1,0,0,COUNTA(Lists!$A:$A),22),22,FALSE)),2))))</f>
        <v/>
      </c>
    </row>
    <row r="1636" spans="40:46">
      <c r="AN1636" s="130"/>
      <c r="AT1636" s="135" t="str">
        <f ca="1">IF(AO1636="",IF(AP1636="","",IF(AP1636="Cost",AS1636,AS1636*(AE1636/VLOOKUP(L1636,OFFSET(Lists!$A$1,0,0,COUNTA(Lists!$A:$A),22),22,FALSE)))),IF(AP1636="","",IF(AP1636="Cost",ROUND(AS1636*IF(AO1636=0,1,AO1636),2),ROUND(ROUND(AS1636*IF(AO1636=0,1,AO1636),5)*(AE1636/VLOOKUP(L1636,OFFSET(Lists!$A$1,0,0,COUNTA(Lists!$A:$A),22),22,FALSE)),2))))</f>
        <v/>
      </c>
    </row>
    <row r="1637" spans="40:46">
      <c r="AN1637" s="130"/>
      <c r="AT1637" s="135" t="str">
        <f ca="1">IF(AO1637="",IF(AP1637="","",IF(AP1637="Cost",AS1637,AS1637*(AE1637/VLOOKUP(L1637,OFFSET(Lists!$A$1,0,0,COUNTA(Lists!$A:$A),22),22,FALSE)))),IF(AP1637="","",IF(AP1637="Cost",ROUND(AS1637*IF(AO1637=0,1,AO1637),2),ROUND(ROUND(AS1637*IF(AO1637=0,1,AO1637),5)*(AE1637/VLOOKUP(L1637,OFFSET(Lists!$A$1,0,0,COUNTA(Lists!$A:$A),22),22,FALSE)),2))))</f>
        <v/>
      </c>
    </row>
    <row r="1638" spans="40:46">
      <c r="AN1638" s="130"/>
      <c r="AT1638" s="135" t="str">
        <f ca="1">IF(AO1638="",IF(AP1638="","",IF(AP1638="Cost",AS1638,AS1638*(AE1638/VLOOKUP(L1638,OFFSET(Lists!$A$1,0,0,COUNTA(Lists!$A:$A),22),22,FALSE)))),IF(AP1638="","",IF(AP1638="Cost",ROUND(AS1638*IF(AO1638=0,1,AO1638),2),ROUND(ROUND(AS1638*IF(AO1638=0,1,AO1638),5)*(AE1638/VLOOKUP(L1638,OFFSET(Lists!$A$1,0,0,COUNTA(Lists!$A:$A),22),22,FALSE)),2))))</f>
        <v/>
      </c>
    </row>
    <row r="1639" spans="40:46">
      <c r="AN1639" s="130"/>
      <c r="AT1639" s="135" t="str">
        <f ca="1">IF(AO1639="",IF(AP1639="","",IF(AP1639="Cost",AS1639,AS1639*(AE1639/VLOOKUP(L1639,OFFSET(Lists!$A$1,0,0,COUNTA(Lists!$A:$A),22),22,FALSE)))),IF(AP1639="","",IF(AP1639="Cost",ROUND(AS1639*IF(AO1639=0,1,AO1639),2),ROUND(ROUND(AS1639*IF(AO1639=0,1,AO1639),5)*(AE1639/VLOOKUP(L1639,OFFSET(Lists!$A$1,0,0,COUNTA(Lists!$A:$A),22),22,FALSE)),2))))</f>
        <v/>
      </c>
    </row>
    <row r="1640" spans="40:46">
      <c r="AN1640" s="130"/>
      <c r="AT1640" s="135" t="str">
        <f ca="1">IF(AO1640="",IF(AP1640="","",IF(AP1640="Cost",AS1640,AS1640*(AE1640/VLOOKUP(L1640,OFFSET(Lists!$A$1,0,0,COUNTA(Lists!$A:$A),22),22,FALSE)))),IF(AP1640="","",IF(AP1640="Cost",ROUND(AS1640*IF(AO1640=0,1,AO1640),2),ROUND(ROUND(AS1640*IF(AO1640=0,1,AO1640),5)*(AE1640/VLOOKUP(L1640,OFFSET(Lists!$A$1,0,0,COUNTA(Lists!$A:$A),22),22,FALSE)),2))))</f>
        <v/>
      </c>
    </row>
    <row r="1641" spans="40:46">
      <c r="AN1641" s="130"/>
      <c r="AT1641" s="135" t="str">
        <f ca="1">IF(AO1641="",IF(AP1641="","",IF(AP1641="Cost",AS1641,AS1641*(AE1641/VLOOKUP(L1641,OFFSET(Lists!$A$1,0,0,COUNTA(Lists!$A:$A),22),22,FALSE)))),IF(AP1641="","",IF(AP1641="Cost",ROUND(AS1641*IF(AO1641=0,1,AO1641),2),ROUND(ROUND(AS1641*IF(AO1641=0,1,AO1641),5)*(AE1641/VLOOKUP(L1641,OFFSET(Lists!$A$1,0,0,COUNTA(Lists!$A:$A),22),22,FALSE)),2))))</f>
        <v/>
      </c>
    </row>
    <row r="1642" spans="40:46">
      <c r="AN1642" s="130"/>
      <c r="AT1642" s="135" t="str">
        <f ca="1">IF(AO1642="",IF(AP1642="","",IF(AP1642="Cost",AS1642,AS1642*(AE1642/VLOOKUP(L1642,OFFSET(Lists!$A$1,0,0,COUNTA(Lists!$A:$A),22),22,FALSE)))),IF(AP1642="","",IF(AP1642="Cost",ROUND(AS1642*IF(AO1642=0,1,AO1642),2),ROUND(ROUND(AS1642*IF(AO1642=0,1,AO1642),5)*(AE1642/VLOOKUP(L1642,OFFSET(Lists!$A$1,0,0,COUNTA(Lists!$A:$A),22),22,FALSE)),2))))</f>
        <v/>
      </c>
    </row>
    <row r="1643" spans="40:46">
      <c r="AN1643" s="130"/>
      <c r="AT1643" s="135" t="str">
        <f ca="1">IF(AO1643="",IF(AP1643="","",IF(AP1643="Cost",AS1643,AS1643*(AE1643/VLOOKUP(L1643,OFFSET(Lists!$A$1,0,0,COUNTA(Lists!$A:$A),22),22,FALSE)))),IF(AP1643="","",IF(AP1643="Cost",ROUND(AS1643*IF(AO1643=0,1,AO1643),2),ROUND(ROUND(AS1643*IF(AO1643=0,1,AO1643),5)*(AE1643/VLOOKUP(L1643,OFFSET(Lists!$A$1,0,0,COUNTA(Lists!$A:$A),22),22,FALSE)),2))))</f>
        <v/>
      </c>
    </row>
    <row r="1644" spans="40:46">
      <c r="AN1644" s="130"/>
      <c r="AT1644" s="135" t="str">
        <f ca="1">IF(AO1644="",IF(AP1644="","",IF(AP1644="Cost",AS1644,AS1644*(AE1644/VLOOKUP(L1644,OFFSET(Lists!$A$1,0,0,COUNTA(Lists!$A:$A),22),22,FALSE)))),IF(AP1644="","",IF(AP1644="Cost",ROUND(AS1644*IF(AO1644=0,1,AO1644),2),ROUND(ROUND(AS1644*IF(AO1644=0,1,AO1644),5)*(AE1644/VLOOKUP(L1644,OFFSET(Lists!$A$1,0,0,COUNTA(Lists!$A:$A),22),22,FALSE)),2))))</f>
        <v/>
      </c>
    </row>
    <row r="1645" spans="40:46">
      <c r="AN1645" s="130"/>
      <c r="AT1645" s="135" t="str">
        <f ca="1">IF(AO1645="",IF(AP1645="","",IF(AP1645="Cost",AS1645,AS1645*(AE1645/VLOOKUP(L1645,OFFSET(Lists!$A$1,0,0,COUNTA(Lists!$A:$A),22),22,FALSE)))),IF(AP1645="","",IF(AP1645="Cost",ROUND(AS1645*IF(AO1645=0,1,AO1645),2),ROUND(ROUND(AS1645*IF(AO1645=0,1,AO1645),5)*(AE1645/VLOOKUP(L1645,OFFSET(Lists!$A$1,0,0,COUNTA(Lists!$A:$A),22),22,FALSE)),2))))</f>
        <v/>
      </c>
    </row>
    <row r="1646" spans="40:46">
      <c r="AN1646" s="130"/>
      <c r="AT1646" s="135" t="str">
        <f ca="1">IF(AO1646="",IF(AP1646="","",IF(AP1646="Cost",AS1646,AS1646*(AE1646/VLOOKUP(L1646,OFFSET(Lists!$A$1,0,0,COUNTA(Lists!$A:$A),22),22,FALSE)))),IF(AP1646="","",IF(AP1646="Cost",ROUND(AS1646*IF(AO1646=0,1,AO1646),2),ROUND(ROUND(AS1646*IF(AO1646=0,1,AO1646),5)*(AE1646/VLOOKUP(L1646,OFFSET(Lists!$A$1,0,0,COUNTA(Lists!$A:$A),22),22,FALSE)),2))))</f>
        <v/>
      </c>
    </row>
    <row r="1647" spans="40:46">
      <c r="AN1647" s="130"/>
      <c r="AT1647" s="135" t="str">
        <f ca="1">IF(AO1647="",IF(AP1647="","",IF(AP1647="Cost",AS1647,AS1647*(AE1647/VLOOKUP(L1647,OFFSET(Lists!$A$1,0,0,COUNTA(Lists!$A:$A),22),22,FALSE)))),IF(AP1647="","",IF(AP1647="Cost",ROUND(AS1647*IF(AO1647=0,1,AO1647),2),ROUND(ROUND(AS1647*IF(AO1647=0,1,AO1647),5)*(AE1647/VLOOKUP(L1647,OFFSET(Lists!$A$1,0,0,COUNTA(Lists!$A:$A),22),22,FALSE)),2))))</f>
        <v/>
      </c>
    </row>
    <row r="1648" spans="40:46">
      <c r="AN1648" s="130"/>
      <c r="AT1648" s="135" t="str">
        <f ca="1">IF(AO1648="",IF(AP1648="","",IF(AP1648="Cost",AS1648,AS1648*(AE1648/VLOOKUP(L1648,OFFSET(Lists!$A$1,0,0,COUNTA(Lists!$A:$A),22),22,FALSE)))),IF(AP1648="","",IF(AP1648="Cost",ROUND(AS1648*IF(AO1648=0,1,AO1648),2),ROUND(ROUND(AS1648*IF(AO1648=0,1,AO1648),5)*(AE1648/VLOOKUP(L1648,OFFSET(Lists!$A$1,0,0,COUNTA(Lists!$A:$A),22),22,FALSE)),2))))</f>
        <v/>
      </c>
    </row>
    <row r="1649" spans="40:46">
      <c r="AN1649" s="130"/>
      <c r="AT1649" s="135" t="str">
        <f ca="1">IF(AO1649="",IF(AP1649="","",IF(AP1649="Cost",AS1649,AS1649*(AE1649/VLOOKUP(L1649,OFFSET(Lists!$A$1,0,0,COUNTA(Lists!$A:$A),22),22,FALSE)))),IF(AP1649="","",IF(AP1649="Cost",ROUND(AS1649*IF(AO1649=0,1,AO1649),2),ROUND(ROUND(AS1649*IF(AO1649=0,1,AO1649),5)*(AE1649/VLOOKUP(L1649,OFFSET(Lists!$A$1,0,0,COUNTA(Lists!$A:$A),22),22,FALSE)),2))))</f>
        <v/>
      </c>
    </row>
    <row r="1650" spans="40:46">
      <c r="AN1650" s="130"/>
      <c r="AT1650" s="135" t="str">
        <f ca="1">IF(AO1650="",IF(AP1650="","",IF(AP1650="Cost",AS1650,AS1650*(AE1650/VLOOKUP(L1650,OFFSET(Lists!$A$1,0,0,COUNTA(Lists!$A:$A),22),22,FALSE)))),IF(AP1650="","",IF(AP1650="Cost",ROUND(AS1650*IF(AO1650=0,1,AO1650),2),ROUND(ROUND(AS1650*IF(AO1650=0,1,AO1650),5)*(AE1650/VLOOKUP(L1650,OFFSET(Lists!$A$1,0,0,COUNTA(Lists!$A:$A),22),22,FALSE)),2))))</f>
        <v/>
      </c>
    </row>
    <row r="1651" spans="40:46">
      <c r="AN1651" s="130"/>
      <c r="AT1651" s="135" t="str">
        <f ca="1">IF(AO1651="",IF(AP1651="","",IF(AP1651="Cost",AS1651,AS1651*(AE1651/VLOOKUP(L1651,OFFSET(Lists!$A$1,0,0,COUNTA(Lists!$A:$A),22),22,FALSE)))),IF(AP1651="","",IF(AP1651="Cost",ROUND(AS1651*IF(AO1651=0,1,AO1651),2),ROUND(ROUND(AS1651*IF(AO1651=0,1,AO1651),5)*(AE1651/VLOOKUP(L1651,OFFSET(Lists!$A$1,0,0,COUNTA(Lists!$A:$A),22),22,FALSE)),2))))</f>
        <v/>
      </c>
    </row>
    <row r="1652" spans="40:46">
      <c r="AN1652" s="130"/>
      <c r="AT1652" s="135" t="str">
        <f ca="1">IF(AO1652="",IF(AP1652="","",IF(AP1652="Cost",AS1652,AS1652*(AE1652/VLOOKUP(L1652,OFFSET(Lists!$A$1,0,0,COUNTA(Lists!$A:$A),22),22,FALSE)))),IF(AP1652="","",IF(AP1652="Cost",ROUND(AS1652*IF(AO1652=0,1,AO1652),2),ROUND(ROUND(AS1652*IF(AO1652=0,1,AO1652),5)*(AE1652/VLOOKUP(L1652,OFFSET(Lists!$A$1,0,0,COUNTA(Lists!$A:$A),22),22,FALSE)),2))))</f>
        <v/>
      </c>
    </row>
    <row r="1653" spans="40:46">
      <c r="AN1653" s="130"/>
      <c r="AT1653" s="135" t="str">
        <f ca="1">IF(AO1653="",IF(AP1653="","",IF(AP1653="Cost",AS1653,AS1653*(AE1653/VLOOKUP(L1653,OFFSET(Lists!$A$1,0,0,COUNTA(Lists!$A:$A),22),22,FALSE)))),IF(AP1653="","",IF(AP1653="Cost",ROUND(AS1653*IF(AO1653=0,1,AO1653),2),ROUND(ROUND(AS1653*IF(AO1653=0,1,AO1653),5)*(AE1653/VLOOKUP(L1653,OFFSET(Lists!$A$1,0,0,COUNTA(Lists!$A:$A),22),22,FALSE)),2))))</f>
        <v/>
      </c>
    </row>
    <row r="1654" spans="40:46">
      <c r="AN1654" s="130"/>
      <c r="AT1654" s="135" t="str">
        <f ca="1">IF(AO1654="",IF(AP1654="","",IF(AP1654="Cost",AS1654,AS1654*(AE1654/VLOOKUP(L1654,OFFSET(Lists!$A$1,0,0,COUNTA(Lists!$A:$A),22),22,FALSE)))),IF(AP1654="","",IF(AP1654="Cost",ROUND(AS1654*IF(AO1654=0,1,AO1654),2),ROUND(ROUND(AS1654*IF(AO1654=0,1,AO1654),5)*(AE1654/VLOOKUP(L1654,OFFSET(Lists!$A$1,0,0,COUNTA(Lists!$A:$A),22),22,FALSE)),2))))</f>
        <v/>
      </c>
    </row>
    <row r="1655" spans="40:46">
      <c r="AN1655" s="130"/>
      <c r="AT1655" s="135" t="str">
        <f ca="1">IF(AO1655="",IF(AP1655="","",IF(AP1655="Cost",AS1655,AS1655*(AE1655/VLOOKUP(L1655,OFFSET(Lists!$A$1,0,0,COUNTA(Lists!$A:$A),22),22,FALSE)))),IF(AP1655="","",IF(AP1655="Cost",ROUND(AS1655*IF(AO1655=0,1,AO1655),2),ROUND(ROUND(AS1655*IF(AO1655=0,1,AO1655),5)*(AE1655/VLOOKUP(L1655,OFFSET(Lists!$A$1,0,0,COUNTA(Lists!$A:$A),22),22,FALSE)),2))))</f>
        <v/>
      </c>
    </row>
    <row r="1656" spans="40:46">
      <c r="AN1656" s="130"/>
      <c r="AT1656" s="135" t="str">
        <f ca="1">IF(AO1656="",IF(AP1656="","",IF(AP1656="Cost",AS1656,AS1656*(AE1656/VLOOKUP(L1656,OFFSET(Lists!$A$1,0,0,COUNTA(Lists!$A:$A),22),22,FALSE)))),IF(AP1656="","",IF(AP1656="Cost",ROUND(AS1656*IF(AO1656=0,1,AO1656),2),ROUND(ROUND(AS1656*IF(AO1656=0,1,AO1656),5)*(AE1656/VLOOKUP(L1656,OFFSET(Lists!$A$1,0,0,COUNTA(Lists!$A:$A),22),22,FALSE)),2))))</f>
        <v/>
      </c>
    </row>
    <row r="1657" spans="40:46">
      <c r="AN1657" s="130"/>
      <c r="AT1657" s="135" t="str">
        <f ca="1">IF(AO1657="",IF(AP1657="","",IF(AP1657="Cost",AS1657,AS1657*(AE1657/VLOOKUP(L1657,OFFSET(Lists!$A$1,0,0,COUNTA(Lists!$A:$A),22),22,FALSE)))),IF(AP1657="","",IF(AP1657="Cost",ROUND(AS1657*IF(AO1657=0,1,AO1657),2),ROUND(ROUND(AS1657*IF(AO1657=0,1,AO1657),5)*(AE1657/VLOOKUP(L1657,OFFSET(Lists!$A$1,0,0,COUNTA(Lists!$A:$A),22),22,FALSE)),2))))</f>
        <v/>
      </c>
    </row>
    <row r="1658" spans="40:46">
      <c r="AN1658" s="130"/>
      <c r="AT1658" s="135" t="str">
        <f ca="1">IF(AO1658="",IF(AP1658="","",IF(AP1658="Cost",AS1658,AS1658*(AE1658/VLOOKUP(L1658,OFFSET(Lists!$A$1,0,0,COUNTA(Lists!$A:$A),22),22,FALSE)))),IF(AP1658="","",IF(AP1658="Cost",ROUND(AS1658*IF(AO1658=0,1,AO1658),2),ROUND(ROUND(AS1658*IF(AO1658=0,1,AO1658),5)*(AE1658/VLOOKUP(L1658,OFFSET(Lists!$A$1,0,0,COUNTA(Lists!$A:$A),22),22,FALSE)),2))))</f>
        <v/>
      </c>
    </row>
    <row r="1659" spans="40:46">
      <c r="AN1659" s="130"/>
      <c r="AT1659" s="135" t="str">
        <f ca="1">IF(AO1659="",IF(AP1659="","",IF(AP1659="Cost",AS1659,AS1659*(AE1659/VLOOKUP(L1659,OFFSET(Lists!$A$1,0,0,COUNTA(Lists!$A:$A),22),22,FALSE)))),IF(AP1659="","",IF(AP1659="Cost",ROUND(AS1659*IF(AO1659=0,1,AO1659),2),ROUND(ROUND(AS1659*IF(AO1659=0,1,AO1659),5)*(AE1659/VLOOKUP(L1659,OFFSET(Lists!$A$1,0,0,COUNTA(Lists!$A:$A),22),22,FALSE)),2))))</f>
        <v/>
      </c>
    </row>
    <row r="1660" spans="40:46">
      <c r="AN1660" s="130"/>
      <c r="AT1660" s="135" t="str">
        <f ca="1">IF(AO1660="",IF(AP1660="","",IF(AP1660="Cost",AS1660,AS1660*(AE1660/VLOOKUP(L1660,OFFSET(Lists!$A$1,0,0,COUNTA(Lists!$A:$A),22),22,FALSE)))),IF(AP1660="","",IF(AP1660="Cost",ROUND(AS1660*IF(AO1660=0,1,AO1660),2),ROUND(ROUND(AS1660*IF(AO1660=0,1,AO1660),5)*(AE1660/VLOOKUP(L1660,OFFSET(Lists!$A$1,0,0,COUNTA(Lists!$A:$A),22),22,FALSE)),2))))</f>
        <v/>
      </c>
    </row>
    <row r="1661" spans="40:46">
      <c r="AN1661" s="130"/>
      <c r="AT1661" s="135" t="str">
        <f ca="1">IF(AO1661="",IF(AP1661="","",IF(AP1661="Cost",AS1661,AS1661*(AE1661/VLOOKUP(L1661,OFFSET(Lists!$A$1,0,0,COUNTA(Lists!$A:$A),22),22,FALSE)))),IF(AP1661="","",IF(AP1661="Cost",ROUND(AS1661*IF(AO1661=0,1,AO1661),2),ROUND(ROUND(AS1661*IF(AO1661=0,1,AO1661),5)*(AE1661/VLOOKUP(L1661,OFFSET(Lists!$A$1,0,0,COUNTA(Lists!$A:$A),22),22,FALSE)),2))))</f>
        <v/>
      </c>
    </row>
    <row r="1662" spans="40:46">
      <c r="AN1662" s="130"/>
      <c r="AT1662" s="135" t="str">
        <f ca="1">IF(AO1662="",IF(AP1662="","",IF(AP1662="Cost",AS1662,AS1662*(AE1662/VLOOKUP(L1662,OFFSET(Lists!$A$1,0,0,COUNTA(Lists!$A:$A),22),22,FALSE)))),IF(AP1662="","",IF(AP1662="Cost",ROUND(AS1662*IF(AO1662=0,1,AO1662),2),ROUND(ROUND(AS1662*IF(AO1662=0,1,AO1662),5)*(AE1662/VLOOKUP(L1662,OFFSET(Lists!$A$1,0,0,COUNTA(Lists!$A:$A),22),22,FALSE)),2))))</f>
        <v/>
      </c>
    </row>
    <row r="1663" spans="40:46">
      <c r="AN1663" s="130"/>
      <c r="AT1663" s="135" t="str">
        <f ca="1">IF(AO1663="",IF(AP1663="","",IF(AP1663="Cost",AS1663,AS1663*(AE1663/VLOOKUP(L1663,OFFSET(Lists!$A$1,0,0,COUNTA(Lists!$A:$A),22),22,FALSE)))),IF(AP1663="","",IF(AP1663="Cost",ROUND(AS1663*IF(AO1663=0,1,AO1663),2),ROUND(ROUND(AS1663*IF(AO1663=0,1,AO1663),5)*(AE1663/VLOOKUP(L1663,OFFSET(Lists!$A$1,0,0,COUNTA(Lists!$A:$A),22),22,FALSE)),2))))</f>
        <v/>
      </c>
    </row>
    <row r="1664" spans="40:46">
      <c r="AN1664" s="130"/>
      <c r="AT1664" s="135" t="str">
        <f ca="1">IF(AO1664="",IF(AP1664="","",IF(AP1664="Cost",AS1664,AS1664*(AE1664/VLOOKUP(L1664,OFFSET(Lists!$A$1,0,0,COUNTA(Lists!$A:$A),22),22,FALSE)))),IF(AP1664="","",IF(AP1664="Cost",ROUND(AS1664*IF(AO1664=0,1,AO1664),2),ROUND(ROUND(AS1664*IF(AO1664=0,1,AO1664),5)*(AE1664/VLOOKUP(L1664,OFFSET(Lists!$A$1,0,0,COUNTA(Lists!$A:$A),22),22,FALSE)),2))))</f>
        <v/>
      </c>
    </row>
    <row r="1665" spans="40:46">
      <c r="AN1665" s="130"/>
      <c r="AT1665" s="135" t="str">
        <f ca="1">IF(AO1665="",IF(AP1665="","",IF(AP1665="Cost",AS1665,AS1665*(AE1665/VLOOKUP(L1665,OFFSET(Lists!$A$1,0,0,COUNTA(Lists!$A:$A),22),22,FALSE)))),IF(AP1665="","",IF(AP1665="Cost",ROUND(AS1665*IF(AO1665=0,1,AO1665),2),ROUND(ROUND(AS1665*IF(AO1665=0,1,AO1665),5)*(AE1665/VLOOKUP(L1665,OFFSET(Lists!$A$1,0,0,COUNTA(Lists!$A:$A),22),22,FALSE)),2))))</f>
        <v/>
      </c>
    </row>
    <row r="1666" spans="40:46">
      <c r="AN1666" s="130"/>
      <c r="AT1666" s="135" t="str">
        <f ca="1">IF(AO1666="",IF(AP1666="","",IF(AP1666="Cost",AS1666,AS1666*(AE1666/VLOOKUP(L1666,OFFSET(Lists!$A$1,0,0,COUNTA(Lists!$A:$A),22),22,FALSE)))),IF(AP1666="","",IF(AP1666="Cost",ROUND(AS1666*IF(AO1666=0,1,AO1666),2),ROUND(ROUND(AS1666*IF(AO1666=0,1,AO1666),5)*(AE1666/VLOOKUP(L1666,OFFSET(Lists!$A$1,0,0,COUNTA(Lists!$A:$A),22),22,FALSE)),2))))</f>
        <v/>
      </c>
    </row>
    <row r="1667" spans="40:46">
      <c r="AN1667" s="130"/>
      <c r="AT1667" s="135" t="str">
        <f ca="1">IF(AO1667="",IF(AP1667="","",IF(AP1667="Cost",AS1667,AS1667*(AE1667/VLOOKUP(L1667,OFFSET(Lists!$A$1,0,0,COUNTA(Lists!$A:$A),22),22,FALSE)))),IF(AP1667="","",IF(AP1667="Cost",ROUND(AS1667*IF(AO1667=0,1,AO1667),2),ROUND(ROUND(AS1667*IF(AO1667=0,1,AO1667),5)*(AE1667/VLOOKUP(L1667,OFFSET(Lists!$A$1,0,0,COUNTA(Lists!$A:$A),22),22,FALSE)),2))))</f>
        <v/>
      </c>
    </row>
    <row r="1668" spans="40:46">
      <c r="AN1668" s="130"/>
      <c r="AT1668" s="135" t="str">
        <f ca="1">IF(AO1668="",IF(AP1668="","",IF(AP1668="Cost",AS1668,AS1668*(AE1668/VLOOKUP(L1668,OFFSET(Lists!$A$1,0,0,COUNTA(Lists!$A:$A),22),22,FALSE)))),IF(AP1668="","",IF(AP1668="Cost",ROUND(AS1668*IF(AO1668=0,1,AO1668),2),ROUND(ROUND(AS1668*IF(AO1668=0,1,AO1668),5)*(AE1668/VLOOKUP(L1668,OFFSET(Lists!$A$1,0,0,COUNTA(Lists!$A:$A),22),22,FALSE)),2))))</f>
        <v/>
      </c>
    </row>
    <row r="1669" spans="40:46">
      <c r="AN1669" s="130"/>
      <c r="AT1669" s="135" t="str">
        <f ca="1">IF(AO1669="",IF(AP1669="","",IF(AP1669="Cost",AS1669,AS1669*(AE1669/VLOOKUP(L1669,OFFSET(Lists!$A$1,0,0,COUNTA(Lists!$A:$A),22),22,FALSE)))),IF(AP1669="","",IF(AP1669="Cost",ROUND(AS1669*IF(AO1669=0,1,AO1669),2),ROUND(ROUND(AS1669*IF(AO1669=0,1,AO1669),5)*(AE1669/VLOOKUP(L1669,OFFSET(Lists!$A$1,0,0,COUNTA(Lists!$A:$A),22),22,FALSE)),2))))</f>
        <v/>
      </c>
    </row>
    <row r="1670" spans="40:46">
      <c r="AN1670" s="130"/>
      <c r="AT1670" s="135" t="str">
        <f ca="1">IF(AO1670="",IF(AP1670="","",IF(AP1670="Cost",AS1670,AS1670*(AE1670/VLOOKUP(L1670,OFFSET(Lists!$A$1,0,0,COUNTA(Lists!$A:$A),22),22,FALSE)))),IF(AP1670="","",IF(AP1670="Cost",ROUND(AS1670*IF(AO1670=0,1,AO1670),2),ROUND(ROUND(AS1670*IF(AO1670=0,1,AO1670),5)*(AE1670/VLOOKUP(L1670,OFFSET(Lists!$A$1,0,0,COUNTA(Lists!$A:$A),22),22,FALSE)),2))))</f>
        <v/>
      </c>
    </row>
    <row r="1671" spans="40:46">
      <c r="AN1671" s="130"/>
      <c r="AT1671" s="135" t="str">
        <f ca="1">IF(AO1671="",IF(AP1671="","",IF(AP1671="Cost",AS1671,AS1671*(AE1671/VLOOKUP(L1671,OFFSET(Lists!$A$1,0,0,COUNTA(Lists!$A:$A),22),22,FALSE)))),IF(AP1671="","",IF(AP1671="Cost",ROUND(AS1671*IF(AO1671=0,1,AO1671),2),ROUND(ROUND(AS1671*IF(AO1671=0,1,AO1671),5)*(AE1671/VLOOKUP(L1671,OFFSET(Lists!$A$1,0,0,COUNTA(Lists!$A:$A),22),22,FALSE)),2))))</f>
        <v/>
      </c>
    </row>
    <row r="1672" spans="40:46">
      <c r="AN1672" s="130"/>
      <c r="AT1672" s="135" t="str">
        <f ca="1">IF(AO1672="",IF(AP1672="","",IF(AP1672="Cost",AS1672,AS1672*(AE1672/VLOOKUP(L1672,OFFSET(Lists!$A$1,0,0,COUNTA(Lists!$A:$A),22),22,FALSE)))),IF(AP1672="","",IF(AP1672="Cost",ROUND(AS1672*IF(AO1672=0,1,AO1672),2),ROUND(ROUND(AS1672*IF(AO1672=0,1,AO1672),5)*(AE1672/VLOOKUP(L1672,OFFSET(Lists!$A$1,0,0,COUNTA(Lists!$A:$A),22),22,FALSE)),2))))</f>
        <v/>
      </c>
    </row>
    <row r="1673" spans="40:46">
      <c r="AN1673" s="130"/>
      <c r="AT1673" s="135" t="str">
        <f ca="1">IF(AO1673="",IF(AP1673="","",IF(AP1673="Cost",AS1673,AS1673*(AE1673/VLOOKUP(L1673,OFFSET(Lists!$A$1,0,0,COUNTA(Lists!$A:$A),22),22,FALSE)))),IF(AP1673="","",IF(AP1673="Cost",ROUND(AS1673*IF(AO1673=0,1,AO1673),2),ROUND(ROUND(AS1673*IF(AO1673=0,1,AO1673),5)*(AE1673/VLOOKUP(L1673,OFFSET(Lists!$A$1,0,0,COUNTA(Lists!$A:$A),22),22,FALSE)),2))))</f>
        <v/>
      </c>
    </row>
    <row r="1674" spans="40:46">
      <c r="AN1674" s="130"/>
      <c r="AT1674" s="135" t="str">
        <f ca="1">IF(AO1674="",IF(AP1674="","",IF(AP1674="Cost",AS1674,AS1674*(AE1674/VLOOKUP(L1674,OFFSET(Lists!$A$1,0,0,COUNTA(Lists!$A:$A),22),22,FALSE)))),IF(AP1674="","",IF(AP1674="Cost",ROUND(AS1674*IF(AO1674=0,1,AO1674),2),ROUND(ROUND(AS1674*IF(AO1674=0,1,AO1674),5)*(AE1674/VLOOKUP(L1674,OFFSET(Lists!$A$1,0,0,COUNTA(Lists!$A:$A),22),22,FALSE)),2))))</f>
        <v/>
      </c>
    </row>
    <row r="1675" spans="40:46">
      <c r="AN1675" s="130"/>
      <c r="AT1675" s="135" t="str">
        <f ca="1">IF(AO1675="",IF(AP1675="","",IF(AP1675="Cost",AS1675,AS1675*(AE1675/VLOOKUP(L1675,OFFSET(Lists!$A$1,0,0,COUNTA(Lists!$A:$A),22),22,FALSE)))),IF(AP1675="","",IF(AP1675="Cost",ROUND(AS1675*IF(AO1675=0,1,AO1675),2),ROUND(ROUND(AS1675*IF(AO1675=0,1,AO1675),5)*(AE1675/VLOOKUP(L1675,OFFSET(Lists!$A$1,0,0,COUNTA(Lists!$A:$A),22),22,FALSE)),2))))</f>
        <v/>
      </c>
    </row>
    <row r="1676" spans="40:46">
      <c r="AN1676" s="130"/>
      <c r="AT1676" s="135" t="str">
        <f ca="1">IF(AO1676="",IF(AP1676="","",IF(AP1676="Cost",AS1676,AS1676*(AE1676/VLOOKUP(L1676,OFFSET(Lists!$A$1,0,0,COUNTA(Lists!$A:$A),22),22,FALSE)))),IF(AP1676="","",IF(AP1676="Cost",ROUND(AS1676*IF(AO1676=0,1,AO1676),2),ROUND(ROUND(AS1676*IF(AO1676=0,1,AO1676),5)*(AE1676/VLOOKUP(L1676,OFFSET(Lists!$A$1,0,0,COUNTA(Lists!$A:$A),22),22,FALSE)),2))))</f>
        <v/>
      </c>
    </row>
    <row r="1677" spans="40:46">
      <c r="AN1677" s="130"/>
      <c r="AT1677" s="135" t="str">
        <f ca="1">IF(AO1677="",IF(AP1677="","",IF(AP1677="Cost",AS1677,AS1677*(AE1677/VLOOKUP(L1677,OFFSET(Lists!$A$1,0,0,COUNTA(Lists!$A:$A),22),22,FALSE)))),IF(AP1677="","",IF(AP1677="Cost",ROUND(AS1677*IF(AO1677=0,1,AO1677),2),ROUND(ROUND(AS1677*IF(AO1677=0,1,AO1677),5)*(AE1677/VLOOKUP(L1677,OFFSET(Lists!$A$1,0,0,COUNTA(Lists!$A:$A),22),22,FALSE)),2))))</f>
        <v/>
      </c>
    </row>
    <row r="1678" spans="40:46">
      <c r="AN1678" s="130"/>
      <c r="AT1678" s="135" t="str">
        <f ca="1">IF(AO1678="",IF(AP1678="","",IF(AP1678="Cost",AS1678,AS1678*(AE1678/VLOOKUP(L1678,OFFSET(Lists!$A$1,0,0,COUNTA(Lists!$A:$A),22),22,FALSE)))),IF(AP1678="","",IF(AP1678="Cost",ROUND(AS1678*IF(AO1678=0,1,AO1678),2),ROUND(ROUND(AS1678*IF(AO1678=0,1,AO1678),5)*(AE1678/VLOOKUP(L1678,OFFSET(Lists!$A$1,0,0,COUNTA(Lists!$A:$A),22),22,FALSE)),2))))</f>
        <v/>
      </c>
    </row>
    <row r="1679" spans="40:46">
      <c r="AN1679" s="130"/>
      <c r="AT1679" s="135" t="str">
        <f ca="1">IF(AO1679="",IF(AP1679="","",IF(AP1679="Cost",AS1679,AS1679*(AE1679/VLOOKUP(L1679,OFFSET(Lists!$A$1,0,0,COUNTA(Lists!$A:$A),22),22,FALSE)))),IF(AP1679="","",IF(AP1679="Cost",ROUND(AS1679*IF(AO1679=0,1,AO1679),2),ROUND(ROUND(AS1679*IF(AO1679=0,1,AO1679),5)*(AE1679/VLOOKUP(L1679,OFFSET(Lists!$A$1,0,0,COUNTA(Lists!$A:$A),22),22,FALSE)),2))))</f>
        <v/>
      </c>
    </row>
    <row r="1680" spans="40:46">
      <c r="AN1680" s="130"/>
      <c r="AT1680" s="135" t="str">
        <f ca="1">IF(AO1680="",IF(AP1680="","",IF(AP1680="Cost",AS1680,AS1680*(AE1680/VLOOKUP(L1680,OFFSET(Lists!$A$1,0,0,COUNTA(Lists!$A:$A),22),22,FALSE)))),IF(AP1680="","",IF(AP1680="Cost",ROUND(AS1680*IF(AO1680=0,1,AO1680),2),ROUND(ROUND(AS1680*IF(AO1680=0,1,AO1680),5)*(AE1680/VLOOKUP(L1680,OFFSET(Lists!$A$1,0,0,COUNTA(Lists!$A:$A),22),22,FALSE)),2))))</f>
        <v/>
      </c>
    </row>
    <row r="1681" spans="40:46">
      <c r="AN1681" s="130"/>
      <c r="AT1681" s="135" t="str">
        <f ca="1">IF(AO1681="",IF(AP1681="","",IF(AP1681="Cost",AS1681,AS1681*(AE1681/VLOOKUP(L1681,OFFSET(Lists!$A$1,0,0,COUNTA(Lists!$A:$A),22),22,FALSE)))),IF(AP1681="","",IF(AP1681="Cost",ROUND(AS1681*IF(AO1681=0,1,AO1681),2),ROUND(ROUND(AS1681*IF(AO1681=0,1,AO1681),5)*(AE1681/VLOOKUP(L1681,OFFSET(Lists!$A$1,0,0,COUNTA(Lists!$A:$A),22),22,FALSE)),2))))</f>
        <v/>
      </c>
    </row>
    <row r="1682" spans="40:46">
      <c r="AN1682" s="130"/>
      <c r="AT1682" s="135" t="str">
        <f ca="1">IF(AO1682="",IF(AP1682="","",IF(AP1682="Cost",AS1682,AS1682*(AE1682/VLOOKUP(L1682,OFFSET(Lists!$A$1,0,0,COUNTA(Lists!$A:$A),22),22,FALSE)))),IF(AP1682="","",IF(AP1682="Cost",ROUND(AS1682*IF(AO1682=0,1,AO1682),2),ROUND(ROUND(AS1682*IF(AO1682=0,1,AO1682),5)*(AE1682/VLOOKUP(L1682,OFFSET(Lists!$A$1,0,0,COUNTA(Lists!$A:$A),22),22,FALSE)),2))))</f>
        <v/>
      </c>
    </row>
    <row r="1683" spans="40:46">
      <c r="AN1683" s="130"/>
      <c r="AT1683" s="135" t="str">
        <f ca="1">IF(AO1683="",IF(AP1683="","",IF(AP1683="Cost",AS1683,AS1683*(AE1683/VLOOKUP(L1683,OFFSET(Lists!$A$1,0,0,COUNTA(Lists!$A:$A),22),22,FALSE)))),IF(AP1683="","",IF(AP1683="Cost",ROUND(AS1683*IF(AO1683=0,1,AO1683),2),ROUND(ROUND(AS1683*IF(AO1683=0,1,AO1683),5)*(AE1683/VLOOKUP(L1683,OFFSET(Lists!$A$1,0,0,COUNTA(Lists!$A:$A),22),22,FALSE)),2))))</f>
        <v/>
      </c>
    </row>
    <row r="1684" spans="40:46">
      <c r="AN1684" s="130"/>
      <c r="AT1684" s="135" t="str">
        <f ca="1">IF(AO1684="",IF(AP1684="","",IF(AP1684="Cost",AS1684,AS1684*(AE1684/VLOOKUP(L1684,OFFSET(Lists!$A$1,0,0,COUNTA(Lists!$A:$A),22),22,FALSE)))),IF(AP1684="","",IF(AP1684="Cost",ROUND(AS1684*IF(AO1684=0,1,AO1684),2),ROUND(ROUND(AS1684*IF(AO1684=0,1,AO1684),5)*(AE1684/VLOOKUP(L1684,OFFSET(Lists!$A$1,0,0,COUNTA(Lists!$A:$A),22),22,FALSE)),2))))</f>
        <v/>
      </c>
    </row>
    <row r="1685" spans="40:46">
      <c r="AN1685" s="130"/>
      <c r="AT1685" s="135" t="str">
        <f ca="1">IF(AO1685="",IF(AP1685="","",IF(AP1685="Cost",AS1685,AS1685*(AE1685/VLOOKUP(L1685,OFFSET(Lists!$A$1,0,0,COUNTA(Lists!$A:$A),22),22,FALSE)))),IF(AP1685="","",IF(AP1685="Cost",ROUND(AS1685*IF(AO1685=0,1,AO1685),2),ROUND(ROUND(AS1685*IF(AO1685=0,1,AO1685),5)*(AE1685/VLOOKUP(L1685,OFFSET(Lists!$A$1,0,0,COUNTA(Lists!$A:$A),22),22,FALSE)),2))))</f>
        <v/>
      </c>
    </row>
    <row r="1686" spans="40:46">
      <c r="AN1686" s="130"/>
      <c r="AT1686" s="135" t="str">
        <f ca="1">IF(AO1686="",IF(AP1686="","",IF(AP1686="Cost",AS1686,AS1686*(AE1686/VLOOKUP(L1686,OFFSET(Lists!$A$1,0,0,COUNTA(Lists!$A:$A),22),22,FALSE)))),IF(AP1686="","",IF(AP1686="Cost",ROUND(AS1686*IF(AO1686=0,1,AO1686),2),ROUND(ROUND(AS1686*IF(AO1686=0,1,AO1686),5)*(AE1686/VLOOKUP(L1686,OFFSET(Lists!$A$1,0,0,COUNTA(Lists!$A:$A),22),22,FALSE)),2))))</f>
        <v/>
      </c>
    </row>
    <row r="1687" spans="40:46">
      <c r="AN1687" s="130"/>
      <c r="AT1687" s="135" t="str">
        <f ca="1">IF(AO1687="",IF(AP1687="","",IF(AP1687="Cost",AS1687,AS1687*(AE1687/VLOOKUP(L1687,OFFSET(Lists!$A$1,0,0,COUNTA(Lists!$A:$A),22),22,FALSE)))),IF(AP1687="","",IF(AP1687="Cost",ROUND(AS1687*IF(AO1687=0,1,AO1687),2),ROUND(ROUND(AS1687*IF(AO1687=0,1,AO1687),5)*(AE1687/VLOOKUP(L1687,OFFSET(Lists!$A$1,0,0,COUNTA(Lists!$A:$A),22),22,FALSE)),2))))</f>
        <v/>
      </c>
    </row>
    <row r="1688" spans="40:46">
      <c r="AN1688" s="130"/>
      <c r="AT1688" s="135" t="str">
        <f ca="1">IF(AO1688="",IF(AP1688="","",IF(AP1688="Cost",AS1688,AS1688*(AE1688/VLOOKUP(L1688,OFFSET(Lists!$A$1,0,0,COUNTA(Lists!$A:$A),22),22,FALSE)))),IF(AP1688="","",IF(AP1688="Cost",ROUND(AS1688*IF(AO1688=0,1,AO1688),2),ROUND(ROUND(AS1688*IF(AO1688=0,1,AO1688),5)*(AE1688/VLOOKUP(L1688,OFFSET(Lists!$A$1,0,0,COUNTA(Lists!$A:$A),22),22,FALSE)),2))))</f>
        <v/>
      </c>
    </row>
    <row r="1689" spans="40:46">
      <c r="AN1689" s="130"/>
      <c r="AT1689" s="135" t="str">
        <f ca="1">IF(AO1689="",IF(AP1689="","",IF(AP1689="Cost",AS1689,AS1689*(AE1689/VLOOKUP(L1689,OFFSET(Lists!$A$1,0,0,COUNTA(Lists!$A:$A),22),22,FALSE)))),IF(AP1689="","",IF(AP1689="Cost",ROUND(AS1689*IF(AO1689=0,1,AO1689),2),ROUND(ROUND(AS1689*IF(AO1689=0,1,AO1689),5)*(AE1689/VLOOKUP(L1689,OFFSET(Lists!$A$1,0,0,COUNTA(Lists!$A:$A),22),22,FALSE)),2))))</f>
        <v/>
      </c>
    </row>
    <row r="1690" spans="40:46">
      <c r="AN1690" s="130"/>
      <c r="AT1690" s="135" t="str">
        <f ca="1">IF(AO1690="",IF(AP1690="","",IF(AP1690="Cost",AS1690,AS1690*(AE1690/VLOOKUP(L1690,OFFSET(Lists!$A$1,0,0,COUNTA(Lists!$A:$A),22),22,FALSE)))),IF(AP1690="","",IF(AP1690="Cost",ROUND(AS1690*IF(AO1690=0,1,AO1690),2),ROUND(ROUND(AS1690*IF(AO1690=0,1,AO1690),5)*(AE1690/VLOOKUP(L1690,OFFSET(Lists!$A$1,0,0,COUNTA(Lists!$A:$A),22),22,FALSE)),2))))</f>
        <v/>
      </c>
    </row>
    <row r="1691" spans="40:46">
      <c r="AN1691" s="130"/>
      <c r="AT1691" s="135" t="str">
        <f ca="1">IF(AO1691="",IF(AP1691="","",IF(AP1691="Cost",AS1691,AS1691*(AE1691/VLOOKUP(L1691,OFFSET(Lists!$A$1,0,0,COUNTA(Lists!$A:$A),22),22,FALSE)))),IF(AP1691="","",IF(AP1691="Cost",ROUND(AS1691*IF(AO1691=0,1,AO1691),2),ROUND(ROUND(AS1691*IF(AO1691=0,1,AO1691),5)*(AE1691/VLOOKUP(L1691,OFFSET(Lists!$A$1,0,0,COUNTA(Lists!$A:$A),22),22,FALSE)),2))))</f>
        <v/>
      </c>
    </row>
    <row r="1692" spans="40:46">
      <c r="AN1692" s="130"/>
      <c r="AT1692" s="135" t="str">
        <f ca="1">IF(AO1692="",IF(AP1692="","",IF(AP1692="Cost",AS1692,AS1692*(AE1692/VLOOKUP(L1692,OFFSET(Lists!$A$1,0,0,COUNTA(Lists!$A:$A),22),22,FALSE)))),IF(AP1692="","",IF(AP1692="Cost",ROUND(AS1692*IF(AO1692=0,1,AO1692),2),ROUND(ROUND(AS1692*IF(AO1692=0,1,AO1692),5)*(AE1692/VLOOKUP(L1692,OFFSET(Lists!$A$1,0,0,COUNTA(Lists!$A:$A),22),22,FALSE)),2))))</f>
        <v/>
      </c>
    </row>
    <row r="1693" spans="40:46">
      <c r="AN1693" s="130"/>
      <c r="AT1693" s="135" t="str">
        <f ca="1">IF(AO1693="",IF(AP1693="","",IF(AP1693="Cost",AS1693,AS1693*(AE1693/VLOOKUP(L1693,OFFSET(Lists!$A$1,0,0,COUNTA(Lists!$A:$A),22),22,FALSE)))),IF(AP1693="","",IF(AP1693="Cost",ROUND(AS1693*IF(AO1693=0,1,AO1693),2),ROUND(ROUND(AS1693*IF(AO1693=0,1,AO1693),5)*(AE1693/VLOOKUP(L1693,OFFSET(Lists!$A$1,0,0,COUNTA(Lists!$A:$A),22),22,FALSE)),2))))</f>
        <v/>
      </c>
    </row>
    <row r="1694" spans="40:46">
      <c r="AN1694" s="130"/>
      <c r="AT1694" s="135" t="str">
        <f ca="1">IF(AO1694="",IF(AP1694="","",IF(AP1694="Cost",AS1694,AS1694*(AE1694/VLOOKUP(L1694,OFFSET(Lists!$A$1,0,0,COUNTA(Lists!$A:$A),22),22,FALSE)))),IF(AP1694="","",IF(AP1694="Cost",ROUND(AS1694*IF(AO1694=0,1,AO1694),2),ROUND(ROUND(AS1694*IF(AO1694=0,1,AO1694),5)*(AE1694/VLOOKUP(L1694,OFFSET(Lists!$A$1,0,0,COUNTA(Lists!$A:$A),22),22,FALSE)),2))))</f>
        <v/>
      </c>
    </row>
    <row r="1695" spans="40:46">
      <c r="AN1695" s="130"/>
      <c r="AT1695" s="135" t="str">
        <f ca="1">IF(AO1695="",IF(AP1695="","",IF(AP1695="Cost",AS1695,AS1695*(AE1695/VLOOKUP(L1695,OFFSET(Lists!$A$1,0,0,COUNTA(Lists!$A:$A),22),22,FALSE)))),IF(AP1695="","",IF(AP1695="Cost",ROUND(AS1695*IF(AO1695=0,1,AO1695),2),ROUND(ROUND(AS1695*IF(AO1695=0,1,AO1695),5)*(AE1695/VLOOKUP(L1695,OFFSET(Lists!$A$1,0,0,COUNTA(Lists!$A:$A),22),22,FALSE)),2))))</f>
        <v/>
      </c>
    </row>
    <row r="1696" spans="40:46">
      <c r="AN1696" s="130"/>
      <c r="AT1696" s="135" t="str">
        <f ca="1">IF(AO1696="",IF(AP1696="","",IF(AP1696="Cost",AS1696,AS1696*(AE1696/VLOOKUP(L1696,OFFSET(Lists!$A$1,0,0,COUNTA(Lists!$A:$A),22),22,FALSE)))),IF(AP1696="","",IF(AP1696="Cost",ROUND(AS1696*IF(AO1696=0,1,AO1696),2),ROUND(ROUND(AS1696*IF(AO1696=0,1,AO1696),5)*(AE1696/VLOOKUP(L1696,OFFSET(Lists!$A$1,0,0,COUNTA(Lists!$A:$A),22),22,FALSE)),2))))</f>
        <v/>
      </c>
    </row>
    <row r="1697" spans="40:46">
      <c r="AN1697" s="130"/>
      <c r="AT1697" s="135" t="str">
        <f ca="1">IF(AO1697="",IF(AP1697="","",IF(AP1697="Cost",AS1697,AS1697*(AE1697/VLOOKUP(L1697,OFFSET(Lists!$A$1,0,0,COUNTA(Lists!$A:$A),22),22,FALSE)))),IF(AP1697="","",IF(AP1697="Cost",ROUND(AS1697*IF(AO1697=0,1,AO1697),2),ROUND(ROUND(AS1697*IF(AO1697=0,1,AO1697),5)*(AE1697/VLOOKUP(L1697,OFFSET(Lists!$A$1,0,0,COUNTA(Lists!$A:$A),22),22,FALSE)),2))))</f>
        <v/>
      </c>
    </row>
    <row r="1698" spans="40:46">
      <c r="AN1698" s="130"/>
      <c r="AT1698" s="135" t="str">
        <f ca="1">IF(AO1698="",IF(AP1698="","",IF(AP1698="Cost",AS1698,AS1698*(AE1698/VLOOKUP(L1698,OFFSET(Lists!$A$1,0,0,COUNTA(Lists!$A:$A),22),22,FALSE)))),IF(AP1698="","",IF(AP1698="Cost",ROUND(AS1698*IF(AO1698=0,1,AO1698),2),ROUND(ROUND(AS1698*IF(AO1698=0,1,AO1698),5)*(AE1698/VLOOKUP(L1698,OFFSET(Lists!$A$1,0,0,COUNTA(Lists!$A:$A),22),22,FALSE)),2))))</f>
        <v/>
      </c>
    </row>
    <row r="1699" spans="40:46">
      <c r="AN1699" s="130"/>
      <c r="AT1699" s="135" t="str">
        <f ca="1">IF(AO1699="",IF(AP1699="","",IF(AP1699="Cost",AS1699,AS1699*(AE1699/VLOOKUP(L1699,OFFSET(Lists!$A$1,0,0,COUNTA(Lists!$A:$A),22),22,FALSE)))),IF(AP1699="","",IF(AP1699="Cost",ROUND(AS1699*IF(AO1699=0,1,AO1699),2),ROUND(ROUND(AS1699*IF(AO1699=0,1,AO1699),5)*(AE1699/VLOOKUP(L1699,OFFSET(Lists!$A$1,0,0,COUNTA(Lists!$A:$A),22),22,FALSE)),2))))</f>
        <v/>
      </c>
    </row>
    <row r="1700" spans="40:46">
      <c r="AN1700" s="130"/>
      <c r="AT1700" s="135" t="str">
        <f ca="1">IF(AO1700="",IF(AP1700="","",IF(AP1700="Cost",AS1700,AS1700*(AE1700/VLOOKUP(L1700,OFFSET(Lists!$A$1,0,0,COUNTA(Lists!$A:$A),22),22,FALSE)))),IF(AP1700="","",IF(AP1700="Cost",ROUND(AS1700*IF(AO1700=0,1,AO1700),2),ROUND(ROUND(AS1700*IF(AO1700=0,1,AO1700),5)*(AE1700/VLOOKUP(L1700,OFFSET(Lists!$A$1,0,0,COUNTA(Lists!$A:$A),22),22,FALSE)),2))))</f>
        <v/>
      </c>
    </row>
    <row r="1701" spans="40:46">
      <c r="AN1701" s="130"/>
      <c r="AT1701" s="135" t="str">
        <f ca="1">IF(AO1701="",IF(AP1701="","",IF(AP1701="Cost",AS1701,AS1701*(AE1701/VLOOKUP(L1701,OFFSET(Lists!$A$1,0,0,COUNTA(Lists!$A:$A),22),22,FALSE)))),IF(AP1701="","",IF(AP1701="Cost",ROUND(AS1701*IF(AO1701=0,1,AO1701),2),ROUND(ROUND(AS1701*IF(AO1701=0,1,AO1701),5)*(AE1701/VLOOKUP(L1701,OFFSET(Lists!$A$1,0,0,COUNTA(Lists!$A:$A),22),22,FALSE)),2))))</f>
        <v/>
      </c>
    </row>
    <row r="1702" spans="40:46">
      <c r="AN1702" s="130"/>
      <c r="AT1702" s="135" t="str">
        <f ca="1">IF(AO1702="",IF(AP1702="","",IF(AP1702="Cost",AS1702,AS1702*(AE1702/VLOOKUP(L1702,OFFSET(Lists!$A$1,0,0,COUNTA(Lists!$A:$A),22),22,FALSE)))),IF(AP1702="","",IF(AP1702="Cost",ROUND(AS1702*IF(AO1702=0,1,AO1702),2),ROUND(ROUND(AS1702*IF(AO1702=0,1,AO1702),5)*(AE1702/VLOOKUP(L1702,OFFSET(Lists!$A$1,0,0,COUNTA(Lists!$A:$A),22),22,FALSE)),2))))</f>
        <v/>
      </c>
    </row>
    <row r="1703" spans="40:46">
      <c r="AN1703" s="130"/>
      <c r="AT1703" s="135" t="str">
        <f ca="1">IF(AO1703="",IF(AP1703="","",IF(AP1703="Cost",AS1703,AS1703*(AE1703/VLOOKUP(L1703,OFFSET(Lists!$A$1,0,0,COUNTA(Lists!$A:$A),22),22,FALSE)))),IF(AP1703="","",IF(AP1703="Cost",ROUND(AS1703*IF(AO1703=0,1,AO1703),2),ROUND(ROUND(AS1703*IF(AO1703=0,1,AO1703),5)*(AE1703/VLOOKUP(L1703,OFFSET(Lists!$A$1,0,0,COUNTA(Lists!$A:$A),22),22,FALSE)),2))))</f>
        <v/>
      </c>
    </row>
    <row r="1704" spans="40:46">
      <c r="AN1704" s="130"/>
      <c r="AT1704" s="135" t="str">
        <f ca="1">IF(AO1704="",IF(AP1704="","",IF(AP1704="Cost",AS1704,AS1704*(AE1704/VLOOKUP(L1704,OFFSET(Lists!$A$1,0,0,COUNTA(Lists!$A:$A),22),22,FALSE)))),IF(AP1704="","",IF(AP1704="Cost",ROUND(AS1704*IF(AO1704=0,1,AO1704),2),ROUND(ROUND(AS1704*IF(AO1704=0,1,AO1704),5)*(AE1704/VLOOKUP(L1704,OFFSET(Lists!$A$1,0,0,COUNTA(Lists!$A:$A),22),22,FALSE)),2))))</f>
        <v/>
      </c>
    </row>
    <row r="1705" spans="40:46">
      <c r="AN1705" s="130"/>
      <c r="AT1705" s="135" t="str">
        <f ca="1">IF(AO1705="",IF(AP1705="","",IF(AP1705="Cost",AS1705,AS1705*(AE1705/VLOOKUP(L1705,OFFSET(Lists!$A$1,0,0,COUNTA(Lists!$A:$A),22),22,FALSE)))),IF(AP1705="","",IF(AP1705="Cost",ROUND(AS1705*IF(AO1705=0,1,AO1705),2),ROUND(ROUND(AS1705*IF(AO1705=0,1,AO1705),5)*(AE1705/VLOOKUP(L1705,OFFSET(Lists!$A$1,0,0,COUNTA(Lists!$A:$A),22),22,FALSE)),2))))</f>
        <v/>
      </c>
    </row>
    <row r="1706" spans="40:46">
      <c r="AN1706" s="130"/>
      <c r="AT1706" s="135" t="str">
        <f ca="1">IF(AO1706="",IF(AP1706="","",IF(AP1706="Cost",AS1706,AS1706*(AE1706/VLOOKUP(L1706,OFFSET(Lists!$A$1,0,0,COUNTA(Lists!$A:$A),22),22,FALSE)))),IF(AP1706="","",IF(AP1706="Cost",ROUND(AS1706*IF(AO1706=0,1,AO1706),2),ROUND(ROUND(AS1706*IF(AO1706=0,1,AO1706),5)*(AE1706/VLOOKUP(L1706,OFFSET(Lists!$A$1,0,0,COUNTA(Lists!$A:$A),22),22,FALSE)),2))))</f>
        <v/>
      </c>
    </row>
    <row r="1707" spans="40:46">
      <c r="AN1707" s="130"/>
      <c r="AT1707" s="135" t="str">
        <f ca="1">IF(AO1707="",IF(AP1707="","",IF(AP1707="Cost",AS1707,AS1707*(AE1707/VLOOKUP(L1707,OFFSET(Lists!$A$1,0,0,COUNTA(Lists!$A:$A),22),22,FALSE)))),IF(AP1707="","",IF(AP1707="Cost",ROUND(AS1707*IF(AO1707=0,1,AO1707),2),ROUND(ROUND(AS1707*IF(AO1707=0,1,AO1707),5)*(AE1707/VLOOKUP(L1707,OFFSET(Lists!$A$1,0,0,COUNTA(Lists!$A:$A),22),22,FALSE)),2))))</f>
        <v/>
      </c>
    </row>
    <row r="1708" spans="40:46">
      <c r="AN1708" s="130"/>
      <c r="AT1708" s="135" t="str">
        <f ca="1">IF(AO1708="",IF(AP1708="","",IF(AP1708="Cost",AS1708,AS1708*(AE1708/VLOOKUP(L1708,OFFSET(Lists!$A$1,0,0,COUNTA(Lists!$A:$A),22),22,FALSE)))),IF(AP1708="","",IF(AP1708="Cost",ROUND(AS1708*IF(AO1708=0,1,AO1708),2),ROUND(ROUND(AS1708*IF(AO1708=0,1,AO1708),5)*(AE1708/VLOOKUP(L1708,OFFSET(Lists!$A$1,0,0,COUNTA(Lists!$A:$A),22),22,FALSE)),2))))</f>
        <v/>
      </c>
    </row>
    <row r="1709" spans="40:46">
      <c r="AN1709" s="130"/>
      <c r="AT1709" s="135" t="str">
        <f ca="1">IF(AO1709="",IF(AP1709="","",IF(AP1709="Cost",AS1709,AS1709*(AE1709/VLOOKUP(L1709,OFFSET(Lists!$A$1,0,0,COUNTA(Lists!$A:$A),22),22,FALSE)))),IF(AP1709="","",IF(AP1709="Cost",ROUND(AS1709*IF(AO1709=0,1,AO1709),2),ROUND(ROUND(AS1709*IF(AO1709=0,1,AO1709),5)*(AE1709/VLOOKUP(L1709,OFFSET(Lists!$A$1,0,0,COUNTA(Lists!$A:$A),22),22,FALSE)),2))))</f>
        <v/>
      </c>
    </row>
    <row r="1710" spans="40:46">
      <c r="AN1710" s="130"/>
      <c r="AT1710" s="135" t="str">
        <f ca="1">IF(AO1710="",IF(AP1710="","",IF(AP1710="Cost",AS1710,AS1710*(AE1710/VLOOKUP(L1710,OFFSET(Lists!$A$1,0,0,COUNTA(Lists!$A:$A),22),22,FALSE)))),IF(AP1710="","",IF(AP1710="Cost",ROUND(AS1710*IF(AO1710=0,1,AO1710),2),ROUND(ROUND(AS1710*IF(AO1710=0,1,AO1710),5)*(AE1710/VLOOKUP(L1710,OFFSET(Lists!$A$1,0,0,COUNTA(Lists!$A:$A),22),22,FALSE)),2))))</f>
        <v/>
      </c>
    </row>
    <row r="1711" spans="40:46">
      <c r="AN1711" s="130"/>
      <c r="AT1711" s="135" t="str">
        <f ca="1">IF(AO1711="",IF(AP1711="","",IF(AP1711="Cost",AS1711,AS1711*(AE1711/VLOOKUP(L1711,OFFSET(Lists!$A$1,0,0,COUNTA(Lists!$A:$A),22),22,FALSE)))),IF(AP1711="","",IF(AP1711="Cost",ROUND(AS1711*IF(AO1711=0,1,AO1711),2),ROUND(ROUND(AS1711*IF(AO1711=0,1,AO1711),5)*(AE1711/VLOOKUP(L1711,OFFSET(Lists!$A$1,0,0,COUNTA(Lists!$A:$A),22),22,FALSE)),2))))</f>
        <v/>
      </c>
    </row>
    <row r="1712" spans="40:46">
      <c r="AN1712" s="130"/>
      <c r="AT1712" s="135" t="str">
        <f ca="1">IF(AO1712="",IF(AP1712="","",IF(AP1712="Cost",AS1712,AS1712*(AE1712/VLOOKUP(L1712,OFFSET(Lists!$A$1,0,0,COUNTA(Lists!$A:$A),22),22,FALSE)))),IF(AP1712="","",IF(AP1712="Cost",ROUND(AS1712*IF(AO1712=0,1,AO1712),2),ROUND(ROUND(AS1712*IF(AO1712=0,1,AO1712),5)*(AE1712/VLOOKUP(L1712,OFFSET(Lists!$A$1,0,0,COUNTA(Lists!$A:$A),22),22,FALSE)),2))))</f>
        <v/>
      </c>
    </row>
    <row r="1713" spans="40:46">
      <c r="AN1713" s="130"/>
      <c r="AT1713" s="135" t="str">
        <f ca="1">IF(AO1713="",IF(AP1713="","",IF(AP1713="Cost",AS1713,AS1713*(AE1713/VLOOKUP(L1713,OFFSET(Lists!$A$1,0,0,COUNTA(Lists!$A:$A),22),22,FALSE)))),IF(AP1713="","",IF(AP1713="Cost",ROUND(AS1713*IF(AO1713=0,1,AO1713),2),ROUND(ROUND(AS1713*IF(AO1713=0,1,AO1713),5)*(AE1713/VLOOKUP(L1713,OFFSET(Lists!$A$1,0,0,COUNTA(Lists!$A:$A),22),22,FALSE)),2))))</f>
        <v/>
      </c>
    </row>
    <row r="1714" spans="40:46">
      <c r="AN1714" s="130"/>
      <c r="AT1714" s="135" t="str">
        <f ca="1">IF(AO1714="",IF(AP1714="","",IF(AP1714="Cost",AS1714,AS1714*(AE1714/VLOOKUP(L1714,OFFSET(Lists!$A$1,0,0,COUNTA(Lists!$A:$A),22),22,FALSE)))),IF(AP1714="","",IF(AP1714="Cost",ROUND(AS1714*IF(AO1714=0,1,AO1714),2),ROUND(ROUND(AS1714*IF(AO1714=0,1,AO1714),5)*(AE1714/VLOOKUP(L1714,OFFSET(Lists!$A$1,0,0,COUNTA(Lists!$A:$A),22),22,FALSE)),2))))</f>
        <v/>
      </c>
    </row>
    <row r="1715" spans="40:46">
      <c r="AN1715" s="130"/>
      <c r="AT1715" s="135" t="str">
        <f ca="1">IF(AO1715="",IF(AP1715="","",IF(AP1715="Cost",AS1715,AS1715*(AE1715/VLOOKUP(L1715,OFFSET(Lists!$A$1,0,0,COUNTA(Lists!$A:$A),22),22,FALSE)))),IF(AP1715="","",IF(AP1715="Cost",ROUND(AS1715*IF(AO1715=0,1,AO1715),2),ROUND(ROUND(AS1715*IF(AO1715=0,1,AO1715),5)*(AE1715/VLOOKUP(L1715,OFFSET(Lists!$A$1,0,0,COUNTA(Lists!$A:$A),22),22,FALSE)),2))))</f>
        <v/>
      </c>
    </row>
    <row r="1716" spans="40:46">
      <c r="AN1716" s="130"/>
      <c r="AT1716" s="135" t="str">
        <f ca="1">IF(AO1716="",IF(AP1716="","",IF(AP1716="Cost",AS1716,AS1716*(AE1716/VLOOKUP(L1716,OFFSET(Lists!$A$1,0,0,COUNTA(Lists!$A:$A),22),22,FALSE)))),IF(AP1716="","",IF(AP1716="Cost",ROUND(AS1716*IF(AO1716=0,1,AO1716),2),ROUND(ROUND(AS1716*IF(AO1716=0,1,AO1716),5)*(AE1716/VLOOKUP(L1716,OFFSET(Lists!$A$1,0,0,COUNTA(Lists!$A:$A),22),22,FALSE)),2))))</f>
        <v/>
      </c>
    </row>
    <row r="1717" spans="40:46">
      <c r="AN1717" s="130"/>
      <c r="AT1717" s="135" t="str">
        <f ca="1">IF(AO1717="",IF(AP1717="","",IF(AP1717="Cost",AS1717,AS1717*(AE1717/VLOOKUP(L1717,OFFSET(Lists!$A$1,0,0,COUNTA(Lists!$A:$A),22),22,FALSE)))),IF(AP1717="","",IF(AP1717="Cost",ROUND(AS1717*IF(AO1717=0,1,AO1717),2),ROUND(ROUND(AS1717*IF(AO1717=0,1,AO1717),5)*(AE1717/VLOOKUP(L1717,OFFSET(Lists!$A$1,0,0,COUNTA(Lists!$A:$A),22),22,FALSE)),2))))</f>
        <v/>
      </c>
    </row>
    <row r="1718" spans="40:46">
      <c r="AN1718" s="130"/>
      <c r="AT1718" s="135" t="str">
        <f ca="1">IF(AO1718="",IF(AP1718="","",IF(AP1718="Cost",AS1718,AS1718*(AE1718/VLOOKUP(L1718,OFFSET(Lists!$A$1,0,0,COUNTA(Lists!$A:$A),22),22,FALSE)))),IF(AP1718="","",IF(AP1718="Cost",ROUND(AS1718*IF(AO1718=0,1,AO1718),2),ROUND(ROUND(AS1718*IF(AO1718=0,1,AO1718),5)*(AE1718/VLOOKUP(L1718,OFFSET(Lists!$A$1,0,0,COUNTA(Lists!$A:$A),22),22,FALSE)),2))))</f>
        <v/>
      </c>
    </row>
    <row r="1719" spans="40:46">
      <c r="AN1719" s="130"/>
      <c r="AT1719" s="135" t="str">
        <f ca="1">IF(AO1719="",IF(AP1719="","",IF(AP1719="Cost",AS1719,AS1719*(AE1719/VLOOKUP(L1719,OFFSET(Lists!$A$1,0,0,COUNTA(Lists!$A:$A),22),22,FALSE)))),IF(AP1719="","",IF(AP1719="Cost",ROUND(AS1719*IF(AO1719=0,1,AO1719),2),ROUND(ROUND(AS1719*IF(AO1719=0,1,AO1719),5)*(AE1719/VLOOKUP(L1719,OFFSET(Lists!$A$1,0,0,COUNTA(Lists!$A:$A),22),22,FALSE)),2))))</f>
        <v/>
      </c>
    </row>
    <row r="1720" spans="40:46">
      <c r="AN1720" s="130"/>
      <c r="AT1720" s="135" t="str">
        <f ca="1">IF(AO1720="",IF(AP1720="","",IF(AP1720="Cost",AS1720,AS1720*(AE1720/VLOOKUP(L1720,OFFSET(Lists!$A$1,0,0,COUNTA(Lists!$A:$A),22),22,FALSE)))),IF(AP1720="","",IF(AP1720="Cost",ROUND(AS1720*IF(AO1720=0,1,AO1720),2),ROUND(ROUND(AS1720*IF(AO1720=0,1,AO1720),5)*(AE1720/VLOOKUP(L1720,OFFSET(Lists!$A$1,0,0,COUNTA(Lists!$A:$A),22),22,FALSE)),2))))</f>
        <v/>
      </c>
    </row>
    <row r="1721" spans="40:46">
      <c r="AN1721" s="130"/>
      <c r="AT1721" s="135" t="str">
        <f ca="1">IF(AO1721="",IF(AP1721="","",IF(AP1721="Cost",AS1721,AS1721*(AE1721/VLOOKUP(L1721,OFFSET(Lists!$A$1,0,0,COUNTA(Lists!$A:$A),22),22,FALSE)))),IF(AP1721="","",IF(AP1721="Cost",ROUND(AS1721*IF(AO1721=0,1,AO1721),2),ROUND(ROUND(AS1721*IF(AO1721=0,1,AO1721),5)*(AE1721/VLOOKUP(L1721,OFFSET(Lists!$A$1,0,0,COUNTA(Lists!$A:$A),22),22,FALSE)),2))))</f>
        <v/>
      </c>
    </row>
    <row r="1722" spans="40:46">
      <c r="AN1722" s="130"/>
      <c r="AT1722" s="135" t="str">
        <f ca="1">IF(AO1722="",IF(AP1722="","",IF(AP1722="Cost",AS1722,AS1722*(AE1722/VLOOKUP(L1722,OFFSET(Lists!$A$1,0,0,COUNTA(Lists!$A:$A),22),22,FALSE)))),IF(AP1722="","",IF(AP1722="Cost",ROUND(AS1722*IF(AO1722=0,1,AO1722),2),ROUND(ROUND(AS1722*IF(AO1722=0,1,AO1722),5)*(AE1722/VLOOKUP(L1722,OFFSET(Lists!$A$1,0,0,COUNTA(Lists!$A:$A),22),22,FALSE)),2))))</f>
        <v/>
      </c>
    </row>
    <row r="1723" spans="40:46">
      <c r="AN1723" s="130"/>
      <c r="AT1723" s="135" t="str">
        <f ca="1">IF(AO1723="",IF(AP1723="","",IF(AP1723="Cost",AS1723,AS1723*(AE1723/VLOOKUP(L1723,OFFSET(Lists!$A$1,0,0,COUNTA(Lists!$A:$A),22),22,FALSE)))),IF(AP1723="","",IF(AP1723="Cost",ROUND(AS1723*IF(AO1723=0,1,AO1723),2),ROUND(ROUND(AS1723*IF(AO1723=0,1,AO1723),5)*(AE1723/VLOOKUP(L1723,OFFSET(Lists!$A$1,0,0,COUNTA(Lists!$A:$A),22),22,FALSE)),2))))</f>
        <v/>
      </c>
    </row>
    <row r="1724" spans="40:46">
      <c r="AN1724" s="130"/>
      <c r="AT1724" s="135" t="str">
        <f ca="1">IF(AO1724="",IF(AP1724="","",IF(AP1724="Cost",AS1724,AS1724*(AE1724/VLOOKUP(L1724,OFFSET(Lists!$A$1,0,0,COUNTA(Lists!$A:$A),22),22,FALSE)))),IF(AP1724="","",IF(AP1724="Cost",ROUND(AS1724*IF(AO1724=0,1,AO1724),2),ROUND(ROUND(AS1724*IF(AO1724=0,1,AO1724),5)*(AE1724/VLOOKUP(L1724,OFFSET(Lists!$A$1,0,0,COUNTA(Lists!$A:$A),22),22,FALSE)),2))))</f>
        <v/>
      </c>
    </row>
    <row r="1725" spans="40:46">
      <c r="AN1725" s="130"/>
      <c r="AT1725" s="135" t="str">
        <f ca="1">IF(AO1725="",IF(AP1725="","",IF(AP1725="Cost",AS1725,AS1725*(AE1725/VLOOKUP(L1725,OFFSET(Lists!$A$1,0,0,COUNTA(Lists!$A:$A),22),22,FALSE)))),IF(AP1725="","",IF(AP1725="Cost",ROUND(AS1725*IF(AO1725=0,1,AO1725),2),ROUND(ROUND(AS1725*IF(AO1725=0,1,AO1725),5)*(AE1725/VLOOKUP(L1725,OFFSET(Lists!$A$1,0,0,COUNTA(Lists!$A:$A),22),22,FALSE)),2))))</f>
        <v/>
      </c>
    </row>
    <row r="1726" spans="40:46">
      <c r="AN1726" s="130"/>
      <c r="AT1726" s="135" t="str">
        <f ca="1">IF(AO1726="",IF(AP1726="","",IF(AP1726="Cost",AS1726,AS1726*(AE1726/VLOOKUP(L1726,OFFSET(Lists!$A$1,0,0,COUNTA(Lists!$A:$A),22),22,FALSE)))),IF(AP1726="","",IF(AP1726="Cost",ROUND(AS1726*IF(AO1726=0,1,AO1726),2),ROUND(ROUND(AS1726*IF(AO1726=0,1,AO1726),5)*(AE1726/VLOOKUP(L1726,OFFSET(Lists!$A$1,0,0,COUNTA(Lists!$A:$A),22),22,FALSE)),2))))</f>
        <v/>
      </c>
    </row>
    <row r="1727" spans="40:46">
      <c r="AN1727" s="130"/>
      <c r="AT1727" s="135" t="str">
        <f ca="1">IF(AO1727="",IF(AP1727="","",IF(AP1727="Cost",AS1727,AS1727*(AE1727/VLOOKUP(L1727,OFFSET(Lists!$A$1,0,0,COUNTA(Lists!$A:$A),22),22,FALSE)))),IF(AP1727="","",IF(AP1727="Cost",ROUND(AS1727*IF(AO1727=0,1,AO1727),2),ROUND(ROUND(AS1727*IF(AO1727=0,1,AO1727),5)*(AE1727/VLOOKUP(L1727,OFFSET(Lists!$A$1,0,0,COUNTA(Lists!$A:$A),22),22,FALSE)),2))))</f>
        <v/>
      </c>
    </row>
    <row r="1728" spans="40:46">
      <c r="AN1728" s="130"/>
      <c r="AT1728" s="135" t="str">
        <f ca="1">IF(AO1728="",IF(AP1728="","",IF(AP1728="Cost",AS1728,AS1728*(AE1728/VLOOKUP(L1728,OFFSET(Lists!$A$1,0,0,COUNTA(Lists!$A:$A),22),22,FALSE)))),IF(AP1728="","",IF(AP1728="Cost",ROUND(AS1728*IF(AO1728=0,1,AO1728),2),ROUND(ROUND(AS1728*IF(AO1728=0,1,AO1728),5)*(AE1728/VLOOKUP(L1728,OFFSET(Lists!$A$1,0,0,COUNTA(Lists!$A:$A),22),22,FALSE)),2))))</f>
        <v/>
      </c>
    </row>
    <row r="1729" spans="40:46">
      <c r="AN1729" s="130"/>
      <c r="AT1729" s="135" t="str">
        <f ca="1">IF(AO1729="",IF(AP1729="","",IF(AP1729="Cost",AS1729,AS1729*(AE1729/VLOOKUP(L1729,OFFSET(Lists!$A$1,0,0,COUNTA(Lists!$A:$A),22),22,FALSE)))),IF(AP1729="","",IF(AP1729="Cost",ROUND(AS1729*IF(AO1729=0,1,AO1729),2),ROUND(ROUND(AS1729*IF(AO1729=0,1,AO1729),5)*(AE1729/VLOOKUP(L1729,OFFSET(Lists!$A$1,0,0,COUNTA(Lists!$A:$A),22),22,FALSE)),2))))</f>
        <v/>
      </c>
    </row>
    <row r="1730" spans="40:46">
      <c r="AN1730" s="130"/>
      <c r="AT1730" s="135" t="str">
        <f ca="1">IF(AO1730="",IF(AP1730="","",IF(AP1730="Cost",AS1730,AS1730*(AE1730/VLOOKUP(L1730,OFFSET(Lists!$A$1,0,0,COUNTA(Lists!$A:$A),22),22,FALSE)))),IF(AP1730="","",IF(AP1730="Cost",ROUND(AS1730*IF(AO1730=0,1,AO1730),2),ROUND(ROUND(AS1730*IF(AO1730=0,1,AO1730),5)*(AE1730/VLOOKUP(L1730,OFFSET(Lists!$A$1,0,0,COUNTA(Lists!$A:$A),22),22,FALSE)),2))))</f>
        <v/>
      </c>
    </row>
    <row r="1731" spans="40:46">
      <c r="AN1731" s="130"/>
      <c r="AT1731" s="135" t="str">
        <f ca="1">IF(AO1731="",IF(AP1731="","",IF(AP1731="Cost",AS1731,AS1731*(AE1731/VLOOKUP(L1731,OFFSET(Lists!$A$1,0,0,COUNTA(Lists!$A:$A),22),22,FALSE)))),IF(AP1731="","",IF(AP1731="Cost",ROUND(AS1731*IF(AO1731=0,1,AO1731),2),ROUND(ROUND(AS1731*IF(AO1731=0,1,AO1731),5)*(AE1731/VLOOKUP(L1731,OFFSET(Lists!$A$1,0,0,COUNTA(Lists!$A:$A),22),22,FALSE)),2))))</f>
        <v/>
      </c>
    </row>
    <row r="1732" spans="40:46">
      <c r="AN1732" s="130"/>
      <c r="AT1732" s="135" t="str">
        <f ca="1">IF(AO1732="",IF(AP1732="","",IF(AP1732="Cost",AS1732,AS1732*(AE1732/VLOOKUP(L1732,OFFSET(Lists!$A$1,0,0,COUNTA(Lists!$A:$A),22),22,FALSE)))),IF(AP1732="","",IF(AP1732="Cost",ROUND(AS1732*IF(AO1732=0,1,AO1732),2),ROUND(ROUND(AS1732*IF(AO1732=0,1,AO1732),5)*(AE1732/VLOOKUP(L1732,OFFSET(Lists!$A$1,0,0,COUNTA(Lists!$A:$A),22),22,FALSE)),2))))</f>
        <v/>
      </c>
    </row>
    <row r="1733" spans="40:46">
      <c r="AN1733" s="130"/>
      <c r="AT1733" s="135" t="str">
        <f ca="1">IF(AO1733="",IF(AP1733="","",IF(AP1733="Cost",AS1733,AS1733*(AE1733/VLOOKUP(L1733,OFFSET(Lists!$A$1,0,0,COUNTA(Lists!$A:$A),22),22,FALSE)))),IF(AP1733="","",IF(AP1733="Cost",ROUND(AS1733*IF(AO1733=0,1,AO1733),2),ROUND(ROUND(AS1733*IF(AO1733=0,1,AO1733),5)*(AE1733/VLOOKUP(L1733,OFFSET(Lists!$A$1,0,0,COUNTA(Lists!$A:$A),22),22,FALSE)),2))))</f>
        <v/>
      </c>
    </row>
    <row r="1734" spans="40:46">
      <c r="AN1734" s="130"/>
      <c r="AT1734" s="135" t="str">
        <f ca="1">IF(AO1734="",IF(AP1734="","",IF(AP1734="Cost",AS1734,AS1734*(AE1734/VLOOKUP(L1734,OFFSET(Lists!$A$1,0,0,COUNTA(Lists!$A:$A),22),22,FALSE)))),IF(AP1734="","",IF(AP1734="Cost",ROUND(AS1734*IF(AO1734=0,1,AO1734),2),ROUND(ROUND(AS1734*IF(AO1734=0,1,AO1734),5)*(AE1734/VLOOKUP(L1734,OFFSET(Lists!$A$1,0,0,COUNTA(Lists!$A:$A),22),22,FALSE)),2))))</f>
        <v/>
      </c>
    </row>
    <row r="1735" spans="40:46">
      <c r="AN1735" s="130"/>
      <c r="AT1735" s="135" t="str">
        <f ca="1">IF(AO1735="",IF(AP1735="","",IF(AP1735="Cost",AS1735,AS1735*(AE1735/VLOOKUP(L1735,OFFSET(Lists!$A$1,0,0,COUNTA(Lists!$A:$A),22),22,FALSE)))),IF(AP1735="","",IF(AP1735="Cost",ROUND(AS1735*IF(AO1735=0,1,AO1735),2),ROUND(ROUND(AS1735*IF(AO1735=0,1,AO1735),5)*(AE1735/VLOOKUP(L1735,OFFSET(Lists!$A$1,0,0,COUNTA(Lists!$A:$A),22),22,FALSE)),2))))</f>
        <v/>
      </c>
    </row>
    <row r="1736" spans="40:46">
      <c r="AN1736" s="130"/>
      <c r="AT1736" s="135" t="str">
        <f ca="1">IF(AO1736="",IF(AP1736="","",IF(AP1736="Cost",AS1736,AS1736*(AE1736/VLOOKUP(L1736,OFFSET(Lists!$A$1,0,0,COUNTA(Lists!$A:$A),22),22,FALSE)))),IF(AP1736="","",IF(AP1736="Cost",ROUND(AS1736*IF(AO1736=0,1,AO1736),2),ROUND(ROUND(AS1736*IF(AO1736=0,1,AO1736),5)*(AE1736/VLOOKUP(L1736,OFFSET(Lists!$A$1,0,0,COUNTA(Lists!$A:$A),22),22,FALSE)),2))))</f>
        <v/>
      </c>
    </row>
    <row r="1737" spans="40:46">
      <c r="AN1737" s="130"/>
      <c r="AT1737" s="135" t="str">
        <f ca="1">IF(AO1737="",IF(AP1737="","",IF(AP1737="Cost",AS1737,AS1737*(AE1737/VLOOKUP(L1737,OFFSET(Lists!$A$1,0,0,COUNTA(Lists!$A:$A),22),22,FALSE)))),IF(AP1737="","",IF(AP1737="Cost",ROUND(AS1737*IF(AO1737=0,1,AO1737),2),ROUND(ROUND(AS1737*IF(AO1737=0,1,AO1737),5)*(AE1737/VLOOKUP(L1737,OFFSET(Lists!$A$1,0,0,COUNTA(Lists!$A:$A),22),22,FALSE)),2))))</f>
        <v/>
      </c>
    </row>
    <row r="1738" spans="40:46">
      <c r="AN1738" s="130"/>
      <c r="AT1738" s="135" t="str">
        <f ca="1">IF(AO1738="",IF(AP1738="","",IF(AP1738="Cost",AS1738,AS1738*(AE1738/VLOOKUP(L1738,OFFSET(Lists!$A$1,0,0,COUNTA(Lists!$A:$A),22),22,FALSE)))),IF(AP1738="","",IF(AP1738="Cost",ROUND(AS1738*IF(AO1738=0,1,AO1738),2),ROUND(ROUND(AS1738*IF(AO1738=0,1,AO1738),5)*(AE1738/VLOOKUP(L1738,OFFSET(Lists!$A$1,0,0,COUNTA(Lists!$A:$A),22),22,FALSE)),2))))</f>
        <v/>
      </c>
    </row>
    <row r="1739" spans="40:46">
      <c r="AN1739" s="130"/>
      <c r="AT1739" s="135" t="str">
        <f ca="1">IF(AO1739="",IF(AP1739="","",IF(AP1739="Cost",AS1739,AS1739*(AE1739/VLOOKUP(L1739,OFFSET(Lists!$A$1,0,0,COUNTA(Lists!$A:$A),22),22,FALSE)))),IF(AP1739="","",IF(AP1739="Cost",ROUND(AS1739*IF(AO1739=0,1,AO1739),2),ROUND(ROUND(AS1739*IF(AO1739=0,1,AO1739),5)*(AE1739/VLOOKUP(L1739,OFFSET(Lists!$A$1,0,0,COUNTA(Lists!$A:$A),22),22,FALSE)),2))))</f>
        <v/>
      </c>
    </row>
    <row r="1740" spans="40:46">
      <c r="AN1740" s="130"/>
      <c r="AT1740" s="135" t="str">
        <f ca="1">IF(AO1740="",IF(AP1740="","",IF(AP1740="Cost",AS1740,AS1740*(AE1740/VLOOKUP(L1740,OFFSET(Lists!$A$1,0,0,COUNTA(Lists!$A:$A),22),22,FALSE)))),IF(AP1740="","",IF(AP1740="Cost",ROUND(AS1740*IF(AO1740=0,1,AO1740),2),ROUND(ROUND(AS1740*IF(AO1740=0,1,AO1740),5)*(AE1740/VLOOKUP(L1740,OFFSET(Lists!$A$1,0,0,COUNTA(Lists!$A:$A),22),22,FALSE)),2))))</f>
        <v/>
      </c>
    </row>
    <row r="1741" spans="40:46">
      <c r="AN1741" s="130"/>
      <c r="AT1741" s="135" t="str">
        <f ca="1">IF(AO1741="",IF(AP1741="","",IF(AP1741="Cost",AS1741,AS1741*(AE1741/VLOOKUP(L1741,OFFSET(Lists!$A$1,0,0,COUNTA(Lists!$A:$A),22),22,FALSE)))),IF(AP1741="","",IF(AP1741="Cost",ROUND(AS1741*IF(AO1741=0,1,AO1741),2),ROUND(ROUND(AS1741*IF(AO1741=0,1,AO1741),5)*(AE1741/VLOOKUP(L1741,OFFSET(Lists!$A$1,0,0,COUNTA(Lists!$A:$A),22),22,FALSE)),2))))</f>
        <v/>
      </c>
    </row>
    <row r="1742" spans="40:46">
      <c r="AN1742" s="130"/>
      <c r="AT1742" s="135" t="str">
        <f ca="1">IF(AO1742="",IF(AP1742="","",IF(AP1742="Cost",AS1742,AS1742*(AE1742/VLOOKUP(L1742,OFFSET(Lists!$A$1,0,0,COUNTA(Lists!$A:$A),22),22,FALSE)))),IF(AP1742="","",IF(AP1742="Cost",ROUND(AS1742*IF(AO1742=0,1,AO1742),2),ROUND(ROUND(AS1742*IF(AO1742=0,1,AO1742),5)*(AE1742/VLOOKUP(L1742,OFFSET(Lists!$A$1,0,0,COUNTA(Lists!$A:$A),22),22,FALSE)),2))))</f>
        <v/>
      </c>
    </row>
    <row r="1743" spans="40:46">
      <c r="AN1743" s="130"/>
      <c r="AT1743" s="135" t="str">
        <f ca="1">IF(AO1743="",IF(AP1743="","",IF(AP1743="Cost",AS1743,AS1743*(AE1743/VLOOKUP(L1743,OFFSET(Lists!$A$1,0,0,COUNTA(Lists!$A:$A),22),22,FALSE)))),IF(AP1743="","",IF(AP1743="Cost",ROUND(AS1743*IF(AO1743=0,1,AO1743),2),ROUND(ROUND(AS1743*IF(AO1743=0,1,AO1743),5)*(AE1743/VLOOKUP(L1743,OFFSET(Lists!$A$1,0,0,COUNTA(Lists!$A:$A),22),22,FALSE)),2))))</f>
        <v/>
      </c>
    </row>
    <row r="1744" spans="40:46">
      <c r="AN1744" s="130"/>
      <c r="AT1744" s="135" t="str">
        <f ca="1">IF(AO1744="",IF(AP1744="","",IF(AP1744="Cost",AS1744,AS1744*(AE1744/VLOOKUP(L1744,OFFSET(Lists!$A$1,0,0,COUNTA(Lists!$A:$A),22),22,FALSE)))),IF(AP1744="","",IF(AP1744="Cost",ROUND(AS1744*IF(AO1744=0,1,AO1744),2),ROUND(ROUND(AS1744*IF(AO1744=0,1,AO1744),5)*(AE1744/VLOOKUP(L1744,OFFSET(Lists!$A$1,0,0,COUNTA(Lists!$A:$A),22),22,FALSE)),2))))</f>
        <v/>
      </c>
    </row>
    <row r="1745" spans="40:46">
      <c r="AN1745" s="130"/>
      <c r="AT1745" s="135" t="str">
        <f ca="1">IF(AO1745="",IF(AP1745="","",IF(AP1745="Cost",AS1745,AS1745*(AE1745/VLOOKUP(L1745,OFFSET(Lists!$A$1,0,0,COUNTA(Lists!$A:$A),22),22,FALSE)))),IF(AP1745="","",IF(AP1745="Cost",ROUND(AS1745*IF(AO1745=0,1,AO1745),2),ROUND(ROUND(AS1745*IF(AO1745=0,1,AO1745),5)*(AE1745/VLOOKUP(L1745,OFFSET(Lists!$A$1,0,0,COUNTA(Lists!$A:$A),22),22,FALSE)),2))))</f>
        <v/>
      </c>
    </row>
    <row r="1746" spans="40:46">
      <c r="AN1746" s="130"/>
      <c r="AT1746" s="135" t="str">
        <f ca="1">IF(AO1746="",IF(AP1746="","",IF(AP1746="Cost",AS1746,AS1746*(AE1746/VLOOKUP(L1746,OFFSET(Lists!$A$1,0,0,COUNTA(Lists!$A:$A),22),22,FALSE)))),IF(AP1746="","",IF(AP1746="Cost",ROUND(AS1746*IF(AO1746=0,1,AO1746),2),ROUND(ROUND(AS1746*IF(AO1746=0,1,AO1746),5)*(AE1746/VLOOKUP(L1746,OFFSET(Lists!$A$1,0,0,COUNTA(Lists!$A:$A),22),22,FALSE)),2))))</f>
        <v/>
      </c>
    </row>
    <row r="1747" spans="40:46">
      <c r="AN1747" s="130"/>
      <c r="AT1747" s="135" t="str">
        <f ca="1">IF(AO1747="",IF(AP1747="","",IF(AP1747="Cost",AS1747,AS1747*(AE1747/VLOOKUP(L1747,OFFSET(Lists!$A$1,0,0,COUNTA(Lists!$A:$A),22),22,FALSE)))),IF(AP1747="","",IF(AP1747="Cost",ROUND(AS1747*IF(AO1747=0,1,AO1747),2),ROUND(ROUND(AS1747*IF(AO1747=0,1,AO1747),5)*(AE1747/VLOOKUP(L1747,OFFSET(Lists!$A$1,0,0,COUNTA(Lists!$A:$A),22),22,FALSE)),2))))</f>
        <v/>
      </c>
    </row>
    <row r="1748" spans="40:46">
      <c r="AN1748" s="130"/>
      <c r="AT1748" s="135" t="str">
        <f ca="1">IF(AO1748="",IF(AP1748="","",IF(AP1748="Cost",AS1748,AS1748*(AE1748/VLOOKUP(L1748,OFFSET(Lists!$A$1,0,0,COUNTA(Lists!$A:$A),22),22,FALSE)))),IF(AP1748="","",IF(AP1748="Cost",ROUND(AS1748*IF(AO1748=0,1,AO1748),2),ROUND(ROUND(AS1748*IF(AO1748=0,1,AO1748),5)*(AE1748/VLOOKUP(L1748,OFFSET(Lists!$A$1,0,0,COUNTA(Lists!$A:$A),22),22,FALSE)),2))))</f>
        <v/>
      </c>
    </row>
    <row r="1749" spans="40:46">
      <c r="AN1749" s="130"/>
      <c r="AT1749" s="135" t="str">
        <f ca="1">IF(AO1749="",IF(AP1749="","",IF(AP1749="Cost",AS1749,AS1749*(AE1749/VLOOKUP(L1749,OFFSET(Lists!$A$1,0,0,COUNTA(Lists!$A:$A),22),22,FALSE)))),IF(AP1749="","",IF(AP1749="Cost",ROUND(AS1749*IF(AO1749=0,1,AO1749),2),ROUND(ROUND(AS1749*IF(AO1749=0,1,AO1749),5)*(AE1749/VLOOKUP(L1749,OFFSET(Lists!$A$1,0,0,COUNTA(Lists!$A:$A),22),22,FALSE)),2))))</f>
        <v/>
      </c>
    </row>
    <row r="1750" spans="40:46">
      <c r="AN1750" s="130"/>
      <c r="AT1750" s="135" t="str">
        <f ca="1">IF(AO1750="",IF(AP1750="","",IF(AP1750="Cost",AS1750,AS1750*(AE1750/VLOOKUP(L1750,OFFSET(Lists!$A$1,0,0,COUNTA(Lists!$A:$A),22),22,FALSE)))),IF(AP1750="","",IF(AP1750="Cost",ROUND(AS1750*IF(AO1750=0,1,AO1750),2),ROUND(ROUND(AS1750*IF(AO1750=0,1,AO1750),5)*(AE1750/VLOOKUP(L1750,OFFSET(Lists!$A$1,0,0,COUNTA(Lists!$A:$A),22),22,FALSE)),2))))</f>
        <v/>
      </c>
    </row>
    <row r="1751" spans="40:46">
      <c r="AN1751" s="130"/>
      <c r="AT1751" s="135" t="str">
        <f ca="1">IF(AO1751="",IF(AP1751="","",IF(AP1751="Cost",AS1751,AS1751*(AE1751/VLOOKUP(L1751,OFFSET(Lists!$A$1,0,0,COUNTA(Lists!$A:$A),22),22,FALSE)))),IF(AP1751="","",IF(AP1751="Cost",ROUND(AS1751*IF(AO1751=0,1,AO1751),2),ROUND(ROUND(AS1751*IF(AO1751=0,1,AO1751),5)*(AE1751/VLOOKUP(L1751,OFFSET(Lists!$A$1,0,0,COUNTA(Lists!$A:$A),22),22,FALSE)),2))))</f>
        <v/>
      </c>
    </row>
    <row r="1752" spans="40:46">
      <c r="AN1752" s="130"/>
      <c r="AT1752" s="135" t="str">
        <f ca="1">IF(AO1752="",IF(AP1752="","",IF(AP1752="Cost",AS1752,AS1752*(AE1752/VLOOKUP(L1752,OFFSET(Lists!$A$1,0,0,COUNTA(Lists!$A:$A),22),22,FALSE)))),IF(AP1752="","",IF(AP1752="Cost",ROUND(AS1752*IF(AO1752=0,1,AO1752),2),ROUND(ROUND(AS1752*IF(AO1752=0,1,AO1752),5)*(AE1752/VLOOKUP(L1752,OFFSET(Lists!$A$1,0,0,COUNTA(Lists!$A:$A),22),22,FALSE)),2))))</f>
        <v/>
      </c>
    </row>
    <row r="1753" spans="40:46">
      <c r="AN1753" s="130"/>
      <c r="AT1753" s="135" t="str">
        <f ca="1">IF(AO1753="",IF(AP1753="","",IF(AP1753="Cost",AS1753,AS1753*(AE1753/VLOOKUP(L1753,OFFSET(Lists!$A$1,0,0,COUNTA(Lists!$A:$A),22),22,FALSE)))),IF(AP1753="","",IF(AP1753="Cost",ROUND(AS1753*IF(AO1753=0,1,AO1753),2),ROUND(ROUND(AS1753*IF(AO1753=0,1,AO1753),5)*(AE1753/VLOOKUP(L1753,OFFSET(Lists!$A$1,0,0,COUNTA(Lists!$A:$A),22),22,FALSE)),2))))</f>
        <v/>
      </c>
    </row>
    <row r="1754" spans="40:46">
      <c r="AN1754" s="130"/>
      <c r="AT1754" s="135" t="str">
        <f ca="1">IF(AO1754="",IF(AP1754="","",IF(AP1754="Cost",AS1754,AS1754*(AE1754/VLOOKUP(L1754,OFFSET(Lists!$A$1,0,0,COUNTA(Lists!$A:$A),22),22,FALSE)))),IF(AP1754="","",IF(AP1754="Cost",ROUND(AS1754*IF(AO1754=0,1,AO1754),2),ROUND(ROUND(AS1754*IF(AO1754=0,1,AO1754),5)*(AE1754/VLOOKUP(L1754,OFFSET(Lists!$A$1,0,0,COUNTA(Lists!$A:$A),22),22,FALSE)),2))))</f>
        <v/>
      </c>
    </row>
    <row r="1755" spans="40:46">
      <c r="AN1755" s="130"/>
      <c r="AT1755" s="135" t="str">
        <f ca="1">IF(AO1755="",IF(AP1755="","",IF(AP1755="Cost",AS1755,AS1755*(AE1755/VLOOKUP(L1755,OFFSET(Lists!$A$1,0,0,COUNTA(Lists!$A:$A),22),22,FALSE)))),IF(AP1755="","",IF(AP1755="Cost",ROUND(AS1755*IF(AO1755=0,1,AO1755),2),ROUND(ROUND(AS1755*IF(AO1755=0,1,AO1755),5)*(AE1755/VLOOKUP(L1755,OFFSET(Lists!$A$1,0,0,COUNTA(Lists!$A:$A),22),22,FALSE)),2))))</f>
        <v/>
      </c>
    </row>
    <row r="1756" spans="40:46">
      <c r="AN1756" s="130"/>
      <c r="AT1756" s="135" t="str">
        <f ca="1">IF(AO1756="",IF(AP1756="","",IF(AP1756="Cost",AS1756,AS1756*(AE1756/VLOOKUP(L1756,OFFSET(Lists!$A$1,0,0,COUNTA(Lists!$A:$A),22),22,FALSE)))),IF(AP1756="","",IF(AP1756="Cost",ROUND(AS1756*IF(AO1756=0,1,AO1756),2),ROUND(ROUND(AS1756*IF(AO1756=0,1,AO1756),5)*(AE1756/VLOOKUP(L1756,OFFSET(Lists!$A$1,0,0,COUNTA(Lists!$A:$A),22),22,FALSE)),2))))</f>
        <v/>
      </c>
    </row>
    <row r="1757" spans="40:46">
      <c r="AN1757" s="130"/>
      <c r="AT1757" s="135" t="str">
        <f ca="1">IF(AO1757="",IF(AP1757="","",IF(AP1757="Cost",AS1757,AS1757*(AE1757/VLOOKUP(L1757,OFFSET(Lists!$A$1,0,0,COUNTA(Lists!$A:$A),22),22,FALSE)))),IF(AP1757="","",IF(AP1757="Cost",ROUND(AS1757*IF(AO1757=0,1,AO1757),2),ROUND(ROUND(AS1757*IF(AO1757=0,1,AO1757),5)*(AE1757/VLOOKUP(L1757,OFFSET(Lists!$A$1,0,0,COUNTA(Lists!$A:$A),22),22,FALSE)),2))))</f>
        <v/>
      </c>
    </row>
    <row r="1758" spans="40:46">
      <c r="AN1758" s="130"/>
      <c r="AT1758" s="135" t="str">
        <f ca="1">IF(AO1758="",IF(AP1758="","",IF(AP1758="Cost",AS1758,AS1758*(AE1758/VLOOKUP(L1758,OFFSET(Lists!$A$1,0,0,COUNTA(Lists!$A:$A),22),22,FALSE)))),IF(AP1758="","",IF(AP1758="Cost",ROUND(AS1758*IF(AO1758=0,1,AO1758),2),ROUND(ROUND(AS1758*IF(AO1758=0,1,AO1758),5)*(AE1758/VLOOKUP(L1758,OFFSET(Lists!$A$1,0,0,COUNTA(Lists!$A:$A),22),22,FALSE)),2))))</f>
        <v/>
      </c>
    </row>
    <row r="1759" spans="40:46">
      <c r="AN1759" s="130"/>
      <c r="AT1759" s="135" t="str">
        <f ca="1">IF(AO1759="",IF(AP1759="","",IF(AP1759="Cost",AS1759,AS1759*(AE1759/VLOOKUP(L1759,OFFSET(Lists!$A$1,0,0,COUNTA(Lists!$A:$A),22),22,FALSE)))),IF(AP1759="","",IF(AP1759="Cost",ROUND(AS1759*IF(AO1759=0,1,AO1759),2),ROUND(ROUND(AS1759*IF(AO1759=0,1,AO1759),5)*(AE1759/VLOOKUP(L1759,OFFSET(Lists!$A$1,0,0,COUNTA(Lists!$A:$A),22),22,FALSE)),2))))</f>
        <v/>
      </c>
    </row>
    <row r="1760" spans="40:46">
      <c r="AN1760" s="130"/>
      <c r="AT1760" s="135" t="str">
        <f ca="1">IF(AO1760="",IF(AP1760="","",IF(AP1760="Cost",AS1760,AS1760*(AE1760/VLOOKUP(L1760,OFFSET(Lists!$A$1,0,0,COUNTA(Lists!$A:$A),22),22,FALSE)))),IF(AP1760="","",IF(AP1760="Cost",ROUND(AS1760*IF(AO1760=0,1,AO1760),2),ROUND(ROUND(AS1760*IF(AO1760=0,1,AO1760),5)*(AE1760/VLOOKUP(L1760,OFFSET(Lists!$A$1,0,0,COUNTA(Lists!$A:$A),22),22,FALSE)),2))))</f>
        <v/>
      </c>
    </row>
    <row r="1761" spans="40:46">
      <c r="AN1761" s="130"/>
      <c r="AT1761" s="135" t="str">
        <f ca="1">IF(AO1761="",IF(AP1761="","",IF(AP1761="Cost",AS1761,AS1761*(AE1761/VLOOKUP(L1761,OFFSET(Lists!$A$1,0,0,COUNTA(Lists!$A:$A),22),22,FALSE)))),IF(AP1761="","",IF(AP1761="Cost",ROUND(AS1761*IF(AO1761=0,1,AO1761),2),ROUND(ROUND(AS1761*IF(AO1761=0,1,AO1761),5)*(AE1761/VLOOKUP(L1761,OFFSET(Lists!$A$1,0,0,COUNTA(Lists!$A:$A),22),22,FALSE)),2))))</f>
        <v/>
      </c>
    </row>
    <row r="1762" spans="40:46">
      <c r="AN1762" s="130"/>
      <c r="AT1762" s="135" t="str">
        <f ca="1">IF(AO1762="",IF(AP1762="","",IF(AP1762="Cost",AS1762,AS1762*(AE1762/VLOOKUP(L1762,OFFSET(Lists!$A$1,0,0,COUNTA(Lists!$A:$A),22),22,FALSE)))),IF(AP1762="","",IF(AP1762="Cost",ROUND(AS1762*IF(AO1762=0,1,AO1762),2),ROUND(ROUND(AS1762*IF(AO1762=0,1,AO1762),5)*(AE1762/VLOOKUP(L1762,OFFSET(Lists!$A$1,0,0,COUNTA(Lists!$A:$A),22),22,FALSE)),2))))</f>
        <v/>
      </c>
    </row>
    <row r="1763" spans="40:46">
      <c r="AN1763" s="130"/>
      <c r="AT1763" s="135" t="str">
        <f ca="1">IF(AO1763="",IF(AP1763="","",IF(AP1763="Cost",AS1763,AS1763*(AE1763/VLOOKUP(L1763,OFFSET(Lists!$A$1,0,0,COUNTA(Lists!$A:$A),22),22,FALSE)))),IF(AP1763="","",IF(AP1763="Cost",ROUND(AS1763*IF(AO1763=0,1,AO1763),2),ROUND(ROUND(AS1763*IF(AO1763=0,1,AO1763),5)*(AE1763/VLOOKUP(L1763,OFFSET(Lists!$A$1,0,0,COUNTA(Lists!$A:$A),22),22,FALSE)),2))))</f>
        <v/>
      </c>
    </row>
    <row r="1764" spans="40:46">
      <c r="AN1764" s="130"/>
      <c r="AT1764" s="135" t="str">
        <f ca="1">IF(AO1764="",IF(AP1764="","",IF(AP1764="Cost",AS1764,AS1764*(AE1764/VLOOKUP(L1764,OFFSET(Lists!$A$1,0,0,COUNTA(Lists!$A:$A),22),22,FALSE)))),IF(AP1764="","",IF(AP1764="Cost",ROUND(AS1764*IF(AO1764=0,1,AO1764),2),ROUND(ROUND(AS1764*IF(AO1764=0,1,AO1764),5)*(AE1764/VLOOKUP(L1764,OFFSET(Lists!$A$1,0,0,COUNTA(Lists!$A:$A),22),22,FALSE)),2))))</f>
        <v/>
      </c>
    </row>
    <row r="1765" spans="40:46">
      <c r="AN1765" s="130"/>
      <c r="AT1765" s="135" t="str">
        <f ca="1">IF(AO1765="",IF(AP1765="","",IF(AP1765="Cost",AS1765,AS1765*(AE1765/VLOOKUP(L1765,OFFSET(Lists!$A$1,0,0,COUNTA(Lists!$A:$A),22),22,FALSE)))),IF(AP1765="","",IF(AP1765="Cost",ROUND(AS1765*IF(AO1765=0,1,AO1765),2),ROUND(ROUND(AS1765*IF(AO1765=0,1,AO1765),5)*(AE1765/VLOOKUP(L1765,OFFSET(Lists!$A$1,0,0,COUNTA(Lists!$A:$A),22),22,FALSE)),2))))</f>
        <v/>
      </c>
    </row>
    <row r="1766" spans="40:46">
      <c r="AN1766" s="130"/>
      <c r="AT1766" s="135" t="str">
        <f ca="1">IF(AO1766="",IF(AP1766="","",IF(AP1766="Cost",AS1766,AS1766*(AE1766/VLOOKUP(L1766,OFFSET(Lists!$A$1,0,0,COUNTA(Lists!$A:$A),22),22,FALSE)))),IF(AP1766="","",IF(AP1766="Cost",ROUND(AS1766*IF(AO1766=0,1,AO1766),2),ROUND(ROUND(AS1766*IF(AO1766=0,1,AO1766),5)*(AE1766/VLOOKUP(L1766,OFFSET(Lists!$A$1,0,0,COUNTA(Lists!$A:$A),22),22,FALSE)),2))))</f>
        <v/>
      </c>
    </row>
    <row r="1767" spans="40:46">
      <c r="AN1767" s="130"/>
      <c r="AT1767" s="135" t="str">
        <f ca="1">IF(AO1767="",IF(AP1767="","",IF(AP1767="Cost",AS1767,AS1767*(AE1767/VLOOKUP(L1767,OFFSET(Lists!$A$1,0,0,COUNTA(Lists!$A:$A),22),22,FALSE)))),IF(AP1767="","",IF(AP1767="Cost",ROUND(AS1767*IF(AO1767=0,1,AO1767),2),ROUND(ROUND(AS1767*IF(AO1767=0,1,AO1767),5)*(AE1767/VLOOKUP(L1767,OFFSET(Lists!$A$1,0,0,COUNTA(Lists!$A:$A),22),22,FALSE)),2))))</f>
        <v/>
      </c>
    </row>
    <row r="1768" spans="40:46">
      <c r="AN1768" s="130"/>
      <c r="AT1768" s="135" t="str">
        <f ca="1">IF(AO1768="",IF(AP1768="","",IF(AP1768="Cost",AS1768,AS1768*(AE1768/VLOOKUP(L1768,OFFSET(Lists!$A$1,0,0,COUNTA(Lists!$A:$A),22),22,FALSE)))),IF(AP1768="","",IF(AP1768="Cost",ROUND(AS1768*IF(AO1768=0,1,AO1768),2),ROUND(ROUND(AS1768*IF(AO1768=0,1,AO1768),5)*(AE1768/VLOOKUP(L1768,OFFSET(Lists!$A$1,0,0,COUNTA(Lists!$A:$A),22),22,FALSE)),2))))</f>
        <v/>
      </c>
    </row>
    <row r="1769" spans="40:46">
      <c r="AN1769" s="130"/>
      <c r="AT1769" s="135" t="str">
        <f ca="1">IF(AO1769="",IF(AP1769="","",IF(AP1769="Cost",AS1769,AS1769*(AE1769/VLOOKUP(L1769,OFFSET(Lists!$A$1,0,0,COUNTA(Lists!$A:$A),22),22,FALSE)))),IF(AP1769="","",IF(AP1769="Cost",ROUND(AS1769*IF(AO1769=0,1,AO1769),2),ROUND(ROUND(AS1769*IF(AO1769=0,1,AO1769),5)*(AE1769/VLOOKUP(L1769,OFFSET(Lists!$A$1,0,0,COUNTA(Lists!$A:$A),22),22,FALSE)),2))))</f>
        <v/>
      </c>
    </row>
    <row r="1770" spans="40:46">
      <c r="AN1770" s="130"/>
      <c r="AT1770" s="135" t="str">
        <f ca="1">IF(AO1770="",IF(AP1770="","",IF(AP1770="Cost",AS1770,AS1770*(AE1770/VLOOKUP(L1770,OFFSET(Lists!$A$1,0,0,COUNTA(Lists!$A:$A),22),22,FALSE)))),IF(AP1770="","",IF(AP1770="Cost",ROUND(AS1770*IF(AO1770=0,1,AO1770),2),ROUND(ROUND(AS1770*IF(AO1770=0,1,AO1770),5)*(AE1770/VLOOKUP(L1770,OFFSET(Lists!$A$1,0,0,COUNTA(Lists!$A:$A),22),22,FALSE)),2))))</f>
        <v/>
      </c>
    </row>
    <row r="1771" spans="40:46">
      <c r="AN1771" s="130"/>
      <c r="AT1771" s="135" t="str">
        <f ca="1">IF(AO1771="",IF(AP1771="","",IF(AP1771="Cost",AS1771,AS1771*(AE1771/VLOOKUP(L1771,OFFSET(Lists!$A$1,0,0,COUNTA(Lists!$A:$A),22),22,FALSE)))),IF(AP1771="","",IF(AP1771="Cost",ROUND(AS1771*IF(AO1771=0,1,AO1771),2),ROUND(ROUND(AS1771*IF(AO1771=0,1,AO1771),5)*(AE1771/VLOOKUP(L1771,OFFSET(Lists!$A$1,0,0,COUNTA(Lists!$A:$A),22),22,FALSE)),2))))</f>
        <v/>
      </c>
    </row>
    <row r="1772" spans="40:46">
      <c r="AN1772" s="130"/>
      <c r="AT1772" s="135" t="str">
        <f ca="1">IF(AO1772="",IF(AP1772="","",IF(AP1772="Cost",AS1772,AS1772*(AE1772/VLOOKUP(L1772,OFFSET(Lists!$A$1,0,0,COUNTA(Lists!$A:$A),22),22,FALSE)))),IF(AP1772="","",IF(AP1772="Cost",ROUND(AS1772*IF(AO1772=0,1,AO1772),2),ROUND(ROUND(AS1772*IF(AO1772=0,1,AO1772),5)*(AE1772/VLOOKUP(L1772,OFFSET(Lists!$A$1,0,0,COUNTA(Lists!$A:$A),22),22,FALSE)),2))))</f>
        <v/>
      </c>
    </row>
    <row r="1773" spans="40:46">
      <c r="AN1773" s="130"/>
      <c r="AT1773" s="135" t="str">
        <f ca="1">IF(AO1773="",IF(AP1773="","",IF(AP1773="Cost",AS1773,AS1773*(AE1773/VLOOKUP(L1773,OFFSET(Lists!$A$1,0,0,COUNTA(Lists!$A:$A),22),22,FALSE)))),IF(AP1773="","",IF(AP1773="Cost",ROUND(AS1773*IF(AO1773=0,1,AO1773),2),ROUND(ROUND(AS1773*IF(AO1773=0,1,AO1773),5)*(AE1773/VLOOKUP(L1773,OFFSET(Lists!$A$1,0,0,COUNTA(Lists!$A:$A),22),22,FALSE)),2))))</f>
        <v/>
      </c>
    </row>
    <row r="1774" spans="40:46">
      <c r="AN1774" s="130"/>
      <c r="AT1774" s="135" t="str">
        <f ca="1">IF(AO1774="",IF(AP1774="","",IF(AP1774="Cost",AS1774,AS1774*(AE1774/VLOOKUP(L1774,OFFSET(Lists!$A$1,0,0,COUNTA(Lists!$A:$A),22),22,FALSE)))),IF(AP1774="","",IF(AP1774="Cost",ROUND(AS1774*IF(AO1774=0,1,AO1774),2),ROUND(ROUND(AS1774*IF(AO1774=0,1,AO1774),5)*(AE1774/VLOOKUP(L1774,OFFSET(Lists!$A$1,0,0,COUNTA(Lists!$A:$A),22),22,FALSE)),2))))</f>
        <v/>
      </c>
    </row>
    <row r="1775" spans="40:46">
      <c r="AN1775" s="130"/>
      <c r="AT1775" s="135" t="str">
        <f ca="1">IF(AO1775="",IF(AP1775="","",IF(AP1775="Cost",AS1775,AS1775*(AE1775/VLOOKUP(L1775,OFFSET(Lists!$A$1,0,0,COUNTA(Lists!$A:$A),22),22,FALSE)))),IF(AP1775="","",IF(AP1775="Cost",ROUND(AS1775*IF(AO1775=0,1,AO1775),2),ROUND(ROUND(AS1775*IF(AO1775=0,1,AO1775),5)*(AE1775/VLOOKUP(L1775,OFFSET(Lists!$A$1,0,0,COUNTA(Lists!$A:$A),22),22,FALSE)),2))))</f>
        <v/>
      </c>
    </row>
    <row r="1776" spans="40:46">
      <c r="AN1776" s="130"/>
      <c r="AT1776" s="135" t="str">
        <f ca="1">IF(AO1776="",IF(AP1776="","",IF(AP1776="Cost",AS1776,AS1776*(AE1776/VLOOKUP(L1776,OFFSET(Lists!$A$1,0,0,COUNTA(Lists!$A:$A),22),22,FALSE)))),IF(AP1776="","",IF(AP1776="Cost",ROUND(AS1776*IF(AO1776=0,1,AO1776),2),ROUND(ROUND(AS1776*IF(AO1776=0,1,AO1776),5)*(AE1776/VLOOKUP(L1776,OFFSET(Lists!$A$1,0,0,COUNTA(Lists!$A:$A),22),22,FALSE)),2))))</f>
        <v/>
      </c>
    </row>
    <row r="1777" spans="40:46">
      <c r="AN1777" s="130"/>
      <c r="AT1777" s="135" t="str">
        <f ca="1">IF(AO1777="",IF(AP1777="","",IF(AP1777="Cost",AS1777,AS1777*(AE1777/VLOOKUP(L1777,OFFSET(Lists!$A$1,0,0,COUNTA(Lists!$A:$A),22),22,FALSE)))),IF(AP1777="","",IF(AP1777="Cost",ROUND(AS1777*IF(AO1777=0,1,AO1777),2),ROUND(ROUND(AS1777*IF(AO1777=0,1,AO1777),5)*(AE1777/VLOOKUP(L1777,OFFSET(Lists!$A$1,0,0,COUNTA(Lists!$A:$A),22),22,FALSE)),2))))</f>
        <v/>
      </c>
    </row>
    <row r="1778" spans="40:46">
      <c r="AN1778" s="130"/>
      <c r="AT1778" s="135" t="str">
        <f ca="1">IF(AO1778="",IF(AP1778="","",IF(AP1778="Cost",AS1778,AS1778*(AE1778/VLOOKUP(L1778,OFFSET(Lists!$A$1,0,0,COUNTA(Lists!$A:$A),22),22,FALSE)))),IF(AP1778="","",IF(AP1778="Cost",ROUND(AS1778*IF(AO1778=0,1,AO1778),2),ROUND(ROUND(AS1778*IF(AO1778=0,1,AO1778),5)*(AE1778/VLOOKUP(L1778,OFFSET(Lists!$A$1,0,0,COUNTA(Lists!$A:$A),22),22,FALSE)),2))))</f>
        <v/>
      </c>
    </row>
    <row r="1779" spans="40:46">
      <c r="AN1779" s="130"/>
      <c r="AT1779" s="135" t="str">
        <f ca="1">IF(AO1779="",IF(AP1779="","",IF(AP1779="Cost",AS1779,AS1779*(AE1779/VLOOKUP(L1779,OFFSET(Lists!$A$1,0,0,COUNTA(Lists!$A:$A),22),22,FALSE)))),IF(AP1779="","",IF(AP1779="Cost",ROUND(AS1779*IF(AO1779=0,1,AO1779),2),ROUND(ROUND(AS1779*IF(AO1779=0,1,AO1779),5)*(AE1779/VLOOKUP(L1779,OFFSET(Lists!$A$1,0,0,COUNTA(Lists!$A:$A),22),22,FALSE)),2))))</f>
        <v/>
      </c>
    </row>
    <row r="1780" spans="40:46">
      <c r="AN1780" s="130"/>
      <c r="AT1780" s="135" t="str">
        <f ca="1">IF(AO1780="",IF(AP1780="","",IF(AP1780="Cost",AS1780,AS1780*(AE1780/VLOOKUP(L1780,OFFSET(Lists!$A$1,0,0,COUNTA(Lists!$A:$A),22),22,FALSE)))),IF(AP1780="","",IF(AP1780="Cost",ROUND(AS1780*IF(AO1780=0,1,AO1780),2),ROUND(ROUND(AS1780*IF(AO1780=0,1,AO1780),5)*(AE1780/VLOOKUP(L1780,OFFSET(Lists!$A$1,0,0,COUNTA(Lists!$A:$A),22),22,FALSE)),2))))</f>
        <v/>
      </c>
    </row>
    <row r="1781" spans="40:46">
      <c r="AN1781" s="130"/>
      <c r="AT1781" s="135" t="str">
        <f ca="1">IF(AO1781="",IF(AP1781="","",IF(AP1781="Cost",AS1781,AS1781*(AE1781/VLOOKUP(L1781,OFFSET(Lists!$A$1,0,0,COUNTA(Lists!$A:$A),22),22,FALSE)))),IF(AP1781="","",IF(AP1781="Cost",ROUND(AS1781*IF(AO1781=0,1,AO1781),2),ROUND(ROUND(AS1781*IF(AO1781=0,1,AO1781),5)*(AE1781/VLOOKUP(L1781,OFFSET(Lists!$A$1,0,0,COUNTA(Lists!$A:$A),22),22,FALSE)),2))))</f>
        <v/>
      </c>
    </row>
    <row r="1782" spans="40:46">
      <c r="AN1782" s="130"/>
      <c r="AT1782" s="135" t="str">
        <f ca="1">IF(AO1782="",IF(AP1782="","",IF(AP1782="Cost",AS1782,AS1782*(AE1782/VLOOKUP(L1782,OFFSET(Lists!$A$1,0,0,COUNTA(Lists!$A:$A),22),22,FALSE)))),IF(AP1782="","",IF(AP1782="Cost",ROUND(AS1782*IF(AO1782=0,1,AO1782),2),ROUND(ROUND(AS1782*IF(AO1782=0,1,AO1782),5)*(AE1782/VLOOKUP(L1782,OFFSET(Lists!$A$1,0,0,COUNTA(Lists!$A:$A),22),22,FALSE)),2))))</f>
        <v/>
      </c>
    </row>
    <row r="1783" spans="40:46">
      <c r="AN1783" s="130"/>
      <c r="AT1783" s="135" t="str">
        <f ca="1">IF(AO1783="",IF(AP1783="","",IF(AP1783="Cost",AS1783,AS1783*(AE1783/VLOOKUP(L1783,OFFSET(Lists!$A$1,0,0,COUNTA(Lists!$A:$A),22),22,FALSE)))),IF(AP1783="","",IF(AP1783="Cost",ROUND(AS1783*IF(AO1783=0,1,AO1783),2),ROUND(ROUND(AS1783*IF(AO1783=0,1,AO1783),5)*(AE1783/VLOOKUP(L1783,OFFSET(Lists!$A$1,0,0,COUNTA(Lists!$A:$A),22),22,FALSE)),2))))</f>
        <v/>
      </c>
    </row>
    <row r="1784" spans="40:46">
      <c r="AN1784" s="130"/>
      <c r="AT1784" s="135" t="str">
        <f ca="1">IF(AO1784="",IF(AP1784="","",IF(AP1784="Cost",AS1784,AS1784*(AE1784/VLOOKUP(L1784,OFFSET(Lists!$A$1,0,0,COUNTA(Lists!$A:$A),22),22,FALSE)))),IF(AP1784="","",IF(AP1784="Cost",ROUND(AS1784*IF(AO1784=0,1,AO1784),2),ROUND(ROUND(AS1784*IF(AO1784=0,1,AO1784),5)*(AE1784/VLOOKUP(L1784,OFFSET(Lists!$A$1,0,0,COUNTA(Lists!$A:$A),22),22,FALSE)),2))))</f>
        <v/>
      </c>
    </row>
    <row r="1785" spans="40:46">
      <c r="AN1785" s="130"/>
      <c r="AT1785" s="135" t="str">
        <f ca="1">IF(AO1785="",IF(AP1785="","",IF(AP1785="Cost",AS1785,AS1785*(AE1785/VLOOKUP(L1785,OFFSET(Lists!$A$1,0,0,COUNTA(Lists!$A:$A),22),22,FALSE)))),IF(AP1785="","",IF(AP1785="Cost",ROUND(AS1785*IF(AO1785=0,1,AO1785),2),ROUND(ROUND(AS1785*IF(AO1785=0,1,AO1785),5)*(AE1785/VLOOKUP(L1785,OFFSET(Lists!$A$1,0,0,COUNTA(Lists!$A:$A),22),22,FALSE)),2))))</f>
        <v/>
      </c>
    </row>
    <row r="1786" spans="40:46">
      <c r="AN1786" s="130"/>
      <c r="AT1786" s="135" t="str">
        <f ca="1">IF(AO1786="",IF(AP1786="","",IF(AP1786="Cost",AS1786,AS1786*(AE1786/VLOOKUP(L1786,OFFSET(Lists!$A$1,0,0,COUNTA(Lists!$A:$A),22),22,FALSE)))),IF(AP1786="","",IF(AP1786="Cost",ROUND(AS1786*IF(AO1786=0,1,AO1786),2),ROUND(ROUND(AS1786*IF(AO1786=0,1,AO1786),5)*(AE1786/VLOOKUP(L1786,OFFSET(Lists!$A$1,0,0,COUNTA(Lists!$A:$A),22),22,FALSE)),2))))</f>
        <v/>
      </c>
    </row>
    <row r="1787" spans="40:46">
      <c r="AN1787" s="130"/>
      <c r="AT1787" s="135" t="str">
        <f ca="1">IF(AO1787="",IF(AP1787="","",IF(AP1787="Cost",AS1787,AS1787*(AE1787/VLOOKUP(L1787,OFFSET(Lists!$A$1,0,0,COUNTA(Lists!$A:$A),22),22,FALSE)))),IF(AP1787="","",IF(AP1787="Cost",ROUND(AS1787*IF(AO1787=0,1,AO1787),2),ROUND(ROUND(AS1787*IF(AO1787=0,1,AO1787),5)*(AE1787/VLOOKUP(L1787,OFFSET(Lists!$A$1,0,0,COUNTA(Lists!$A:$A),22),22,FALSE)),2))))</f>
        <v/>
      </c>
    </row>
    <row r="1788" spans="40:46">
      <c r="AN1788" s="130"/>
      <c r="AT1788" s="135" t="str">
        <f ca="1">IF(AO1788="",IF(AP1788="","",IF(AP1788="Cost",AS1788,AS1788*(AE1788/VLOOKUP(L1788,OFFSET(Lists!$A$1,0,0,COUNTA(Lists!$A:$A),22),22,FALSE)))),IF(AP1788="","",IF(AP1788="Cost",ROUND(AS1788*IF(AO1788=0,1,AO1788),2),ROUND(ROUND(AS1788*IF(AO1788=0,1,AO1788),5)*(AE1788/VLOOKUP(L1788,OFFSET(Lists!$A$1,0,0,COUNTA(Lists!$A:$A),22),22,FALSE)),2))))</f>
        <v/>
      </c>
    </row>
    <row r="1789" spans="40:46">
      <c r="AN1789" s="130"/>
      <c r="AT1789" s="135" t="str">
        <f ca="1">IF(AO1789="",IF(AP1789="","",IF(AP1789="Cost",AS1789,AS1789*(AE1789/VLOOKUP(L1789,OFFSET(Lists!$A$1,0,0,COUNTA(Lists!$A:$A),22),22,FALSE)))),IF(AP1789="","",IF(AP1789="Cost",ROUND(AS1789*IF(AO1789=0,1,AO1789),2),ROUND(ROUND(AS1789*IF(AO1789=0,1,AO1789),5)*(AE1789/VLOOKUP(L1789,OFFSET(Lists!$A$1,0,0,COUNTA(Lists!$A:$A),22),22,FALSE)),2))))</f>
        <v/>
      </c>
    </row>
    <row r="1790" spans="40:46">
      <c r="AN1790" s="130"/>
      <c r="AT1790" s="135" t="str">
        <f ca="1">IF(AO1790="",IF(AP1790="","",IF(AP1790="Cost",AS1790,AS1790*(AE1790/VLOOKUP(L1790,OFFSET(Lists!$A$1,0,0,COUNTA(Lists!$A:$A),22),22,FALSE)))),IF(AP1790="","",IF(AP1790="Cost",ROUND(AS1790*IF(AO1790=0,1,AO1790),2),ROUND(ROUND(AS1790*IF(AO1790=0,1,AO1790),5)*(AE1790/VLOOKUP(L1790,OFFSET(Lists!$A$1,0,0,COUNTA(Lists!$A:$A),22),22,FALSE)),2))))</f>
        <v/>
      </c>
    </row>
    <row r="1791" spans="40:46">
      <c r="AN1791" s="130"/>
      <c r="AT1791" s="135" t="str">
        <f ca="1">IF(AO1791="",IF(AP1791="","",IF(AP1791="Cost",AS1791,AS1791*(AE1791/VLOOKUP(L1791,OFFSET(Lists!$A$1,0,0,COUNTA(Lists!$A:$A),22),22,FALSE)))),IF(AP1791="","",IF(AP1791="Cost",ROUND(AS1791*IF(AO1791=0,1,AO1791),2),ROUND(ROUND(AS1791*IF(AO1791=0,1,AO1791),5)*(AE1791/VLOOKUP(L1791,OFFSET(Lists!$A$1,0,0,COUNTA(Lists!$A:$A),22),22,FALSE)),2))))</f>
        <v/>
      </c>
    </row>
    <row r="1792" spans="40:46">
      <c r="AN1792" s="130"/>
      <c r="AT1792" s="135" t="str">
        <f ca="1">IF(AO1792="",IF(AP1792="","",IF(AP1792="Cost",AS1792,AS1792*(AE1792/VLOOKUP(L1792,OFFSET(Lists!$A$1,0,0,COUNTA(Lists!$A:$A),22),22,FALSE)))),IF(AP1792="","",IF(AP1792="Cost",ROUND(AS1792*IF(AO1792=0,1,AO1792),2),ROUND(ROUND(AS1792*IF(AO1792=0,1,AO1792),5)*(AE1792/VLOOKUP(L1792,OFFSET(Lists!$A$1,0,0,COUNTA(Lists!$A:$A),22),22,FALSE)),2))))</f>
        <v/>
      </c>
    </row>
    <row r="1793" spans="40:46">
      <c r="AN1793" s="130"/>
      <c r="AT1793" s="135" t="str">
        <f ca="1">IF(AO1793="",IF(AP1793="","",IF(AP1793="Cost",AS1793,AS1793*(AE1793/VLOOKUP(L1793,OFFSET(Lists!$A$1,0,0,COUNTA(Lists!$A:$A),22),22,FALSE)))),IF(AP1793="","",IF(AP1793="Cost",ROUND(AS1793*IF(AO1793=0,1,AO1793),2),ROUND(ROUND(AS1793*IF(AO1793=0,1,AO1793),5)*(AE1793/VLOOKUP(L1793,OFFSET(Lists!$A$1,0,0,COUNTA(Lists!$A:$A),22),22,FALSE)),2))))</f>
        <v/>
      </c>
    </row>
    <row r="1794" spans="40:46">
      <c r="AN1794" s="130"/>
      <c r="AT1794" s="135" t="str">
        <f ca="1">IF(AO1794="",IF(AP1794="","",IF(AP1794="Cost",AS1794,AS1794*(AE1794/VLOOKUP(L1794,OFFSET(Lists!$A$1,0,0,COUNTA(Lists!$A:$A),22),22,FALSE)))),IF(AP1794="","",IF(AP1794="Cost",ROUND(AS1794*IF(AO1794=0,1,AO1794),2),ROUND(ROUND(AS1794*IF(AO1794=0,1,AO1794),5)*(AE1794/VLOOKUP(L1794,OFFSET(Lists!$A$1,0,0,COUNTA(Lists!$A:$A),22),22,FALSE)),2))))</f>
        <v/>
      </c>
    </row>
    <row r="1795" spans="40:46">
      <c r="AN1795" s="130"/>
      <c r="AT1795" s="135" t="str">
        <f ca="1">IF(AO1795="",IF(AP1795="","",IF(AP1795="Cost",AS1795,AS1795*(AE1795/VLOOKUP(L1795,OFFSET(Lists!$A$1,0,0,COUNTA(Lists!$A:$A),22),22,FALSE)))),IF(AP1795="","",IF(AP1795="Cost",ROUND(AS1795*IF(AO1795=0,1,AO1795),2),ROUND(ROUND(AS1795*IF(AO1795=0,1,AO1795),5)*(AE1795/VLOOKUP(L1795,OFFSET(Lists!$A$1,0,0,COUNTA(Lists!$A:$A),22),22,FALSE)),2))))</f>
        <v/>
      </c>
    </row>
    <row r="1796" spans="40:46">
      <c r="AN1796" s="130"/>
      <c r="AT1796" s="135" t="str">
        <f ca="1">IF(AO1796="",IF(AP1796="","",IF(AP1796="Cost",AS1796,AS1796*(AE1796/VLOOKUP(L1796,OFFSET(Lists!$A$1,0,0,COUNTA(Lists!$A:$A),22),22,FALSE)))),IF(AP1796="","",IF(AP1796="Cost",ROUND(AS1796*IF(AO1796=0,1,AO1796),2),ROUND(ROUND(AS1796*IF(AO1796=0,1,AO1796),5)*(AE1796/VLOOKUP(L1796,OFFSET(Lists!$A$1,0,0,COUNTA(Lists!$A:$A),22),22,FALSE)),2))))</f>
        <v/>
      </c>
    </row>
    <row r="1797" spans="40:46">
      <c r="AN1797" s="130"/>
      <c r="AT1797" s="135" t="str">
        <f ca="1">IF(AO1797="",IF(AP1797="","",IF(AP1797="Cost",AS1797,AS1797*(AE1797/VLOOKUP(L1797,OFFSET(Lists!$A$1,0,0,COUNTA(Lists!$A:$A),22),22,FALSE)))),IF(AP1797="","",IF(AP1797="Cost",ROUND(AS1797*IF(AO1797=0,1,AO1797),2),ROUND(ROUND(AS1797*IF(AO1797=0,1,AO1797),5)*(AE1797/VLOOKUP(L1797,OFFSET(Lists!$A$1,0,0,COUNTA(Lists!$A:$A),22),22,FALSE)),2))))</f>
        <v/>
      </c>
    </row>
    <row r="1798" spans="40:46">
      <c r="AN1798" s="130"/>
      <c r="AT1798" s="135" t="str">
        <f ca="1">IF(AO1798="",IF(AP1798="","",IF(AP1798="Cost",AS1798,AS1798*(AE1798/VLOOKUP(L1798,OFFSET(Lists!$A$1,0,0,COUNTA(Lists!$A:$A),22),22,FALSE)))),IF(AP1798="","",IF(AP1798="Cost",ROUND(AS1798*IF(AO1798=0,1,AO1798),2),ROUND(ROUND(AS1798*IF(AO1798=0,1,AO1798),5)*(AE1798/VLOOKUP(L1798,OFFSET(Lists!$A$1,0,0,COUNTA(Lists!$A:$A),22),22,FALSE)),2))))</f>
        <v/>
      </c>
    </row>
    <row r="1799" spans="40:46">
      <c r="AN1799" s="130"/>
      <c r="AT1799" s="135" t="str">
        <f ca="1">IF(AO1799="",IF(AP1799="","",IF(AP1799="Cost",AS1799,AS1799*(AE1799/VLOOKUP(L1799,OFFSET(Lists!$A$1,0,0,COUNTA(Lists!$A:$A),22),22,FALSE)))),IF(AP1799="","",IF(AP1799="Cost",ROUND(AS1799*IF(AO1799=0,1,AO1799),2),ROUND(ROUND(AS1799*IF(AO1799=0,1,AO1799),5)*(AE1799/VLOOKUP(L1799,OFFSET(Lists!$A$1,0,0,COUNTA(Lists!$A:$A),22),22,FALSE)),2))))</f>
        <v/>
      </c>
    </row>
    <row r="1800" spans="40:46">
      <c r="AN1800" s="130"/>
      <c r="AT1800" s="135" t="str">
        <f ca="1">IF(AO1800="",IF(AP1800="","",IF(AP1800="Cost",AS1800,AS1800*(AE1800/VLOOKUP(L1800,OFFSET(Lists!$A$1,0,0,COUNTA(Lists!$A:$A),22),22,FALSE)))),IF(AP1800="","",IF(AP1800="Cost",ROUND(AS1800*IF(AO1800=0,1,AO1800),2),ROUND(ROUND(AS1800*IF(AO1800=0,1,AO1800),5)*(AE1800/VLOOKUP(L1800,OFFSET(Lists!$A$1,0,0,COUNTA(Lists!$A:$A),22),22,FALSE)),2))))</f>
        <v/>
      </c>
    </row>
    <row r="1801" spans="40:46">
      <c r="AN1801" s="130"/>
      <c r="AT1801" s="135" t="str">
        <f ca="1">IF(AO1801="",IF(AP1801="","",IF(AP1801="Cost",AS1801,AS1801*(AE1801/VLOOKUP(L1801,OFFSET(Lists!$A$1,0,0,COUNTA(Lists!$A:$A),22),22,FALSE)))),IF(AP1801="","",IF(AP1801="Cost",ROUND(AS1801*IF(AO1801=0,1,AO1801),2),ROUND(ROUND(AS1801*IF(AO1801=0,1,AO1801),5)*(AE1801/VLOOKUP(L1801,OFFSET(Lists!$A$1,0,0,COUNTA(Lists!$A:$A),22),22,FALSE)),2))))</f>
        <v/>
      </c>
    </row>
    <row r="1802" spans="40:46">
      <c r="AN1802" s="130"/>
      <c r="AT1802" s="135" t="str">
        <f ca="1">IF(AO1802="",IF(AP1802="","",IF(AP1802="Cost",AS1802,AS1802*(AE1802/VLOOKUP(L1802,OFFSET(Lists!$A$1,0,0,COUNTA(Lists!$A:$A),22),22,FALSE)))),IF(AP1802="","",IF(AP1802="Cost",ROUND(AS1802*IF(AO1802=0,1,AO1802),2),ROUND(ROUND(AS1802*IF(AO1802=0,1,AO1802),5)*(AE1802/VLOOKUP(L1802,OFFSET(Lists!$A$1,0,0,COUNTA(Lists!$A:$A),22),22,FALSE)),2))))</f>
        <v/>
      </c>
    </row>
    <row r="1803" spans="40:46">
      <c r="AN1803" s="130"/>
      <c r="AT1803" s="135" t="str">
        <f ca="1">IF(AO1803="",IF(AP1803="","",IF(AP1803="Cost",AS1803,AS1803*(AE1803/VLOOKUP(L1803,OFFSET(Lists!$A$1,0,0,COUNTA(Lists!$A:$A),22),22,FALSE)))),IF(AP1803="","",IF(AP1803="Cost",ROUND(AS1803*IF(AO1803=0,1,AO1803),2),ROUND(ROUND(AS1803*IF(AO1803=0,1,AO1803),5)*(AE1803/VLOOKUP(L1803,OFFSET(Lists!$A$1,0,0,COUNTA(Lists!$A:$A),22),22,FALSE)),2))))</f>
        <v/>
      </c>
    </row>
    <row r="1804" spans="40:46">
      <c r="AN1804" s="130"/>
      <c r="AT1804" s="135" t="str">
        <f ca="1">IF(AO1804="",IF(AP1804="","",IF(AP1804="Cost",AS1804,AS1804*(AE1804/VLOOKUP(L1804,OFFSET(Lists!$A$1,0,0,COUNTA(Lists!$A:$A),22),22,FALSE)))),IF(AP1804="","",IF(AP1804="Cost",ROUND(AS1804*IF(AO1804=0,1,AO1804),2),ROUND(ROUND(AS1804*IF(AO1804=0,1,AO1804),5)*(AE1804/VLOOKUP(L1804,OFFSET(Lists!$A$1,0,0,COUNTA(Lists!$A:$A),22),22,FALSE)),2))))</f>
        <v/>
      </c>
    </row>
    <row r="1805" spans="40:46">
      <c r="AN1805" s="130"/>
      <c r="AT1805" s="135" t="str">
        <f ca="1">IF(AO1805="",IF(AP1805="","",IF(AP1805="Cost",AS1805,AS1805*(AE1805/VLOOKUP(L1805,OFFSET(Lists!$A$1,0,0,COUNTA(Lists!$A:$A),22),22,FALSE)))),IF(AP1805="","",IF(AP1805="Cost",ROUND(AS1805*IF(AO1805=0,1,AO1805),2),ROUND(ROUND(AS1805*IF(AO1805=0,1,AO1805),5)*(AE1805/VLOOKUP(L1805,OFFSET(Lists!$A$1,0,0,COUNTA(Lists!$A:$A),22),22,FALSE)),2))))</f>
        <v/>
      </c>
    </row>
    <row r="1806" spans="40:46">
      <c r="AN1806" s="130"/>
      <c r="AT1806" s="135" t="str">
        <f ca="1">IF(AO1806="",IF(AP1806="","",IF(AP1806="Cost",AS1806,AS1806*(AE1806/VLOOKUP(L1806,OFFSET(Lists!$A$1,0,0,COUNTA(Lists!$A:$A),22),22,FALSE)))),IF(AP1806="","",IF(AP1806="Cost",ROUND(AS1806*IF(AO1806=0,1,AO1806),2),ROUND(ROUND(AS1806*IF(AO1806=0,1,AO1806),5)*(AE1806/VLOOKUP(L1806,OFFSET(Lists!$A$1,0,0,COUNTA(Lists!$A:$A),22),22,FALSE)),2))))</f>
        <v/>
      </c>
    </row>
    <row r="1807" spans="40:46">
      <c r="AN1807" s="130"/>
      <c r="AT1807" s="135" t="str">
        <f ca="1">IF(AO1807="",IF(AP1807="","",IF(AP1807="Cost",AS1807,AS1807*(AE1807/VLOOKUP(L1807,OFFSET(Lists!$A$1,0,0,COUNTA(Lists!$A:$A),22),22,FALSE)))),IF(AP1807="","",IF(AP1807="Cost",ROUND(AS1807*IF(AO1807=0,1,AO1807),2),ROUND(ROUND(AS1807*IF(AO1807=0,1,AO1807),5)*(AE1807/VLOOKUP(L1807,OFFSET(Lists!$A$1,0,0,COUNTA(Lists!$A:$A),22),22,FALSE)),2))))</f>
        <v/>
      </c>
    </row>
    <row r="1808" spans="40:46">
      <c r="AN1808" s="130"/>
      <c r="AT1808" s="135" t="str">
        <f ca="1">IF(AO1808="",IF(AP1808="","",IF(AP1808="Cost",AS1808,AS1808*(AE1808/VLOOKUP(L1808,OFFSET(Lists!$A$1,0,0,COUNTA(Lists!$A:$A),22),22,FALSE)))),IF(AP1808="","",IF(AP1808="Cost",ROUND(AS1808*IF(AO1808=0,1,AO1808),2),ROUND(ROUND(AS1808*IF(AO1808=0,1,AO1808),5)*(AE1808/VLOOKUP(L1808,OFFSET(Lists!$A$1,0,0,COUNTA(Lists!$A:$A),22),22,FALSE)),2))))</f>
        <v/>
      </c>
    </row>
    <row r="1809" spans="40:46">
      <c r="AN1809" s="130"/>
      <c r="AT1809" s="135" t="str">
        <f ca="1">IF(AO1809="",IF(AP1809="","",IF(AP1809="Cost",AS1809,AS1809*(AE1809/VLOOKUP(L1809,OFFSET(Lists!$A$1,0,0,COUNTA(Lists!$A:$A),22),22,FALSE)))),IF(AP1809="","",IF(AP1809="Cost",ROUND(AS1809*IF(AO1809=0,1,AO1809),2),ROUND(ROUND(AS1809*IF(AO1809=0,1,AO1809),5)*(AE1809/VLOOKUP(L1809,OFFSET(Lists!$A$1,0,0,COUNTA(Lists!$A:$A),22),22,FALSE)),2))))</f>
        <v/>
      </c>
    </row>
    <row r="1810" spans="40:46">
      <c r="AN1810" s="130"/>
      <c r="AT1810" s="135" t="str">
        <f ca="1">IF(AO1810="",IF(AP1810="","",IF(AP1810="Cost",AS1810,AS1810*(AE1810/VLOOKUP(L1810,OFFSET(Lists!$A$1,0,0,COUNTA(Lists!$A:$A),22),22,FALSE)))),IF(AP1810="","",IF(AP1810="Cost",ROUND(AS1810*IF(AO1810=0,1,AO1810),2),ROUND(ROUND(AS1810*IF(AO1810=0,1,AO1810),5)*(AE1810/VLOOKUP(L1810,OFFSET(Lists!$A$1,0,0,COUNTA(Lists!$A:$A),22),22,FALSE)),2))))</f>
        <v/>
      </c>
    </row>
    <row r="1811" spans="40:46">
      <c r="AN1811" s="130"/>
      <c r="AT1811" s="135" t="str">
        <f ca="1">IF(AO1811="",IF(AP1811="","",IF(AP1811="Cost",AS1811,AS1811*(AE1811/VLOOKUP(L1811,OFFSET(Lists!$A$1,0,0,COUNTA(Lists!$A:$A),22),22,FALSE)))),IF(AP1811="","",IF(AP1811="Cost",ROUND(AS1811*IF(AO1811=0,1,AO1811),2),ROUND(ROUND(AS1811*IF(AO1811=0,1,AO1811),5)*(AE1811/VLOOKUP(L1811,OFFSET(Lists!$A$1,0,0,COUNTA(Lists!$A:$A),22),22,FALSE)),2))))</f>
        <v/>
      </c>
    </row>
    <row r="1812" spans="40:46">
      <c r="AN1812" s="130"/>
      <c r="AT1812" s="135" t="str">
        <f ca="1">IF(AO1812="",IF(AP1812="","",IF(AP1812="Cost",AS1812,AS1812*(AE1812/VLOOKUP(L1812,OFFSET(Lists!$A$1,0,0,COUNTA(Lists!$A:$A),22),22,FALSE)))),IF(AP1812="","",IF(AP1812="Cost",ROUND(AS1812*IF(AO1812=0,1,AO1812),2),ROUND(ROUND(AS1812*IF(AO1812=0,1,AO1812),5)*(AE1812/VLOOKUP(L1812,OFFSET(Lists!$A$1,0,0,COUNTA(Lists!$A:$A),22),22,FALSE)),2))))</f>
        <v/>
      </c>
    </row>
    <row r="1813" spans="40:46">
      <c r="AN1813" s="130"/>
      <c r="AT1813" s="135" t="str">
        <f ca="1">IF(AO1813="",IF(AP1813="","",IF(AP1813="Cost",AS1813,AS1813*(AE1813/VLOOKUP(L1813,OFFSET(Lists!$A$1,0,0,COUNTA(Lists!$A:$A),22),22,FALSE)))),IF(AP1813="","",IF(AP1813="Cost",ROUND(AS1813*IF(AO1813=0,1,AO1813),2),ROUND(ROUND(AS1813*IF(AO1813=0,1,AO1813),5)*(AE1813/VLOOKUP(L1813,OFFSET(Lists!$A$1,0,0,COUNTA(Lists!$A:$A),22),22,FALSE)),2))))</f>
        <v/>
      </c>
    </row>
    <row r="1814" spans="40:46">
      <c r="AN1814" s="130"/>
      <c r="AT1814" s="135" t="str">
        <f ca="1">IF(AO1814="",IF(AP1814="","",IF(AP1814="Cost",AS1814,AS1814*(AE1814/VLOOKUP(L1814,OFFSET(Lists!$A$1,0,0,COUNTA(Lists!$A:$A),22),22,FALSE)))),IF(AP1814="","",IF(AP1814="Cost",ROUND(AS1814*IF(AO1814=0,1,AO1814),2),ROUND(ROUND(AS1814*IF(AO1814=0,1,AO1814),5)*(AE1814/VLOOKUP(L1814,OFFSET(Lists!$A$1,0,0,COUNTA(Lists!$A:$A),22),22,FALSE)),2))))</f>
        <v/>
      </c>
    </row>
    <row r="1815" spans="40:46">
      <c r="AN1815" s="130"/>
      <c r="AT1815" s="135" t="str">
        <f ca="1">IF(AO1815="",IF(AP1815="","",IF(AP1815="Cost",AS1815,AS1815*(AE1815/VLOOKUP(L1815,OFFSET(Lists!$A$1,0,0,COUNTA(Lists!$A:$A),22),22,FALSE)))),IF(AP1815="","",IF(AP1815="Cost",ROUND(AS1815*IF(AO1815=0,1,AO1815),2),ROUND(ROUND(AS1815*IF(AO1815=0,1,AO1815),5)*(AE1815/VLOOKUP(L1815,OFFSET(Lists!$A$1,0,0,COUNTA(Lists!$A:$A),22),22,FALSE)),2))))</f>
        <v/>
      </c>
    </row>
    <row r="1816" spans="40:46">
      <c r="AN1816" s="130"/>
      <c r="AT1816" s="135" t="str">
        <f ca="1">IF(AO1816="",IF(AP1816="","",IF(AP1816="Cost",AS1816,AS1816*(AE1816/VLOOKUP(L1816,OFFSET(Lists!$A$1,0,0,COUNTA(Lists!$A:$A),22),22,FALSE)))),IF(AP1816="","",IF(AP1816="Cost",ROUND(AS1816*IF(AO1816=0,1,AO1816),2),ROUND(ROUND(AS1816*IF(AO1816=0,1,AO1816),5)*(AE1816/VLOOKUP(L1816,OFFSET(Lists!$A$1,0,0,COUNTA(Lists!$A:$A),22),22,FALSE)),2))))</f>
        <v/>
      </c>
    </row>
    <row r="1817" spans="40:46">
      <c r="AN1817" s="130"/>
      <c r="AT1817" s="135" t="str">
        <f ca="1">IF(AO1817="",IF(AP1817="","",IF(AP1817="Cost",AS1817,AS1817*(AE1817/VLOOKUP(L1817,OFFSET(Lists!$A$1,0,0,COUNTA(Lists!$A:$A),22),22,FALSE)))),IF(AP1817="","",IF(AP1817="Cost",ROUND(AS1817*IF(AO1817=0,1,AO1817),2),ROUND(ROUND(AS1817*IF(AO1817=0,1,AO1817),5)*(AE1817/VLOOKUP(L1817,OFFSET(Lists!$A$1,0,0,COUNTA(Lists!$A:$A),22),22,FALSE)),2))))</f>
        <v/>
      </c>
    </row>
    <row r="1818" spans="40:46">
      <c r="AN1818" s="130"/>
      <c r="AT1818" s="135" t="str">
        <f ca="1">IF(AO1818="",IF(AP1818="","",IF(AP1818="Cost",AS1818,AS1818*(AE1818/VLOOKUP(L1818,OFFSET(Lists!$A$1,0,0,COUNTA(Lists!$A:$A),22),22,FALSE)))),IF(AP1818="","",IF(AP1818="Cost",ROUND(AS1818*IF(AO1818=0,1,AO1818),2),ROUND(ROUND(AS1818*IF(AO1818=0,1,AO1818),5)*(AE1818/VLOOKUP(L1818,OFFSET(Lists!$A$1,0,0,COUNTA(Lists!$A:$A),22),22,FALSE)),2))))</f>
        <v/>
      </c>
    </row>
    <row r="1819" spans="40:46">
      <c r="AN1819" s="130"/>
      <c r="AT1819" s="135" t="str">
        <f ca="1">IF(AO1819="",IF(AP1819="","",IF(AP1819="Cost",AS1819,AS1819*(AE1819/VLOOKUP(L1819,OFFSET(Lists!$A$1,0,0,COUNTA(Lists!$A:$A),22),22,FALSE)))),IF(AP1819="","",IF(AP1819="Cost",ROUND(AS1819*IF(AO1819=0,1,AO1819),2),ROUND(ROUND(AS1819*IF(AO1819=0,1,AO1819),5)*(AE1819/VLOOKUP(L1819,OFFSET(Lists!$A$1,0,0,COUNTA(Lists!$A:$A),22),22,FALSE)),2))))</f>
        <v/>
      </c>
    </row>
    <row r="1820" spans="40:46">
      <c r="AN1820" s="130"/>
      <c r="AT1820" s="135" t="str">
        <f ca="1">IF(AO1820="",IF(AP1820="","",IF(AP1820="Cost",AS1820,AS1820*(AE1820/VLOOKUP(L1820,OFFSET(Lists!$A$1,0,0,COUNTA(Lists!$A:$A),22),22,FALSE)))),IF(AP1820="","",IF(AP1820="Cost",ROUND(AS1820*IF(AO1820=0,1,AO1820),2),ROUND(ROUND(AS1820*IF(AO1820=0,1,AO1820),5)*(AE1820/VLOOKUP(L1820,OFFSET(Lists!$A$1,0,0,COUNTA(Lists!$A:$A),22),22,FALSE)),2))))</f>
        <v/>
      </c>
    </row>
    <row r="1821" spans="40:46">
      <c r="AN1821" s="130"/>
      <c r="AT1821" s="135" t="str">
        <f ca="1">IF(AO1821="",IF(AP1821="","",IF(AP1821="Cost",AS1821,AS1821*(AE1821/VLOOKUP(L1821,OFFSET(Lists!$A$1,0,0,COUNTA(Lists!$A:$A),22),22,FALSE)))),IF(AP1821="","",IF(AP1821="Cost",ROUND(AS1821*IF(AO1821=0,1,AO1821),2),ROUND(ROUND(AS1821*IF(AO1821=0,1,AO1821),5)*(AE1821/VLOOKUP(L1821,OFFSET(Lists!$A$1,0,0,COUNTA(Lists!$A:$A),22),22,FALSE)),2))))</f>
        <v/>
      </c>
    </row>
    <row r="1822" spans="40:46">
      <c r="AN1822" s="130"/>
      <c r="AT1822" s="135" t="str">
        <f ca="1">IF(AO1822="",IF(AP1822="","",IF(AP1822="Cost",AS1822,AS1822*(AE1822/VLOOKUP(L1822,OFFSET(Lists!$A$1,0,0,COUNTA(Lists!$A:$A),22),22,FALSE)))),IF(AP1822="","",IF(AP1822="Cost",ROUND(AS1822*IF(AO1822=0,1,AO1822),2),ROUND(ROUND(AS1822*IF(AO1822=0,1,AO1822),5)*(AE1822/VLOOKUP(L1822,OFFSET(Lists!$A$1,0,0,COUNTA(Lists!$A:$A),22),22,FALSE)),2))))</f>
        <v/>
      </c>
    </row>
    <row r="1823" spans="40:46">
      <c r="AN1823" s="130"/>
      <c r="AT1823" s="135" t="str">
        <f ca="1">IF(AO1823="",IF(AP1823="","",IF(AP1823="Cost",AS1823,AS1823*(AE1823/VLOOKUP(L1823,OFFSET(Lists!$A$1,0,0,COUNTA(Lists!$A:$A),22),22,FALSE)))),IF(AP1823="","",IF(AP1823="Cost",ROUND(AS1823*IF(AO1823=0,1,AO1823),2),ROUND(ROUND(AS1823*IF(AO1823=0,1,AO1823),5)*(AE1823/VLOOKUP(L1823,OFFSET(Lists!$A$1,0,0,COUNTA(Lists!$A:$A),22),22,FALSE)),2))))</f>
        <v/>
      </c>
    </row>
    <row r="1824" spans="40:46">
      <c r="AN1824" s="130"/>
      <c r="AT1824" s="135" t="str">
        <f ca="1">IF(AO1824="",IF(AP1824="","",IF(AP1824="Cost",AS1824,AS1824*(AE1824/VLOOKUP(L1824,OFFSET(Lists!$A$1,0,0,COUNTA(Lists!$A:$A),22),22,FALSE)))),IF(AP1824="","",IF(AP1824="Cost",ROUND(AS1824*IF(AO1824=0,1,AO1824),2),ROUND(ROUND(AS1824*IF(AO1824=0,1,AO1824),5)*(AE1824/VLOOKUP(L1824,OFFSET(Lists!$A$1,0,0,COUNTA(Lists!$A:$A),22),22,FALSE)),2))))</f>
        <v/>
      </c>
    </row>
    <row r="1825" spans="40:46">
      <c r="AN1825" s="130"/>
      <c r="AT1825" s="135" t="str">
        <f ca="1">IF(AO1825="",IF(AP1825="","",IF(AP1825="Cost",AS1825,AS1825*(AE1825/VLOOKUP(L1825,OFFSET(Lists!$A$1,0,0,COUNTA(Lists!$A:$A),22),22,FALSE)))),IF(AP1825="","",IF(AP1825="Cost",ROUND(AS1825*IF(AO1825=0,1,AO1825),2),ROUND(ROUND(AS1825*IF(AO1825=0,1,AO1825),5)*(AE1825/VLOOKUP(L1825,OFFSET(Lists!$A$1,0,0,COUNTA(Lists!$A:$A),22),22,FALSE)),2))))</f>
        <v/>
      </c>
    </row>
    <row r="1826" spans="40:46">
      <c r="AN1826" s="130"/>
      <c r="AT1826" s="135" t="str">
        <f ca="1">IF(AO1826="",IF(AP1826="","",IF(AP1826="Cost",AS1826,AS1826*(AE1826/VLOOKUP(L1826,OFFSET(Lists!$A$1,0,0,COUNTA(Lists!$A:$A),22),22,FALSE)))),IF(AP1826="","",IF(AP1826="Cost",ROUND(AS1826*IF(AO1826=0,1,AO1826),2),ROUND(ROUND(AS1826*IF(AO1826=0,1,AO1826),5)*(AE1826/VLOOKUP(L1826,OFFSET(Lists!$A$1,0,0,COUNTA(Lists!$A:$A),22),22,FALSE)),2))))</f>
        <v/>
      </c>
    </row>
    <row r="1827" spans="40:46">
      <c r="AN1827" s="130"/>
      <c r="AT1827" s="135" t="str">
        <f ca="1">IF(AO1827="",IF(AP1827="","",IF(AP1827="Cost",AS1827,AS1827*(AE1827/VLOOKUP(L1827,OFFSET(Lists!$A$1,0,0,COUNTA(Lists!$A:$A),22),22,FALSE)))),IF(AP1827="","",IF(AP1827="Cost",ROUND(AS1827*IF(AO1827=0,1,AO1827),2),ROUND(ROUND(AS1827*IF(AO1827=0,1,AO1827),5)*(AE1827/VLOOKUP(L1827,OFFSET(Lists!$A$1,0,0,COUNTA(Lists!$A:$A),22),22,FALSE)),2))))</f>
        <v/>
      </c>
    </row>
    <row r="1828" spans="40:46">
      <c r="AN1828" s="130"/>
      <c r="AT1828" s="135" t="str">
        <f ca="1">IF(AO1828="",IF(AP1828="","",IF(AP1828="Cost",AS1828,AS1828*(AE1828/VLOOKUP(L1828,OFFSET(Lists!$A$1,0,0,COUNTA(Lists!$A:$A),22),22,FALSE)))),IF(AP1828="","",IF(AP1828="Cost",ROUND(AS1828*IF(AO1828=0,1,AO1828),2),ROUND(ROUND(AS1828*IF(AO1828=0,1,AO1828),5)*(AE1828/VLOOKUP(L1828,OFFSET(Lists!$A$1,0,0,COUNTA(Lists!$A:$A),22),22,FALSE)),2))))</f>
        <v/>
      </c>
    </row>
    <row r="1829" spans="40:46">
      <c r="AN1829" s="130"/>
      <c r="AT1829" s="135" t="str">
        <f ca="1">IF(AO1829="",IF(AP1829="","",IF(AP1829="Cost",AS1829,AS1829*(AE1829/VLOOKUP(L1829,OFFSET(Lists!$A$1,0,0,COUNTA(Lists!$A:$A),22),22,FALSE)))),IF(AP1829="","",IF(AP1829="Cost",ROUND(AS1829*IF(AO1829=0,1,AO1829),2),ROUND(ROUND(AS1829*IF(AO1829=0,1,AO1829),5)*(AE1829/VLOOKUP(L1829,OFFSET(Lists!$A$1,0,0,COUNTA(Lists!$A:$A),22),22,FALSE)),2))))</f>
        <v/>
      </c>
    </row>
    <row r="1830" spans="40:46">
      <c r="AN1830" s="130"/>
      <c r="AT1830" s="135" t="str">
        <f ca="1">IF(AO1830="",IF(AP1830="","",IF(AP1830="Cost",AS1830,AS1830*(AE1830/VLOOKUP(L1830,OFFSET(Lists!$A$1,0,0,COUNTA(Lists!$A:$A),22),22,FALSE)))),IF(AP1830="","",IF(AP1830="Cost",ROUND(AS1830*IF(AO1830=0,1,AO1830),2),ROUND(ROUND(AS1830*IF(AO1830=0,1,AO1830),5)*(AE1830/VLOOKUP(L1830,OFFSET(Lists!$A$1,0,0,COUNTA(Lists!$A:$A),22),22,FALSE)),2))))</f>
        <v/>
      </c>
    </row>
    <row r="1831" spans="40:46">
      <c r="AN1831" s="130"/>
      <c r="AT1831" s="135" t="str">
        <f ca="1">IF(AO1831="",IF(AP1831="","",IF(AP1831="Cost",AS1831,AS1831*(AE1831/VLOOKUP(L1831,OFFSET(Lists!$A$1,0,0,COUNTA(Lists!$A:$A),22),22,FALSE)))),IF(AP1831="","",IF(AP1831="Cost",ROUND(AS1831*IF(AO1831=0,1,AO1831),2),ROUND(ROUND(AS1831*IF(AO1831=0,1,AO1831),5)*(AE1831/VLOOKUP(L1831,OFFSET(Lists!$A$1,0,0,COUNTA(Lists!$A:$A),22),22,FALSE)),2))))</f>
        <v/>
      </c>
    </row>
    <row r="1832" spans="40:46">
      <c r="AN1832" s="130"/>
      <c r="AT1832" s="135" t="str">
        <f ca="1">IF(AO1832="",IF(AP1832="","",IF(AP1832="Cost",AS1832,AS1832*(AE1832/VLOOKUP(L1832,OFFSET(Lists!$A$1,0,0,COUNTA(Lists!$A:$A),22),22,FALSE)))),IF(AP1832="","",IF(AP1832="Cost",ROUND(AS1832*IF(AO1832=0,1,AO1832),2),ROUND(ROUND(AS1832*IF(AO1832=0,1,AO1832),5)*(AE1832/VLOOKUP(L1832,OFFSET(Lists!$A$1,0,0,COUNTA(Lists!$A:$A),22),22,FALSE)),2))))</f>
        <v/>
      </c>
    </row>
    <row r="1833" spans="40:46">
      <c r="AN1833" s="130"/>
      <c r="AT1833" s="135" t="str">
        <f ca="1">IF(AO1833="",IF(AP1833="","",IF(AP1833="Cost",AS1833,AS1833*(AE1833/VLOOKUP(L1833,OFFSET(Lists!$A$1,0,0,COUNTA(Lists!$A:$A),22),22,FALSE)))),IF(AP1833="","",IF(AP1833="Cost",ROUND(AS1833*IF(AO1833=0,1,AO1833),2),ROUND(ROUND(AS1833*IF(AO1833=0,1,AO1833),5)*(AE1833/VLOOKUP(L1833,OFFSET(Lists!$A$1,0,0,COUNTA(Lists!$A:$A),22),22,FALSE)),2))))</f>
        <v/>
      </c>
    </row>
    <row r="1834" spans="40:46">
      <c r="AN1834" s="130"/>
      <c r="AT1834" s="135" t="str">
        <f ca="1">IF(AO1834="",IF(AP1834="","",IF(AP1834="Cost",AS1834,AS1834*(AE1834/VLOOKUP(L1834,OFFSET(Lists!$A$1,0,0,COUNTA(Lists!$A:$A),22),22,FALSE)))),IF(AP1834="","",IF(AP1834="Cost",ROUND(AS1834*IF(AO1834=0,1,AO1834),2),ROUND(ROUND(AS1834*IF(AO1834=0,1,AO1834),5)*(AE1834/VLOOKUP(L1834,OFFSET(Lists!$A$1,0,0,COUNTA(Lists!$A:$A),22),22,FALSE)),2))))</f>
        <v/>
      </c>
    </row>
    <row r="1835" spans="40:46">
      <c r="AN1835" s="130"/>
      <c r="AT1835" s="135" t="str">
        <f ca="1">IF(AO1835="",IF(AP1835="","",IF(AP1835="Cost",AS1835,AS1835*(AE1835/VLOOKUP(L1835,OFFSET(Lists!$A$1,0,0,COUNTA(Lists!$A:$A),22),22,FALSE)))),IF(AP1835="","",IF(AP1835="Cost",ROUND(AS1835*IF(AO1835=0,1,AO1835),2),ROUND(ROUND(AS1835*IF(AO1835=0,1,AO1835),5)*(AE1835/VLOOKUP(L1835,OFFSET(Lists!$A$1,0,0,COUNTA(Lists!$A:$A),22),22,FALSE)),2))))</f>
        <v/>
      </c>
    </row>
    <row r="1836" spans="40:46">
      <c r="AN1836" s="130"/>
      <c r="AT1836" s="135" t="str">
        <f ca="1">IF(AO1836="",IF(AP1836="","",IF(AP1836="Cost",AS1836,AS1836*(AE1836/VLOOKUP(L1836,OFFSET(Lists!$A$1,0,0,COUNTA(Lists!$A:$A),22),22,FALSE)))),IF(AP1836="","",IF(AP1836="Cost",ROUND(AS1836*IF(AO1836=0,1,AO1836),2),ROUND(ROUND(AS1836*IF(AO1836=0,1,AO1836),5)*(AE1836/VLOOKUP(L1836,OFFSET(Lists!$A$1,0,0,COUNTA(Lists!$A:$A),22),22,FALSE)),2))))</f>
        <v/>
      </c>
    </row>
    <row r="1837" spans="40:46">
      <c r="AN1837" s="130"/>
      <c r="AT1837" s="135" t="str">
        <f ca="1">IF(AO1837="",IF(AP1837="","",IF(AP1837="Cost",AS1837,AS1837*(AE1837/VLOOKUP(L1837,OFFSET(Lists!$A$1,0,0,COUNTA(Lists!$A:$A),22),22,FALSE)))),IF(AP1837="","",IF(AP1837="Cost",ROUND(AS1837*IF(AO1837=0,1,AO1837),2),ROUND(ROUND(AS1837*IF(AO1837=0,1,AO1837),5)*(AE1837/VLOOKUP(L1837,OFFSET(Lists!$A$1,0,0,COUNTA(Lists!$A:$A),22),22,FALSE)),2))))</f>
        <v/>
      </c>
    </row>
    <row r="1838" spans="40:46">
      <c r="AN1838" s="130"/>
      <c r="AT1838" s="135" t="str">
        <f ca="1">IF(AO1838="",IF(AP1838="","",IF(AP1838="Cost",AS1838,AS1838*(AE1838/VLOOKUP(L1838,OFFSET(Lists!$A$1,0,0,COUNTA(Lists!$A:$A),22),22,FALSE)))),IF(AP1838="","",IF(AP1838="Cost",ROUND(AS1838*IF(AO1838=0,1,AO1838),2),ROUND(ROUND(AS1838*IF(AO1838=0,1,AO1838),5)*(AE1838/VLOOKUP(L1838,OFFSET(Lists!$A$1,0,0,COUNTA(Lists!$A:$A),22),22,FALSE)),2))))</f>
        <v/>
      </c>
    </row>
    <row r="1839" spans="40:46">
      <c r="AN1839" s="130"/>
      <c r="AT1839" s="135" t="str">
        <f ca="1">IF(AO1839="",IF(AP1839="","",IF(AP1839="Cost",AS1839,AS1839*(AE1839/VLOOKUP(L1839,OFFSET(Lists!$A$1,0,0,COUNTA(Lists!$A:$A),22),22,FALSE)))),IF(AP1839="","",IF(AP1839="Cost",ROUND(AS1839*IF(AO1839=0,1,AO1839),2),ROUND(ROUND(AS1839*IF(AO1839=0,1,AO1839),5)*(AE1839/VLOOKUP(L1839,OFFSET(Lists!$A$1,0,0,COUNTA(Lists!$A:$A),22),22,FALSE)),2))))</f>
        <v/>
      </c>
    </row>
    <row r="1840" spans="40:46">
      <c r="AN1840" s="130"/>
      <c r="AT1840" s="135" t="str">
        <f ca="1">IF(AO1840="",IF(AP1840="","",IF(AP1840="Cost",AS1840,AS1840*(AE1840/VLOOKUP(L1840,OFFSET(Lists!$A$1,0,0,COUNTA(Lists!$A:$A),22),22,FALSE)))),IF(AP1840="","",IF(AP1840="Cost",ROUND(AS1840*IF(AO1840=0,1,AO1840),2),ROUND(ROUND(AS1840*IF(AO1840=0,1,AO1840),5)*(AE1840/VLOOKUP(L1840,OFFSET(Lists!$A$1,0,0,COUNTA(Lists!$A:$A),22),22,FALSE)),2))))</f>
        <v/>
      </c>
    </row>
    <row r="1841" spans="40:46">
      <c r="AN1841" s="130"/>
      <c r="AT1841" s="135" t="str">
        <f ca="1">IF(AO1841="",IF(AP1841="","",IF(AP1841="Cost",AS1841,AS1841*(AE1841/VLOOKUP(L1841,OFFSET(Lists!$A$1,0,0,COUNTA(Lists!$A:$A),22),22,FALSE)))),IF(AP1841="","",IF(AP1841="Cost",ROUND(AS1841*IF(AO1841=0,1,AO1841),2),ROUND(ROUND(AS1841*IF(AO1841=0,1,AO1841),5)*(AE1841/VLOOKUP(L1841,OFFSET(Lists!$A$1,0,0,COUNTA(Lists!$A:$A),22),22,FALSE)),2))))</f>
        <v/>
      </c>
    </row>
    <row r="1842" spans="40:46">
      <c r="AN1842" s="130"/>
      <c r="AT1842" s="135" t="str">
        <f ca="1">IF(AO1842="",IF(AP1842="","",IF(AP1842="Cost",AS1842,AS1842*(AE1842/VLOOKUP(L1842,OFFSET(Lists!$A$1,0,0,COUNTA(Lists!$A:$A),22),22,FALSE)))),IF(AP1842="","",IF(AP1842="Cost",ROUND(AS1842*IF(AO1842=0,1,AO1842),2),ROUND(ROUND(AS1842*IF(AO1842=0,1,AO1842),5)*(AE1842/VLOOKUP(L1842,OFFSET(Lists!$A$1,0,0,COUNTA(Lists!$A:$A),22),22,FALSE)),2))))</f>
        <v/>
      </c>
    </row>
    <row r="1843" spans="40:46">
      <c r="AN1843" s="130"/>
      <c r="AT1843" s="135" t="str">
        <f ca="1">IF(AO1843="",IF(AP1843="","",IF(AP1843="Cost",AS1843,AS1843*(AE1843/VLOOKUP(L1843,OFFSET(Lists!$A$1,0,0,COUNTA(Lists!$A:$A),22),22,FALSE)))),IF(AP1843="","",IF(AP1843="Cost",ROUND(AS1843*IF(AO1843=0,1,AO1843),2),ROUND(ROUND(AS1843*IF(AO1843=0,1,AO1843),5)*(AE1843/VLOOKUP(L1843,OFFSET(Lists!$A$1,0,0,COUNTA(Lists!$A:$A),22),22,FALSE)),2))))</f>
        <v/>
      </c>
    </row>
    <row r="1844" spans="40:46">
      <c r="AN1844" s="130"/>
      <c r="AT1844" s="135" t="str">
        <f ca="1">IF(AO1844="",IF(AP1844="","",IF(AP1844="Cost",AS1844,AS1844*(AE1844/VLOOKUP(L1844,OFFSET(Lists!$A$1,0,0,COUNTA(Lists!$A:$A),22),22,FALSE)))),IF(AP1844="","",IF(AP1844="Cost",ROUND(AS1844*IF(AO1844=0,1,AO1844),2),ROUND(ROUND(AS1844*IF(AO1844=0,1,AO1844),5)*(AE1844/VLOOKUP(L1844,OFFSET(Lists!$A$1,0,0,COUNTA(Lists!$A:$A),22),22,FALSE)),2))))</f>
        <v/>
      </c>
    </row>
    <row r="1845" spans="40:46">
      <c r="AN1845" s="130"/>
      <c r="AT1845" s="135" t="str">
        <f ca="1">IF(AO1845="",IF(AP1845="","",IF(AP1845="Cost",AS1845,AS1845*(AE1845/VLOOKUP(L1845,OFFSET(Lists!$A$1,0,0,COUNTA(Lists!$A:$A),22),22,FALSE)))),IF(AP1845="","",IF(AP1845="Cost",ROUND(AS1845*IF(AO1845=0,1,AO1845),2),ROUND(ROUND(AS1845*IF(AO1845=0,1,AO1845),5)*(AE1845/VLOOKUP(L1845,OFFSET(Lists!$A$1,0,0,COUNTA(Lists!$A:$A),22),22,FALSE)),2))))</f>
        <v/>
      </c>
    </row>
    <row r="1846" spans="40:46">
      <c r="AN1846" s="130"/>
      <c r="AT1846" s="135" t="str">
        <f ca="1">IF(AO1846="",IF(AP1846="","",IF(AP1846="Cost",AS1846,AS1846*(AE1846/VLOOKUP(L1846,OFFSET(Lists!$A$1,0,0,COUNTA(Lists!$A:$A),22),22,FALSE)))),IF(AP1846="","",IF(AP1846="Cost",ROUND(AS1846*IF(AO1846=0,1,AO1846),2),ROUND(ROUND(AS1846*IF(AO1846=0,1,AO1846),5)*(AE1846/VLOOKUP(L1846,OFFSET(Lists!$A$1,0,0,COUNTA(Lists!$A:$A),22),22,FALSE)),2))))</f>
        <v/>
      </c>
    </row>
    <row r="1847" spans="40:46">
      <c r="AN1847" s="130"/>
      <c r="AT1847" s="135" t="str">
        <f ca="1">IF(AO1847="",IF(AP1847="","",IF(AP1847="Cost",AS1847,AS1847*(AE1847/VLOOKUP(L1847,OFFSET(Lists!$A$1,0,0,COUNTA(Lists!$A:$A),22),22,FALSE)))),IF(AP1847="","",IF(AP1847="Cost",ROUND(AS1847*IF(AO1847=0,1,AO1847),2),ROUND(ROUND(AS1847*IF(AO1847=0,1,AO1847),5)*(AE1847/VLOOKUP(L1847,OFFSET(Lists!$A$1,0,0,COUNTA(Lists!$A:$A),22),22,FALSE)),2))))</f>
        <v/>
      </c>
    </row>
    <row r="1848" spans="40:46">
      <c r="AN1848" s="130"/>
      <c r="AT1848" s="135" t="str">
        <f ca="1">IF(AO1848="",IF(AP1848="","",IF(AP1848="Cost",AS1848,AS1848*(AE1848/VLOOKUP(L1848,OFFSET(Lists!$A$1,0,0,COUNTA(Lists!$A:$A),22),22,FALSE)))),IF(AP1848="","",IF(AP1848="Cost",ROUND(AS1848*IF(AO1848=0,1,AO1848),2),ROUND(ROUND(AS1848*IF(AO1848=0,1,AO1848),5)*(AE1848/VLOOKUP(L1848,OFFSET(Lists!$A$1,0,0,COUNTA(Lists!$A:$A),22),22,FALSE)),2))))</f>
        <v/>
      </c>
    </row>
    <row r="1849" spans="40:46">
      <c r="AN1849" s="130"/>
      <c r="AT1849" s="135" t="str">
        <f ca="1">IF(AO1849="",IF(AP1849="","",IF(AP1849="Cost",AS1849,AS1849*(AE1849/VLOOKUP(L1849,OFFSET(Lists!$A$1,0,0,COUNTA(Lists!$A:$A),22),22,FALSE)))),IF(AP1849="","",IF(AP1849="Cost",ROUND(AS1849*IF(AO1849=0,1,AO1849),2),ROUND(ROUND(AS1849*IF(AO1849=0,1,AO1849),5)*(AE1849/VLOOKUP(L1849,OFFSET(Lists!$A$1,0,0,COUNTA(Lists!$A:$A),22),22,FALSE)),2))))</f>
        <v/>
      </c>
    </row>
    <row r="1850" spans="40:46">
      <c r="AN1850" s="130"/>
      <c r="AT1850" s="135" t="str">
        <f ca="1">IF(AO1850="",IF(AP1850="","",IF(AP1850="Cost",AS1850,AS1850*(AE1850/VLOOKUP(L1850,OFFSET(Lists!$A$1,0,0,COUNTA(Lists!$A:$A),22),22,FALSE)))),IF(AP1850="","",IF(AP1850="Cost",ROUND(AS1850*IF(AO1850=0,1,AO1850),2),ROUND(ROUND(AS1850*IF(AO1850=0,1,AO1850),5)*(AE1850/VLOOKUP(L1850,OFFSET(Lists!$A$1,0,0,COUNTA(Lists!$A:$A),22),22,FALSE)),2))))</f>
        <v/>
      </c>
    </row>
    <row r="1851" spans="40:46">
      <c r="AN1851" s="130"/>
      <c r="AT1851" s="135" t="str">
        <f ca="1">IF(AO1851="",IF(AP1851="","",IF(AP1851="Cost",AS1851,AS1851*(AE1851/VLOOKUP(L1851,OFFSET(Lists!$A$1,0,0,COUNTA(Lists!$A:$A),22),22,FALSE)))),IF(AP1851="","",IF(AP1851="Cost",ROUND(AS1851*IF(AO1851=0,1,AO1851),2),ROUND(ROUND(AS1851*IF(AO1851=0,1,AO1851),5)*(AE1851/VLOOKUP(L1851,OFFSET(Lists!$A$1,0,0,COUNTA(Lists!$A:$A),22),22,FALSE)),2))))</f>
        <v/>
      </c>
    </row>
    <row r="1852" spans="40:46">
      <c r="AN1852" s="130"/>
      <c r="AT1852" s="135" t="str">
        <f ca="1">IF(AO1852="",IF(AP1852="","",IF(AP1852="Cost",AS1852,AS1852*(AE1852/VLOOKUP(L1852,OFFSET(Lists!$A$1,0,0,COUNTA(Lists!$A:$A),22),22,FALSE)))),IF(AP1852="","",IF(AP1852="Cost",ROUND(AS1852*IF(AO1852=0,1,AO1852),2),ROUND(ROUND(AS1852*IF(AO1852=0,1,AO1852),5)*(AE1852/VLOOKUP(L1852,OFFSET(Lists!$A$1,0,0,COUNTA(Lists!$A:$A),22),22,FALSE)),2))))</f>
        <v/>
      </c>
    </row>
    <row r="1853" spans="40:46">
      <c r="AN1853" s="130"/>
      <c r="AT1853" s="135" t="str">
        <f ca="1">IF(AO1853="",IF(AP1853="","",IF(AP1853="Cost",AS1853,AS1853*(AE1853/VLOOKUP(L1853,OFFSET(Lists!$A$1,0,0,COUNTA(Lists!$A:$A),22),22,FALSE)))),IF(AP1853="","",IF(AP1853="Cost",ROUND(AS1853*IF(AO1853=0,1,AO1853),2),ROUND(ROUND(AS1853*IF(AO1853=0,1,AO1853),5)*(AE1853/VLOOKUP(L1853,OFFSET(Lists!$A$1,0,0,COUNTA(Lists!$A:$A),22),22,FALSE)),2))))</f>
        <v/>
      </c>
    </row>
    <row r="1854" spans="40:46">
      <c r="AN1854" s="130"/>
      <c r="AT1854" s="135" t="str">
        <f ca="1">IF(AO1854="",IF(AP1854="","",IF(AP1854="Cost",AS1854,AS1854*(AE1854/VLOOKUP(L1854,OFFSET(Lists!$A$1,0,0,COUNTA(Lists!$A:$A),22),22,FALSE)))),IF(AP1854="","",IF(AP1854="Cost",ROUND(AS1854*IF(AO1854=0,1,AO1854),2),ROUND(ROUND(AS1854*IF(AO1854=0,1,AO1854),5)*(AE1854/VLOOKUP(L1854,OFFSET(Lists!$A$1,0,0,COUNTA(Lists!$A:$A),22),22,FALSE)),2))))</f>
        <v/>
      </c>
    </row>
    <row r="1855" spans="40:46">
      <c r="AN1855" s="130"/>
      <c r="AT1855" s="135" t="str">
        <f ca="1">IF(AO1855="",IF(AP1855="","",IF(AP1855="Cost",AS1855,AS1855*(AE1855/VLOOKUP(L1855,OFFSET(Lists!$A$1,0,0,COUNTA(Lists!$A:$A),22),22,FALSE)))),IF(AP1855="","",IF(AP1855="Cost",ROUND(AS1855*IF(AO1855=0,1,AO1855),2),ROUND(ROUND(AS1855*IF(AO1855=0,1,AO1855),5)*(AE1855/VLOOKUP(L1855,OFFSET(Lists!$A$1,0,0,COUNTA(Lists!$A:$A),22),22,FALSE)),2))))</f>
        <v/>
      </c>
    </row>
    <row r="1856" spans="40:46">
      <c r="AN1856" s="130"/>
      <c r="AT1856" s="135" t="str">
        <f ca="1">IF(AO1856="",IF(AP1856="","",IF(AP1856="Cost",AS1856,AS1856*(AE1856/VLOOKUP(L1856,OFFSET(Lists!$A$1,0,0,COUNTA(Lists!$A:$A),22),22,FALSE)))),IF(AP1856="","",IF(AP1856="Cost",ROUND(AS1856*IF(AO1856=0,1,AO1856),2),ROUND(ROUND(AS1856*IF(AO1856=0,1,AO1856),5)*(AE1856/VLOOKUP(L1856,OFFSET(Lists!$A$1,0,0,COUNTA(Lists!$A:$A),22),22,FALSE)),2))))</f>
        <v/>
      </c>
    </row>
    <row r="1857" spans="40:46">
      <c r="AN1857" s="130"/>
      <c r="AT1857" s="135" t="str">
        <f ca="1">IF(AO1857="",IF(AP1857="","",IF(AP1857="Cost",AS1857,AS1857*(AE1857/VLOOKUP(L1857,OFFSET(Lists!$A$1,0,0,COUNTA(Lists!$A:$A),22),22,FALSE)))),IF(AP1857="","",IF(AP1857="Cost",ROUND(AS1857*IF(AO1857=0,1,AO1857),2),ROUND(ROUND(AS1857*IF(AO1857=0,1,AO1857),5)*(AE1857/VLOOKUP(L1857,OFFSET(Lists!$A$1,0,0,COUNTA(Lists!$A:$A),22),22,FALSE)),2))))</f>
        <v/>
      </c>
    </row>
    <row r="1858" spans="40:46">
      <c r="AN1858" s="130"/>
      <c r="AT1858" s="135" t="str">
        <f ca="1">IF(AO1858="",IF(AP1858="","",IF(AP1858="Cost",AS1858,AS1858*(AE1858/VLOOKUP(L1858,OFFSET(Lists!$A$1,0,0,COUNTA(Lists!$A:$A),22),22,FALSE)))),IF(AP1858="","",IF(AP1858="Cost",ROUND(AS1858*IF(AO1858=0,1,AO1858),2),ROUND(ROUND(AS1858*IF(AO1858=0,1,AO1858),5)*(AE1858/VLOOKUP(L1858,OFFSET(Lists!$A$1,0,0,COUNTA(Lists!$A:$A),22),22,FALSE)),2))))</f>
        <v/>
      </c>
    </row>
    <row r="1859" spans="40:46">
      <c r="AN1859" s="130"/>
      <c r="AT1859" s="135" t="str">
        <f ca="1">IF(AO1859="",IF(AP1859="","",IF(AP1859="Cost",AS1859,AS1859*(AE1859/VLOOKUP(L1859,OFFSET(Lists!$A$1,0,0,COUNTA(Lists!$A:$A),22),22,FALSE)))),IF(AP1859="","",IF(AP1859="Cost",ROUND(AS1859*IF(AO1859=0,1,AO1859),2),ROUND(ROUND(AS1859*IF(AO1859=0,1,AO1859),5)*(AE1859/VLOOKUP(L1859,OFFSET(Lists!$A$1,0,0,COUNTA(Lists!$A:$A),22),22,FALSE)),2))))</f>
        <v/>
      </c>
    </row>
    <row r="1860" spans="40:46">
      <c r="AN1860" s="130"/>
      <c r="AT1860" s="135" t="str">
        <f ca="1">IF(AO1860="",IF(AP1860="","",IF(AP1860="Cost",AS1860,AS1860*(AE1860/VLOOKUP(L1860,OFFSET(Lists!$A$1,0,0,COUNTA(Lists!$A:$A),22),22,FALSE)))),IF(AP1860="","",IF(AP1860="Cost",ROUND(AS1860*IF(AO1860=0,1,AO1860),2),ROUND(ROUND(AS1860*IF(AO1860=0,1,AO1860),5)*(AE1860/VLOOKUP(L1860,OFFSET(Lists!$A$1,0,0,COUNTA(Lists!$A:$A),22),22,FALSE)),2))))</f>
        <v/>
      </c>
    </row>
    <row r="1861" spans="40:46">
      <c r="AN1861" s="130"/>
      <c r="AT1861" s="135" t="str">
        <f ca="1">IF(AO1861="",IF(AP1861="","",IF(AP1861="Cost",AS1861,AS1861*(AE1861/VLOOKUP(L1861,OFFSET(Lists!$A$1,0,0,COUNTA(Lists!$A:$A),22),22,FALSE)))),IF(AP1861="","",IF(AP1861="Cost",ROUND(AS1861*IF(AO1861=0,1,AO1861),2),ROUND(ROUND(AS1861*IF(AO1861=0,1,AO1861),5)*(AE1861/VLOOKUP(L1861,OFFSET(Lists!$A$1,0,0,COUNTA(Lists!$A:$A),22),22,FALSE)),2))))</f>
        <v/>
      </c>
    </row>
    <row r="1862" spans="40:46">
      <c r="AN1862" s="130"/>
      <c r="AT1862" s="135" t="str">
        <f ca="1">IF(AO1862="",IF(AP1862="","",IF(AP1862="Cost",AS1862,AS1862*(AE1862/VLOOKUP(L1862,OFFSET(Lists!$A$1,0,0,COUNTA(Lists!$A:$A),22),22,FALSE)))),IF(AP1862="","",IF(AP1862="Cost",ROUND(AS1862*IF(AO1862=0,1,AO1862),2),ROUND(ROUND(AS1862*IF(AO1862=0,1,AO1862),5)*(AE1862/VLOOKUP(L1862,OFFSET(Lists!$A$1,0,0,COUNTA(Lists!$A:$A),22),22,FALSE)),2))))</f>
        <v/>
      </c>
    </row>
    <row r="1863" spans="40:46">
      <c r="AN1863" s="130"/>
      <c r="AT1863" s="135" t="str">
        <f ca="1">IF(AO1863="",IF(AP1863="","",IF(AP1863="Cost",AS1863,AS1863*(AE1863/VLOOKUP(L1863,OFFSET(Lists!$A$1,0,0,COUNTA(Lists!$A:$A),22),22,FALSE)))),IF(AP1863="","",IF(AP1863="Cost",ROUND(AS1863*IF(AO1863=0,1,AO1863),2),ROUND(ROUND(AS1863*IF(AO1863=0,1,AO1863),5)*(AE1863/VLOOKUP(L1863,OFFSET(Lists!$A$1,0,0,COUNTA(Lists!$A:$A),22),22,FALSE)),2))))</f>
        <v/>
      </c>
    </row>
    <row r="1864" spans="40:46">
      <c r="AN1864" s="130"/>
      <c r="AT1864" s="135" t="str">
        <f ca="1">IF(AO1864="",IF(AP1864="","",IF(AP1864="Cost",AS1864,AS1864*(AE1864/VLOOKUP(L1864,OFFSET(Lists!$A$1,0,0,COUNTA(Lists!$A:$A),22),22,FALSE)))),IF(AP1864="","",IF(AP1864="Cost",ROUND(AS1864*IF(AO1864=0,1,AO1864),2),ROUND(ROUND(AS1864*IF(AO1864=0,1,AO1864),5)*(AE1864/VLOOKUP(L1864,OFFSET(Lists!$A$1,0,0,COUNTA(Lists!$A:$A),22),22,FALSE)),2))))</f>
        <v/>
      </c>
    </row>
    <row r="1865" spans="40:46">
      <c r="AN1865" s="130"/>
      <c r="AT1865" s="135" t="str">
        <f ca="1">IF(AO1865="",IF(AP1865="","",IF(AP1865="Cost",AS1865,AS1865*(AE1865/VLOOKUP(L1865,OFFSET(Lists!$A$1,0,0,COUNTA(Lists!$A:$A),22),22,FALSE)))),IF(AP1865="","",IF(AP1865="Cost",ROUND(AS1865*IF(AO1865=0,1,AO1865),2),ROUND(ROUND(AS1865*IF(AO1865=0,1,AO1865),5)*(AE1865/VLOOKUP(L1865,OFFSET(Lists!$A$1,0,0,COUNTA(Lists!$A:$A),22),22,FALSE)),2))))</f>
        <v/>
      </c>
    </row>
    <row r="1866" spans="40:46">
      <c r="AN1866" s="130"/>
      <c r="AT1866" s="135" t="str">
        <f ca="1">IF(AO1866="",IF(AP1866="","",IF(AP1866="Cost",AS1866,AS1866*(AE1866/VLOOKUP(L1866,OFFSET(Lists!$A$1,0,0,COUNTA(Lists!$A:$A),22),22,FALSE)))),IF(AP1866="","",IF(AP1866="Cost",ROUND(AS1866*IF(AO1866=0,1,AO1866),2),ROUND(ROUND(AS1866*IF(AO1866=0,1,AO1866),5)*(AE1866/VLOOKUP(L1866,OFFSET(Lists!$A$1,0,0,COUNTA(Lists!$A:$A),22),22,FALSE)),2))))</f>
        <v/>
      </c>
    </row>
    <row r="1867" spans="40:46">
      <c r="AN1867" s="130"/>
      <c r="AT1867" s="135" t="str">
        <f ca="1">IF(AO1867="",IF(AP1867="","",IF(AP1867="Cost",AS1867,AS1867*(AE1867/VLOOKUP(L1867,OFFSET(Lists!$A$1,0,0,COUNTA(Lists!$A:$A),22),22,FALSE)))),IF(AP1867="","",IF(AP1867="Cost",ROUND(AS1867*IF(AO1867=0,1,AO1867),2),ROUND(ROUND(AS1867*IF(AO1867=0,1,AO1867),5)*(AE1867/VLOOKUP(L1867,OFFSET(Lists!$A$1,0,0,COUNTA(Lists!$A:$A),22),22,FALSE)),2))))</f>
        <v/>
      </c>
    </row>
    <row r="1868" spans="40:46">
      <c r="AN1868" s="130"/>
      <c r="AT1868" s="135" t="str">
        <f ca="1">IF(AO1868="",IF(AP1868="","",IF(AP1868="Cost",AS1868,AS1868*(AE1868/VLOOKUP(L1868,OFFSET(Lists!$A$1,0,0,COUNTA(Lists!$A:$A),22),22,FALSE)))),IF(AP1868="","",IF(AP1868="Cost",ROUND(AS1868*IF(AO1868=0,1,AO1868),2),ROUND(ROUND(AS1868*IF(AO1868=0,1,AO1868),5)*(AE1868/VLOOKUP(L1868,OFFSET(Lists!$A$1,0,0,COUNTA(Lists!$A:$A),22),22,FALSE)),2))))</f>
        <v/>
      </c>
    </row>
    <row r="1869" spans="40:46">
      <c r="AN1869" s="130"/>
      <c r="AT1869" s="135" t="str">
        <f ca="1">IF(AO1869="",IF(AP1869="","",IF(AP1869="Cost",AS1869,AS1869*(AE1869/VLOOKUP(L1869,OFFSET(Lists!$A$1,0,0,COUNTA(Lists!$A:$A),22),22,FALSE)))),IF(AP1869="","",IF(AP1869="Cost",ROUND(AS1869*IF(AO1869=0,1,AO1869),2),ROUND(ROUND(AS1869*IF(AO1869=0,1,AO1869),5)*(AE1869/VLOOKUP(L1869,OFFSET(Lists!$A$1,0,0,COUNTA(Lists!$A:$A),22),22,FALSE)),2))))</f>
        <v/>
      </c>
    </row>
    <row r="1870" spans="40:46">
      <c r="AN1870" s="130"/>
      <c r="AT1870" s="135" t="str">
        <f ca="1">IF(AO1870="",IF(AP1870="","",IF(AP1870="Cost",AS1870,AS1870*(AE1870/VLOOKUP(L1870,OFFSET(Lists!$A$1,0,0,COUNTA(Lists!$A:$A),22),22,FALSE)))),IF(AP1870="","",IF(AP1870="Cost",ROUND(AS1870*IF(AO1870=0,1,AO1870),2),ROUND(ROUND(AS1870*IF(AO1870=0,1,AO1870),5)*(AE1870/VLOOKUP(L1870,OFFSET(Lists!$A$1,0,0,COUNTA(Lists!$A:$A),22),22,FALSE)),2))))</f>
        <v/>
      </c>
    </row>
    <row r="1871" spans="40:46">
      <c r="AN1871" s="130"/>
      <c r="AT1871" s="135" t="str">
        <f ca="1">IF(AO1871="",IF(AP1871="","",IF(AP1871="Cost",AS1871,AS1871*(AE1871/VLOOKUP(L1871,OFFSET(Lists!$A$1,0,0,COUNTA(Lists!$A:$A),22),22,FALSE)))),IF(AP1871="","",IF(AP1871="Cost",ROUND(AS1871*IF(AO1871=0,1,AO1871),2),ROUND(ROUND(AS1871*IF(AO1871=0,1,AO1871),5)*(AE1871/VLOOKUP(L1871,OFFSET(Lists!$A$1,0,0,COUNTA(Lists!$A:$A),22),22,FALSE)),2))))</f>
        <v/>
      </c>
    </row>
    <row r="1872" spans="40:46">
      <c r="AN1872" s="130"/>
      <c r="AT1872" s="135" t="str">
        <f ca="1">IF(AO1872="",IF(AP1872="","",IF(AP1872="Cost",AS1872,AS1872*(AE1872/VLOOKUP(L1872,OFFSET(Lists!$A$1,0,0,COUNTA(Lists!$A:$A),22),22,FALSE)))),IF(AP1872="","",IF(AP1872="Cost",ROUND(AS1872*IF(AO1872=0,1,AO1872),2),ROUND(ROUND(AS1872*IF(AO1872=0,1,AO1872),5)*(AE1872/VLOOKUP(L1872,OFFSET(Lists!$A$1,0,0,COUNTA(Lists!$A:$A),22),22,FALSE)),2))))</f>
        <v/>
      </c>
    </row>
    <row r="1873" spans="40:46">
      <c r="AN1873" s="130"/>
      <c r="AT1873" s="135" t="str">
        <f ca="1">IF(AO1873="",IF(AP1873="","",IF(AP1873="Cost",AS1873,AS1873*(AE1873/VLOOKUP(L1873,OFFSET(Lists!$A$1,0,0,COUNTA(Lists!$A:$A),22),22,FALSE)))),IF(AP1873="","",IF(AP1873="Cost",ROUND(AS1873*IF(AO1873=0,1,AO1873),2),ROUND(ROUND(AS1873*IF(AO1873=0,1,AO1873),5)*(AE1873/VLOOKUP(L1873,OFFSET(Lists!$A$1,0,0,COUNTA(Lists!$A:$A),22),22,FALSE)),2))))</f>
        <v/>
      </c>
    </row>
    <row r="1874" spans="40:46">
      <c r="AN1874" s="130"/>
      <c r="AT1874" s="135" t="str">
        <f ca="1">IF(AO1874="",IF(AP1874="","",IF(AP1874="Cost",AS1874,AS1874*(AE1874/VLOOKUP(L1874,OFFSET(Lists!$A$1,0,0,COUNTA(Lists!$A:$A),22),22,FALSE)))),IF(AP1874="","",IF(AP1874="Cost",ROUND(AS1874*IF(AO1874=0,1,AO1874),2),ROUND(ROUND(AS1874*IF(AO1874=0,1,AO1874),5)*(AE1874/VLOOKUP(L1874,OFFSET(Lists!$A$1,0,0,COUNTA(Lists!$A:$A),22),22,FALSE)),2))))</f>
        <v/>
      </c>
    </row>
    <row r="1875" spans="40:46">
      <c r="AN1875" s="130"/>
      <c r="AT1875" s="135" t="str">
        <f ca="1">IF(AO1875="",IF(AP1875="","",IF(AP1875="Cost",AS1875,AS1875*(AE1875/VLOOKUP(L1875,OFFSET(Lists!$A$1,0,0,COUNTA(Lists!$A:$A),22),22,FALSE)))),IF(AP1875="","",IF(AP1875="Cost",ROUND(AS1875*IF(AO1875=0,1,AO1875),2),ROUND(ROUND(AS1875*IF(AO1875=0,1,AO1875),5)*(AE1875/VLOOKUP(L1875,OFFSET(Lists!$A$1,0,0,COUNTA(Lists!$A:$A),22),22,FALSE)),2))))</f>
        <v/>
      </c>
    </row>
    <row r="1876" spans="40:46">
      <c r="AN1876" s="130"/>
      <c r="AT1876" s="135" t="str">
        <f ca="1">IF(AO1876="",IF(AP1876="","",IF(AP1876="Cost",AS1876,AS1876*(AE1876/VLOOKUP(L1876,OFFSET(Lists!$A$1,0,0,COUNTA(Lists!$A:$A),22),22,FALSE)))),IF(AP1876="","",IF(AP1876="Cost",ROUND(AS1876*IF(AO1876=0,1,AO1876),2),ROUND(ROUND(AS1876*IF(AO1876=0,1,AO1876),5)*(AE1876/VLOOKUP(L1876,OFFSET(Lists!$A$1,0,0,COUNTA(Lists!$A:$A),22),22,FALSE)),2))))</f>
        <v/>
      </c>
    </row>
    <row r="1877" spans="40:46">
      <c r="AN1877" s="130"/>
      <c r="AT1877" s="135" t="str">
        <f ca="1">IF(AO1877="",IF(AP1877="","",IF(AP1877="Cost",AS1877,AS1877*(AE1877/VLOOKUP(L1877,OFFSET(Lists!$A$1,0,0,COUNTA(Lists!$A:$A),22),22,FALSE)))),IF(AP1877="","",IF(AP1877="Cost",ROUND(AS1877*IF(AO1877=0,1,AO1877),2),ROUND(ROUND(AS1877*IF(AO1877=0,1,AO1877),5)*(AE1877/VLOOKUP(L1877,OFFSET(Lists!$A$1,0,0,COUNTA(Lists!$A:$A),22),22,FALSE)),2))))</f>
        <v/>
      </c>
    </row>
    <row r="1878" spans="40:46">
      <c r="AN1878" s="130"/>
      <c r="AT1878" s="135" t="str">
        <f ca="1">IF(AO1878="",IF(AP1878="","",IF(AP1878="Cost",AS1878,AS1878*(AE1878/VLOOKUP(L1878,OFFSET(Lists!$A$1,0,0,COUNTA(Lists!$A:$A),22),22,FALSE)))),IF(AP1878="","",IF(AP1878="Cost",ROUND(AS1878*IF(AO1878=0,1,AO1878),2),ROUND(ROUND(AS1878*IF(AO1878=0,1,AO1878),5)*(AE1878/VLOOKUP(L1878,OFFSET(Lists!$A$1,0,0,COUNTA(Lists!$A:$A),22),22,FALSE)),2))))</f>
        <v/>
      </c>
    </row>
    <row r="1879" spans="40:46">
      <c r="AN1879" s="130"/>
      <c r="AT1879" s="135" t="str">
        <f ca="1">IF(AO1879="",IF(AP1879="","",IF(AP1879="Cost",AS1879,AS1879*(AE1879/VLOOKUP(L1879,OFFSET(Lists!$A$1,0,0,COUNTA(Lists!$A:$A),22),22,FALSE)))),IF(AP1879="","",IF(AP1879="Cost",ROUND(AS1879*IF(AO1879=0,1,AO1879),2),ROUND(ROUND(AS1879*IF(AO1879=0,1,AO1879),5)*(AE1879/VLOOKUP(L1879,OFFSET(Lists!$A$1,0,0,COUNTA(Lists!$A:$A),22),22,FALSE)),2))))</f>
        <v/>
      </c>
    </row>
    <row r="1880" spans="40:46">
      <c r="AN1880" s="130"/>
      <c r="AT1880" s="135" t="str">
        <f ca="1">IF(AO1880="",IF(AP1880="","",IF(AP1880="Cost",AS1880,AS1880*(AE1880/VLOOKUP(L1880,OFFSET(Lists!$A$1,0,0,COUNTA(Lists!$A:$A),22),22,FALSE)))),IF(AP1880="","",IF(AP1880="Cost",ROUND(AS1880*IF(AO1880=0,1,AO1880),2),ROUND(ROUND(AS1880*IF(AO1880=0,1,AO1880),5)*(AE1880/VLOOKUP(L1880,OFFSET(Lists!$A$1,0,0,COUNTA(Lists!$A:$A),22),22,FALSE)),2))))</f>
        <v/>
      </c>
    </row>
    <row r="1881" spans="40:46">
      <c r="AN1881" s="130"/>
      <c r="AT1881" s="135" t="str">
        <f ca="1">IF(AO1881="",IF(AP1881="","",IF(AP1881="Cost",AS1881,AS1881*(AE1881/VLOOKUP(L1881,OFFSET(Lists!$A$1,0,0,COUNTA(Lists!$A:$A),22),22,FALSE)))),IF(AP1881="","",IF(AP1881="Cost",ROUND(AS1881*IF(AO1881=0,1,AO1881),2),ROUND(ROUND(AS1881*IF(AO1881=0,1,AO1881),5)*(AE1881/VLOOKUP(L1881,OFFSET(Lists!$A$1,0,0,COUNTA(Lists!$A:$A),22),22,FALSE)),2))))</f>
        <v/>
      </c>
    </row>
    <row r="1882" spans="40:46">
      <c r="AN1882" s="130"/>
      <c r="AT1882" s="135" t="str">
        <f ca="1">IF(AO1882="",IF(AP1882="","",IF(AP1882="Cost",AS1882,AS1882*(AE1882/VLOOKUP(L1882,OFFSET(Lists!$A$1,0,0,COUNTA(Lists!$A:$A),22),22,FALSE)))),IF(AP1882="","",IF(AP1882="Cost",ROUND(AS1882*IF(AO1882=0,1,AO1882),2),ROUND(ROUND(AS1882*IF(AO1882=0,1,AO1882),5)*(AE1882/VLOOKUP(L1882,OFFSET(Lists!$A$1,0,0,COUNTA(Lists!$A:$A),22),22,FALSE)),2))))</f>
        <v/>
      </c>
    </row>
    <row r="1883" spans="40:46">
      <c r="AN1883" s="130"/>
      <c r="AT1883" s="135" t="str">
        <f ca="1">IF(AO1883="",IF(AP1883="","",IF(AP1883="Cost",AS1883,AS1883*(AE1883/VLOOKUP(L1883,OFFSET(Lists!$A$1,0,0,COUNTA(Lists!$A:$A),22),22,FALSE)))),IF(AP1883="","",IF(AP1883="Cost",ROUND(AS1883*IF(AO1883=0,1,AO1883),2),ROUND(ROUND(AS1883*IF(AO1883=0,1,AO1883),5)*(AE1883/VLOOKUP(L1883,OFFSET(Lists!$A$1,0,0,COUNTA(Lists!$A:$A),22),22,FALSE)),2))))</f>
        <v/>
      </c>
    </row>
    <row r="1884" spans="40:46">
      <c r="AN1884" s="130"/>
      <c r="AT1884" s="135" t="str">
        <f ca="1">IF(AO1884="",IF(AP1884="","",IF(AP1884="Cost",AS1884,AS1884*(AE1884/VLOOKUP(L1884,OFFSET(Lists!$A$1,0,0,COUNTA(Lists!$A:$A),22),22,FALSE)))),IF(AP1884="","",IF(AP1884="Cost",ROUND(AS1884*IF(AO1884=0,1,AO1884),2),ROUND(ROUND(AS1884*IF(AO1884=0,1,AO1884),5)*(AE1884/VLOOKUP(L1884,OFFSET(Lists!$A$1,0,0,COUNTA(Lists!$A:$A),22),22,FALSE)),2))))</f>
        <v/>
      </c>
    </row>
    <row r="1885" spans="40:46">
      <c r="AN1885" s="130"/>
      <c r="AT1885" s="135" t="str">
        <f ca="1">IF(AO1885="",IF(AP1885="","",IF(AP1885="Cost",AS1885,AS1885*(AE1885/VLOOKUP(L1885,OFFSET(Lists!$A$1,0,0,COUNTA(Lists!$A:$A),22),22,FALSE)))),IF(AP1885="","",IF(AP1885="Cost",ROUND(AS1885*IF(AO1885=0,1,AO1885),2),ROUND(ROUND(AS1885*IF(AO1885=0,1,AO1885),5)*(AE1885/VLOOKUP(L1885,OFFSET(Lists!$A$1,0,0,COUNTA(Lists!$A:$A),22),22,FALSE)),2))))</f>
        <v/>
      </c>
    </row>
    <row r="1886" spans="40:46">
      <c r="AN1886" s="130"/>
      <c r="AT1886" s="135" t="str">
        <f ca="1">IF(AO1886="",IF(AP1886="","",IF(AP1886="Cost",AS1886,AS1886*(AE1886/VLOOKUP(L1886,OFFSET(Lists!$A$1,0,0,COUNTA(Lists!$A:$A),22),22,FALSE)))),IF(AP1886="","",IF(AP1886="Cost",ROUND(AS1886*IF(AO1886=0,1,AO1886),2),ROUND(ROUND(AS1886*IF(AO1886=0,1,AO1886),5)*(AE1886/VLOOKUP(L1886,OFFSET(Lists!$A$1,0,0,COUNTA(Lists!$A:$A),22),22,FALSE)),2))))</f>
        <v/>
      </c>
    </row>
    <row r="1887" spans="40:46">
      <c r="AN1887" s="130"/>
      <c r="AT1887" s="135" t="str">
        <f ca="1">IF(AO1887="",IF(AP1887="","",IF(AP1887="Cost",AS1887,AS1887*(AE1887/VLOOKUP(L1887,OFFSET(Lists!$A$1,0,0,COUNTA(Lists!$A:$A),22),22,FALSE)))),IF(AP1887="","",IF(AP1887="Cost",ROUND(AS1887*IF(AO1887=0,1,AO1887),2),ROUND(ROUND(AS1887*IF(AO1887=0,1,AO1887),5)*(AE1887/VLOOKUP(L1887,OFFSET(Lists!$A$1,0,0,COUNTA(Lists!$A:$A),22),22,FALSE)),2))))</f>
        <v/>
      </c>
    </row>
    <row r="1888" spans="40:46">
      <c r="AN1888" s="130"/>
      <c r="AT1888" s="135" t="str">
        <f ca="1">IF(AO1888="",IF(AP1888="","",IF(AP1888="Cost",AS1888,AS1888*(AE1888/VLOOKUP(L1888,OFFSET(Lists!$A$1,0,0,COUNTA(Lists!$A:$A),22),22,FALSE)))),IF(AP1888="","",IF(AP1888="Cost",ROUND(AS1888*IF(AO1888=0,1,AO1888),2),ROUND(ROUND(AS1888*IF(AO1888=0,1,AO1888),5)*(AE1888/VLOOKUP(L1888,OFFSET(Lists!$A$1,0,0,COUNTA(Lists!$A:$A),22),22,FALSE)),2))))</f>
        <v/>
      </c>
    </row>
    <row r="1889" spans="40:46">
      <c r="AN1889" s="130"/>
      <c r="AT1889" s="135" t="str">
        <f ca="1">IF(AO1889="",IF(AP1889="","",IF(AP1889="Cost",AS1889,AS1889*(AE1889/VLOOKUP(L1889,OFFSET(Lists!$A$1,0,0,COUNTA(Lists!$A:$A),22),22,FALSE)))),IF(AP1889="","",IF(AP1889="Cost",ROUND(AS1889*IF(AO1889=0,1,AO1889),2),ROUND(ROUND(AS1889*IF(AO1889=0,1,AO1889),5)*(AE1889/VLOOKUP(L1889,OFFSET(Lists!$A$1,0,0,COUNTA(Lists!$A:$A),22),22,FALSE)),2))))</f>
        <v/>
      </c>
    </row>
    <row r="1890" spans="40:46">
      <c r="AN1890" s="130"/>
      <c r="AT1890" s="135" t="str">
        <f ca="1">IF(AO1890="",IF(AP1890="","",IF(AP1890="Cost",AS1890,AS1890*(AE1890/VLOOKUP(L1890,OFFSET(Lists!$A$1,0,0,COUNTA(Lists!$A:$A),22),22,FALSE)))),IF(AP1890="","",IF(AP1890="Cost",ROUND(AS1890*IF(AO1890=0,1,AO1890),2),ROUND(ROUND(AS1890*IF(AO1890=0,1,AO1890),5)*(AE1890/VLOOKUP(L1890,OFFSET(Lists!$A$1,0,0,COUNTA(Lists!$A:$A),22),22,FALSE)),2))))</f>
        <v/>
      </c>
    </row>
    <row r="1891" spans="40:46">
      <c r="AN1891" s="130"/>
      <c r="AT1891" s="135" t="str">
        <f ca="1">IF(AO1891="",IF(AP1891="","",IF(AP1891="Cost",AS1891,AS1891*(AE1891/VLOOKUP(L1891,OFFSET(Lists!$A$1,0,0,COUNTA(Lists!$A:$A),22),22,FALSE)))),IF(AP1891="","",IF(AP1891="Cost",ROUND(AS1891*IF(AO1891=0,1,AO1891),2),ROUND(ROUND(AS1891*IF(AO1891=0,1,AO1891),5)*(AE1891/VLOOKUP(L1891,OFFSET(Lists!$A$1,0,0,COUNTA(Lists!$A:$A),22),22,FALSE)),2))))</f>
        <v/>
      </c>
    </row>
    <row r="1892" spans="40:46">
      <c r="AN1892" s="130"/>
      <c r="AT1892" s="135" t="str">
        <f ca="1">IF(AO1892="",IF(AP1892="","",IF(AP1892="Cost",AS1892,AS1892*(AE1892/VLOOKUP(L1892,OFFSET(Lists!$A$1,0,0,COUNTA(Lists!$A:$A),22),22,FALSE)))),IF(AP1892="","",IF(AP1892="Cost",ROUND(AS1892*IF(AO1892=0,1,AO1892),2),ROUND(ROUND(AS1892*IF(AO1892=0,1,AO1892),5)*(AE1892/VLOOKUP(L1892,OFFSET(Lists!$A$1,0,0,COUNTA(Lists!$A:$A),22),22,FALSE)),2))))</f>
        <v/>
      </c>
    </row>
    <row r="1893" spans="40:46">
      <c r="AN1893" s="130"/>
      <c r="AT1893" s="135" t="str">
        <f ca="1">IF(AO1893="",IF(AP1893="","",IF(AP1893="Cost",AS1893,AS1893*(AE1893/VLOOKUP(L1893,OFFSET(Lists!$A$1,0,0,COUNTA(Lists!$A:$A),22),22,FALSE)))),IF(AP1893="","",IF(AP1893="Cost",ROUND(AS1893*IF(AO1893=0,1,AO1893),2),ROUND(ROUND(AS1893*IF(AO1893=0,1,AO1893),5)*(AE1893/VLOOKUP(L1893,OFFSET(Lists!$A$1,0,0,COUNTA(Lists!$A:$A),22),22,FALSE)),2))))</f>
        <v/>
      </c>
    </row>
    <row r="1894" spans="40:46">
      <c r="AN1894" s="130"/>
      <c r="AT1894" s="135" t="str">
        <f ca="1">IF(AO1894="",IF(AP1894="","",IF(AP1894="Cost",AS1894,AS1894*(AE1894/VLOOKUP(L1894,OFFSET(Lists!$A$1,0,0,COUNTA(Lists!$A:$A),22),22,FALSE)))),IF(AP1894="","",IF(AP1894="Cost",ROUND(AS1894*IF(AO1894=0,1,AO1894),2),ROUND(ROUND(AS1894*IF(AO1894=0,1,AO1894),5)*(AE1894/VLOOKUP(L1894,OFFSET(Lists!$A$1,0,0,COUNTA(Lists!$A:$A),22),22,FALSE)),2))))</f>
        <v/>
      </c>
    </row>
    <row r="1895" spans="40:46">
      <c r="AN1895" s="130"/>
      <c r="AT1895" s="135" t="str">
        <f ca="1">IF(AO1895="",IF(AP1895="","",IF(AP1895="Cost",AS1895,AS1895*(AE1895/VLOOKUP(L1895,OFFSET(Lists!$A$1,0,0,COUNTA(Lists!$A:$A),22),22,FALSE)))),IF(AP1895="","",IF(AP1895="Cost",ROUND(AS1895*IF(AO1895=0,1,AO1895),2),ROUND(ROUND(AS1895*IF(AO1895=0,1,AO1895),5)*(AE1895/VLOOKUP(L1895,OFFSET(Lists!$A$1,0,0,COUNTA(Lists!$A:$A),22),22,FALSE)),2))))</f>
        <v/>
      </c>
    </row>
    <row r="1896" spans="40:46">
      <c r="AN1896" s="130"/>
      <c r="AT1896" s="135" t="str">
        <f ca="1">IF(AO1896="",IF(AP1896="","",IF(AP1896="Cost",AS1896,AS1896*(AE1896/VLOOKUP(L1896,OFFSET(Lists!$A$1,0,0,COUNTA(Lists!$A:$A),22),22,FALSE)))),IF(AP1896="","",IF(AP1896="Cost",ROUND(AS1896*IF(AO1896=0,1,AO1896),2),ROUND(ROUND(AS1896*IF(AO1896=0,1,AO1896),5)*(AE1896/VLOOKUP(L1896,OFFSET(Lists!$A$1,0,0,COUNTA(Lists!$A:$A),22),22,FALSE)),2))))</f>
        <v/>
      </c>
    </row>
    <row r="1897" spans="40:46">
      <c r="AN1897" s="130"/>
      <c r="AT1897" s="135" t="str">
        <f ca="1">IF(AO1897="",IF(AP1897="","",IF(AP1897="Cost",AS1897,AS1897*(AE1897/VLOOKUP(L1897,OFFSET(Lists!$A$1,0,0,COUNTA(Lists!$A:$A),22),22,FALSE)))),IF(AP1897="","",IF(AP1897="Cost",ROUND(AS1897*IF(AO1897=0,1,AO1897),2),ROUND(ROUND(AS1897*IF(AO1897=0,1,AO1897),5)*(AE1897/VLOOKUP(L1897,OFFSET(Lists!$A$1,0,0,COUNTA(Lists!$A:$A),22),22,FALSE)),2))))</f>
        <v/>
      </c>
    </row>
    <row r="1898" spans="40:46">
      <c r="AN1898" s="130"/>
      <c r="AT1898" s="135" t="str">
        <f ca="1">IF(AO1898="",IF(AP1898="","",IF(AP1898="Cost",AS1898,AS1898*(AE1898/VLOOKUP(L1898,OFFSET(Lists!$A$1,0,0,COUNTA(Lists!$A:$A),22),22,FALSE)))),IF(AP1898="","",IF(AP1898="Cost",ROUND(AS1898*IF(AO1898=0,1,AO1898),2),ROUND(ROUND(AS1898*IF(AO1898=0,1,AO1898),5)*(AE1898/VLOOKUP(L1898,OFFSET(Lists!$A$1,0,0,COUNTA(Lists!$A:$A),22),22,FALSE)),2))))</f>
        <v/>
      </c>
    </row>
    <row r="1899" spans="40:46">
      <c r="AN1899" s="130"/>
      <c r="AT1899" s="135" t="str">
        <f ca="1">IF(AO1899="",IF(AP1899="","",IF(AP1899="Cost",AS1899,AS1899*(AE1899/VLOOKUP(L1899,OFFSET(Lists!$A$1,0,0,COUNTA(Lists!$A:$A),22),22,FALSE)))),IF(AP1899="","",IF(AP1899="Cost",ROUND(AS1899*IF(AO1899=0,1,AO1899),2),ROUND(ROUND(AS1899*IF(AO1899=0,1,AO1899),5)*(AE1899/VLOOKUP(L1899,OFFSET(Lists!$A$1,0,0,COUNTA(Lists!$A:$A),22),22,FALSE)),2))))</f>
        <v/>
      </c>
    </row>
    <row r="1900" spans="40:46">
      <c r="AN1900" s="130"/>
      <c r="AT1900" s="135" t="str">
        <f ca="1">IF(AO1900="",IF(AP1900="","",IF(AP1900="Cost",AS1900,AS1900*(AE1900/VLOOKUP(L1900,OFFSET(Lists!$A$1,0,0,COUNTA(Lists!$A:$A),22),22,FALSE)))),IF(AP1900="","",IF(AP1900="Cost",ROUND(AS1900*IF(AO1900=0,1,AO1900),2),ROUND(ROUND(AS1900*IF(AO1900=0,1,AO1900),5)*(AE1900/VLOOKUP(L1900,OFFSET(Lists!$A$1,0,0,COUNTA(Lists!$A:$A),22),22,FALSE)),2))))</f>
        <v/>
      </c>
    </row>
    <row r="1901" spans="40:46">
      <c r="AN1901" s="130"/>
      <c r="AT1901" s="135" t="str">
        <f ca="1">IF(AO1901="",IF(AP1901="","",IF(AP1901="Cost",AS1901,AS1901*(AE1901/VLOOKUP(L1901,OFFSET(Lists!$A$1,0,0,COUNTA(Lists!$A:$A),22),22,FALSE)))),IF(AP1901="","",IF(AP1901="Cost",ROUND(AS1901*IF(AO1901=0,1,AO1901),2),ROUND(ROUND(AS1901*IF(AO1901=0,1,AO1901),5)*(AE1901/VLOOKUP(L1901,OFFSET(Lists!$A$1,0,0,COUNTA(Lists!$A:$A),22),22,FALSE)),2))))</f>
        <v/>
      </c>
    </row>
    <row r="1902" spans="40:46">
      <c r="AN1902" s="130"/>
      <c r="AT1902" s="135" t="str">
        <f ca="1">IF(AO1902="",IF(AP1902="","",IF(AP1902="Cost",AS1902,AS1902*(AE1902/VLOOKUP(L1902,OFFSET(Lists!$A$1,0,0,COUNTA(Lists!$A:$A),22),22,FALSE)))),IF(AP1902="","",IF(AP1902="Cost",ROUND(AS1902*IF(AO1902=0,1,AO1902),2),ROUND(ROUND(AS1902*IF(AO1902=0,1,AO1902),5)*(AE1902/VLOOKUP(L1902,OFFSET(Lists!$A$1,0,0,COUNTA(Lists!$A:$A),22),22,FALSE)),2))))</f>
        <v/>
      </c>
    </row>
    <row r="1903" spans="40:46">
      <c r="AN1903" s="130"/>
      <c r="AT1903" s="135" t="str">
        <f ca="1">IF(AO1903="",IF(AP1903="","",IF(AP1903="Cost",AS1903,AS1903*(AE1903/VLOOKUP(L1903,OFFSET(Lists!$A$1,0,0,COUNTA(Lists!$A:$A),22),22,FALSE)))),IF(AP1903="","",IF(AP1903="Cost",ROUND(AS1903*IF(AO1903=0,1,AO1903),2),ROUND(ROUND(AS1903*IF(AO1903=0,1,AO1903),5)*(AE1903/VLOOKUP(L1903,OFFSET(Lists!$A$1,0,0,COUNTA(Lists!$A:$A),22),22,FALSE)),2))))</f>
        <v/>
      </c>
    </row>
    <row r="1904" spans="40:46">
      <c r="AN1904" s="130"/>
      <c r="AT1904" s="135" t="str">
        <f ca="1">IF(AO1904="",IF(AP1904="","",IF(AP1904="Cost",AS1904,AS1904*(AE1904/VLOOKUP(L1904,OFFSET(Lists!$A$1,0,0,COUNTA(Lists!$A:$A),22),22,FALSE)))),IF(AP1904="","",IF(AP1904="Cost",ROUND(AS1904*IF(AO1904=0,1,AO1904),2),ROUND(ROUND(AS1904*IF(AO1904=0,1,AO1904),5)*(AE1904/VLOOKUP(L1904,OFFSET(Lists!$A$1,0,0,COUNTA(Lists!$A:$A),22),22,FALSE)),2))))</f>
        <v/>
      </c>
    </row>
    <row r="1905" spans="40:46">
      <c r="AN1905" s="130"/>
      <c r="AT1905" s="135" t="str">
        <f ca="1">IF(AO1905="",IF(AP1905="","",IF(AP1905="Cost",AS1905,AS1905*(AE1905/VLOOKUP(L1905,OFFSET(Lists!$A$1,0,0,COUNTA(Lists!$A:$A),22),22,FALSE)))),IF(AP1905="","",IF(AP1905="Cost",ROUND(AS1905*IF(AO1905=0,1,AO1905),2),ROUND(ROUND(AS1905*IF(AO1905=0,1,AO1905),5)*(AE1905/VLOOKUP(L1905,OFFSET(Lists!$A$1,0,0,COUNTA(Lists!$A:$A),22),22,FALSE)),2))))</f>
        <v/>
      </c>
    </row>
    <row r="1906" spans="40:46">
      <c r="AN1906" s="130"/>
      <c r="AT1906" s="135" t="str">
        <f ca="1">IF(AO1906="",IF(AP1906="","",IF(AP1906="Cost",AS1906,AS1906*(AE1906/VLOOKUP(L1906,OFFSET(Lists!$A$1,0,0,COUNTA(Lists!$A:$A),22),22,FALSE)))),IF(AP1906="","",IF(AP1906="Cost",ROUND(AS1906*IF(AO1906=0,1,AO1906),2),ROUND(ROUND(AS1906*IF(AO1906=0,1,AO1906),5)*(AE1906/VLOOKUP(L1906,OFFSET(Lists!$A$1,0,0,COUNTA(Lists!$A:$A),22),22,FALSE)),2))))</f>
        <v/>
      </c>
    </row>
    <row r="1907" spans="40:46">
      <c r="AN1907" s="130"/>
      <c r="AT1907" s="135" t="str">
        <f ca="1">IF(AO1907="",IF(AP1907="","",IF(AP1907="Cost",AS1907,AS1907*(AE1907/VLOOKUP(L1907,OFFSET(Lists!$A$1,0,0,COUNTA(Lists!$A:$A),22),22,FALSE)))),IF(AP1907="","",IF(AP1907="Cost",ROUND(AS1907*IF(AO1907=0,1,AO1907),2),ROUND(ROUND(AS1907*IF(AO1907=0,1,AO1907),5)*(AE1907/VLOOKUP(L1907,OFFSET(Lists!$A$1,0,0,COUNTA(Lists!$A:$A),22),22,FALSE)),2))))</f>
        <v/>
      </c>
    </row>
    <row r="1908" spans="40:46">
      <c r="AN1908" s="130"/>
      <c r="AT1908" s="135" t="str">
        <f ca="1">IF(AO1908="",IF(AP1908="","",IF(AP1908="Cost",AS1908,AS1908*(AE1908/VLOOKUP(L1908,OFFSET(Lists!$A$1,0,0,COUNTA(Lists!$A:$A),22),22,FALSE)))),IF(AP1908="","",IF(AP1908="Cost",ROUND(AS1908*IF(AO1908=0,1,AO1908),2),ROUND(ROUND(AS1908*IF(AO1908=0,1,AO1908),5)*(AE1908/VLOOKUP(L1908,OFFSET(Lists!$A$1,0,0,COUNTA(Lists!$A:$A),22),22,FALSE)),2))))</f>
        <v/>
      </c>
    </row>
    <row r="1909" spans="40:46">
      <c r="AN1909" s="130"/>
      <c r="AT1909" s="135" t="str">
        <f ca="1">IF(AO1909="",IF(AP1909="","",IF(AP1909="Cost",AS1909,AS1909*(AE1909/VLOOKUP(L1909,OFFSET(Lists!$A$1,0,0,COUNTA(Lists!$A:$A),22),22,FALSE)))),IF(AP1909="","",IF(AP1909="Cost",ROUND(AS1909*IF(AO1909=0,1,AO1909),2),ROUND(ROUND(AS1909*IF(AO1909=0,1,AO1909),5)*(AE1909/VLOOKUP(L1909,OFFSET(Lists!$A$1,0,0,COUNTA(Lists!$A:$A),22),22,FALSE)),2))))</f>
        <v/>
      </c>
    </row>
    <row r="1910" spans="40:46">
      <c r="AN1910" s="130"/>
      <c r="AT1910" s="135" t="str">
        <f ca="1">IF(AO1910="",IF(AP1910="","",IF(AP1910="Cost",AS1910,AS1910*(AE1910/VLOOKUP(L1910,OFFSET(Lists!$A$1,0,0,COUNTA(Lists!$A:$A),22),22,FALSE)))),IF(AP1910="","",IF(AP1910="Cost",ROUND(AS1910*IF(AO1910=0,1,AO1910),2),ROUND(ROUND(AS1910*IF(AO1910=0,1,AO1910),5)*(AE1910/VLOOKUP(L1910,OFFSET(Lists!$A$1,0,0,COUNTA(Lists!$A:$A),22),22,FALSE)),2))))</f>
        <v/>
      </c>
    </row>
    <row r="1911" spans="40:46">
      <c r="AN1911" s="130"/>
      <c r="AT1911" s="135" t="str">
        <f ca="1">IF(AO1911="",IF(AP1911="","",IF(AP1911="Cost",AS1911,AS1911*(AE1911/VLOOKUP(L1911,OFFSET(Lists!$A$1,0,0,COUNTA(Lists!$A:$A),22),22,FALSE)))),IF(AP1911="","",IF(AP1911="Cost",ROUND(AS1911*IF(AO1911=0,1,AO1911),2),ROUND(ROUND(AS1911*IF(AO1911=0,1,AO1911),5)*(AE1911/VLOOKUP(L1911,OFFSET(Lists!$A$1,0,0,COUNTA(Lists!$A:$A),22),22,FALSE)),2))))</f>
        <v/>
      </c>
    </row>
    <row r="1912" spans="40:46">
      <c r="AN1912" s="130"/>
      <c r="AT1912" s="135" t="str">
        <f ca="1">IF(AO1912="",IF(AP1912="","",IF(AP1912="Cost",AS1912,AS1912*(AE1912/VLOOKUP(L1912,OFFSET(Lists!$A$1,0,0,COUNTA(Lists!$A:$A),22),22,FALSE)))),IF(AP1912="","",IF(AP1912="Cost",ROUND(AS1912*IF(AO1912=0,1,AO1912),2),ROUND(ROUND(AS1912*IF(AO1912=0,1,AO1912),5)*(AE1912/VLOOKUP(L1912,OFFSET(Lists!$A$1,0,0,COUNTA(Lists!$A:$A),22),22,FALSE)),2))))</f>
        <v/>
      </c>
    </row>
    <row r="1913" spans="40:46">
      <c r="AN1913" s="130"/>
      <c r="AT1913" s="135" t="str">
        <f ca="1">IF(AO1913="",IF(AP1913="","",IF(AP1913="Cost",AS1913,AS1913*(AE1913/VLOOKUP(L1913,OFFSET(Lists!$A$1,0,0,COUNTA(Lists!$A:$A),22),22,FALSE)))),IF(AP1913="","",IF(AP1913="Cost",ROUND(AS1913*IF(AO1913=0,1,AO1913),2),ROUND(ROUND(AS1913*IF(AO1913=0,1,AO1913),5)*(AE1913/VLOOKUP(L1913,OFFSET(Lists!$A$1,0,0,COUNTA(Lists!$A:$A),22),22,FALSE)),2))))</f>
        <v/>
      </c>
    </row>
    <row r="1914" spans="40:46">
      <c r="AN1914" s="130"/>
      <c r="AT1914" s="135" t="str">
        <f ca="1">IF(AO1914="",IF(AP1914="","",IF(AP1914="Cost",AS1914,AS1914*(AE1914/VLOOKUP(L1914,OFFSET(Lists!$A$1,0,0,COUNTA(Lists!$A:$A),22),22,FALSE)))),IF(AP1914="","",IF(AP1914="Cost",ROUND(AS1914*IF(AO1914=0,1,AO1914),2),ROUND(ROUND(AS1914*IF(AO1914=0,1,AO1914),5)*(AE1914/VLOOKUP(L1914,OFFSET(Lists!$A$1,0,0,COUNTA(Lists!$A:$A),22),22,FALSE)),2))))</f>
        <v/>
      </c>
    </row>
    <row r="1915" spans="40:46">
      <c r="AN1915" s="130"/>
      <c r="AT1915" s="135" t="str">
        <f ca="1">IF(AO1915="",IF(AP1915="","",IF(AP1915="Cost",AS1915,AS1915*(AE1915/VLOOKUP(L1915,OFFSET(Lists!$A$1,0,0,COUNTA(Lists!$A:$A),22),22,FALSE)))),IF(AP1915="","",IF(AP1915="Cost",ROUND(AS1915*IF(AO1915=0,1,AO1915),2),ROUND(ROUND(AS1915*IF(AO1915=0,1,AO1915),5)*(AE1915/VLOOKUP(L1915,OFFSET(Lists!$A$1,0,0,COUNTA(Lists!$A:$A),22),22,FALSE)),2))))</f>
        <v/>
      </c>
    </row>
    <row r="1916" spans="40:46">
      <c r="AN1916" s="130"/>
      <c r="AT1916" s="135" t="str">
        <f ca="1">IF(AO1916="",IF(AP1916="","",IF(AP1916="Cost",AS1916,AS1916*(AE1916/VLOOKUP(L1916,OFFSET(Lists!$A$1,0,0,COUNTA(Lists!$A:$A),22),22,FALSE)))),IF(AP1916="","",IF(AP1916="Cost",ROUND(AS1916*IF(AO1916=0,1,AO1916),2),ROUND(ROUND(AS1916*IF(AO1916=0,1,AO1916),5)*(AE1916/VLOOKUP(L1916,OFFSET(Lists!$A$1,0,0,COUNTA(Lists!$A:$A),22),22,FALSE)),2))))</f>
        <v/>
      </c>
    </row>
    <row r="1917" spans="40:46">
      <c r="AN1917" s="130"/>
      <c r="AT1917" s="135" t="str">
        <f ca="1">IF(AO1917="",IF(AP1917="","",IF(AP1917="Cost",AS1917,AS1917*(AE1917/VLOOKUP(L1917,OFFSET(Lists!$A$1,0,0,COUNTA(Lists!$A:$A),22),22,FALSE)))),IF(AP1917="","",IF(AP1917="Cost",ROUND(AS1917*IF(AO1917=0,1,AO1917),2),ROUND(ROUND(AS1917*IF(AO1917=0,1,AO1917),5)*(AE1917/VLOOKUP(L1917,OFFSET(Lists!$A$1,0,0,COUNTA(Lists!$A:$A),22),22,FALSE)),2))))</f>
        <v/>
      </c>
    </row>
    <row r="1918" spans="40:46">
      <c r="AN1918" s="130"/>
      <c r="AT1918" s="135" t="str">
        <f ca="1">IF(AO1918="",IF(AP1918="","",IF(AP1918="Cost",AS1918,AS1918*(AE1918/VLOOKUP(L1918,OFFSET(Lists!$A$1,0,0,COUNTA(Lists!$A:$A),22),22,FALSE)))),IF(AP1918="","",IF(AP1918="Cost",ROUND(AS1918*IF(AO1918=0,1,AO1918),2),ROUND(ROUND(AS1918*IF(AO1918=0,1,AO1918),5)*(AE1918/VLOOKUP(L1918,OFFSET(Lists!$A$1,0,0,COUNTA(Lists!$A:$A),22),22,FALSE)),2))))</f>
        <v/>
      </c>
    </row>
    <row r="1919" spans="40:46">
      <c r="AN1919" s="130"/>
      <c r="AT1919" s="135" t="str">
        <f ca="1">IF(AO1919="",IF(AP1919="","",IF(AP1919="Cost",AS1919,AS1919*(AE1919/VLOOKUP(L1919,OFFSET(Lists!$A$1,0,0,COUNTA(Lists!$A:$A),22),22,FALSE)))),IF(AP1919="","",IF(AP1919="Cost",ROUND(AS1919*IF(AO1919=0,1,AO1919),2),ROUND(ROUND(AS1919*IF(AO1919=0,1,AO1919),5)*(AE1919/VLOOKUP(L1919,OFFSET(Lists!$A$1,0,0,COUNTA(Lists!$A:$A),22),22,FALSE)),2))))</f>
        <v/>
      </c>
    </row>
    <row r="1920" spans="40:46">
      <c r="AN1920" s="130"/>
      <c r="AT1920" s="135" t="str">
        <f ca="1">IF(AO1920="",IF(AP1920="","",IF(AP1920="Cost",AS1920,AS1920*(AE1920/VLOOKUP(L1920,OFFSET(Lists!$A$1,0,0,COUNTA(Lists!$A:$A),22),22,FALSE)))),IF(AP1920="","",IF(AP1920="Cost",ROUND(AS1920*IF(AO1920=0,1,AO1920),2),ROUND(ROUND(AS1920*IF(AO1920=0,1,AO1920),5)*(AE1920/VLOOKUP(L1920,OFFSET(Lists!$A$1,0,0,COUNTA(Lists!$A:$A),22),22,FALSE)),2))))</f>
        <v/>
      </c>
    </row>
    <row r="1921" spans="40:46">
      <c r="AN1921" s="130"/>
      <c r="AT1921" s="135" t="str">
        <f ca="1">IF(AO1921="",IF(AP1921="","",IF(AP1921="Cost",AS1921,AS1921*(AE1921/VLOOKUP(L1921,OFFSET(Lists!$A$1,0,0,COUNTA(Lists!$A:$A),22),22,FALSE)))),IF(AP1921="","",IF(AP1921="Cost",ROUND(AS1921*IF(AO1921=0,1,AO1921),2),ROUND(ROUND(AS1921*IF(AO1921=0,1,AO1921),5)*(AE1921/VLOOKUP(L1921,OFFSET(Lists!$A$1,0,0,COUNTA(Lists!$A:$A),22),22,FALSE)),2))))</f>
        <v/>
      </c>
    </row>
    <row r="1922" spans="40:46">
      <c r="AN1922" s="130"/>
      <c r="AT1922" s="135" t="str">
        <f ca="1">IF(AO1922="",IF(AP1922="","",IF(AP1922="Cost",AS1922,AS1922*(AE1922/VLOOKUP(L1922,OFFSET(Lists!$A$1,0,0,COUNTA(Lists!$A:$A),22),22,FALSE)))),IF(AP1922="","",IF(AP1922="Cost",ROUND(AS1922*IF(AO1922=0,1,AO1922),2),ROUND(ROUND(AS1922*IF(AO1922=0,1,AO1922),5)*(AE1922/VLOOKUP(L1922,OFFSET(Lists!$A$1,0,0,COUNTA(Lists!$A:$A),22),22,FALSE)),2))))</f>
        <v/>
      </c>
    </row>
    <row r="1923" spans="40:46">
      <c r="AN1923" s="130"/>
      <c r="AT1923" s="135" t="str">
        <f ca="1">IF(AO1923="",IF(AP1923="","",IF(AP1923="Cost",AS1923,AS1923*(AE1923/VLOOKUP(L1923,OFFSET(Lists!$A$1,0,0,COUNTA(Lists!$A:$A),22),22,FALSE)))),IF(AP1923="","",IF(AP1923="Cost",ROUND(AS1923*IF(AO1923=0,1,AO1923),2),ROUND(ROUND(AS1923*IF(AO1923=0,1,AO1923),5)*(AE1923/VLOOKUP(L1923,OFFSET(Lists!$A$1,0,0,COUNTA(Lists!$A:$A),22),22,FALSE)),2))))</f>
        <v/>
      </c>
    </row>
    <row r="1924" spans="40:46">
      <c r="AN1924" s="130"/>
      <c r="AT1924" s="135" t="str">
        <f ca="1">IF(AO1924="",IF(AP1924="","",IF(AP1924="Cost",AS1924,AS1924*(AE1924/VLOOKUP(L1924,OFFSET(Lists!$A$1,0,0,COUNTA(Lists!$A:$A),22),22,FALSE)))),IF(AP1924="","",IF(AP1924="Cost",ROUND(AS1924*IF(AO1924=0,1,AO1924),2),ROUND(ROUND(AS1924*IF(AO1924=0,1,AO1924),5)*(AE1924/VLOOKUP(L1924,OFFSET(Lists!$A$1,0,0,COUNTA(Lists!$A:$A),22),22,FALSE)),2))))</f>
        <v/>
      </c>
    </row>
    <row r="1925" spans="40:46">
      <c r="AN1925" s="130"/>
      <c r="AT1925" s="135" t="str">
        <f ca="1">IF(AO1925="",IF(AP1925="","",IF(AP1925="Cost",AS1925,AS1925*(AE1925/VLOOKUP(L1925,OFFSET(Lists!$A$1,0,0,COUNTA(Lists!$A:$A),22),22,FALSE)))),IF(AP1925="","",IF(AP1925="Cost",ROUND(AS1925*IF(AO1925=0,1,AO1925),2),ROUND(ROUND(AS1925*IF(AO1925=0,1,AO1925),5)*(AE1925/VLOOKUP(L1925,OFFSET(Lists!$A$1,0,0,COUNTA(Lists!$A:$A),22),22,FALSE)),2))))</f>
        <v/>
      </c>
    </row>
    <row r="1926" spans="40:46">
      <c r="AN1926" s="130"/>
      <c r="AT1926" s="135" t="str">
        <f ca="1">IF(AO1926="",IF(AP1926="","",IF(AP1926="Cost",AS1926,AS1926*(AE1926/VLOOKUP(L1926,OFFSET(Lists!$A$1,0,0,COUNTA(Lists!$A:$A),22),22,FALSE)))),IF(AP1926="","",IF(AP1926="Cost",ROUND(AS1926*IF(AO1926=0,1,AO1926),2),ROUND(ROUND(AS1926*IF(AO1926=0,1,AO1926),5)*(AE1926/VLOOKUP(L1926,OFFSET(Lists!$A$1,0,0,COUNTA(Lists!$A:$A),22),22,FALSE)),2))))</f>
        <v/>
      </c>
    </row>
    <row r="1927" spans="40:46">
      <c r="AN1927" s="130"/>
      <c r="AT1927" s="135" t="str">
        <f ca="1">IF(AO1927="",IF(AP1927="","",IF(AP1927="Cost",AS1927,AS1927*(AE1927/VLOOKUP(L1927,OFFSET(Lists!$A$1,0,0,COUNTA(Lists!$A:$A),22),22,FALSE)))),IF(AP1927="","",IF(AP1927="Cost",ROUND(AS1927*IF(AO1927=0,1,AO1927),2),ROUND(ROUND(AS1927*IF(AO1927=0,1,AO1927),5)*(AE1927/VLOOKUP(L1927,OFFSET(Lists!$A$1,0,0,COUNTA(Lists!$A:$A),22),22,FALSE)),2))))</f>
        <v/>
      </c>
    </row>
    <row r="1928" spans="40:46">
      <c r="AN1928" s="130"/>
      <c r="AT1928" s="135" t="str">
        <f ca="1">IF(AO1928="",IF(AP1928="","",IF(AP1928="Cost",AS1928,AS1928*(AE1928/VLOOKUP(L1928,OFFSET(Lists!$A$1,0,0,COUNTA(Lists!$A:$A),22),22,FALSE)))),IF(AP1928="","",IF(AP1928="Cost",ROUND(AS1928*IF(AO1928=0,1,AO1928),2),ROUND(ROUND(AS1928*IF(AO1928=0,1,AO1928),5)*(AE1928/VLOOKUP(L1928,OFFSET(Lists!$A$1,0,0,COUNTA(Lists!$A:$A),22),22,FALSE)),2))))</f>
        <v/>
      </c>
    </row>
    <row r="1929" spans="40:46">
      <c r="AN1929" s="130"/>
      <c r="AT1929" s="135" t="str">
        <f ca="1">IF(AO1929="",IF(AP1929="","",IF(AP1929="Cost",AS1929,AS1929*(AE1929/VLOOKUP(L1929,OFFSET(Lists!$A$1,0,0,COUNTA(Lists!$A:$A),22),22,FALSE)))),IF(AP1929="","",IF(AP1929="Cost",ROUND(AS1929*IF(AO1929=0,1,AO1929),2),ROUND(ROUND(AS1929*IF(AO1929=0,1,AO1929),5)*(AE1929/VLOOKUP(L1929,OFFSET(Lists!$A$1,0,0,COUNTA(Lists!$A:$A),22),22,FALSE)),2))))</f>
        <v/>
      </c>
    </row>
    <row r="1930" spans="40:46">
      <c r="AN1930" s="130"/>
      <c r="AT1930" s="135" t="str">
        <f ca="1">IF(AO1930="",IF(AP1930="","",IF(AP1930="Cost",AS1930,AS1930*(AE1930/VLOOKUP(L1930,OFFSET(Lists!$A$1,0,0,COUNTA(Lists!$A:$A),22),22,FALSE)))),IF(AP1930="","",IF(AP1930="Cost",ROUND(AS1930*IF(AO1930=0,1,AO1930),2),ROUND(ROUND(AS1930*IF(AO1930=0,1,AO1930),5)*(AE1930/VLOOKUP(L1930,OFFSET(Lists!$A$1,0,0,COUNTA(Lists!$A:$A),22),22,FALSE)),2))))</f>
        <v/>
      </c>
    </row>
    <row r="1931" spans="40:46">
      <c r="AN1931" s="130"/>
      <c r="AT1931" s="135" t="str">
        <f ca="1">IF(AO1931="",IF(AP1931="","",IF(AP1931="Cost",AS1931,AS1931*(AE1931/VLOOKUP(L1931,OFFSET(Lists!$A$1,0,0,COUNTA(Lists!$A:$A),22),22,FALSE)))),IF(AP1931="","",IF(AP1931="Cost",ROUND(AS1931*IF(AO1931=0,1,AO1931),2),ROUND(ROUND(AS1931*IF(AO1931=0,1,AO1931),5)*(AE1931/VLOOKUP(L1931,OFFSET(Lists!$A$1,0,0,COUNTA(Lists!$A:$A),22),22,FALSE)),2))))</f>
        <v/>
      </c>
    </row>
    <row r="1932" spans="40:46">
      <c r="AN1932" s="130"/>
      <c r="AT1932" s="135" t="str">
        <f ca="1">IF(AO1932="",IF(AP1932="","",IF(AP1932="Cost",AS1932,AS1932*(AE1932/VLOOKUP(L1932,OFFSET(Lists!$A$1,0,0,COUNTA(Lists!$A:$A),22),22,FALSE)))),IF(AP1932="","",IF(AP1932="Cost",ROUND(AS1932*IF(AO1932=0,1,AO1932),2),ROUND(ROUND(AS1932*IF(AO1932=0,1,AO1932),5)*(AE1932/VLOOKUP(L1932,OFFSET(Lists!$A$1,0,0,COUNTA(Lists!$A:$A),22),22,FALSE)),2))))</f>
        <v/>
      </c>
    </row>
    <row r="1933" spans="40:46">
      <c r="AN1933" s="130"/>
      <c r="AT1933" s="135" t="str">
        <f ca="1">IF(AO1933="",IF(AP1933="","",IF(AP1933="Cost",AS1933,AS1933*(AE1933/VLOOKUP(L1933,OFFSET(Lists!$A$1,0,0,COUNTA(Lists!$A:$A),22),22,FALSE)))),IF(AP1933="","",IF(AP1933="Cost",ROUND(AS1933*IF(AO1933=0,1,AO1933),2),ROUND(ROUND(AS1933*IF(AO1933=0,1,AO1933),5)*(AE1933/VLOOKUP(L1933,OFFSET(Lists!$A$1,0,0,COUNTA(Lists!$A:$A),22),22,FALSE)),2))))</f>
        <v/>
      </c>
    </row>
    <row r="1934" spans="40:46">
      <c r="AN1934" s="130"/>
      <c r="AT1934" s="135" t="str">
        <f ca="1">IF(AO1934="",IF(AP1934="","",IF(AP1934="Cost",AS1934,AS1934*(AE1934/VLOOKUP(L1934,OFFSET(Lists!$A$1,0,0,COUNTA(Lists!$A:$A),22),22,FALSE)))),IF(AP1934="","",IF(AP1934="Cost",ROUND(AS1934*IF(AO1934=0,1,AO1934),2),ROUND(ROUND(AS1934*IF(AO1934=0,1,AO1934),5)*(AE1934/VLOOKUP(L1934,OFFSET(Lists!$A$1,0,0,COUNTA(Lists!$A:$A),22),22,FALSE)),2))))</f>
        <v/>
      </c>
    </row>
    <row r="1935" spans="40:46">
      <c r="AN1935" s="130"/>
      <c r="AT1935" s="135" t="str">
        <f ca="1">IF(AO1935="",IF(AP1935="","",IF(AP1935="Cost",AS1935,AS1935*(AE1935/VLOOKUP(L1935,OFFSET(Lists!$A$1,0,0,COUNTA(Lists!$A:$A),22),22,FALSE)))),IF(AP1935="","",IF(AP1935="Cost",ROUND(AS1935*IF(AO1935=0,1,AO1935),2),ROUND(ROUND(AS1935*IF(AO1935=0,1,AO1935),5)*(AE1935/VLOOKUP(L1935,OFFSET(Lists!$A$1,0,0,COUNTA(Lists!$A:$A),22),22,FALSE)),2))))</f>
        <v/>
      </c>
    </row>
    <row r="1936" spans="40:46">
      <c r="AN1936" s="130"/>
      <c r="AT1936" s="135" t="str">
        <f ca="1">IF(AO1936="",IF(AP1936="","",IF(AP1936="Cost",AS1936,AS1936*(AE1936/VLOOKUP(L1936,OFFSET(Lists!$A$1,0,0,COUNTA(Lists!$A:$A),22),22,FALSE)))),IF(AP1936="","",IF(AP1936="Cost",ROUND(AS1936*IF(AO1936=0,1,AO1936),2),ROUND(ROUND(AS1936*IF(AO1936=0,1,AO1936),5)*(AE1936/VLOOKUP(L1936,OFFSET(Lists!$A$1,0,0,COUNTA(Lists!$A:$A),22),22,FALSE)),2))))</f>
        <v/>
      </c>
    </row>
    <row r="1937" spans="40:46">
      <c r="AN1937" s="130"/>
      <c r="AT1937" s="135" t="str">
        <f ca="1">IF(AO1937="",IF(AP1937="","",IF(AP1937="Cost",AS1937,AS1937*(AE1937/VLOOKUP(L1937,OFFSET(Lists!$A$1,0,0,COUNTA(Lists!$A:$A),22),22,FALSE)))),IF(AP1937="","",IF(AP1937="Cost",ROUND(AS1937*IF(AO1937=0,1,AO1937),2),ROUND(ROUND(AS1937*IF(AO1937=0,1,AO1937),5)*(AE1937/VLOOKUP(L1937,OFFSET(Lists!$A$1,0,0,COUNTA(Lists!$A:$A),22),22,FALSE)),2))))</f>
        <v/>
      </c>
    </row>
    <row r="1938" spans="40:46">
      <c r="AN1938" s="130"/>
      <c r="AT1938" s="135" t="str">
        <f ca="1">IF(AO1938="",IF(AP1938="","",IF(AP1938="Cost",AS1938,AS1938*(AE1938/VLOOKUP(L1938,OFFSET(Lists!$A$1,0,0,COUNTA(Lists!$A:$A),22),22,FALSE)))),IF(AP1938="","",IF(AP1938="Cost",ROUND(AS1938*IF(AO1938=0,1,AO1938),2),ROUND(ROUND(AS1938*IF(AO1938=0,1,AO1938),5)*(AE1938/VLOOKUP(L1938,OFFSET(Lists!$A$1,0,0,COUNTA(Lists!$A:$A),22),22,FALSE)),2))))</f>
        <v/>
      </c>
    </row>
    <row r="1939" spans="40:46">
      <c r="AN1939" s="130"/>
      <c r="AT1939" s="135" t="str">
        <f ca="1">IF(AO1939="",IF(AP1939="","",IF(AP1939="Cost",AS1939,AS1939*(AE1939/VLOOKUP(L1939,OFFSET(Lists!$A$1,0,0,COUNTA(Lists!$A:$A),22),22,FALSE)))),IF(AP1939="","",IF(AP1939="Cost",ROUND(AS1939*IF(AO1939=0,1,AO1939),2),ROUND(ROUND(AS1939*IF(AO1939=0,1,AO1939),5)*(AE1939/VLOOKUP(L1939,OFFSET(Lists!$A$1,0,0,COUNTA(Lists!$A:$A),22),22,FALSE)),2))))</f>
        <v/>
      </c>
    </row>
    <row r="1940" spans="40:46">
      <c r="AN1940" s="130"/>
      <c r="AT1940" s="135" t="str">
        <f ca="1">IF(AO1940="",IF(AP1940="","",IF(AP1940="Cost",AS1940,AS1940*(AE1940/VLOOKUP(L1940,OFFSET(Lists!$A$1,0,0,COUNTA(Lists!$A:$A),22),22,FALSE)))),IF(AP1940="","",IF(AP1940="Cost",ROUND(AS1940*IF(AO1940=0,1,AO1940),2),ROUND(ROUND(AS1940*IF(AO1940=0,1,AO1940),5)*(AE1940/VLOOKUP(L1940,OFFSET(Lists!$A$1,0,0,COUNTA(Lists!$A:$A),22),22,FALSE)),2))))</f>
        <v/>
      </c>
    </row>
    <row r="1941" spans="40:46">
      <c r="AN1941" s="130"/>
      <c r="AT1941" s="135" t="str">
        <f ca="1">IF(AO1941="",IF(AP1941="","",IF(AP1941="Cost",AS1941,AS1941*(AE1941/VLOOKUP(L1941,OFFSET(Lists!$A$1,0,0,COUNTA(Lists!$A:$A),22),22,FALSE)))),IF(AP1941="","",IF(AP1941="Cost",ROUND(AS1941*IF(AO1941=0,1,AO1941),2),ROUND(ROUND(AS1941*IF(AO1941=0,1,AO1941),5)*(AE1941/VLOOKUP(L1941,OFFSET(Lists!$A$1,0,0,COUNTA(Lists!$A:$A),22),22,FALSE)),2))))</f>
        <v/>
      </c>
    </row>
    <row r="1942" spans="40:46">
      <c r="AN1942" s="130"/>
      <c r="AT1942" s="135" t="str">
        <f ca="1">IF(AO1942="",IF(AP1942="","",IF(AP1942="Cost",AS1942,AS1942*(AE1942/VLOOKUP(L1942,OFFSET(Lists!$A$1,0,0,COUNTA(Lists!$A:$A),22),22,FALSE)))),IF(AP1942="","",IF(AP1942="Cost",ROUND(AS1942*IF(AO1942=0,1,AO1942),2),ROUND(ROUND(AS1942*IF(AO1942=0,1,AO1942),5)*(AE1942/VLOOKUP(L1942,OFFSET(Lists!$A$1,0,0,COUNTA(Lists!$A:$A),22),22,FALSE)),2))))</f>
        <v/>
      </c>
    </row>
    <row r="1943" spans="40:46">
      <c r="AN1943" s="130"/>
      <c r="AT1943" s="135" t="str">
        <f ca="1">IF(AO1943="",IF(AP1943="","",IF(AP1943="Cost",AS1943,AS1943*(AE1943/VLOOKUP(L1943,OFFSET(Lists!$A$1,0,0,COUNTA(Lists!$A:$A),22),22,FALSE)))),IF(AP1943="","",IF(AP1943="Cost",ROUND(AS1943*IF(AO1943=0,1,AO1943),2),ROUND(ROUND(AS1943*IF(AO1943=0,1,AO1943),5)*(AE1943/VLOOKUP(L1943,OFFSET(Lists!$A$1,0,0,COUNTA(Lists!$A:$A),22),22,FALSE)),2))))</f>
        <v/>
      </c>
    </row>
    <row r="1944" spans="40:46">
      <c r="AN1944" s="130"/>
      <c r="AT1944" s="135" t="str">
        <f ca="1">IF(AO1944="",IF(AP1944="","",IF(AP1944="Cost",AS1944,AS1944*(AE1944/VLOOKUP(L1944,OFFSET(Lists!$A$1,0,0,COUNTA(Lists!$A:$A),22),22,FALSE)))),IF(AP1944="","",IF(AP1944="Cost",ROUND(AS1944*IF(AO1944=0,1,AO1944),2),ROUND(ROUND(AS1944*IF(AO1944=0,1,AO1944),5)*(AE1944/VLOOKUP(L1944,OFFSET(Lists!$A$1,0,0,COUNTA(Lists!$A:$A),22),22,FALSE)),2))))</f>
        <v/>
      </c>
    </row>
    <row r="1945" spans="40:46">
      <c r="AN1945" s="130"/>
      <c r="AT1945" s="135" t="str">
        <f ca="1">IF(AO1945="",IF(AP1945="","",IF(AP1945="Cost",AS1945,AS1945*(AE1945/VLOOKUP(L1945,OFFSET(Lists!$A$1,0,0,COUNTA(Lists!$A:$A),22),22,FALSE)))),IF(AP1945="","",IF(AP1945="Cost",ROUND(AS1945*IF(AO1945=0,1,AO1945),2),ROUND(ROUND(AS1945*IF(AO1945=0,1,AO1945),5)*(AE1945/VLOOKUP(L1945,OFFSET(Lists!$A$1,0,0,COUNTA(Lists!$A:$A),22),22,FALSE)),2))))</f>
        <v/>
      </c>
    </row>
    <row r="1946" spans="40:46">
      <c r="AN1946" s="130"/>
      <c r="AT1946" s="135" t="str">
        <f ca="1">IF(AO1946="",IF(AP1946="","",IF(AP1946="Cost",AS1946,AS1946*(AE1946/VLOOKUP(L1946,OFFSET(Lists!$A$1,0,0,COUNTA(Lists!$A:$A),22),22,FALSE)))),IF(AP1946="","",IF(AP1946="Cost",ROUND(AS1946*IF(AO1946=0,1,AO1946),2),ROUND(ROUND(AS1946*IF(AO1946=0,1,AO1946),5)*(AE1946/VLOOKUP(L1946,OFFSET(Lists!$A$1,0,0,COUNTA(Lists!$A:$A),22),22,FALSE)),2))))</f>
        <v/>
      </c>
    </row>
    <row r="1947" spans="40:46">
      <c r="AN1947" s="130"/>
      <c r="AT1947" s="135" t="str">
        <f ca="1">IF(AO1947="",IF(AP1947="","",IF(AP1947="Cost",AS1947,AS1947*(AE1947/VLOOKUP(L1947,OFFSET(Lists!$A$1,0,0,COUNTA(Lists!$A:$A),22),22,FALSE)))),IF(AP1947="","",IF(AP1947="Cost",ROUND(AS1947*IF(AO1947=0,1,AO1947),2),ROUND(ROUND(AS1947*IF(AO1947=0,1,AO1947),5)*(AE1947/VLOOKUP(L1947,OFFSET(Lists!$A$1,0,0,COUNTA(Lists!$A:$A),22),22,FALSE)),2))))</f>
        <v/>
      </c>
    </row>
    <row r="1948" spans="40:46">
      <c r="AN1948" s="130"/>
      <c r="AT1948" s="135" t="str">
        <f ca="1">IF(AO1948="",IF(AP1948="","",IF(AP1948="Cost",AS1948,AS1948*(AE1948/VLOOKUP(L1948,OFFSET(Lists!$A$1,0,0,COUNTA(Lists!$A:$A),22),22,FALSE)))),IF(AP1948="","",IF(AP1948="Cost",ROUND(AS1948*IF(AO1948=0,1,AO1948),2),ROUND(ROUND(AS1948*IF(AO1948=0,1,AO1948),5)*(AE1948/VLOOKUP(L1948,OFFSET(Lists!$A$1,0,0,COUNTA(Lists!$A:$A),22),22,FALSE)),2))))</f>
        <v/>
      </c>
    </row>
    <row r="1949" spans="40:46">
      <c r="AN1949" s="130"/>
      <c r="AT1949" s="135" t="str">
        <f ca="1">IF(AO1949="",IF(AP1949="","",IF(AP1949="Cost",AS1949,AS1949*(AE1949/VLOOKUP(L1949,OFFSET(Lists!$A$1,0,0,COUNTA(Lists!$A:$A),22),22,FALSE)))),IF(AP1949="","",IF(AP1949="Cost",ROUND(AS1949*IF(AO1949=0,1,AO1949),2),ROUND(ROUND(AS1949*IF(AO1949=0,1,AO1949),5)*(AE1949/VLOOKUP(L1949,OFFSET(Lists!$A$1,0,0,COUNTA(Lists!$A:$A),22),22,FALSE)),2))))</f>
        <v/>
      </c>
    </row>
    <row r="1950" spans="40:46">
      <c r="AN1950" s="130"/>
      <c r="AT1950" s="135" t="str">
        <f ca="1">IF(AO1950="",IF(AP1950="","",IF(AP1950="Cost",AS1950,AS1950*(AE1950/VLOOKUP(L1950,OFFSET(Lists!$A$1,0,0,COUNTA(Lists!$A:$A),22),22,FALSE)))),IF(AP1950="","",IF(AP1950="Cost",ROUND(AS1950*IF(AO1950=0,1,AO1950),2),ROUND(ROUND(AS1950*IF(AO1950=0,1,AO1950),5)*(AE1950/VLOOKUP(L1950,OFFSET(Lists!$A$1,0,0,COUNTA(Lists!$A:$A),22),22,FALSE)),2))))</f>
        <v/>
      </c>
    </row>
    <row r="1951" spans="40:46">
      <c r="AN1951" s="130"/>
      <c r="AT1951" s="135" t="str">
        <f ca="1">IF(AO1951="",IF(AP1951="","",IF(AP1951="Cost",AS1951,AS1951*(AE1951/VLOOKUP(L1951,OFFSET(Lists!$A$1,0,0,COUNTA(Lists!$A:$A),22),22,FALSE)))),IF(AP1951="","",IF(AP1951="Cost",ROUND(AS1951*IF(AO1951=0,1,AO1951),2),ROUND(ROUND(AS1951*IF(AO1951=0,1,AO1951),5)*(AE1951/VLOOKUP(L1951,OFFSET(Lists!$A$1,0,0,COUNTA(Lists!$A:$A),22),22,FALSE)),2))))</f>
        <v/>
      </c>
    </row>
    <row r="1952" spans="40:46">
      <c r="AN1952" s="130"/>
      <c r="AT1952" s="135" t="str">
        <f ca="1">IF(AO1952="",IF(AP1952="","",IF(AP1952="Cost",AS1952,AS1952*(AE1952/VLOOKUP(L1952,OFFSET(Lists!$A$1,0,0,COUNTA(Lists!$A:$A),22),22,FALSE)))),IF(AP1952="","",IF(AP1952="Cost",ROUND(AS1952*IF(AO1952=0,1,AO1952),2),ROUND(ROUND(AS1952*IF(AO1952=0,1,AO1952),5)*(AE1952/VLOOKUP(L1952,OFFSET(Lists!$A$1,0,0,COUNTA(Lists!$A:$A),22),22,FALSE)),2))))</f>
        <v/>
      </c>
    </row>
    <row r="1953" spans="40:46">
      <c r="AN1953" s="130"/>
      <c r="AT1953" s="135" t="str">
        <f ca="1">IF(AO1953="",IF(AP1953="","",IF(AP1953="Cost",AS1953,AS1953*(AE1953/VLOOKUP(L1953,OFFSET(Lists!$A$1,0,0,COUNTA(Lists!$A:$A),22),22,FALSE)))),IF(AP1953="","",IF(AP1953="Cost",ROUND(AS1953*IF(AO1953=0,1,AO1953),2),ROUND(ROUND(AS1953*IF(AO1953=0,1,AO1953),5)*(AE1953/VLOOKUP(L1953,OFFSET(Lists!$A$1,0,0,COUNTA(Lists!$A:$A),22),22,FALSE)),2))))</f>
        <v/>
      </c>
    </row>
    <row r="1954" spans="40:46">
      <c r="AN1954" s="130"/>
      <c r="AT1954" s="135" t="str">
        <f ca="1">IF(AO1954="",IF(AP1954="","",IF(AP1954="Cost",AS1954,AS1954*(AE1954/VLOOKUP(L1954,OFFSET(Lists!$A$1,0,0,COUNTA(Lists!$A:$A),22),22,FALSE)))),IF(AP1954="","",IF(AP1954="Cost",ROUND(AS1954*IF(AO1954=0,1,AO1954),2),ROUND(ROUND(AS1954*IF(AO1954=0,1,AO1954),5)*(AE1954/VLOOKUP(L1954,OFFSET(Lists!$A$1,0,0,COUNTA(Lists!$A:$A),22),22,FALSE)),2))))</f>
        <v/>
      </c>
    </row>
    <row r="1955" spans="40:46">
      <c r="AN1955" s="130"/>
      <c r="AT1955" s="135" t="str">
        <f ca="1">IF(AO1955="",IF(AP1955="","",IF(AP1955="Cost",AS1955,AS1955*(AE1955/VLOOKUP(L1955,OFFSET(Lists!$A$1,0,0,COUNTA(Lists!$A:$A),22),22,FALSE)))),IF(AP1955="","",IF(AP1955="Cost",ROUND(AS1955*IF(AO1955=0,1,AO1955),2),ROUND(ROUND(AS1955*IF(AO1955=0,1,AO1955),5)*(AE1955/VLOOKUP(L1955,OFFSET(Lists!$A$1,0,0,COUNTA(Lists!$A:$A),22),22,FALSE)),2))))</f>
        <v/>
      </c>
    </row>
    <row r="1956" spans="40:46">
      <c r="AN1956" s="130"/>
      <c r="AT1956" s="135" t="str">
        <f ca="1">IF(AO1956="",IF(AP1956="","",IF(AP1956="Cost",AS1956,AS1956*(AE1956/VLOOKUP(L1956,OFFSET(Lists!$A$1,0,0,COUNTA(Lists!$A:$A),22),22,FALSE)))),IF(AP1956="","",IF(AP1956="Cost",ROUND(AS1956*IF(AO1956=0,1,AO1956),2),ROUND(ROUND(AS1956*IF(AO1956=0,1,AO1956),5)*(AE1956/VLOOKUP(L1956,OFFSET(Lists!$A$1,0,0,COUNTA(Lists!$A:$A),22),22,FALSE)),2))))</f>
        <v/>
      </c>
    </row>
    <row r="1957" spans="40:46">
      <c r="AN1957" s="130"/>
      <c r="AT1957" s="135" t="str">
        <f ca="1">IF(AO1957="",IF(AP1957="","",IF(AP1957="Cost",AS1957,AS1957*(AE1957/VLOOKUP(L1957,OFFSET(Lists!$A$1,0,0,COUNTA(Lists!$A:$A),22),22,FALSE)))),IF(AP1957="","",IF(AP1957="Cost",ROUND(AS1957*IF(AO1957=0,1,AO1957),2),ROUND(ROUND(AS1957*IF(AO1957=0,1,AO1957),5)*(AE1957/VLOOKUP(L1957,OFFSET(Lists!$A$1,0,0,COUNTA(Lists!$A:$A),22),22,FALSE)),2))))</f>
        <v/>
      </c>
    </row>
    <row r="1958" spans="40:46">
      <c r="AN1958" s="130"/>
      <c r="AT1958" s="135" t="str">
        <f ca="1">IF(AO1958="",IF(AP1958="","",IF(AP1958="Cost",AS1958,AS1958*(AE1958/VLOOKUP(L1958,OFFSET(Lists!$A$1,0,0,COUNTA(Lists!$A:$A),22),22,FALSE)))),IF(AP1958="","",IF(AP1958="Cost",ROUND(AS1958*IF(AO1958=0,1,AO1958),2),ROUND(ROUND(AS1958*IF(AO1958=0,1,AO1958),5)*(AE1958/VLOOKUP(L1958,OFFSET(Lists!$A$1,0,0,COUNTA(Lists!$A:$A),22),22,FALSE)),2))))</f>
        <v/>
      </c>
    </row>
    <row r="1959" spans="40:46">
      <c r="AN1959" s="130"/>
      <c r="AT1959" s="135" t="str">
        <f ca="1">IF(AO1959="",IF(AP1959="","",IF(AP1959="Cost",AS1959,AS1959*(AE1959/VLOOKUP(L1959,OFFSET(Lists!$A$1,0,0,COUNTA(Lists!$A:$A),22),22,FALSE)))),IF(AP1959="","",IF(AP1959="Cost",ROUND(AS1959*IF(AO1959=0,1,AO1959),2),ROUND(ROUND(AS1959*IF(AO1959=0,1,AO1959),5)*(AE1959/VLOOKUP(L1959,OFFSET(Lists!$A$1,0,0,COUNTA(Lists!$A:$A),22),22,FALSE)),2))))</f>
        <v/>
      </c>
    </row>
    <row r="1960" spans="40:46">
      <c r="AN1960" s="130"/>
      <c r="AT1960" s="135" t="str">
        <f ca="1">IF(AO1960="",IF(AP1960="","",IF(AP1960="Cost",AS1960,AS1960*(AE1960/VLOOKUP(L1960,OFFSET(Lists!$A$1,0,0,COUNTA(Lists!$A:$A),22),22,FALSE)))),IF(AP1960="","",IF(AP1960="Cost",ROUND(AS1960*IF(AO1960=0,1,AO1960),2),ROUND(ROUND(AS1960*IF(AO1960=0,1,AO1960),5)*(AE1960/VLOOKUP(L1960,OFFSET(Lists!$A$1,0,0,COUNTA(Lists!$A:$A),22),22,FALSE)),2))))</f>
        <v/>
      </c>
    </row>
    <row r="1961" spans="40:46">
      <c r="AN1961" s="130"/>
      <c r="AT1961" s="135" t="str">
        <f ca="1">IF(AO1961="",IF(AP1961="","",IF(AP1961="Cost",AS1961,AS1961*(AE1961/VLOOKUP(L1961,OFFSET(Lists!$A$1,0,0,COUNTA(Lists!$A:$A),22),22,FALSE)))),IF(AP1961="","",IF(AP1961="Cost",ROUND(AS1961*IF(AO1961=0,1,AO1961),2),ROUND(ROUND(AS1961*IF(AO1961=0,1,AO1961),5)*(AE1961/VLOOKUP(L1961,OFFSET(Lists!$A$1,0,0,COUNTA(Lists!$A:$A),22),22,FALSE)),2))))</f>
        <v/>
      </c>
    </row>
    <row r="1962" spans="40:46">
      <c r="AN1962" s="130"/>
      <c r="AT1962" s="135" t="str">
        <f ca="1">IF(AO1962="",IF(AP1962="","",IF(AP1962="Cost",AS1962,AS1962*(AE1962/VLOOKUP(L1962,OFFSET(Lists!$A$1,0,0,COUNTA(Lists!$A:$A),22),22,FALSE)))),IF(AP1962="","",IF(AP1962="Cost",ROUND(AS1962*IF(AO1962=0,1,AO1962),2),ROUND(ROUND(AS1962*IF(AO1962=0,1,AO1962),5)*(AE1962/VLOOKUP(L1962,OFFSET(Lists!$A$1,0,0,COUNTA(Lists!$A:$A),22),22,FALSE)),2))))</f>
        <v/>
      </c>
    </row>
    <row r="1963" spans="40:46">
      <c r="AN1963" s="130"/>
      <c r="AT1963" s="135" t="str">
        <f ca="1">IF(AO1963="",IF(AP1963="","",IF(AP1963="Cost",AS1963,AS1963*(AE1963/VLOOKUP(L1963,OFFSET(Lists!$A$1,0,0,COUNTA(Lists!$A:$A),22),22,FALSE)))),IF(AP1963="","",IF(AP1963="Cost",ROUND(AS1963*IF(AO1963=0,1,AO1963),2),ROUND(ROUND(AS1963*IF(AO1963=0,1,AO1963),5)*(AE1963/VLOOKUP(L1963,OFFSET(Lists!$A$1,0,0,COUNTA(Lists!$A:$A),22),22,FALSE)),2))))</f>
        <v/>
      </c>
    </row>
    <row r="1964" spans="40:46">
      <c r="AN1964" s="130"/>
      <c r="AT1964" s="135" t="str">
        <f ca="1">IF(AO1964="",IF(AP1964="","",IF(AP1964="Cost",AS1964,AS1964*(AE1964/VLOOKUP(L1964,OFFSET(Lists!$A$1,0,0,COUNTA(Lists!$A:$A),22),22,FALSE)))),IF(AP1964="","",IF(AP1964="Cost",ROUND(AS1964*IF(AO1964=0,1,AO1964),2),ROUND(ROUND(AS1964*IF(AO1964=0,1,AO1964),5)*(AE1964/VLOOKUP(L1964,OFFSET(Lists!$A$1,0,0,COUNTA(Lists!$A:$A),22),22,FALSE)),2))))</f>
        <v/>
      </c>
    </row>
    <row r="1965" spans="40:46">
      <c r="AN1965" s="130"/>
      <c r="AT1965" s="135" t="str">
        <f ca="1">IF(AO1965="",IF(AP1965="","",IF(AP1965="Cost",AS1965,AS1965*(AE1965/VLOOKUP(L1965,OFFSET(Lists!$A$1,0,0,COUNTA(Lists!$A:$A),22),22,FALSE)))),IF(AP1965="","",IF(AP1965="Cost",ROUND(AS1965*IF(AO1965=0,1,AO1965),2),ROUND(ROUND(AS1965*IF(AO1965=0,1,AO1965),5)*(AE1965/VLOOKUP(L1965,OFFSET(Lists!$A$1,0,0,COUNTA(Lists!$A:$A),22),22,FALSE)),2))))</f>
        <v/>
      </c>
    </row>
    <row r="1966" spans="40:46">
      <c r="AN1966" s="130"/>
      <c r="AT1966" s="135" t="str">
        <f ca="1">IF(AO1966="",IF(AP1966="","",IF(AP1966="Cost",AS1966,AS1966*(AE1966/VLOOKUP(L1966,OFFSET(Lists!$A$1,0,0,COUNTA(Lists!$A:$A),22),22,FALSE)))),IF(AP1966="","",IF(AP1966="Cost",ROUND(AS1966*IF(AO1966=0,1,AO1966),2),ROUND(ROUND(AS1966*IF(AO1966=0,1,AO1966),5)*(AE1966/VLOOKUP(L1966,OFFSET(Lists!$A$1,0,0,COUNTA(Lists!$A:$A),22),22,FALSE)),2))))</f>
        <v/>
      </c>
    </row>
    <row r="1967" spans="40:46">
      <c r="AN1967" s="130"/>
      <c r="AT1967" s="135" t="str">
        <f ca="1">IF(AO1967="",IF(AP1967="","",IF(AP1967="Cost",AS1967,AS1967*(AE1967/VLOOKUP(L1967,OFFSET(Lists!$A$1,0,0,COUNTA(Lists!$A:$A),22),22,FALSE)))),IF(AP1967="","",IF(AP1967="Cost",ROUND(AS1967*IF(AO1967=0,1,AO1967),2),ROUND(ROUND(AS1967*IF(AO1967=0,1,AO1967),5)*(AE1967/VLOOKUP(L1967,OFFSET(Lists!$A$1,0,0,COUNTA(Lists!$A:$A),22),22,FALSE)),2))))</f>
        <v/>
      </c>
    </row>
    <row r="1968" spans="40:46">
      <c r="AN1968" s="130"/>
      <c r="AT1968" s="135" t="str">
        <f ca="1">IF(AO1968="",IF(AP1968="","",IF(AP1968="Cost",AS1968,AS1968*(AE1968/VLOOKUP(L1968,OFFSET(Lists!$A$1,0,0,COUNTA(Lists!$A:$A),22),22,FALSE)))),IF(AP1968="","",IF(AP1968="Cost",ROUND(AS1968*IF(AO1968=0,1,AO1968),2),ROUND(ROUND(AS1968*IF(AO1968=0,1,AO1968),5)*(AE1968/VLOOKUP(L1968,OFFSET(Lists!$A$1,0,0,COUNTA(Lists!$A:$A),22),22,FALSE)),2))))</f>
        <v/>
      </c>
    </row>
    <row r="1969" spans="40:46">
      <c r="AN1969" s="130"/>
      <c r="AT1969" s="135" t="str">
        <f ca="1">IF(AO1969="",IF(AP1969="","",IF(AP1969="Cost",AS1969,AS1969*(AE1969/VLOOKUP(L1969,OFFSET(Lists!$A$1,0,0,COUNTA(Lists!$A:$A),22),22,FALSE)))),IF(AP1969="","",IF(AP1969="Cost",ROUND(AS1969*IF(AO1969=0,1,AO1969),2),ROUND(ROUND(AS1969*IF(AO1969=0,1,AO1969),5)*(AE1969/VLOOKUP(L1969,OFFSET(Lists!$A$1,0,0,COUNTA(Lists!$A:$A),22),22,FALSE)),2))))</f>
        <v/>
      </c>
    </row>
    <row r="1970" spans="40:46">
      <c r="AN1970" s="130"/>
      <c r="AT1970" s="135" t="str">
        <f ca="1">IF(AO1970="",IF(AP1970="","",IF(AP1970="Cost",AS1970,AS1970*(AE1970/VLOOKUP(L1970,OFFSET(Lists!$A$1,0,0,COUNTA(Lists!$A:$A),22),22,FALSE)))),IF(AP1970="","",IF(AP1970="Cost",ROUND(AS1970*IF(AO1970=0,1,AO1970),2),ROUND(ROUND(AS1970*IF(AO1970=0,1,AO1970),5)*(AE1970/VLOOKUP(L1970,OFFSET(Lists!$A$1,0,0,COUNTA(Lists!$A:$A),22),22,FALSE)),2))))</f>
        <v/>
      </c>
    </row>
    <row r="1971" spans="40:46">
      <c r="AN1971" s="130"/>
      <c r="AT1971" s="135" t="str">
        <f ca="1">IF(AO1971="",IF(AP1971="","",IF(AP1971="Cost",AS1971,AS1971*(AE1971/VLOOKUP(L1971,OFFSET(Lists!$A$1,0,0,COUNTA(Lists!$A:$A),22),22,FALSE)))),IF(AP1971="","",IF(AP1971="Cost",ROUND(AS1971*IF(AO1971=0,1,AO1971),2),ROUND(ROUND(AS1971*IF(AO1971=0,1,AO1971),5)*(AE1971/VLOOKUP(L1971,OFFSET(Lists!$A$1,0,0,COUNTA(Lists!$A:$A),22),22,FALSE)),2))))</f>
        <v/>
      </c>
    </row>
    <row r="1972" spans="40:46">
      <c r="AN1972" s="130"/>
      <c r="AT1972" s="135" t="str">
        <f ca="1">IF(AO1972="",IF(AP1972="","",IF(AP1972="Cost",AS1972,AS1972*(AE1972/VLOOKUP(L1972,OFFSET(Lists!$A$1,0,0,COUNTA(Lists!$A:$A),22),22,FALSE)))),IF(AP1972="","",IF(AP1972="Cost",ROUND(AS1972*IF(AO1972=0,1,AO1972),2),ROUND(ROUND(AS1972*IF(AO1972=0,1,AO1972),5)*(AE1972/VLOOKUP(L1972,OFFSET(Lists!$A$1,0,0,COUNTA(Lists!$A:$A),22),22,FALSE)),2))))</f>
        <v/>
      </c>
    </row>
    <row r="1973" spans="40:46">
      <c r="AN1973" s="130"/>
      <c r="AT1973" s="135" t="str">
        <f ca="1">IF(AO1973="",IF(AP1973="","",IF(AP1973="Cost",AS1973,AS1973*(AE1973/VLOOKUP(L1973,OFFSET(Lists!$A$1,0,0,COUNTA(Lists!$A:$A),22),22,FALSE)))),IF(AP1973="","",IF(AP1973="Cost",ROUND(AS1973*IF(AO1973=0,1,AO1973),2),ROUND(ROUND(AS1973*IF(AO1973=0,1,AO1973),5)*(AE1973/VLOOKUP(L1973,OFFSET(Lists!$A$1,0,0,COUNTA(Lists!$A:$A),22),22,FALSE)),2))))</f>
        <v/>
      </c>
    </row>
    <row r="1974" spans="40:46">
      <c r="AN1974" s="130"/>
      <c r="AT1974" s="135" t="str">
        <f ca="1">IF(AO1974="",IF(AP1974="","",IF(AP1974="Cost",AS1974,AS1974*(AE1974/VLOOKUP(L1974,OFFSET(Lists!$A$1,0,0,COUNTA(Lists!$A:$A),22),22,FALSE)))),IF(AP1974="","",IF(AP1974="Cost",ROUND(AS1974*IF(AO1974=0,1,AO1974),2),ROUND(ROUND(AS1974*IF(AO1974=0,1,AO1974),5)*(AE1974/VLOOKUP(L1974,OFFSET(Lists!$A$1,0,0,COUNTA(Lists!$A:$A),22),22,FALSE)),2))))</f>
        <v/>
      </c>
    </row>
    <row r="1975" spans="40:46">
      <c r="AN1975" s="130"/>
      <c r="AT1975" s="135" t="str">
        <f ca="1">IF(AO1975="",IF(AP1975="","",IF(AP1975="Cost",AS1975,AS1975*(AE1975/VLOOKUP(L1975,OFFSET(Lists!$A$1,0,0,COUNTA(Lists!$A:$A),22),22,FALSE)))),IF(AP1975="","",IF(AP1975="Cost",ROUND(AS1975*IF(AO1975=0,1,AO1975),2),ROUND(ROUND(AS1975*IF(AO1975=0,1,AO1975),5)*(AE1975/VLOOKUP(L1975,OFFSET(Lists!$A$1,0,0,COUNTA(Lists!$A:$A),22),22,FALSE)),2))))</f>
        <v/>
      </c>
    </row>
    <row r="1976" spans="40:46">
      <c r="AN1976" s="130"/>
      <c r="AT1976" s="135" t="str">
        <f ca="1">IF(AO1976="",IF(AP1976="","",IF(AP1976="Cost",AS1976,AS1976*(AE1976/VLOOKUP(L1976,OFFSET(Lists!$A$1,0,0,COUNTA(Lists!$A:$A),22),22,FALSE)))),IF(AP1976="","",IF(AP1976="Cost",ROUND(AS1976*IF(AO1976=0,1,AO1976),2),ROUND(ROUND(AS1976*IF(AO1976=0,1,AO1976),5)*(AE1976/VLOOKUP(L1976,OFFSET(Lists!$A$1,0,0,COUNTA(Lists!$A:$A),22),22,FALSE)),2))))</f>
        <v/>
      </c>
    </row>
    <row r="1977" spans="40:46">
      <c r="AN1977" s="130"/>
      <c r="AT1977" s="135" t="str">
        <f ca="1">IF(AO1977="",IF(AP1977="","",IF(AP1977="Cost",AS1977,AS1977*(AE1977/VLOOKUP(L1977,OFFSET(Lists!$A$1,0,0,COUNTA(Lists!$A:$A),22),22,FALSE)))),IF(AP1977="","",IF(AP1977="Cost",ROUND(AS1977*IF(AO1977=0,1,AO1977),2),ROUND(ROUND(AS1977*IF(AO1977=0,1,AO1977),5)*(AE1977/VLOOKUP(L1977,OFFSET(Lists!$A$1,0,0,COUNTA(Lists!$A:$A),22),22,FALSE)),2))))</f>
        <v/>
      </c>
    </row>
    <row r="1978" spans="40:46">
      <c r="AN1978" s="130"/>
      <c r="AT1978" s="135" t="str">
        <f ca="1">IF(AO1978="",IF(AP1978="","",IF(AP1978="Cost",AS1978,AS1978*(AE1978/VLOOKUP(L1978,OFFSET(Lists!$A$1,0,0,COUNTA(Lists!$A:$A),22),22,FALSE)))),IF(AP1978="","",IF(AP1978="Cost",ROUND(AS1978*IF(AO1978=0,1,AO1978),2),ROUND(ROUND(AS1978*IF(AO1978=0,1,AO1978),5)*(AE1978/VLOOKUP(L1978,OFFSET(Lists!$A$1,0,0,COUNTA(Lists!$A:$A),22),22,FALSE)),2))))</f>
        <v/>
      </c>
    </row>
    <row r="1979" spans="40:46">
      <c r="AN1979" s="130"/>
      <c r="AT1979" s="135" t="str">
        <f ca="1">IF(AO1979="",IF(AP1979="","",IF(AP1979="Cost",AS1979,AS1979*(AE1979/VLOOKUP(L1979,OFFSET(Lists!$A$1,0,0,COUNTA(Lists!$A:$A),22),22,FALSE)))),IF(AP1979="","",IF(AP1979="Cost",ROUND(AS1979*IF(AO1979=0,1,AO1979),2),ROUND(ROUND(AS1979*IF(AO1979=0,1,AO1979),5)*(AE1979/VLOOKUP(L1979,OFFSET(Lists!$A$1,0,0,COUNTA(Lists!$A:$A),22),22,FALSE)),2))))</f>
        <v/>
      </c>
    </row>
    <row r="1980" spans="40:46">
      <c r="AN1980" s="130"/>
      <c r="AT1980" s="135" t="str">
        <f ca="1">IF(AO1980="",IF(AP1980="","",IF(AP1980="Cost",AS1980,AS1980*(AE1980/VLOOKUP(L1980,OFFSET(Lists!$A$1,0,0,COUNTA(Lists!$A:$A),22),22,FALSE)))),IF(AP1980="","",IF(AP1980="Cost",ROUND(AS1980*IF(AO1980=0,1,AO1980),2),ROUND(ROUND(AS1980*IF(AO1980=0,1,AO1980),5)*(AE1980/VLOOKUP(L1980,OFFSET(Lists!$A$1,0,0,COUNTA(Lists!$A:$A),22),22,FALSE)),2))))</f>
        <v/>
      </c>
    </row>
    <row r="1981" spans="40:46">
      <c r="AN1981" s="130"/>
      <c r="AT1981" s="135" t="str">
        <f ca="1">IF(AO1981="",IF(AP1981="","",IF(AP1981="Cost",AS1981,AS1981*(AE1981/VLOOKUP(L1981,OFFSET(Lists!$A$1,0,0,COUNTA(Lists!$A:$A),22),22,FALSE)))),IF(AP1981="","",IF(AP1981="Cost",ROUND(AS1981*IF(AO1981=0,1,AO1981),2),ROUND(ROUND(AS1981*IF(AO1981=0,1,AO1981),5)*(AE1981/VLOOKUP(L1981,OFFSET(Lists!$A$1,0,0,COUNTA(Lists!$A:$A),22),22,FALSE)),2))))</f>
        <v/>
      </c>
    </row>
    <row r="1982" spans="40:46">
      <c r="AN1982" s="130"/>
      <c r="AT1982" s="135" t="str">
        <f ca="1">IF(AO1982="",IF(AP1982="","",IF(AP1982="Cost",AS1982,AS1982*(AE1982/VLOOKUP(L1982,OFFSET(Lists!$A$1,0,0,COUNTA(Lists!$A:$A),22),22,FALSE)))),IF(AP1982="","",IF(AP1982="Cost",ROUND(AS1982*IF(AO1982=0,1,AO1982),2),ROUND(ROUND(AS1982*IF(AO1982=0,1,AO1982),5)*(AE1982/VLOOKUP(L1982,OFFSET(Lists!$A$1,0,0,COUNTA(Lists!$A:$A),22),22,FALSE)),2))))</f>
        <v/>
      </c>
    </row>
    <row r="1983" spans="40:46">
      <c r="AN1983" s="130"/>
      <c r="AT1983" s="135" t="str">
        <f ca="1">IF(AO1983="",IF(AP1983="","",IF(AP1983="Cost",AS1983,AS1983*(AE1983/VLOOKUP(L1983,OFFSET(Lists!$A$1,0,0,COUNTA(Lists!$A:$A),22),22,FALSE)))),IF(AP1983="","",IF(AP1983="Cost",ROUND(AS1983*IF(AO1983=0,1,AO1983),2),ROUND(ROUND(AS1983*IF(AO1983=0,1,AO1983),5)*(AE1983/VLOOKUP(L1983,OFFSET(Lists!$A$1,0,0,COUNTA(Lists!$A:$A),22),22,FALSE)),2))))</f>
        <v/>
      </c>
    </row>
    <row r="1984" spans="40:46">
      <c r="AN1984" s="130"/>
      <c r="AT1984" s="135" t="str">
        <f ca="1">IF(AO1984="",IF(AP1984="","",IF(AP1984="Cost",AS1984,AS1984*(AE1984/VLOOKUP(L1984,OFFSET(Lists!$A$1,0,0,COUNTA(Lists!$A:$A),22),22,FALSE)))),IF(AP1984="","",IF(AP1984="Cost",ROUND(AS1984*IF(AO1984=0,1,AO1984),2),ROUND(ROUND(AS1984*IF(AO1984=0,1,AO1984),5)*(AE1984/VLOOKUP(L1984,OFFSET(Lists!$A$1,0,0,COUNTA(Lists!$A:$A),22),22,FALSE)),2))))</f>
        <v/>
      </c>
    </row>
    <row r="1985" spans="40:46">
      <c r="AN1985" s="130"/>
      <c r="AT1985" s="135" t="str">
        <f ca="1">IF(AO1985="",IF(AP1985="","",IF(AP1985="Cost",AS1985,AS1985*(AE1985/VLOOKUP(L1985,OFFSET(Lists!$A$1,0,0,COUNTA(Lists!$A:$A),22),22,FALSE)))),IF(AP1985="","",IF(AP1985="Cost",ROUND(AS1985*IF(AO1985=0,1,AO1985),2),ROUND(ROUND(AS1985*IF(AO1985=0,1,AO1985),5)*(AE1985/VLOOKUP(L1985,OFFSET(Lists!$A$1,0,0,COUNTA(Lists!$A:$A),22),22,FALSE)),2))))</f>
        <v/>
      </c>
    </row>
    <row r="1986" spans="40:46">
      <c r="AN1986" s="130"/>
      <c r="AT1986" s="135" t="str">
        <f ca="1">IF(AO1986="",IF(AP1986="","",IF(AP1986="Cost",AS1986,AS1986*(AE1986/VLOOKUP(L1986,OFFSET(Lists!$A$1,0,0,COUNTA(Lists!$A:$A),22),22,FALSE)))),IF(AP1986="","",IF(AP1986="Cost",ROUND(AS1986*IF(AO1986=0,1,AO1986),2),ROUND(ROUND(AS1986*IF(AO1986=0,1,AO1986),5)*(AE1986/VLOOKUP(L1986,OFFSET(Lists!$A$1,0,0,COUNTA(Lists!$A:$A),22),22,FALSE)),2))))</f>
        <v/>
      </c>
    </row>
    <row r="1987" spans="40:46">
      <c r="AN1987" s="130"/>
      <c r="AT1987" s="135" t="str">
        <f ca="1">IF(AO1987="",IF(AP1987="","",IF(AP1987="Cost",AS1987,AS1987*(AE1987/VLOOKUP(L1987,OFFSET(Lists!$A$1,0,0,COUNTA(Lists!$A:$A),22),22,FALSE)))),IF(AP1987="","",IF(AP1987="Cost",ROUND(AS1987*IF(AO1987=0,1,AO1987),2),ROUND(ROUND(AS1987*IF(AO1987=0,1,AO1987),5)*(AE1987/VLOOKUP(L1987,OFFSET(Lists!$A$1,0,0,COUNTA(Lists!$A:$A),22),22,FALSE)),2))))</f>
        <v/>
      </c>
    </row>
    <row r="1988" spans="40:46">
      <c r="AN1988" s="130"/>
      <c r="AT1988" s="135" t="str">
        <f ca="1">IF(AO1988="",IF(AP1988="","",IF(AP1988="Cost",AS1988,AS1988*(AE1988/VLOOKUP(L1988,OFFSET(Lists!$A$1,0,0,COUNTA(Lists!$A:$A),22),22,FALSE)))),IF(AP1988="","",IF(AP1988="Cost",ROUND(AS1988*IF(AO1988=0,1,AO1988),2),ROUND(ROUND(AS1988*IF(AO1988=0,1,AO1988),5)*(AE1988/VLOOKUP(L1988,OFFSET(Lists!$A$1,0,0,COUNTA(Lists!$A:$A),22),22,FALSE)),2))))</f>
        <v/>
      </c>
    </row>
    <row r="1989" spans="40:46">
      <c r="AN1989" s="130"/>
      <c r="AT1989" s="135" t="str">
        <f ca="1">IF(AO1989="",IF(AP1989="","",IF(AP1989="Cost",AS1989,AS1989*(AE1989/VLOOKUP(L1989,OFFSET(Lists!$A$1,0,0,COUNTA(Lists!$A:$A),22),22,FALSE)))),IF(AP1989="","",IF(AP1989="Cost",ROUND(AS1989*IF(AO1989=0,1,AO1989),2),ROUND(ROUND(AS1989*IF(AO1989=0,1,AO1989),5)*(AE1989/VLOOKUP(L1989,OFFSET(Lists!$A$1,0,0,COUNTA(Lists!$A:$A),22),22,FALSE)),2))))</f>
        <v/>
      </c>
    </row>
    <row r="1990" spans="40:46">
      <c r="AN1990" s="130"/>
      <c r="AT1990" s="135" t="str">
        <f ca="1">IF(AO1990="",IF(AP1990="","",IF(AP1990="Cost",AS1990,AS1990*(AE1990/VLOOKUP(L1990,OFFSET(Lists!$A$1,0,0,COUNTA(Lists!$A:$A),22),22,FALSE)))),IF(AP1990="","",IF(AP1990="Cost",ROUND(AS1990*IF(AO1990=0,1,AO1990),2),ROUND(ROUND(AS1990*IF(AO1990=0,1,AO1990),5)*(AE1990/VLOOKUP(L1990,OFFSET(Lists!$A$1,0,0,COUNTA(Lists!$A:$A),22),22,FALSE)),2))))</f>
        <v/>
      </c>
    </row>
    <row r="1991" spans="40:46">
      <c r="AN1991" s="130"/>
      <c r="AT1991" s="135" t="str">
        <f ca="1">IF(AO1991="",IF(AP1991="","",IF(AP1991="Cost",AS1991,AS1991*(AE1991/VLOOKUP(L1991,OFFSET(Lists!$A$1,0,0,COUNTA(Lists!$A:$A),22),22,FALSE)))),IF(AP1991="","",IF(AP1991="Cost",ROUND(AS1991*IF(AO1991=0,1,AO1991),2),ROUND(ROUND(AS1991*IF(AO1991=0,1,AO1991),5)*(AE1991/VLOOKUP(L1991,OFFSET(Lists!$A$1,0,0,COUNTA(Lists!$A:$A),22),22,FALSE)),2))))</f>
        <v/>
      </c>
    </row>
    <row r="1992" spans="40:46">
      <c r="AN1992" s="130"/>
      <c r="AT1992" s="135" t="str">
        <f ca="1">IF(AO1992="",IF(AP1992="","",IF(AP1992="Cost",AS1992,AS1992*(AE1992/VLOOKUP(L1992,OFFSET(Lists!$A$1,0,0,COUNTA(Lists!$A:$A),22),22,FALSE)))),IF(AP1992="","",IF(AP1992="Cost",ROUND(AS1992*IF(AO1992=0,1,AO1992),2),ROUND(ROUND(AS1992*IF(AO1992=0,1,AO1992),5)*(AE1992/VLOOKUP(L1992,OFFSET(Lists!$A$1,0,0,COUNTA(Lists!$A:$A),22),22,FALSE)),2))))</f>
        <v/>
      </c>
    </row>
    <row r="1993" spans="40:46">
      <c r="AN1993" s="130"/>
      <c r="AT1993" s="135" t="str">
        <f ca="1">IF(AO1993="",IF(AP1993="","",IF(AP1993="Cost",AS1993,AS1993*(AE1993/VLOOKUP(L1993,OFFSET(Lists!$A$1,0,0,COUNTA(Lists!$A:$A),22),22,FALSE)))),IF(AP1993="","",IF(AP1993="Cost",ROUND(AS1993*IF(AO1993=0,1,AO1993),2),ROUND(ROUND(AS1993*IF(AO1993=0,1,AO1993),5)*(AE1993/VLOOKUP(L1993,OFFSET(Lists!$A$1,0,0,COUNTA(Lists!$A:$A),22),22,FALSE)),2))))</f>
        <v/>
      </c>
    </row>
    <row r="1994" spans="40:46">
      <c r="AN1994" s="130"/>
      <c r="AT1994" s="135" t="str">
        <f ca="1">IF(AO1994="",IF(AP1994="","",IF(AP1994="Cost",AS1994,AS1994*(AE1994/VLOOKUP(L1994,OFFSET(Lists!$A$1,0,0,COUNTA(Lists!$A:$A),22),22,FALSE)))),IF(AP1994="","",IF(AP1994="Cost",ROUND(AS1994*IF(AO1994=0,1,AO1994),2),ROUND(ROUND(AS1994*IF(AO1994=0,1,AO1994),5)*(AE1994/VLOOKUP(L1994,OFFSET(Lists!$A$1,0,0,COUNTA(Lists!$A:$A),22),22,FALSE)),2))))</f>
        <v/>
      </c>
    </row>
    <row r="1995" spans="40:46">
      <c r="AN1995" s="130"/>
      <c r="AT1995" s="135" t="str">
        <f ca="1">IF(AO1995="",IF(AP1995="","",IF(AP1995="Cost",AS1995,AS1995*(AE1995/VLOOKUP(L1995,OFFSET(Lists!$A$1,0,0,COUNTA(Lists!$A:$A),22),22,FALSE)))),IF(AP1995="","",IF(AP1995="Cost",ROUND(AS1995*IF(AO1995=0,1,AO1995),2),ROUND(ROUND(AS1995*IF(AO1995=0,1,AO1995),5)*(AE1995/VLOOKUP(L1995,OFFSET(Lists!$A$1,0,0,COUNTA(Lists!$A:$A),22),22,FALSE)),2))))</f>
        <v/>
      </c>
    </row>
    <row r="1996" spans="40:46">
      <c r="AN1996" s="130"/>
      <c r="AT1996" s="135" t="str">
        <f ca="1">IF(AO1996="",IF(AP1996="","",IF(AP1996="Cost",AS1996,AS1996*(AE1996/VLOOKUP(L1996,OFFSET(Lists!$A$1,0,0,COUNTA(Lists!$A:$A),22),22,FALSE)))),IF(AP1996="","",IF(AP1996="Cost",ROUND(AS1996*IF(AO1996=0,1,AO1996),2),ROUND(ROUND(AS1996*IF(AO1996=0,1,AO1996),5)*(AE1996/VLOOKUP(L1996,OFFSET(Lists!$A$1,0,0,COUNTA(Lists!$A:$A),22),22,FALSE)),2))))</f>
        <v/>
      </c>
    </row>
    <row r="1997" spans="40:46">
      <c r="AN1997" s="130"/>
      <c r="AT1997" s="135" t="str">
        <f ca="1">IF(AO1997="",IF(AP1997="","",IF(AP1997="Cost",AS1997,AS1997*(AE1997/VLOOKUP(L1997,OFFSET(Lists!$A$1,0,0,COUNTA(Lists!$A:$A),22),22,FALSE)))),IF(AP1997="","",IF(AP1997="Cost",ROUND(AS1997*IF(AO1997=0,1,AO1997),2),ROUND(ROUND(AS1997*IF(AO1997=0,1,AO1997),5)*(AE1997/VLOOKUP(L1997,OFFSET(Lists!$A$1,0,0,COUNTA(Lists!$A:$A),22),22,FALSE)),2))))</f>
        <v/>
      </c>
    </row>
    <row r="1998" spans="40:46">
      <c r="AN1998" s="130"/>
      <c r="AT1998" s="135" t="str">
        <f ca="1">IF(AO1998="",IF(AP1998="","",IF(AP1998="Cost",AS1998,AS1998*(AE1998/VLOOKUP(L1998,OFFSET(Lists!$A$1,0,0,COUNTA(Lists!$A:$A),22),22,FALSE)))),IF(AP1998="","",IF(AP1998="Cost",ROUND(AS1998*IF(AO1998=0,1,AO1998),2),ROUND(ROUND(AS1998*IF(AO1998=0,1,AO1998),5)*(AE1998/VLOOKUP(L1998,OFFSET(Lists!$A$1,0,0,COUNTA(Lists!$A:$A),22),22,FALSE)),2))))</f>
        <v/>
      </c>
    </row>
    <row r="1999" spans="40:46">
      <c r="AN1999" s="130"/>
      <c r="AT1999" s="135" t="str">
        <f ca="1">IF(AO1999="",IF(AP1999="","",IF(AP1999="Cost",AS1999,AS1999*(AE1999/VLOOKUP(L1999,OFFSET(Lists!$A$1,0,0,COUNTA(Lists!$A:$A),22),22,FALSE)))),IF(AP1999="","",IF(AP1999="Cost",ROUND(AS1999*IF(AO1999=0,1,AO1999),2),ROUND(ROUND(AS1999*IF(AO1999=0,1,AO1999),5)*(AE1999/VLOOKUP(L1999,OFFSET(Lists!$A$1,0,0,COUNTA(Lists!$A:$A),22),22,FALSE)),2))))</f>
        <v/>
      </c>
    </row>
    <row r="2000" spans="40:46">
      <c r="AN2000" s="130"/>
      <c r="AT2000" s="135" t="str">
        <f ca="1">IF(AO2000="",IF(AP2000="","",IF(AP2000="Cost",AS2000,AS2000*(AE2000/VLOOKUP(L2000,OFFSET(Lists!$A$1,0,0,COUNTA(Lists!$A:$A),22),22,FALSE)))),IF(AP2000="","",IF(AP2000="Cost",ROUND(AS2000*IF(AO2000=0,1,AO2000),2),ROUND(ROUND(AS2000*IF(AO2000=0,1,AO2000),5)*(AE2000/VLOOKUP(L2000,OFFSET(Lists!$A$1,0,0,COUNTA(Lists!$A:$A),22),22,FALSE)),2))))</f>
        <v/>
      </c>
    </row>
    <row r="2001" spans="40:46">
      <c r="AN2001" s="130"/>
      <c r="AT2001" s="135" t="str">
        <f ca="1">IF(AO2001="",IF(AP2001="","",IF(AP2001="Cost",AS2001,AS2001*(AE2001/VLOOKUP(L2001,OFFSET(Lists!$A$1,0,0,COUNTA(Lists!$A:$A),22),22,FALSE)))),IF(AP2001="","",IF(AP2001="Cost",ROUND(AS2001*IF(AO2001=0,1,AO2001),2),ROUND(ROUND(AS2001*IF(AO2001=0,1,AO2001),5)*(AE2001/VLOOKUP(L2001,OFFSET(Lists!$A$1,0,0,COUNTA(Lists!$A:$A),22),22,FALSE)),2))))</f>
        <v/>
      </c>
    </row>
    <row r="2002" spans="40:46">
      <c r="AN2002" s="130"/>
      <c r="AT2002" s="135" t="str">
        <f ca="1">IF(AO2002="",IF(AP2002="","",IF(AP2002="Cost",AS2002,AS2002*(AE2002/VLOOKUP(L2002,OFFSET(Lists!$A$1,0,0,COUNTA(Lists!$A:$A),22),22,FALSE)))),IF(AP2002="","",IF(AP2002="Cost",ROUND(AS2002*IF(AO2002=0,1,AO2002),2),ROUND(ROUND(AS2002*IF(AO2002=0,1,AO2002),5)*(AE2002/VLOOKUP(L2002,OFFSET(Lists!$A$1,0,0,COUNTA(Lists!$A:$A),22),22,FALSE)),2))))</f>
        <v/>
      </c>
    </row>
    <row r="2003" spans="40:46">
      <c r="AN2003" s="130"/>
      <c r="AT2003" s="135" t="str">
        <f ca="1">IF(AO2003="",IF(AP2003="","",IF(AP2003="Cost",AS2003,AS2003*(AE2003/VLOOKUP(L2003,OFFSET(Lists!$A$1,0,0,COUNTA(Lists!$A:$A),22),22,FALSE)))),IF(AP2003="","",IF(AP2003="Cost",ROUND(AS2003*IF(AO2003=0,1,AO2003),2),ROUND(ROUND(AS2003*IF(AO2003=0,1,AO2003),5)*(AE2003/VLOOKUP(L2003,OFFSET(Lists!$A$1,0,0,COUNTA(Lists!$A:$A),22),22,FALSE)),2))))</f>
        <v/>
      </c>
    </row>
    <row r="2004" spans="40:46">
      <c r="AN2004" s="130"/>
      <c r="AT2004" s="135" t="str">
        <f ca="1">IF(AO2004="",IF(AP2004="","",IF(AP2004="Cost",AS2004,AS2004*(AE2004/VLOOKUP(L2004,OFFSET(Lists!$A$1,0,0,COUNTA(Lists!$A:$A),22),22,FALSE)))),IF(AP2004="","",IF(AP2004="Cost",ROUND(AS2004*IF(AO2004=0,1,AO2004),2),ROUND(ROUND(AS2004*IF(AO2004=0,1,AO2004),5)*(AE2004/VLOOKUP(L2004,OFFSET(Lists!$A$1,0,0,COUNTA(Lists!$A:$A),22),22,FALSE)),2))))</f>
        <v/>
      </c>
    </row>
    <row r="2005" spans="40:46">
      <c r="AN2005" s="130"/>
      <c r="AT2005" s="135" t="str">
        <f ca="1">IF(AO2005="",IF(AP2005="","",IF(AP2005="Cost",AS2005,AS2005*(AE2005/VLOOKUP(L2005,OFFSET(Lists!$A$1,0,0,COUNTA(Lists!$A:$A),22),22,FALSE)))),IF(AP2005="","",IF(AP2005="Cost",ROUND(AS2005*IF(AO2005=0,1,AO2005),2),ROUND(ROUND(AS2005*IF(AO2005=0,1,AO2005),5)*(AE2005/VLOOKUP(L2005,OFFSET(Lists!$A$1,0,0,COUNTA(Lists!$A:$A),22),22,FALSE)),2))))</f>
        <v/>
      </c>
    </row>
    <row r="2006" spans="40:46">
      <c r="AN2006" s="130"/>
      <c r="AT2006" s="135" t="str">
        <f ca="1">IF(AO2006="",IF(AP2006="","",IF(AP2006="Cost",AS2006,AS2006*(AE2006/VLOOKUP(L2006,OFFSET(Lists!$A$1,0,0,COUNTA(Lists!$A:$A),22),22,FALSE)))),IF(AP2006="","",IF(AP2006="Cost",ROUND(AS2006*IF(AO2006=0,1,AO2006),2),ROUND(ROUND(AS2006*IF(AO2006=0,1,AO2006),5)*(AE2006/VLOOKUP(L2006,OFFSET(Lists!$A$1,0,0,COUNTA(Lists!$A:$A),22),22,FALSE)),2))))</f>
        <v/>
      </c>
    </row>
    <row r="2007" spans="40:46">
      <c r="AN2007" s="130"/>
      <c r="AT2007" s="135" t="str">
        <f ca="1">IF(AO2007="",IF(AP2007="","",IF(AP2007="Cost",AS2007,AS2007*(AE2007/VLOOKUP(L2007,OFFSET(Lists!$A$1,0,0,COUNTA(Lists!$A:$A),22),22,FALSE)))),IF(AP2007="","",IF(AP2007="Cost",ROUND(AS2007*IF(AO2007=0,1,AO2007),2),ROUND(ROUND(AS2007*IF(AO2007=0,1,AO2007),5)*(AE2007/VLOOKUP(L2007,OFFSET(Lists!$A$1,0,0,COUNTA(Lists!$A:$A),22),22,FALSE)),2))))</f>
        <v/>
      </c>
    </row>
    <row r="2008" spans="40:46">
      <c r="AN2008" s="130"/>
      <c r="AT2008" s="135" t="str">
        <f ca="1">IF(AO2008="",IF(AP2008="","",IF(AP2008="Cost",AS2008,AS2008*(AE2008/VLOOKUP(L2008,OFFSET(Lists!$A$1,0,0,COUNTA(Lists!$A:$A),22),22,FALSE)))),IF(AP2008="","",IF(AP2008="Cost",ROUND(AS2008*IF(AO2008=0,1,AO2008),2),ROUND(ROUND(AS2008*IF(AO2008=0,1,AO2008),5)*(AE2008/VLOOKUP(L2008,OFFSET(Lists!$A$1,0,0,COUNTA(Lists!$A:$A),22),22,FALSE)),2))))</f>
        <v/>
      </c>
    </row>
    <row r="2009" spans="40:46">
      <c r="AN2009" s="130"/>
      <c r="AT2009" s="135" t="str">
        <f ca="1">IF(AO2009="",IF(AP2009="","",IF(AP2009="Cost",AS2009,AS2009*(AE2009/VLOOKUP(L2009,OFFSET(Lists!$A$1,0,0,COUNTA(Lists!$A:$A),22),22,FALSE)))),IF(AP2009="","",IF(AP2009="Cost",ROUND(AS2009*IF(AO2009=0,1,AO2009),2),ROUND(ROUND(AS2009*IF(AO2009=0,1,AO2009),5)*(AE2009/VLOOKUP(L2009,OFFSET(Lists!$A$1,0,0,COUNTA(Lists!$A:$A),22),22,FALSE)),2))))</f>
        <v/>
      </c>
    </row>
    <row r="2010" spans="40:46">
      <c r="AN2010" s="130"/>
      <c r="AT2010" s="135" t="str">
        <f ca="1">IF(AO2010="",IF(AP2010="","",IF(AP2010="Cost",AS2010,AS2010*(AE2010/VLOOKUP(L2010,OFFSET(Lists!$A$1,0,0,COUNTA(Lists!$A:$A),22),22,FALSE)))),IF(AP2010="","",IF(AP2010="Cost",ROUND(AS2010*IF(AO2010=0,1,AO2010),2),ROUND(ROUND(AS2010*IF(AO2010=0,1,AO2010),5)*(AE2010/VLOOKUP(L2010,OFFSET(Lists!$A$1,0,0,COUNTA(Lists!$A:$A),22),22,FALSE)),2))))</f>
        <v/>
      </c>
    </row>
    <row r="2011" spans="40:46">
      <c r="AN2011" s="130"/>
      <c r="AT2011" s="135" t="str">
        <f ca="1">IF(AO2011="",IF(AP2011="","",IF(AP2011="Cost",AS2011,AS2011*(AE2011/VLOOKUP(L2011,OFFSET(Lists!$A$1,0,0,COUNTA(Lists!$A:$A),22),22,FALSE)))),IF(AP2011="","",IF(AP2011="Cost",ROUND(AS2011*IF(AO2011=0,1,AO2011),2),ROUND(ROUND(AS2011*IF(AO2011=0,1,AO2011),5)*(AE2011/VLOOKUP(L2011,OFFSET(Lists!$A$1,0,0,COUNTA(Lists!$A:$A),22),22,FALSE)),2))))</f>
        <v/>
      </c>
    </row>
    <row r="2012" spans="40:46">
      <c r="AN2012" s="130"/>
      <c r="AT2012" s="135" t="str">
        <f ca="1">IF(AO2012="",IF(AP2012="","",IF(AP2012="Cost",AS2012,AS2012*(AE2012/VLOOKUP(L2012,OFFSET(Lists!$A$1,0,0,COUNTA(Lists!$A:$A),22),22,FALSE)))),IF(AP2012="","",IF(AP2012="Cost",ROUND(AS2012*IF(AO2012=0,1,AO2012),2),ROUND(ROUND(AS2012*IF(AO2012=0,1,AO2012),5)*(AE2012/VLOOKUP(L2012,OFFSET(Lists!$A$1,0,0,COUNTA(Lists!$A:$A),22),22,FALSE)),2))))</f>
        <v/>
      </c>
    </row>
    <row r="2013" spans="40:46">
      <c r="AN2013" s="130"/>
      <c r="AT2013" s="135" t="str">
        <f ca="1">IF(AO2013="",IF(AP2013="","",IF(AP2013="Cost",AS2013,AS2013*(AE2013/VLOOKUP(L2013,OFFSET(Lists!$A$1,0,0,COUNTA(Lists!$A:$A),22),22,FALSE)))),IF(AP2013="","",IF(AP2013="Cost",ROUND(AS2013*IF(AO2013=0,1,AO2013),2),ROUND(ROUND(AS2013*IF(AO2013=0,1,AO2013),5)*(AE2013/VLOOKUP(L2013,OFFSET(Lists!$A$1,0,0,COUNTA(Lists!$A:$A),22),22,FALSE)),2))))</f>
        <v/>
      </c>
    </row>
    <row r="2014" spans="40:46">
      <c r="AN2014" s="130"/>
      <c r="AT2014" s="135" t="str">
        <f ca="1">IF(AO2014="",IF(AP2014="","",IF(AP2014="Cost",AS2014,AS2014*(AE2014/VLOOKUP(L2014,OFFSET(Lists!$A$1,0,0,COUNTA(Lists!$A:$A),22),22,FALSE)))),IF(AP2014="","",IF(AP2014="Cost",ROUND(AS2014*IF(AO2014=0,1,AO2014),2),ROUND(ROUND(AS2014*IF(AO2014=0,1,AO2014),5)*(AE2014/VLOOKUP(L2014,OFFSET(Lists!$A$1,0,0,COUNTA(Lists!$A:$A),22),22,FALSE)),2))))</f>
        <v/>
      </c>
    </row>
    <row r="2015" spans="40:46">
      <c r="AN2015" s="130"/>
      <c r="AT2015" s="135" t="str">
        <f ca="1">IF(AO2015="",IF(AP2015="","",IF(AP2015="Cost",AS2015,AS2015*(AE2015/VLOOKUP(L2015,OFFSET(Lists!$A$1,0,0,COUNTA(Lists!$A:$A),22),22,FALSE)))),IF(AP2015="","",IF(AP2015="Cost",ROUND(AS2015*IF(AO2015=0,1,AO2015),2),ROUND(ROUND(AS2015*IF(AO2015=0,1,AO2015),5)*(AE2015/VLOOKUP(L2015,OFFSET(Lists!$A$1,0,0,COUNTA(Lists!$A:$A),22),22,FALSE)),2))))</f>
        <v/>
      </c>
    </row>
    <row r="2016" spans="40:46">
      <c r="AN2016" s="130"/>
      <c r="AT2016" s="135" t="str">
        <f ca="1">IF(AO2016="",IF(AP2016="","",IF(AP2016="Cost",AS2016,AS2016*(AE2016/VLOOKUP(L2016,OFFSET(Lists!$A$1,0,0,COUNTA(Lists!$A:$A),22),22,FALSE)))),IF(AP2016="","",IF(AP2016="Cost",ROUND(AS2016*IF(AO2016=0,1,AO2016),2),ROUND(ROUND(AS2016*IF(AO2016=0,1,AO2016),5)*(AE2016/VLOOKUP(L2016,OFFSET(Lists!$A$1,0,0,COUNTA(Lists!$A:$A),22),22,FALSE)),2))))</f>
        <v/>
      </c>
    </row>
    <row r="2017" spans="40:46">
      <c r="AN2017" s="130"/>
      <c r="AT2017" s="135" t="str">
        <f ca="1">IF(AO2017="",IF(AP2017="","",IF(AP2017="Cost",AS2017,AS2017*(AE2017/VLOOKUP(L2017,OFFSET(Lists!$A$1,0,0,COUNTA(Lists!$A:$A),22),22,FALSE)))),IF(AP2017="","",IF(AP2017="Cost",ROUND(AS2017*IF(AO2017=0,1,AO2017),2),ROUND(ROUND(AS2017*IF(AO2017=0,1,AO2017),5)*(AE2017/VLOOKUP(L2017,OFFSET(Lists!$A$1,0,0,COUNTA(Lists!$A:$A),22),22,FALSE)),2))))</f>
        <v/>
      </c>
    </row>
    <row r="2018" spans="40:46">
      <c r="AN2018" s="130"/>
      <c r="AT2018" s="135" t="str">
        <f ca="1">IF(AO2018="",IF(AP2018="","",IF(AP2018="Cost",AS2018,AS2018*(AE2018/VLOOKUP(L2018,OFFSET(Lists!$A$1,0,0,COUNTA(Lists!$A:$A),22),22,FALSE)))),IF(AP2018="","",IF(AP2018="Cost",ROUND(AS2018*IF(AO2018=0,1,AO2018),2),ROUND(ROUND(AS2018*IF(AO2018=0,1,AO2018),5)*(AE2018/VLOOKUP(L2018,OFFSET(Lists!$A$1,0,0,COUNTA(Lists!$A:$A),22),22,FALSE)),2))))</f>
        <v/>
      </c>
    </row>
    <row r="2019" spans="40:46">
      <c r="AN2019" s="130"/>
      <c r="AT2019" s="135" t="str">
        <f ca="1">IF(AO2019="",IF(AP2019="","",IF(AP2019="Cost",AS2019,AS2019*(AE2019/VLOOKUP(L2019,OFFSET(Lists!$A$1,0,0,COUNTA(Lists!$A:$A),22),22,FALSE)))),IF(AP2019="","",IF(AP2019="Cost",ROUND(AS2019*IF(AO2019=0,1,AO2019),2),ROUND(ROUND(AS2019*IF(AO2019=0,1,AO2019),5)*(AE2019/VLOOKUP(L2019,OFFSET(Lists!$A$1,0,0,COUNTA(Lists!$A:$A),22),22,FALSE)),2))))</f>
        <v/>
      </c>
    </row>
    <row r="2020" spans="40:46">
      <c r="AN2020" s="130"/>
      <c r="AT2020" s="135" t="str">
        <f ca="1">IF(AO2020="",IF(AP2020="","",IF(AP2020="Cost",AS2020,AS2020*(AE2020/VLOOKUP(L2020,OFFSET(Lists!$A$1,0,0,COUNTA(Lists!$A:$A),22),22,FALSE)))),IF(AP2020="","",IF(AP2020="Cost",ROUND(AS2020*IF(AO2020=0,1,AO2020),2),ROUND(ROUND(AS2020*IF(AO2020=0,1,AO2020),5)*(AE2020/VLOOKUP(L2020,OFFSET(Lists!$A$1,0,0,COUNTA(Lists!$A:$A),22),22,FALSE)),2))))</f>
        <v/>
      </c>
    </row>
    <row r="2021" spans="40:46">
      <c r="AN2021" s="130"/>
      <c r="AT2021" s="135" t="str">
        <f ca="1">IF(AO2021="",IF(AP2021="","",IF(AP2021="Cost",AS2021,AS2021*(AE2021/VLOOKUP(L2021,OFFSET(Lists!$A$1,0,0,COUNTA(Lists!$A:$A),22),22,FALSE)))),IF(AP2021="","",IF(AP2021="Cost",ROUND(AS2021*IF(AO2021=0,1,AO2021),2),ROUND(ROUND(AS2021*IF(AO2021=0,1,AO2021),5)*(AE2021/VLOOKUP(L2021,OFFSET(Lists!$A$1,0,0,COUNTA(Lists!$A:$A),22),22,FALSE)),2))))</f>
        <v/>
      </c>
    </row>
    <row r="2022" spans="40:46">
      <c r="AN2022" s="130"/>
      <c r="AT2022" s="135" t="str">
        <f ca="1">IF(AO2022="",IF(AP2022="","",IF(AP2022="Cost",AS2022,AS2022*(AE2022/VLOOKUP(L2022,OFFSET(Lists!$A$1,0,0,COUNTA(Lists!$A:$A),22),22,FALSE)))),IF(AP2022="","",IF(AP2022="Cost",ROUND(AS2022*IF(AO2022=0,1,AO2022),2),ROUND(ROUND(AS2022*IF(AO2022=0,1,AO2022),5)*(AE2022/VLOOKUP(L2022,OFFSET(Lists!$A$1,0,0,COUNTA(Lists!$A:$A),22),22,FALSE)),2))))</f>
        <v/>
      </c>
    </row>
    <row r="2023" spans="40:46">
      <c r="AN2023" s="130"/>
      <c r="AT2023" s="135" t="str">
        <f ca="1">IF(AO2023="",IF(AP2023="","",IF(AP2023="Cost",AS2023,AS2023*(AE2023/VLOOKUP(L2023,OFFSET(Lists!$A$1,0,0,COUNTA(Lists!$A:$A),22),22,FALSE)))),IF(AP2023="","",IF(AP2023="Cost",ROUND(AS2023*IF(AO2023=0,1,AO2023),2),ROUND(ROUND(AS2023*IF(AO2023=0,1,AO2023),5)*(AE2023/VLOOKUP(L2023,OFFSET(Lists!$A$1,0,0,COUNTA(Lists!$A:$A),22),22,FALSE)),2))))</f>
        <v/>
      </c>
    </row>
    <row r="2024" spans="40:46">
      <c r="AN2024" s="130"/>
      <c r="AT2024" s="135" t="str">
        <f ca="1">IF(AO2024="",IF(AP2024="","",IF(AP2024="Cost",AS2024,AS2024*(AE2024/VLOOKUP(L2024,OFFSET(Lists!$A$1,0,0,COUNTA(Lists!$A:$A),22),22,FALSE)))),IF(AP2024="","",IF(AP2024="Cost",ROUND(AS2024*IF(AO2024=0,1,AO2024),2),ROUND(ROUND(AS2024*IF(AO2024=0,1,AO2024),5)*(AE2024/VLOOKUP(L2024,OFFSET(Lists!$A$1,0,0,COUNTA(Lists!$A:$A),22),22,FALSE)),2))))</f>
        <v/>
      </c>
    </row>
    <row r="2025" spans="40:46">
      <c r="AN2025" s="130"/>
      <c r="AT2025" s="135" t="str">
        <f ca="1">IF(AO2025="",IF(AP2025="","",IF(AP2025="Cost",AS2025,AS2025*(AE2025/VLOOKUP(L2025,OFFSET(Lists!$A$1,0,0,COUNTA(Lists!$A:$A),22),22,FALSE)))),IF(AP2025="","",IF(AP2025="Cost",ROUND(AS2025*IF(AO2025=0,1,AO2025),2),ROUND(ROUND(AS2025*IF(AO2025=0,1,AO2025),5)*(AE2025/VLOOKUP(L2025,OFFSET(Lists!$A$1,0,0,COUNTA(Lists!$A:$A),22),22,FALSE)),2))))</f>
        <v/>
      </c>
    </row>
    <row r="2026" spans="40:46">
      <c r="AN2026" s="130"/>
      <c r="AT2026" s="135" t="str">
        <f ca="1">IF(AO2026="",IF(AP2026="","",IF(AP2026="Cost",AS2026,AS2026*(AE2026/VLOOKUP(L2026,OFFSET(Lists!$A$1,0,0,COUNTA(Lists!$A:$A),22),22,FALSE)))),IF(AP2026="","",IF(AP2026="Cost",ROUND(AS2026*IF(AO2026=0,1,AO2026),2),ROUND(ROUND(AS2026*IF(AO2026=0,1,AO2026),5)*(AE2026/VLOOKUP(L2026,OFFSET(Lists!$A$1,0,0,COUNTA(Lists!$A:$A),22),22,FALSE)),2))))</f>
        <v/>
      </c>
    </row>
    <row r="2027" spans="40:46">
      <c r="AN2027" s="130"/>
      <c r="AT2027" s="135" t="str">
        <f ca="1">IF(AO2027="",IF(AP2027="","",IF(AP2027="Cost",AS2027,AS2027*(AE2027/VLOOKUP(L2027,OFFSET(Lists!$A$1,0,0,COUNTA(Lists!$A:$A),22),22,FALSE)))),IF(AP2027="","",IF(AP2027="Cost",ROUND(AS2027*IF(AO2027=0,1,AO2027),2),ROUND(ROUND(AS2027*IF(AO2027=0,1,AO2027),5)*(AE2027/VLOOKUP(L2027,OFFSET(Lists!$A$1,0,0,COUNTA(Lists!$A:$A),22),22,FALSE)),2))))</f>
        <v/>
      </c>
    </row>
    <row r="2028" spans="40:46">
      <c r="AN2028" s="130"/>
      <c r="AT2028" s="135" t="str">
        <f ca="1">IF(AO2028="",IF(AP2028="","",IF(AP2028="Cost",AS2028,AS2028*(AE2028/VLOOKUP(L2028,OFFSET(Lists!$A$1,0,0,COUNTA(Lists!$A:$A),22),22,FALSE)))),IF(AP2028="","",IF(AP2028="Cost",ROUND(AS2028*IF(AO2028=0,1,AO2028),2),ROUND(ROUND(AS2028*IF(AO2028=0,1,AO2028),5)*(AE2028/VLOOKUP(L2028,OFFSET(Lists!$A$1,0,0,COUNTA(Lists!$A:$A),22),22,FALSE)),2))))</f>
        <v/>
      </c>
    </row>
    <row r="2029" spans="40:46">
      <c r="AN2029" s="130"/>
      <c r="AT2029" s="135" t="str">
        <f ca="1">IF(AO2029="",IF(AP2029="","",IF(AP2029="Cost",AS2029,AS2029*(AE2029/VLOOKUP(L2029,OFFSET(Lists!$A$1,0,0,COUNTA(Lists!$A:$A),22),22,FALSE)))),IF(AP2029="","",IF(AP2029="Cost",ROUND(AS2029*IF(AO2029=0,1,AO2029),2),ROUND(ROUND(AS2029*IF(AO2029=0,1,AO2029),5)*(AE2029/VLOOKUP(L2029,OFFSET(Lists!$A$1,0,0,COUNTA(Lists!$A:$A),22),22,FALSE)),2))))</f>
        <v/>
      </c>
    </row>
    <row r="2030" spans="40:46">
      <c r="AN2030" s="130"/>
      <c r="AT2030" s="135" t="str">
        <f ca="1">IF(AO2030="",IF(AP2030="","",IF(AP2030="Cost",AS2030,AS2030*(AE2030/VLOOKUP(L2030,OFFSET(Lists!$A$1,0,0,COUNTA(Lists!$A:$A),22),22,FALSE)))),IF(AP2030="","",IF(AP2030="Cost",ROUND(AS2030*IF(AO2030=0,1,AO2030),2),ROUND(ROUND(AS2030*IF(AO2030=0,1,AO2030),5)*(AE2030/VLOOKUP(L2030,OFFSET(Lists!$A$1,0,0,COUNTA(Lists!$A:$A),22),22,FALSE)),2))))</f>
        <v/>
      </c>
    </row>
    <row r="2031" spans="40:46">
      <c r="AN2031" s="130"/>
      <c r="AT2031" s="135" t="str">
        <f ca="1">IF(AO2031="",IF(AP2031="","",IF(AP2031="Cost",AS2031,AS2031*(AE2031/VLOOKUP(L2031,OFFSET(Lists!$A$1,0,0,COUNTA(Lists!$A:$A),22),22,FALSE)))),IF(AP2031="","",IF(AP2031="Cost",ROUND(AS2031*IF(AO2031=0,1,AO2031),2),ROUND(ROUND(AS2031*IF(AO2031=0,1,AO2031),5)*(AE2031/VLOOKUP(L2031,OFFSET(Lists!$A$1,0,0,COUNTA(Lists!$A:$A),22),22,FALSE)),2))))</f>
        <v/>
      </c>
    </row>
    <row r="2032" spans="40:46">
      <c r="AN2032" s="130"/>
      <c r="AT2032" s="135" t="str">
        <f ca="1">IF(AO2032="",IF(AP2032="","",IF(AP2032="Cost",AS2032,AS2032*(AE2032/VLOOKUP(L2032,OFFSET(Lists!$A$1,0,0,COUNTA(Lists!$A:$A),22),22,FALSE)))),IF(AP2032="","",IF(AP2032="Cost",ROUND(AS2032*IF(AO2032=0,1,AO2032),2),ROUND(ROUND(AS2032*IF(AO2032=0,1,AO2032),5)*(AE2032/VLOOKUP(L2032,OFFSET(Lists!$A$1,0,0,COUNTA(Lists!$A:$A),22),22,FALSE)),2))))</f>
        <v/>
      </c>
    </row>
    <row r="2033" spans="40:46">
      <c r="AN2033" s="130"/>
      <c r="AT2033" s="135" t="str">
        <f ca="1">IF(AO2033="",IF(AP2033="","",IF(AP2033="Cost",AS2033,AS2033*(AE2033/VLOOKUP(L2033,OFFSET(Lists!$A$1,0,0,COUNTA(Lists!$A:$A),22),22,FALSE)))),IF(AP2033="","",IF(AP2033="Cost",ROUND(AS2033*IF(AO2033=0,1,AO2033),2),ROUND(ROUND(AS2033*IF(AO2033=0,1,AO2033),5)*(AE2033/VLOOKUP(L2033,OFFSET(Lists!$A$1,0,0,COUNTA(Lists!$A:$A),22),22,FALSE)),2))))</f>
        <v/>
      </c>
    </row>
    <row r="2034" spans="40:46">
      <c r="AN2034" s="130"/>
      <c r="AT2034" s="135" t="str">
        <f ca="1">IF(AO2034="",IF(AP2034="","",IF(AP2034="Cost",AS2034,AS2034*(AE2034/VLOOKUP(L2034,OFFSET(Lists!$A$1,0,0,COUNTA(Lists!$A:$A),22),22,FALSE)))),IF(AP2034="","",IF(AP2034="Cost",ROUND(AS2034*IF(AO2034=0,1,AO2034),2),ROUND(ROUND(AS2034*IF(AO2034=0,1,AO2034),5)*(AE2034/VLOOKUP(L2034,OFFSET(Lists!$A$1,0,0,COUNTA(Lists!$A:$A),22),22,FALSE)),2))))</f>
        <v/>
      </c>
    </row>
    <row r="2035" spans="40:46">
      <c r="AN2035" s="130"/>
      <c r="AT2035" s="135" t="str">
        <f ca="1">IF(AO2035="",IF(AP2035="","",IF(AP2035="Cost",AS2035,AS2035*(AE2035/VLOOKUP(L2035,OFFSET(Lists!$A$1,0,0,COUNTA(Lists!$A:$A),22),22,FALSE)))),IF(AP2035="","",IF(AP2035="Cost",ROUND(AS2035*IF(AO2035=0,1,AO2035),2),ROUND(ROUND(AS2035*IF(AO2035=0,1,AO2035),5)*(AE2035/VLOOKUP(L2035,OFFSET(Lists!$A$1,0,0,COUNTA(Lists!$A:$A),22),22,FALSE)),2))))</f>
        <v/>
      </c>
    </row>
    <row r="2036" spans="40:46">
      <c r="AN2036" s="130"/>
      <c r="AT2036" s="135" t="str">
        <f ca="1">IF(AO2036="",IF(AP2036="","",IF(AP2036="Cost",AS2036,AS2036*(AE2036/VLOOKUP(L2036,OFFSET(Lists!$A$1,0,0,COUNTA(Lists!$A:$A),22),22,FALSE)))),IF(AP2036="","",IF(AP2036="Cost",ROUND(AS2036*IF(AO2036=0,1,AO2036),2),ROUND(ROUND(AS2036*IF(AO2036=0,1,AO2036),5)*(AE2036/VLOOKUP(L2036,OFFSET(Lists!$A$1,0,0,COUNTA(Lists!$A:$A),22),22,FALSE)),2))))</f>
        <v/>
      </c>
    </row>
    <row r="2037" spans="40:46">
      <c r="AN2037" s="130"/>
      <c r="AT2037" s="135" t="str">
        <f ca="1">IF(AO2037="",IF(AP2037="","",IF(AP2037="Cost",AS2037,AS2037*(AE2037/VLOOKUP(L2037,OFFSET(Lists!$A$1,0,0,COUNTA(Lists!$A:$A),22),22,FALSE)))),IF(AP2037="","",IF(AP2037="Cost",ROUND(AS2037*IF(AO2037=0,1,AO2037),2),ROUND(ROUND(AS2037*IF(AO2037=0,1,AO2037),5)*(AE2037/VLOOKUP(L2037,OFFSET(Lists!$A$1,0,0,COUNTA(Lists!$A:$A),22),22,FALSE)),2))))</f>
        <v/>
      </c>
    </row>
    <row r="2038" spans="40:46">
      <c r="AN2038" s="130"/>
      <c r="AT2038" s="135" t="str">
        <f ca="1">IF(AO2038="",IF(AP2038="","",IF(AP2038="Cost",AS2038,AS2038*(AE2038/VLOOKUP(L2038,OFFSET(Lists!$A$1,0,0,COUNTA(Lists!$A:$A),22),22,FALSE)))),IF(AP2038="","",IF(AP2038="Cost",ROUND(AS2038*IF(AO2038=0,1,AO2038),2),ROUND(ROUND(AS2038*IF(AO2038=0,1,AO2038),5)*(AE2038/VLOOKUP(L2038,OFFSET(Lists!$A$1,0,0,COUNTA(Lists!$A:$A),22),22,FALSE)),2))))</f>
        <v/>
      </c>
    </row>
    <row r="2039" spans="40:46">
      <c r="AN2039" s="130"/>
      <c r="AT2039" s="135" t="str">
        <f ca="1">IF(AO2039="",IF(AP2039="","",IF(AP2039="Cost",AS2039,AS2039*(AE2039/VLOOKUP(L2039,OFFSET(Lists!$A$1,0,0,COUNTA(Lists!$A:$A),22),22,FALSE)))),IF(AP2039="","",IF(AP2039="Cost",ROUND(AS2039*IF(AO2039=0,1,AO2039),2),ROUND(ROUND(AS2039*IF(AO2039=0,1,AO2039),5)*(AE2039/VLOOKUP(L2039,OFFSET(Lists!$A$1,0,0,COUNTA(Lists!$A:$A),22),22,FALSE)),2))))</f>
        <v/>
      </c>
    </row>
    <row r="2040" spans="40:46">
      <c r="AN2040" s="130"/>
      <c r="AT2040" s="135" t="str">
        <f ca="1">IF(AO2040="",IF(AP2040="","",IF(AP2040="Cost",AS2040,AS2040*(AE2040/VLOOKUP(L2040,OFFSET(Lists!$A$1,0,0,COUNTA(Lists!$A:$A),22),22,FALSE)))),IF(AP2040="","",IF(AP2040="Cost",ROUND(AS2040*IF(AO2040=0,1,AO2040),2),ROUND(ROUND(AS2040*IF(AO2040=0,1,AO2040),5)*(AE2040/VLOOKUP(L2040,OFFSET(Lists!$A$1,0,0,COUNTA(Lists!$A:$A),22),22,FALSE)),2))))</f>
        <v/>
      </c>
    </row>
    <row r="2041" spans="40:46">
      <c r="AN2041" s="130"/>
      <c r="AT2041" s="135" t="str">
        <f ca="1">IF(AO2041="",IF(AP2041="","",IF(AP2041="Cost",AS2041,AS2041*(AE2041/VLOOKUP(L2041,OFFSET(Lists!$A$1,0,0,COUNTA(Lists!$A:$A),22),22,FALSE)))),IF(AP2041="","",IF(AP2041="Cost",ROUND(AS2041*IF(AO2041=0,1,AO2041),2),ROUND(ROUND(AS2041*IF(AO2041=0,1,AO2041),5)*(AE2041/VLOOKUP(L2041,OFFSET(Lists!$A$1,0,0,COUNTA(Lists!$A:$A),22),22,FALSE)),2))))</f>
        <v/>
      </c>
    </row>
    <row r="2042" spans="40:46">
      <c r="AN2042" s="130"/>
      <c r="AT2042" s="135" t="str">
        <f ca="1">IF(AO2042="",IF(AP2042="","",IF(AP2042="Cost",AS2042,AS2042*(AE2042/VLOOKUP(L2042,OFFSET(Lists!$A$1,0,0,COUNTA(Lists!$A:$A),22),22,FALSE)))),IF(AP2042="","",IF(AP2042="Cost",ROUND(AS2042*IF(AO2042=0,1,AO2042),2),ROUND(ROUND(AS2042*IF(AO2042=0,1,AO2042),5)*(AE2042/VLOOKUP(L2042,OFFSET(Lists!$A$1,0,0,COUNTA(Lists!$A:$A),22),22,FALSE)),2))))</f>
        <v/>
      </c>
    </row>
    <row r="2043" spans="40:46">
      <c r="AN2043" s="130"/>
      <c r="AT2043" s="135" t="str">
        <f ca="1">IF(AO2043="",IF(AP2043="","",IF(AP2043="Cost",AS2043,AS2043*(AE2043/VLOOKUP(L2043,OFFSET(Lists!$A$1,0,0,COUNTA(Lists!$A:$A),22),22,FALSE)))),IF(AP2043="","",IF(AP2043="Cost",ROUND(AS2043*IF(AO2043=0,1,AO2043),2),ROUND(ROUND(AS2043*IF(AO2043=0,1,AO2043),5)*(AE2043/VLOOKUP(L2043,OFFSET(Lists!$A$1,0,0,COUNTA(Lists!$A:$A),22),22,FALSE)),2))))</f>
        <v/>
      </c>
    </row>
    <row r="2044" spans="40:46">
      <c r="AN2044" s="130"/>
      <c r="AT2044" s="135" t="str">
        <f ca="1">IF(AO2044="",IF(AP2044="","",IF(AP2044="Cost",AS2044,AS2044*(AE2044/VLOOKUP(L2044,OFFSET(Lists!$A$1,0,0,COUNTA(Lists!$A:$A),22),22,FALSE)))),IF(AP2044="","",IF(AP2044="Cost",ROUND(AS2044*IF(AO2044=0,1,AO2044),2),ROUND(ROUND(AS2044*IF(AO2044=0,1,AO2044),5)*(AE2044/VLOOKUP(L2044,OFFSET(Lists!$A$1,0,0,COUNTA(Lists!$A:$A),22),22,FALSE)),2))))</f>
        <v/>
      </c>
    </row>
    <row r="2045" spans="40:46">
      <c r="AN2045" s="130"/>
      <c r="AT2045" s="135" t="str">
        <f ca="1">IF(AO2045="",IF(AP2045="","",IF(AP2045="Cost",AS2045,AS2045*(AE2045/VLOOKUP(L2045,OFFSET(Lists!$A$1,0,0,COUNTA(Lists!$A:$A),22),22,FALSE)))),IF(AP2045="","",IF(AP2045="Cost",ROUND(AS2045*IF(AO2045=0,1,AO2045),2),ROUND(ROUND(AS2045*IF(AO2045=0,1,AO2045),5)*(AE2045/VLOOKUP(L2045,OFFSET(Lists!$A$1,0,0,COUNTA(Lists!$A:$A),22),22,FALSE)),2))))</f>
        <v/>
      </c>
    </row>
    <row r="2046" spans="40:46">
      <c r="AN2046" s="130"/>
      <c r="AT2046" s="135" t="str">
        <f ca="1">IF(AO2046="",IF(AP2046="","",IF(AP2046="Cost",AS2046,AS2046*(AE2046/VLOOKUP(L2046,OFFSET(Lists!$A$1,0,0,COUNTA(Lists!$A:$A),22),22,FALSE)))),IF(AP2046="","",IF(AP2046="Cost",ROUND(AS2046*IF(AO2046=0,1,AO2046),2),ROUND(ROUND(AS2046*IF(AO2046=0,1,AO2046),5)*(AE2046/VLOOKUP(L2046,OFFSET(Lists!$A$1,0,0,COUNTA(Lists!$A:$A),22),22,FALSE)),2))))</f>
        <v/>
      </c>
    </row>
    <row r="2047" spans="40:46">
      <c r="AN2047" s="130"/>
      <c r="AT2047" s="135" t="str">
        <f ca="1">IF(AO2047="",IF(AP2047="","",IF(AP2047="Cost",AS2047,AS2047*(AE2047/VLOOKUP(L2047,OFFSET(Lists!$A$1,0,0,COUNTA(Lists!$A:$A),22),22,FALSE)))),IF(AP2047="","",IF(AP2047="Cost",ROUND(AS2047*IF(AO2047=0,1,AO2047),2),ROUND(ROUND(AS2047*IF(AO2047=0,1,AO2047),5)*(AE2047/VLOOKUP(L2047,OFFSET(Lists!$A$1,0,0,COUNTA(Lists!$A:$A),22),22,FALSE)),2))))</f>
        <v/>
      </c>
    </row>
    <row r="2048" spans="40:46">
      <c r="AN2048" s="130"/>
      <c r="AT2048" s="135" t="str">
        <f ca="1">IF(AO2048="",IF(AP2048="","",IF(AP2048="Cost",AS2048,AS2048*(AE2048/VLOOKUP(L2048,OFFSET(Lists!$A$1,0,0,COUNTA(Lists!$A:$A),22),22,FALSE)))),IF(AP2048="","",IF(AP2048="Cost",ROUND(AS2048*IF(AO2048=0,1,AO2048),2),ROUND(ROUND(AS2048*IF(AO2048=0,1,AO2048),5)*(AE2048/VLOOKUP(L2048,OFFSET(Lists!$A$1,0,0,COUNTA(Lists!$A:$A),22),22,FALSE)),2))))</f>
        <v/>
      </c>
    </row>
    <row r="2049" spans="40:46">
      <c r="AN2049" s="130"/>
      <c r="AT2049" s="135" t="str">
        <f ca="1">IF(AO2049="",IF(AP2049="","",IF(AP2049="Cost",AS2049,AS2049*(AE2049/VLOOKUP(L2049,OFFSET(Lists!$A$1,0,0,COUNTA(Lists!$A:$A),22),22,FALSE)))),IF(AP2049="","",IF(AP2049="Cost",ROUND(AS2049*IF(AO2049=0,1,AO2049),2),ROUND(ROUND(AS2049*IF(AO2049=0,1,AO2049),5)*(AE2049/VLOOKUP(L2049,OFFSET(Lists!$A$1,0,0,COUNTA(Lists!$A:$A),22),22,FALSE)),2))))</f>
        <v/>
      </c>
    </row>
    <row r="2050" spans="40:46">
      <c r="AN2050" s="130"/>
      <c r="AT2050" s="135" t="str">
        <f ca="1">IF(AO2050="",IF(AP2050="","",IF(AP2050="Cost",AS2050,AS2050*(AE2050/VLOOKUP(L2050,OFFSET(Lists!$A$1,0,0,COUNTA(Lists!$A:$A),22),22,FALSE)))),IF(AP2050="","",IF(AP2050="Cost",ROUND(AS2050*IF(AO2050=0,1,AO2050),2),ROUND(ROUND(AS2050*IF(AO2050=0,1,AO2050),5)*(AE2050/VLOOKUP(L2050,OFFSET(Lists!$A$1,0,0,COUNTA(Lists!$A:$A),22),22,FALSE)),2))))</f>
        <v/>
      </c>
    </row>
    <row r="2051" spans="40:46">
      <c r="AN2051" s="130"/>
      <c r="AT2051" s="135" t="str">
        <f ca="1">IF(AO2051="",IF(AP2051="","",IF(AP2051="Cost",AS2051,AS2051*(AE2051/VLOOKUP(L2051,OFFSET(Lists!$A$1,0,0,COUNTA(Lists!$A:$A),22),22,FALSE)))),IF(AP2051="","",IF(AP2051="Cost",ROUND(AS2051*IF(AO2051=0,1,AO2051),2),ROUND(ROUND(AS2051*IF(AO2051=0,1,AO2051),5)*(AE2051/VLOOKUP(L2051,OFFSET(Lists!$A$1,0,0,COUNTA(Lists!$A:$A),22),22,FALSE)),2))))</f>
        <v/>
      </c>
    </row>
    <row r="2052" spans="40:46">
      <c r="AN2052" s="130"/>
      <c r="AT2052" s="135" t="str">
        <f ca="1">IF(AO2052="",IF(AP2052="","",IF(AP2052="Cost",AS2052,AS2052*(AE2052/VLOOKUP(L2052,OFFSET(Lists!$A$1,0,0,COUNTA(Lists!$A:$A),22),22,FALSE)))),IF(AP2052="","",IF(AP2052="Cost",ROUND(AS2052*IF(AO2052=0,1,AO2052),2),ROUND(ROUND(AS2052*IF(AO2052=0,1,AO2052),5)*(AE2052/VLOOKUP(L2052,OFFSET(Lists!$A$1,0,0,COUNTA(Lists!$A:$A),22),22,FALSE)),2))))</f>
        <v/>
      </c>
    </row>
    <row r="2053" spans="40:46">
      <c r="AN2053" s="130"/>
      <c r="AT2053" s="135" t="str">
        <f ca="1">IF(AO2053="",IF(AP2053="","",IF(AP2053="Cost",AS2053,AS2053*(AE2053/VLOOKUP(L2053,OFFSET(Lists!$A$1,0,0,COUNTA(Lists!$A:$A),22),22,FALSE)))),IF(AP2053="","",IF(AP2053="Cost",ROUND(AS2053*IF(AO2053=0,1,AO2053),2),ROUND(ROUND(AS2053*IF(AO2053=0,1,AO2053),5)*(AE2053/VLOOKUP(L2053,OFFSET(Lists!$A$1,0,0,COUNTA(Lists!$A:$A),22),22,FALSE)),2))))</f>
        <v/>
      </c>
    </row>
    <row r="2054" spans="40:46">
      <c r="AN2054" s="130"/>
      <c r="AT2054" s="135" t="str">
        <f ca="1">IF(AO2054="",IF(AP2054="","",IF(AP2054="Cost",AS2054,AS2054*(AE2054/VLOOKUP(L2054,OFFSET(Lists!$A$1,0,0,COUNTA(Lists!$A:$A),22),22,FALSE)))),IF(AP2054="","",IF(AP2054="Cost",ROUND(AS2054*IF(AO2054=0,1,AO2054),2),ROUND(ROUND(AS2054*IF(AO2054=0,1,AO2054),5)*(AE2054/VLOOKUP(L2054,OFFSET(Lists!$A$1,0,0,COUNTA(Lists!$A:$A),22),22,FALSE)),2))))</f>
        <v/>
      </c>
    </row>
    <row r="2055" spans="40:46">
      <c r="AN2055" s="130"/>
      <c r="AT2055" s="135" t="str">
        <f ca="1">IF(AO2055="",IF(AP2055="","",IF(AP2055="Cost",AS2055,AS2055*(AE2055/VLOOKUP(L2055,OFFSET(Lists!$A$1,0,0,COUNTA(Lists!$A:$A),22),22,FALSE)))),IF(AP2055="","",IF(AP2055="Cost",ROUND(AS2055*IF(AO2055=0,1,AO2055),2),ROUND(ROUND(AS2055*IF(AO2055=0,1,AO2055),5)*(AE2055/VLOOKUP(L2055,OFFSET(Lists!$A$1,0,0,COUNTA(Lists!$A:$A),22),22,FALSE)),2))))</f>
        <v/>
      </c>
    </row>
    <row r="2056" spans="40:46">
      <c r="AN2056" s="130"/>
      <c r="AT2056" s="135" t="str">
        <f ca="1">IF(AO2056="",IF(AP2056="","",IF(AP2056="Cost",AS2056,AS2056*(AE2056/VLOOKUP(L2056,OFFSET(Lists!$A$1,0,0,COUNTA(Lists!$A:$A),22),22,FALSE)))),IF(AP2056="","",IF(AP2056="Cost",ROUND(AS2056*IF(AO2056=0,1,AO2056),2),ROUND(ROUND(AS2056*IF(AO2056=0,1,AO2056),5)*(AE2056/VLOOKUP(L2056,OFFSET(Lists!$A$1,0,0,COUNTA(Lists!$A:$A),22),22,FALSE)),2))))</f>
        <v/>
      </c>
    </row>
    <row r="2057" spans="40:46">
      <c r="AN2057" s="130"/>
      <c r="AT2057" s="135" t="str">
        <f ca="1">IF(AO2057="",IF(AP2057="","",IF(AP2057="Cost",AS2057,AS2057*(AE2057/VLOOKUP(L2057,OFFSET(Lists!$A$1,0,0,COUNTA(Lists!$A:$A),22),22,FALSE)))),IF(AP2057="","",IF(AP2057="Cost",ROUND(AS2057*IF(AO2057=0,1,AO2057),2),ROUND(ROUND(AS2057*IF(AO2057=0,1,AO2057),5)*(AE2057/VLOOKUP(L2057,OFFSET(Lists!$A$1,0,0,COUNTA(Lists!$A:$A),22),22,FALSE)),2))))</f>
        <v/>
      </c>
    </row>
    <row r="2058" spans="40:46">
      <c r="AN2058" s="130"/>
      <c r="AT2058" s="135" t="str">
        <f ca="1">IF(AO2058="",IF(AP2058="","",IF(AP2058="Cost",AS2058,AS2058*(AE2058/VLOOKUP(L2058,OFFSET(Lists!$A$1,0,0,COUNTA(Lists!$A:$A),22),22,FALSE)))),IF(AP2058="","",IF(AP2058="Cost",ROUND(AS2058*IF(AO2058=0,1,AO2058),2),ROUND(ROUND(AS2058*IF(AO2058=0,1,AO2058),5)*(AE2058/VLOOKUP(L2058,OFFSET(Lists!$A$1,0,0,COUNTA(Lists!$A:$A),22),22,FALSE)),2))))</f>
        <v/>
      </c>
    </row>
    <row r="2059" spans="40:46">
      <c r="AN2059" s="130"/>
      <c r="AT2059" s="135" t="str">
        <f ca="1">IF(AO2059="",IF(AP2059="","",IF(AP2059="Cost",AS2059,AS2059*(AE2059/VLOOKUP(L2059,OFFSET(Lists!$A$1,0,0,COUNTA(Lists!$A:$A),22),22,FALSE)))),IF(AP2059="","",IF(AP2059="Cost",ROUND(AS2059*IF(AO2059=0,1,AO2059),2),ROUND(ROUND(AS2059*IF(AO2059=0,1,AO2059),5)*(AE2059/VLOOKUP(L2059,OFFSET(Lists!$A$1,0,0,COUNTA(Lists!$A:$A),22),22,FALSE)),2))))</f>
        <v/>
      </c>
    </row>
    <row r="2060" spans="40:46">
      <c r="AN2060" s="130"/>
      <c r="AT2060" s="135" t="str">
        <f ca="1">IF(AO2060="",IF(AP2060="","",IF(AP2060="Cost",AS2060,AS2060*(AE2060/VLOOKUP(L2060,OFFSET(Lists!$A$1,0,0,COUNTA(Lists!$A:$A),22),22,FALSE)))),IF(AP2060="","",IF(AP2060="Cost",ROUND(AS2060*IF(AO2060=0,1,AO2060),2),ROUND(ROUND(AS2060*IF(AO2060=0,1,AO2060),5)*(AE2060/VLOOKUP(L2060,OFFSET(Lists!$A$1,0,0,COUNTA(Lists!$A:$A),22),22,FALSE)),2))))</f>
        <v/>
      </c>
    </row>
    <row r="2061" spans="40:46">
      <c r="AN2061" s="130"/>
      <c r="AT2061" s="135" t="str">
        <f ca="1">IF(AO2061="",IF(AP2061="","",IF(AP2061="Cost",AS2061,AS2061*(AE2061/VLOOKUP(L2061,OFFSET(Lists!$A$1,0,0,COUNTA(Lists!$A:$A),22),22,FALSE)))),IF(AP2061="","",IF(AP2061="Cost",ROUND(AS2061*IF(AO2061=0,1,AO2061),2),ROUND(ROUND(AS2061*IF(AO2061=0,1,AO2061),5)*(AE2061/VLOOKUP(L2061,OFFSET(Lists!$A$1,0,0,COUNTA(Lists!$A:$A),22),22,FALSE)),2))))</f>
        <v/>
      </c>
    </row>
    <row r="2062" spans="40:46">
      <c r="AN2062" s="130"/>
      <c r="AT2062" s="135" t="str">
        <f ca="1">IF(AO2062="",IF(AP2062="","",IF(AP2062="Cost",AS2062,AS2062*(AE2062/VLOOKUP(L2062,OFFSET(Lists!$A$1,0,0,COUNTA(Lists!$A:$A),22),22,FALSE)))),IF(AP2062="","",IF(AP2062="Cost",ROUND(AS2062*IF(AO2062=0,1,AO2062),2),ROUND(ROUND(AS2062*IF(AO2062=0,1,AO2062),5)*(AE2062/VLOOKUP(L2062,OFFSET(Lists!$A$1,0,0,COUNTA(Lists!$A:$A),22),22,FALSE)),2))))</f>
        <v/>
      </c>
    </row>
    <row r="2063" spans="40:46">
      <c r="AN2063" s="130"/>
      <c r="AT2063" s="135" t="str">
        <f ca="1">IF(AO2063="",IF(AP2063="","",IF(AP2063="Cost",AS2063,AS2063*(AE2063/VLOOKUP(L2063,OFFSET(Lists!$A$1,0,0,COUNTA(Lists!$A:$A),22),22,FALSE)))),IF(AP2063="","",IF(AP2063="Cost",ROUND(AS2063*IF(AO2063=0,1,AO2063),2),ROUND(ROUND(AS2063*IF(AO2063=0,1,AO2063),5)*(AE2063/VLOOKUP(L2063,OFFSET(Lists!$A$1,0,0,COUNTA(Lists!$A:$A),22),22,FALSE)),2))))</f>
        <v/>
      </c>
    </row>
    <row r="2064" spans="40:46">
      <c r="AN2064" s="130"/>
      <c r="AT2064" s="135" t="str">
        <f ca="1">IF(AO2064="",IF(AP2064="","",IF(AP2064="Cost",AS2064,AS2064*(AE2064/VLOOKUP(L2064,OFFSET(Lists!$A$1,0,0,COUNTA(Lists!$A:$A),22),22,FALSE)))),IF(AP2064="","",IF(AP2064="Cost",ROUND(AS2064*IF(AO2064=0,1,AO2064),2),ROUND(ROUND(AS2064*IF(AO2064=0,1,AO2064),5)*(AE2064/VLOOKUP(L2064,OFFSET(Lists!$A$1,0,0,COUNTA(Lists!$A:$A),22),22,FALSE)),2))))</f>
        <v/>
      </c>
    </row>
    <row r="2065" spans="40:46">
      <c r="AN2065" s="130"/>
      <c r="AT2065" s="135" t="str">
        <f ca="1">IF(AO2065="",IF(AP2065="","",IF(AP2065="Cost",AS2065,AS2065*(AE2065/VLOOKUP(L2065,OFFSET(Lists!$A$1,0,0,COUNTA(Lists!$A:$A),22),22,FALSE)))),IF(AP2065="","",IF(AP2065="Cost",ROUND(AS2065*IF(AO2065=0,1,AO2065),2),ROUND(ROUND(AS2065*IF(AO2065=0,1,AO2065),5)*(AE2065/VLOOKUP(L2065,OFFSET(Lists!$A$1,0,0,COUNTA(Lists!$A:$A),22),22,FALSE)),2))))</f>
        <v/>
      </c>
    </row>
    <row r="2066" spans="40:46">
      <c r="AN2066" s="130"/>
      <c r="AT2066" s="135" t="str">
        <f ca="1">IF(AO2066="",IF(AP2066="","",IF(AP2066="Cost",AS2066,AS2066*(AE2066/VLOOKUP(L2066,OFFSET(Lists!$A$1,0,0,COUNTA(Lists!$A:$A),22),22,FALSE)))),IF(AP2066="","",IF(AP2066="Cost",ROUND(AS2066*IF(AO2066=0,1,AO2066),2),ROUND(ROUND(AS2066*IF(AO2066=0,1,AO2066),5)*(AE2066/VLOOKUP(L2066,OFFSET(Lists!$A$1,0,0,COUNTA(Lists!$A:$A),22),22,FALSE)),2))))</f>
        <v/>
      </c>
    </row>
    <row r="2067" spans="40:46">
      <c r="AN2067" s="130"/>
      <c r="AT2067" s="135" t="str">
        <f ca="1">IF(AO2067="",IF(AP2067="","",IF(AP2067="Cost",AS2067,AS2067*(AE2067/VLOOKUP(L2067,OFFSET(Lists!$A$1,0,0,COUNTA(Lists!$A:$A),22),22,FALSE)))),IF(AP2067="","",IF(AP2067="Cost",ROUND(AS2067*IF(AO2067=0,1,AO2067),2),ROUND(ROUND(AS2067*IF(AO2067=0,1,AO2067),5)*(AE2067/VLOOKUP(L2067,OFFSET(Lists!$A$1,0,0,COUNTA(Lists!$A:$A),22),22,FALSE)),2))))</f>
        <v/>
      </c>
    </row>
    <row r="2068" spans="40:46">
      <c r="AN2068" s="130"/>
      <c r="AT2068" s="135" t="str">
        <f ca="1">IF(AO2068="",IF(AP2068="","",IF(AP2068="Cost",AS2068,AS2068*(AE2068/VLOOKUP(L2068,OFFSET(Lists!$A$1,0,0,COUNTA(Lists!$A:$A),22),22,FALSE)))),IF(AP2068="","",IF(AP2068="Cost",ROUND(AS2068*IF(AO2068=0,1,AO2068),2),ROUND(ROUND(AS2068*IF(AO2068=0,1,AO2068),5)*(AE2068/VLOOKUP(L2068,OFFSET(Lists!$A$1,0,0,COUNTA(Lists!$A:$A),22),22,FALSE)),2))))</f>
        <v/>
      </c>
    </row>
    <row r="2069" spans="40:46">
      <c r="AN2069" s="130"/>
      <c r="AT2069" s="135" t="str">
        <f ca="1">IF(AO2069="",IF(AP2069="","",IF(AP2069="Cost",AS2069,AS2069*(AE2069/VLOOKUP(L2069,OFFSET(Lists!$A$1,0,0,COUNTA(Lists!$A:$A),22),22,FALSE)))),IF(AP2069="","",IF(AP2069="Cost",ROUND(AS2069*IF(AO2069=0,1,AO2069),2),ROUND(ROUND(AS2069*IF(AO2069=0,1,AO2069),5)*(AE2069/VLOOKUP(L2069,OFFSET(Lists!$A$1,0,0,COUNTA(Lists!$A:$A),22),22,FALSE)),2))))</f>
        <v/>
      </c>
    </row>
    <row r="2070" spans="40:46">
      <c r="AN2070" s="130"/>
      <c r="AT2070" s="135" t="str">
        <f ca="1">IF(AO2070="",IF(AP2070="","",IF(AP2070="Cost",AS2070,AS2070*(AE2070/VLOOKUP(L2070,OFFSET(Lists!$A$1,0,0,COUNTA(Lists!$A:$A),22),22,FALSE)))),IF(AP2070="","",IF(AP2070="Cost",ROUND(AS2070*IF(AO2070=0,1,AO2070),2),ROUND(ROUND(AS2070*IF(AO2070=0,1,AO2070),5)*(AE2070/VLOOKUP(L2070,OFFSET(Lists!$A$1,0,0,COUNTA(Lists!$A:$A),22),22,FALSE)),2))))</f>
        <v/>
      </c>
    </row>
    <row r="2071" spans="40:46">
      <c r="AN2071" s="130"/>
      <c r="AT2071" s="135" t="str">
        <f ca="1">IF(AO2071="",IF(AP2071="","",IF(AP2071="Cost",AS2071,AS2071*(AE2071/VLOOKUP(L2071,OFFSET(Lists!$A$1,0,0,COUNTA(Lists!$A:$A),22),22,FALSE)))),IF(AP2071="","",IF(AP2071="Cost",ROUND(AS2071*IF(AO2071=0,1,AO2071),2),ROUND(ROUND(AS2071*IF(AO2071=0,1,AO2071),5)*(AE2071/VLOOKUP(L2071,OFFSET(Lists!$A$1,0,0,COUNTA(Lists!$A:$A),22),22,FALSE)),2))))</f>
        <v/>
      </c>
    </row>
    <row r="2072" spans="40:46">
      <c r="AN2072" s="130"/>
      <c r="AT2072" s="135" t="str">
        <f ca="1">IF(AO2072="",IF(AP2072="","",IF(AP2072="Cost",AS2072,AS2072*(AE2072/VLOOKUP(L2072,OFFSET(Lists!$A$1,0,0,COUNTA(Lists!$A:$A),22),22,FALSE)))),IF(AP2072="","",IF(AP2072="Cost",ROUND(AS2072*IF(AO2072=0,1,AO2072),2),ROUND(ROUND(AS2072*IF(AO2072=0,1,AO2072),5)*(AE2072/VLOOKUP(L2072,OFFSET(Lists!$A$1,0,0,COUNTA(Lists!$A:$A),22),22,FALSE)),2))))</f>
        <v/>
      </c>
    </row>
    <row r="2073" spans="40:46">
      <c r="AN2073" s="130"/>
      <c r="AT2073" s="135" t="str">
        <f ca="1">IF(AO2073="",IF(AP2073="","",IF(AP2073="Cost",AS2073,AS2073*(AE2073/VLOOKUP(L2073,OFFSET(Lists!$A$1,0,0,COUNTA(Lists!$A:$A),22),22,FALSE)))),IF(AP2073="","",IF(AP2073="Cost",ROUND(AS2073*IF(AO2073=0,1,AO2073),2),ROUND(ROUND(AS2073*IF(AO2073=0,1,AO2073),5)*(AE2073/VLOOKUP(L2073,OFFSET(Lists!$A$1,0,0,COUNTA(Lists!$A:$A),22),22,FALSE)),2))))</f>
        <v/>
      </c>
    </row>
    <row r="2074" spans="40:46">
      <c r="AN2074" s="130"/>
      <c r="AT2074" s="135" t="str">
        <f ca="1">IF(AO2074="",IF(AP2074="","",IF(AP2074="Cost",AS2074,AS2074*(AE2074/VLOOKUP(L2074,OFFSET(Lists!$A$1,0,0,COUNTA(Lists!$A:$A),22),22,FALSE)))),IF(AP2074="","",IF(AP2074="Cost",ROUND(AS2074*IF(AO2074=0,1,AO2074),2),ROUND(ROUND(AS2074*IF(AO2074=0,1,AO2074),5)*(AE2074/VLOOKUP(L2074,OFFSET(Lists!$A$1,0,0,COUNTA(Lists!$A:$A),22),22,FALSE)),2))))</f>
        <v/>
      </c>
    </row>
    <row r="2075" spans="40:46">
      <c r="AN2075" s="130"/>
      <c r="AT2075" s="135" t="str">
        <f ca="1">IF(AO2075="",IF(AP2075="","",IF(AP2075="Cost",AS2075,AS2075*(AE2075/VLOOKUP(L2075,OFFSET(Lists!$A$1,0,0,COUNTA(Lists!$A:$A),22),22,FALSE)))),IF(AP2075="","",IF(AP2075="Cost",ROUND(AS2075*IF(AO2075=0,1,AO2075),2),ROUND(ROUND(AS2075*IF(AO2075=0,1,AO2075),5)*(AE2075/VLOOKUP(L2075,OFFSET(Lists!$A$1,0,0,COUNTA(Lists!$A:$A),22),22,FALSE)),2))))</f>
        <v/>
      </c>
    </row>
    <row r="2076" spans="40:46">
      <c r="AN2076" s="130"/>
      <c r="AT2076" s="135" t="str">
        <f ca="1">IF(AO2076="",IF(AP2076="","",IF(AP2076="Cost",AS2076,AS2076*(AE2076/VLOOKUP(L2076,OFFSET(Lists!$A$1,0,0,COUNTA(Lists!$A:$A),22),22,FALSE)))),IF(AP2076="","",IF(AP2076="Cost",ROUND(AS2076*IF(AO2076=0,1,AO2076),2),ROUND(ROUND(AS2076*IF(AO2076=0,1,AO2076),5)*(AE2076/VLOOKUP(L2076,OFFSET(Lists!$A$1,0,0,COUNTA(Lists!$A:$A),22),22,FALSE)),2))))</f>
        <v/>
      </c>
    </row>
    <row r="2077" spans="40:46">
      <c r="AN2077" s="130"/>
      <c r="AT2077" s="135" t="str">
        <f ca="1">IF(AO2077="",IF(AP2077="","",IF(AP2077="Cost",AS2077,AS2077*(AE2077/VLOOKUP(L2077,OFFSET(Lists!$A$1,0,0,COUNTA(Lists!$A:$A),22),22,FALSE)))),IF(AP2077="","",IF(AP2077="Cost",ROUND(AS2077*IF(AO2077=0,1,AO2077),2),ROUND(ROUND(AS2077*IF(AO2077=0,1,AO2077),5)*(AE2077/VLOOKUP(L2077,OFFSET(Lists!$A$1,0,0,COUNTA(Lists!$A:$A),22),22,FALSE)),2))))</f>
        <v/>
      </c>
    </row>
    <row r="2078" spans="40:46">
      <c r="AN2078" s="130"/>
      <c r="AT2078" s="135" t="str">
        <f ca="1">IF(AO2078="",IF(AP2078="","",IF(AP2078="Cost",AS2078,AS2078*(AE2078/VLOOKUP(L2078,OFFSET(Lists!$A$1,0,0,COUNTA(Lists!$A:$A),22),22,FALSE)))),IF(AP2078="","",IF(AP2078="Cost",ROUND(AS2078*IF(AO2078=0,1,AO2078),2),ROUND(ROUND(AS2078*IF(AO2078=0,1,AO2078),5)*(AE2078/VLOOKUP(L2078,OFFSET(Lists!$A$1,0,0,COUNTA(Lists!$A:$A),22),22,FALSE)),2))))</f>
        <v/>
      </c>
    </row>
    <row r="2079" spans="40:46">
      <c r="AN2079" s="130"/>
      <c r="AT2079" s="135" t="str">
        <f ca="1">IF(AO2079="",IF(AP2079="","",IF(AP2079="Cost",AS2079,AS2079*(AE2079/VLOOKUP(L2079,OFFSET(Lists!$A$1,0,0,COUNTA(Lists!$A:$A),22),22,FALSE)))),IF(AP2079="","",IF(AP2079="Cost",ROUND(AS2079*IF(AO2079=0,1,AO2079),2),ROUND(ROUND(AS2079*IF(AO2079=0,1,AO2079),5)*(AE2079/VLOOKUP(L2079,OFFSET(Lists!$A$1,0,0,COUNTA(Lists!$A:$A),22),22,FALSE)),2))))</f>
        <v/>
      </c>
    </row>
    <row r="2080" spans="40:46">
      <c r="AN2080" s="130"/>
      <c r="AT2080" s="135" t="str">
        <f ca="1">IF(AO2080="",IF(AP2080="","",IF(AP2080="Cost",AS2080,AS2080*(AE2080/VLOOKUP(L2080,OFFSET(Lists!$A$1,0,0,COUNTA(Lists!$A:$A),22),22,FALSE)))),IF(AP2080="","",IF(AP2080="Cost",ROUND(AS2080*IF(AO2080=0,1,AO2080),2),ROUND(ROUND(AS2080*IF(AO2080=0,1,AO2080),5)*(AE2080/VLOOKUP(L2080,OFFSET(Lists!$A$1,0,0,COUNTA(Lists!$A:$A),22),22,FALSE)),2))))</f>
        <v/>
      </c>
    </row>
    <row r="2081" spans="40:46">
      <c r="AN2081" s="130"/>
      <c r="AT2081" s="135" t="str">
        <f ca="1">IF(AO2081="",IF(AP2081="","",IF(AP2081="Cost",AS2081,AS2081*(AE2081/VLOOKUP(L2081,OFFSET(Lists!$A$1,0,0,COUNTA(Lists!$A:$A),22),22,FALSE)))),IF(AP2081="","",IF(AP2081="Cost",ROUND(AS2081*IF(AO2081=0,1,AO2081),2),ROUND(ROUND(AS2081*IF(AO2081=0,1,AO2081),5)*(AE2081/VLOOKUP(L2081,OFFSET(Lists!$A$1,0,0,COUNTA(Lists!$A:$A),22),22,FALSE)),2))))</f>
        <v/>
      </c>
    </row>
    <row r="2082" spans="40:46">
      <c r="AN2082" s="130"/>
      <c r="AT2082" s="135" t="str">
        <f ca="1">IF(AO2082="",IF(AP2082="","",IF(AP2082="Cost",AS2082,AS2082*(AE2082/VLOOKUP(L2082,OFFSET(Lists!$A$1,0,0,COUNTA(Lists!$A:$A),22),22,FALSE)))),IF(AP2082="","",IF(AP2082="Cost",ROUND(AS2082*IF(AO2082=0,1,AO2082),2),ROUND(ROUND(AS2082*IF(AO2082=0,1,AO2082),5)*(AE2082/VLOOKUP(L2082,OFFSET(Lists!$A$1,0,0,COUNTA(Lists!$A:$A),22),22,FALSE)),2))))</f>
        <v/>
      </c>
    </row>
    <row r="2083" spans="40:46">
      <c r="AN2083" s="130"/>
      <c r="AT2083" s="135" t="str">
        <f ca="1">IF(AO2083="",IF(AP2083="","",IF(AP2083="Cost",AS2083,AS2083*(AE2083/VLOOKUP(L2083,OFFSET(Lists!$A$1,0,0,COUNTA(Lists!$A:$A),22),22,FALSE)))),IF(AP2083="","",IF(AP2083="Cost",ROUND(AS2083*IF(AO2083=0,1,AO2083),2),ROUND(ROUND(AS2083*IF(AO2083=0,1,AO2083),5)*(AE2083/VLOOKUP(L2083,OFFSET(Lists!$A$1,0,0,COUNTA(Lists!$A:$A),22),22,FALSE)),2))))</f>
        <v/>
      </c>
    </row>
    <row r="2084" spans="40:46">
      <c r="AN2084" s="130"/>
      <c r="AT2084" s="135" t="str">
        <f ca="1">IF(AO2084="",IF(AP2084="","",IF(AP2084="Cost",AS2084,AS2084*(AE2084/VLOOKUP(L2084,OFFSET(Lists!$A$1,0,0,COUNTA(Lists!$A:$A),22),22,FALSE)))),IF(AP2084="","",IF(AP2084="Cost",ROUND(AS2084*IF(AO2084=0,1,AO2084),2),ROUND(ROUND(AS2084*IF(AO2084=0,1,AO2084),5)*(AE2084/VLOOKUP(L2084,OFFSET(Lists!$A$1,0,0,COUNTA(Lists!$A:$A),22),22,FALSE)),2))))</f>
        <v/>
      </c>
    </row>
    <row r="2085" spans="40:46">
      <c r="AN2085" s="130"/>
      <c r="AT2085" s="135" t="str">
        <f ca="1">IF(AO2085="",IF(AP2085="","",IF(AP2085="Cost",AS2085,AS2085*(AE2085/VLOOKUP(L2085,OFFSET(Lists!$A$1,0,0,COUNTA(Lists!$A:$A),22),22,FALSE)))),IF(AP2085="","",IF(AP2085="Cost",ROUND(AS2085*IF(AO2085=0,1,AO2085),2),ROUND(ROUND(AS2085*IF(AO2085=0,1,AO2085),5)*(AE2085/VLOOKUP(L2085,OFFSET(Lists!$A$1,0,0,COUNTA(Lists!$A:$A),22),22,FALSE)),2))))</f>
        <v/>
      </c>
    </row>
    <row r="2086" spans="40:46">
      <c r="AN2086" s="130"/>
      <c r="AT2086" s="135" t="str">
        <f ca="1">IF(AO2086="",IF(AP2086="","",IF(AP2086="Cost",AS2086,AS2086*(AE2086/VLOOKUP(L2086,OFFSET(Lists!$A$1,0,0,COUNTA(Lists!$A:$A),22),22,FALSE)))),IF(AP2086="","",IF(AP2086="Cost",ROUND(AS2086*IF(AO2086=0,1,AO2086),2),ROUND(ROUND(AS2086*IF(AO2086=0,1,AO2086),5)*(AE2086/VLOOKUP(L2086,OFFSET(Lists!$A$1,0,0,COUNTA(Lists!$A:$A),22),22,FALSE)),2))))</f>
        <v/>
      </c>
    </row>
    <row r="2087" spans="40:46">
      <c r="AN2087" s="130"/>
      <c r="AT2087" s="135" t="str">
        <f ca="1">IF(AO2087="",IF(AP2087="","",IF(AP2087="Cost",AS2087,AS2087*(AE2087/VLOOKUP(L2087,OFFSET(Lists!$A$1,0,0,COUNTA(Lists!$A:$A),22),22,FALSE)))),IF(AP2087="","",IF(AP2087="Cost",ROUND(AS2087*IF(AO2087=0,1,AO2087),2),ROUND(ROUND(AS2087*IF(AO2087=0,1,AO2087),5)*(AE2087/VLOOKUP(L2087,OFFSET(Lists!$A$1,0,0,COUNTA(Lists!$A:$A),22),22,FALSE)),2))))</f>
        <v/>
      </c>
    </row>
    <row r="2088" spans="40:46">
      <c r="AN2088" s="130"/>
      <c r="AT2088" s="135" t="str">
        <f ca="1">IF(AO2088="",IF(AP2088="","",IF(AP2088="Cost",AS2088,AS2088*(AE2088/VLOOKUP(L2088,OFFSET(Lists!$A$1,0,0,COUNTA(Lists!$A:$A),22),22,FALSE)))),IF(AP2088="","",IF(AP2088="Cost",ROUND(AS2088*IF(AO2088=0,1,AO2088),2),ROUND(ROUND(AS2088*IF(AO2088=0,1,AO2088),5)*(AE2088/VLOOKUP(L2088,OFFSET(Lists!$A$1,0,0,COUNTA(Lists!$A:$A),22),22,FALSE)),2))))</f>
        <v/>
      </c>
    </row>
    <row r="2089" spans="40:46">
      <c r="AN2089" s="130"/>
      <c r="AT2089" s="135" t="str">
        <f ca="1">IF(AO2089="",IF(AP2089="","",IF(AP2089="Cost",AS2089,AS2089*(AE2089/VLOOKUP(L2089,OFFSET(Lists!$A$1,0,0,COUNTA(Lists!$A:$A),22),22,FALSE)))),IF(AP2089="","",IF(AP2089="Cost",ROUND(AS2089*IF(AO2089=0,1,AO2089),2),ROUND(ROUND(AS2089*IF(AO2089=0,1,AO2089),5)*(AE2089/VLOOKUP(L2089,OFFSET(Lists!$A$1,0,0,COUNTA(Lists!$A:$A),22),22,FALSE)),2))))</f>
        <v/>
      </c>
    </row>
    <row r="2090" spans="40:46">
      <c r="AN2090" s="130"/>
      <c r="AT2090" s="135" t="str">
        <f ca="1">IF(AO2090="",IF(AP2090="","",IF(AP2090="Cost",AS2090,AS2090*(AE2090/VLOOKUP(L2090,OFFSET(Lists!$A$1,0,0,COUNTA(Lists!$A:$A),22),22,FALSE)))),IF(AP2090="","",IF(AP2090="Cost",ROUND(AS2090*IF(AO2090=0,1,AO2090),2),ROUND(ROUND(AS2090*IF(AO2090=0,1,AO2090),5)*(AE2090/VLOOKUP(L2090,OFFSET(Lists!$A$1,0,0,COUNTA(Lists!$A:$A),22),22,FALSE)),2))))</f>
        <v/>
      </c>
    </row>
    <row r="2091" spans="40:46">
      <c r="AN2091" s="130"/>
      <c r="AT2091" s="135" t="str">
        <f ca="1">IF(AO2091="",IF(AP2091="","",IF(AP2091="Cost",AS2091,AS2091*(AE2091/VLOOKUP(L2091,OFFSET(Lists!$A$1,0,0,COUNTA(Lists!$A:$A),22),22,FALSE)))),IF(AP2091="","",IF(AP2091="Cost",ROUND(AS2091*IF(AO2091=0,1,AO2091),2),ROUND(ROUND(AS2091*IF(AO2091=0,1,AO2091),5)*(AE2091/VLOOKUP(L2091,OFFSET(Lists!$A$1,0,0,COUNTA(Lists!$A:$A),22),22,FALSE)),2))))</f>
        <v/>
      </c>
    </row>
    <row r="2092" spans="40:46">
      <c r="AN2092" s="130"/>
      <c r="AT2092" s="135" t="str">
        <f ca="1">IF(AO2092="",IF(AP2092="","",IF(AP2092="Cost",AS2092,AS2092*(AE2092/VLOOKUP(L2092,OFFSET(Lists!$A$1,0,0,COUNTA(Lists!$A:$A),22),22,FALSE)))),IF(AP2092="","",IF(AP2092="Cost",ROUND(AS2092*IF(AO2092=0,1,AO2092),2),ROUND(ROUND(AS2092*IF(AO2092=0,1,AO2092),5)*(AE2092/VLOOKUP(L2092,OFFSET(Lists!$A$1,0,0,COUNTA(Lists!$A:$A),22),22,FALSE)),2))))</f>
        <v/>
      </c>
    </row>
    <row r="2093" spans="40:46">
      <c r="AN2093" s="130"/>
      <c r="AT2093" s="135" t="str">
        <f ca="1">IF(AO2093="",IF(AP2093="","",IF(AP2093="Cost",AS2093,AS2093*(AE2093/VLOOKUP(L2093,OFFSET(Lists!$A$1,0,0,COUNTA(Lists!$A:$A),22),22,FALSE)))),IF(AP2093="","",IF(AP2093="Cost",ROUND(AS2093*IF(AO2093=0,1,AO2093),2),ROUND(ROUND(AS2093*IF(AO2093=0,1,AO2093),5)*(AE2093/VLOOKUP(L2093,OFFSET(Lists!$A$1,0,0,COUNTA(Lists!$A:$A),22),22,FALSE)),2))))</f>
        <v/>
      </c>
    </row>
    <row r="2094" spans="40:46">
      <c r="AN2094" s="130"/>
      <c r="AT2094" s="135" t="str">
        <f ca="1">IF(AO2094="",IF(AP2094="","",IF(AP2094="Cost",AS2094,AS2094*(AE2094/VLOOKUP(L2094,OFFSET(Lists!$A$1,0,0,COUNTA(Lists!$A:$A),22),22,FALSE)))),IF(AP2094="","",IF(AP2094="Cost",ROUND(AS2094*IF(AO2094=0,1,AO2094),2),ROUND(ROUND(AS2094*IF(AO2094=0,1,AO2094),5)*(AE2094/VLOOKUP(L2094,OFFSET(Lists!$A$1,0,0,COUNTA(Lists!$A:$A),22),22,FALSE)),2))))</f>
        <v/>
      </c>
    </row>
    <row r="2095" spans="40:46">
      <c r="AN2095" s="130"/>
      <c r="AT2095" s="135" t="str">
        <f ca="1">IF(AO2095="",IF(AP2095="","",IF(AP2095="Cost",AS2095,AS2095*(AE2095/VLOOKUP(L2095,OFFSET(Lists!$A$1,0,0,COUNTA(Lists!$A:$A),22),22,FALSE)))),IF(AP2095="","",IF(AP2095="Cost",ROUND(AS2095*IF(AO2095=0,1,AO2095),2),ROUND(ROUND(AS2095*IF(AO2095=0,1,AO2095),5)*(AE2095/VLOOKUP(L2095,OFFSET(Lists!$A$1,0,0,COUNTA(Lists!$A:$A),22),22,FALSE)),2))))</f>
        <v/>
      </c>
    </row>
    <row r="2096" spans="40:46">
      <c r="AN2096" s="130"/>
      <c r="AT2096" s="135" t="str">
        <f ca="1">IF(AO2096="",IF(AP2096="","",IF(AP2096="Cost",AS2096,AS2096*(AE2096/VLOOKUP(L2096,OFFSET(Lists!$A$1,0,0,COUNTA(Lists!$A:$A),22),22,FALSE)))),IF(AP2096="","",IF(AP2096="Cost",ROUND(AS2096*IF(AO2096=0,1,AO2096),2),ROUND(ROUND(AS2096*IF(AO2096=0,1,AO2096),5)*(AE2096/VLOOKUP(L2096,OFFSET(Lists!$A$1,0,0,COUNTA(Lists!$A:$A),22),22,FALSE)),2))))</f>
        <v/>
      </c>
    </row>
    <row r="2097" spans="40:46">
      <c r="AN2097" s="130"/>
      <c r="AT2097" s="135" t="str">
        <f ca="1">IF(AO2097="",IF(AP2097="","",IF(AP2097="Cost",AS2097,AS2097*(AE2097/VLOOKUP(L2097,OFFSET(Lists!$A$1,0,0,COUNTA(Lists!$A:$A),22),22,FALSE)))),IF(AP2097="","",IF(AP2097="Cost",ROUND(AS2097*IF(AO2097=0,1,AO2097),2),ROUND(ROUND(AS2097*IF(AO2097=0,1,AO2097),5)*(AE2097/VLOOKUP(L2097,OFFSET(Lists!$A$1,0,0,COUNTA(Lists!$A:$A),22),22,FALSE)),2))))</f>
        <v/>
      </c>
    </row>
    <row r="2098" spans="40:46">
      <c r="AN2098" s="130"/>
      <c r="AT2098" s="135" t="str">
        <f ca="1">IF(AO2098="",IF(AP2098="","",IF(AP2098="Cost",AS2098,AS2098*(AE2098/VLOOKUP(L2098,OFFSET(Lists!$A$1,0,0,COUNTA(Lists!$A:$A),22),22,FALSE)))),IF(AP2098="","",IF(AP2098="Cost",ROUND(AS2098*IF(AO2098=0,1,AO2098),2),ROUND(ROUND(AS2098*IF(AO2098=0,1,AO2098),5)*(AE2098/VLOOKUP(L2098,OFFSET(Lists!$A$1,0,0,COUNTA(Lists!$A:$A),22),22,FALSE)),2))))</f>
        <v/>
      </c>
    </row>
    <row r="2099" spans="40:46">
      <c r="AN2099" s="130"/>
      <c r="AT2099" s="135" t="str">
        <f ca="1">IF(AO2099="",IF(AP2099="","",IF(AP2099="Cost",AS2099,AS2099*(AE2099/VLOOKUP(L2099,OFFSET(Lists!$A$1,0,0,COUNTA(Lists!$A:$A),22),22,FALSE)))),IF(AP2099="","",IF(AP2099="Cost",ROUND(AS2099*IF(AO2099=0,1,AO2099),2),ROUND(ROUND(AS2099*IF(AO2099=0,1,AO2099),5)*(AE2099/VLOOKUP(L2099,OFFSET(Lists!$A$1,0,0,COUNTA(Lists!$A:$A),22),22,FALSE)),2))))</f>
        <v/>
      </c>
    </row>
    <row r="2100" spans="40:46">
      <c r="AN2100" s="130"/>
      <c r="AT2100" s="135" t="str">
        <f ca="1">IF(AO2100="",IF(AP2100="","",IF(AP2100="Cost",AS2100,AS2100*(AE2100/VLOOKUP(L2100,OFFSET(Lists!$A$1,0,0,COUNTA(Lists!$A:$A),22),22,FALSE)))),IF(AP2100="","",IF(AP2100="Cost",ROUND(AS2100*IF(AO2100=0,1,AO2100),2),ROUND(ROUND(AS2100*IF(AO2100=0,1,AO2100),5)*(AE2100/VLOOKUP(L2100,OFFSET(Lists!$A$1,0,0,COUNTA(Lists!$A:$A),22),22,FALSE)),2))))</f>
        <v/>
      </c>
    </row>
    <row r="2101" spans="40:46">
      <c r="AN2101" s="130"/>
      <c r="AT2101" s="135" t="str">
        <f ca="1">IF(AO2101="",IF(AP2101="","",IF(AP2101="Cost",AS2101,AS2101*(AE2101/VLOOKUP(L2101,OFFSET(Lists!$A$1,0,0,COUNTA(Lists!$A:$A),22),22,FALSE)))),IF(AP2101="","",IF(AP2101="Cost",ROUND(AS2101*IF(AO2101=0,1,AO2101),2),ROUND(ROUND(AS2101*IF(AO2101=0,1,AO2101),5)*(AE2101/VLOOKUP(L2101,OFFSET(Lists!$A$1,0,0,COUNTA(Lists!$A:$A),22),22,FALSE)),2))))</f>
        <v/>
      </c>
    </row>
    <row r="2102" spans="40:46">
      <c r="AN2102" s="130"/>
      <c r="AT2102" s="135" t="str">
        <f ca="1">IF(AO2102="",IF(AP2102="","",IF(AP2102="Cost",AS2102,AS2102*(AE2102/VLOOKUP(L2102,OFFSET(Lists!$A$1,0,0,COUNTA(Lists!$A:$A),22),22,FALSE)))),IF(AP2102="","",IF(AP2102="Cost",ROUND(AS2102*IF(AO2102=0,1,AO2102),2),ROUND(ROUND(AS2102*IF(AO2102=0,1,AO2102),5)*(AE2102/VLOOKUP(L2102,OFFSET(Lists!$A$1,0,0,COUNTA(Lists!$A:$A),22),22,FALSE)),2))))</f>
        <v/>
      </c>
    </row>
    <row r="2103" spans="40:46">
      <c r="AN2103" s="130"/>
      <c r="AT2103" s="135" t="str">
        <f ca="1">IF(AO2103="",IF(AP2103="","",IF(AP2103="Cost",AS2103,AS2103*(AE2103/VLOOKUP(L2103,OFFSET(Lists!$A$1,0,0,COUNTA(Lists!$A:$A),22),22,FALSE)))),IF(AP2103="","",IF(AP2103="Cost",ROUND(AS2103*IF(AO2103=0,1,AO2103),2),ROUND(ROUND(AS2103*IF(AO2103=0,1,AO2103),5)*(AE2103/VLOOKUP(L2103,OFFSET(Lists!$A$1,0,0,COUNTA(Lists!$A:$A),22),22,FALSE)),2))))</f>
        <v/>
      </c>
    </row>
    <row r="2104" spans="40:46">
      <c r="AN2104" s="130"/>
      <c r="AT2104" s="135" t="str">
        <f ca="1">IF(AO2104="",IF(AP2104="","",IF(AP2104="Cost",AS2104,AS2104*(AE2104/VLOOKUP(L2104,OFFSET(Lists!$A$1,0,0,COUNTA(Lists!$A:$A),22),22,FALSE)))),IF(AP2104="","",IF(AP2104="Cost",ROUND(AS2104*IF(AO2104=0,1,AO2104),2),ROUND(ROUND(AS2104*IF(AO2104=0,1,AO2104),5)*(AE2104/VLOOKUP(L2104,OFFSET(Lists!$A$1,0,0,COUNTA(Lists!$A:$A),22),22,FALSE)),2))))</f>
        <v/>
      </c>
    </row>
    <row r="2105" spans="40:46">
      <c r="AN2105" s="130"/>
      <c r="AT2105" s="135" t="str">
        <f ca="1">IF(AO2105="",IF(AP2105="","",IF(AP2105="Cost",AS2105,AS2105*(AE2105/VLOOKUP(L2105,OFFSET(Lists!$A$1,0,0,COUNTA(Lists!$A:$A),22),22,FALSE)))),IF(AP2105="","",IF(AP2105="Cost",ROUND(AS2105*IF(AO2105=0,1,AO2105),2),ROUND(ROUND(AS2105*IF(AO2105=0,1,AO2105),5)*(AE2105/VLOOKUP(L2105,OFFSET(Lists!$A$1,0,0,COUNTA(Lists!$A:$A),22),22,FALSE)),2))))</f>
        <v/>
      </c>
    </row>
    <row r="2106" spans="40:46">
      <c r="AN2106" s="130"/>
      <c r="AT2106" s="135" t="str">
        <f ca="1">IF(AO2106="",IF(AP2106="","",IF(AP2106="Cost",AS2106,AS2106*(AE2106/VLOOKUP(L2106,OFFSET(Lists!$A$1,0,0,COUNTA(Lists!$A:$A),22),22,FALSE)))),IF(AP2106="","",IF(AP2106="Cost",ROUND(AS2106*IF(AO2106=0,1,AO2106),2),ROUND(ROUND(AS2106*IF(AO2106=0,1,AO2106),5)*(AE2106/VLOOKUP(L2106,OFFSET(Lists!$A$1,0,0,COUNTA(Lists!$A:$A),22),22,FALSE)),2))))</f>
        <v/>
      </c>
    </row>
    <row r="2107" spans="40:46">
      <c r="AN2107" s="130"/>
      <c r="AT2107" s="135" t="str">
        <f ca="1">IF(AO2107="",IF(AP2107="","",IF(AP2107="Cost",AS2107,AS2107*(AE2107/VLOOKUP(L2107,OFFSET(Lists!$A$1,0,0,COUNTA(Lists!$A:$A),22),22,FALSE)))),IF(AP2107="","",IF(AP2107="Cost",ROUND(AS2107*IF(AO2107=0,1,AO2107),2),ROUND(ROUND(AS2107*IF(AO2107=0,1,AO2107),5)*(AE2107/VLOOKUP(L2107,OFFSET(Lists!$A$1,0,0,COUNTA(Lists!$A:$A),22),22,FALSE)),2))))</f>
        <v/>
      </c>
    </row>
    <row r="2108" spans="40:46">
      <c r="AN2108" s="130"/>
      <c r="AT2108" s="135" t="str">
        <f ca="1">IF(AO2108="",IF(AP2108="","",IF(AP2108="Cost",AS2108,AS2108*(AE2108/VLOOKUP(L2108,OFFSET(Lists!$A$1,0,0,COUNTA(Lists!$A:$A),22),22,FALSE)))),IF(AP2108="","",IF(AP2108="Cost",ROUND(AS2108*IF(AO2108=0,1,AO2108),2),ROUND(ROUND(AS2108*IF(AO2108=0,1,AO2108),5)*(AE2108/VLOOKUP(L2108,OFFSET(Lists!$A$1,0,0,COUNTA(Lists!$A:$A),22),22,FALSE)),2))))</f>
        <v/>
      </c>
    </row>
    <row r="2109" spans="40:46">
      <c r="AN2109" s="130"/>
      <c r="AT2109" s="135" t="str">
        <f ca="1">IF(AO2109="",IF(AP2109="","",IF(AP2109="Cost",AS2109,AS2109*(AE2109/VLOOKUP(L2109,OFFSET(Lists!$A$1,0,0,COUNTA(Lists!$A:$A),22),22,FALSE)))),IF(AP2109="","",IF(AP2109="Cost",ROUND(AS2109*IF(AO2109=0,1,AO2109),2),ROUND(ROUND(AS2109*IF(AO2109=0,1,AO2109),5)*(AE2109/VLOOKUP(L2109,OFFSET(Lists!$A$1,0,0,COUNTA(Lists!$A:$A),22),22,FALSE)),2))))</f>
        <v/>
      </c>
    </row>
    <row r="2110" spans="40:46">
      <c r="AN2110" s="130"/>
      <c r="AT2110" s="135" t="str">
        <f ca="1">IF(AO2110="",IF(AP2110="","",IF(AP2110="Cost",AS2110,AS2110*(AE2110/VLOOKUP(L2110,OFFSET(Lists!$A$1,0,0,COUNTA(Lists!$A:$A),22),22,FALSE)))),IF(AP2110="","",IF(AP2110="Cost",ROUND(AS2110*IF(AO2110=0,1,AO2110),2),ROUND(ROUND(AS2110*IF(AO2110=0,1,AO2110),5)*(AE2110/VLOOKUP(L2110,OFFSET(Lists!$A$1,0,0,COUNTA(Lists!$A:$A),22),22,FALSE)),2))))</f>
        <v/>
      </c>
    </row>
    <row r="2111" spans="40:46">
      <c r="AN2111" s="130"/>
      <c r="AT2111" s="135" t="str">
        <f ca="1">IF(AO2111="",IF(AP2111="","",IF(AP2111="Cost",AS2111,AS2111*(AE2111/VLOOKUP(L2111,OFFSET(Lists!$A$1,0,0,COUNTA(Lists!$A:$A),22),22,FALSE)))),IF(AP2111="","",IF(AP2111="Cost",ROUND(AS2111*IF(AO2111=0,1,AO2111),2),ROUND(ROUND(AS2111*IF(AO2111=0,1,AO2111),5)*(AE2111/VLOOKUP(L2111,OFFSET(Lists!$A$1,0,0,COUNTA(Lists!$A:$A),22),22,FALSE)),2))))</f>
        <v/>
      </c>
    </row>
    <row r="2112" spans="40:46">
      <c r="AN2112" s="130"/>
      <c r="AT2112" s="135" t="str">
        <f ca="1">IF(AO2112="",IF(AP2112="","",IF(AP2112="Cost",AS2112,AS2112*(AE2112/VLOOKUP(L2112,OFFSET(Lists!$A$1,0,0,COUNTA(Lists!$A:$A),22),22,FALSE)))),IF(AP2112="","",IF(AP2112="Cost",ROUND(AS2112*IF(AO2112=0,1,AO2112),2),ROUND(ROUND(AS2112*IF(AO2112=0,1,AO2112),5)*(AE2112/VLOOKUP(L2112,OFFSET(Lists!$A$1,0,0,COUNTA(Lists!$A:$A),22),22,FALSE)),2))))</f>
        <v/>
      </c>
    </row>
    <row r="2113" spans="40:46">
      <c r="AN2113" s="130"/>
      <c r="AT2113" s="135" t="str">
        <f ca="1">IF(AO2113="",IF(AP2113="","",IF(AP2113="Cost",AS2113,AS2113*(AE2113/VLOOKUP(L2113,OFFSET(Lists!$A$1,0,0,COUNTA(Lists!$A:$A),22),22,FALSE)))),IF(AP2113="","",IF(AP2113="Cost",ROUND(AS2113*IF(AO2113=0,1,AO2113),2),ROUND(ROUND(AS2113*IF(AO2113=0,1,AO2113),5)*(AE2113/VLOOKUP(L2113,OFFSET(Lists!$A$1,0,0,COUNTA(Lists!$A:$A),22),22,FALSE)),2))))</f>
        <v/>
      </c>
    </row>
    <row r="2114" spans="40:46">
      <c r="AN2114" s="130"/>
      <c r="AT2114" s="135" t="str">
        <f ca="1">IF(AO2114="",IF(AP2114="","",IF(AP2114="Cost",AS2114,AS2114*(AE2114/VLOOKUP(L2114,OFFSET(Lists!$A$1,0,0,COUNTA(Lists!$A:$A),22),22,FALSE)))),IF(AP2114="","",IF(AP2114="Cost",ROUND(AS2114*IF(AO2114=0,1,AO2114),2),ROUND(ROUND(AS2114*IF(AO2114=0,1,AO2114),5)*(AE2114/VLOOKUP(L2114,OFFSET(Lists!$A$1,0,0,COUNTA(Lists!$A:$A),22),22,FALSE)),2))))</f>
        <v/>
      </c>
    </row>
    <row r="2115" spans="40:46">
      <c r="AN2115" s="130"/>
      <c r="AT2115" s="135" t="str">
        <f ca="1">IF(AO2115="",IF(AP2115="","",IF(AP2115="Cost",AS2115,AS2115*(AE2115/VLOOKUP(L2115,OFFSET(Lists!$A$1,0,0,COUNTA(Lists!$A:$A),22),22,FALSE)))),IF(AP2115="","",IF(AP2115="Cost",ROUND(AS2115*IF(AO2115=0,1,AO2115),2),ROUND(ROUND(AS2115*IF(AO2115=0,1,AO2115),5)*(AE2115/VLOOKUP(L2115,OFFSET(Lists!$A$1,0,0,COUNTA(Lists!$A:$A),22),22,FALSE)),2))))</f>
        <v/>
      </c>
    </row>
    <row r="2116" spans="40:46">
      <c r="AN2116" s="130"/>
      <c r="AT2116" s="135" t="str">
        <f ca="1">IF(AO2116="",IF(AP2116="","",IF(AP2116="Cost",AS2116,AS2116*(AE2116/VLOOKUP(L2116,OFFSET(Lists!$A$1,0,0,COUNTA(Lists!$A:$A),22),22,FALSE)))),IF(AP2116="","",IF(AP2116="Cost",ROUND(AS2116*IF(AO2116=0,1,AO2116),2),ROUND(ROUND(AS2116*IF(AO2116=0,1,AO2116),5)*(AE2116/VLOOKUP(L2116,OFFSET(Lists!$A$1,0,0,COUNTA(Lists!$A:$A),22),22,FALSE)),2))))</f>
        <v/>
      </c>
    </row>
    <row r="2117" spans="40:46">
      <c r="AN2117" s="130"/>
      <c r="AT2117" s="135" t="str">
        <f ca="1">IF(AO2117="",IF(AP2117="","",IF(AP2117="Cost",AS2117,AS2117*(AE2117/VLOOKUP(L2117,OFFSET(Lists!$A$1,0,0,COUNTA(Lists!$A:$A),22),22,FALSE)))),IF(AP2117="","",IF(AP2117="Cost",ROUND(AS2117*IF(AO2117=0,1,AO2117),2),ROUND(ROUND(AS2117*IF(AO2117=0,1,AO2117),5)*(AE2117/VLOOKUP(L2117,OFFSET(Lists!$A$1,0,0,COUNTA(Lists!$A:$A),22),22,FALSE)),2))))</f>
        <v/>
      </c>
    </row>
    <row r="2118" spans="40:46">
      <c r="AN2118" s="130"/>
      <c r="AT2118" s="135" t="str">
        <f ca="1">IF(AO2118="",IF(AP2118="","",IF(AP2118="Cost",AS2118,AS2118*(AE2118/VLOOKUP(L2118,OFFSET(Lists!$A$1,0,0,COUNTA(Lists!$A:$A),22),22,FALSE)))),IF(AP2118="","",IF(AP2118="Cost",ROUND(AS2118*IF(AO2118=0,1,AO2118),2),ROUND(ROUND(AS2118*IF(AO2118=0,1,AO2118),5)*(AE2118/VLOOKUP(L2118,OFFSET(Lists!$A$1,0,0,COUNTA(Lists!$A:$A),22),22,FALSE)),2))))</f>
        <v/>
      </c>
    </row>
    <row r="2119" spans="40:46">
      <c r="AN2119" s="130"/>
      <c r="AT2119" s="135" t="str">
        <f ca="1">IF(AO2119="",IF(AP2119="","",IF(AP2119="Cost",AS2119,AS2119*(AE2119/VLOOKUP(L2119,OFFSET(Lists!$A$1,0,0,COUNTA(Lists!$A:$A),22),22,FALSE)))),IF(AP2119="","",IF(AP2119="Cost",ROUND(AS2119*IF(AO2119=0,1,AO2119),2),ROUND(ROUND(AS2119*IF(AO2119=0,1,AO2119),5)*(AE2119/VLOOKUP(L2119,OFFSET(Lists!$A$1,0,0,COUNTA(Lists!$A:$A),22),22,FALSE)),2))))</f>
        <v/>
      </c>
    </row>
    <row r="2120" spans="40:46">
      <c r="AN2120" s="130"/>
      <c r="AT2120" s="135" t="str">
        <f ca="1">IF(AO2120="",IF(AP2120="","",IF(AP2120="Cost",AS2120,AS2120*(AE2120/VLOOKUP(L2120,OFFSET(Lists!$A$1,0,0,COUNTA(Lists!$A:$A),22),22,FALSE)))),IF(AP2120="","",IF(AP2120="Cost",ROUND(AS2120*IF(AO2120=0,1,AO2120),2),ROUND(ROUND(AS2120*IF(AO2120=0,1,AO2120),5)*(AE2120/VLOOKUP(L2120,OFFSET(Lists!$A$1,0,0,COUNTA(Lists!$A:$A),22),22,FALSE)),2))))</f>
        <v/>
      </c>
    </row>
    <row r="2121" spans="40:46">
      <c r="AN2121" s="130"/>
      <c r="AT2121" s="135" t="str">
        <f ca="1">IF(AO2121="",IF(AP2121="","",IF(AP2121="Cost",AS2121,AS2121*(AE2121/VLOOKUP(L2121,OFFSET(Lists!$A$1,0,0,COUNTA(Lists!$A:$A),22),22,FALSE)))),IF(AP2121="","",IF(AP2121="Cost",ROUND(AS2121*IF(AO2121=0,1,AO2121),2),ROUND(ROUND(AS2121*IF(AO2121=0,1,AO2121),5)*(AE2121/VLOOKUP(L2121,OFFSET(Lists!$A$1,0,0,COUNTA(Lists!$A:$A),22),22,FALSE)),2))))</f>
        <v/>
      </c>
    </row>
    <row r="2122" spans="40:46">
      <c r="AN2122" s="130"/>
      <c r="AT2122" s="135" t="str">
        <f ca="1">IF(AO2122="",IF(AP2122="","",IF(AP2122="Cost",AS2122,AS2122*(AE2122/VLOOKUP(L2122,OFFSET(Lists!$A$1,0,0,COUNTA(Lists!$A:$A),22),22,FALSE)))),IF(AP2122="","",IF(AP2122="Cost",ROUND(AS2122*IF(AO2122=0,1,AO2122),2),ROUND(ROUND(AS2122*IF(AO2122=0,1,AO2122),5)*(AE2122/VLOOKUP(L2122,OFFSET(Lists!$A$1,0,0,COUNTA(Lists!$A:$A),22),22,FALSE)),2))))</f>
        <v/>
      </c>
    </row>
    <row r="2123" spans="40:46">
      <c r="AN2123" s="130"/>
      <c r="AT2123" s="135" t="str">
        <f ca="1">IF(AO2123="",IF(AP2123="","",IF(AP2123="Cost",AS2123,AS2123*(AE2123/VLOOKUP(L2123,OFFSET(Lists!$A$1,0,0,COUNTA(Lists!$A:$A),22),22,FALSE)))),IF(AP2123="","",IF(AP2123="Cost",ROUND(AS2123*IF(AO2123=0,1,AO2123),2),ROUND(ROUND(AS2123*IF(AO2123=0,1,AO2123),5)*(AE2123/VLOOKUP(L2123,OFFSET(Lists!$A$1,0,0,COUNTA(Lists!$A:$A),22),22,FALSE)),2))))</f>
        <v/>
      </c>
    </row>
    <row r="2124" spans="40:46">
      <c r="AN2124" s="130"/>
      <c r="AT2124" s="135" t="str">
        <f ca="1">IF(AO2124="",IF(AP2124="","",IF(AP2124="Cost",AS2124,AS2124*(AE2124/VLOOKUP(L2124,OFFSET(Lists!$A$1,0,0,COUNTA(Lists!$A:$A),22),22,FALSE)))),IF(AP2124="","",IF(AP2124="Cost",ROUND(AS2124*IF(AO2124=0,1,AO2124),2),ROUND(ROUND(AS2124*IF(AO2124=0,1,AO2124),5)*(AE2124/VLOOKUP(L2124,OFFSET(Lists!$A$1,0,0,COUNTA(Lists!$A:$A),22),22,FALSE)),2))))</f>
        <v/>
      </c>
    </row>
    <row r="2125" spans="40:46">
      <c r="AN2125" s="130"/>
      <c r="AT2125" s="135" t="str">
        <f ca="1">IF(AO2125="",IF(AP2125="","",IF(AP2125="Cost",AS2125,AS2125*(AE2125/VLOOKUP(L2125,OFFSET(Lists!$A$1,0,0,COUNTA(Lists!$A:$A),22),22,FALSE)))),IF(AP2125="","",IF(AP2125="Cost",ROUND(AS2125*IF(AO2125=0,1,AO2125),2),ROUND(ROUND(AS2125*IF(AO2125=0,1,AO2125),5)*(AE2125/VLOOKUP(L2125,OFFSET(Lists!$A$1,0,0,COUNTA(Lists!$A:$A),22),22,FALSE)),2))))</f>
        <v/>
      </c>
    </row>
    <row r="2126" spans="40:46">
      <c r="AN2126" s="130"/>
      <c r="AT2126" s="135" t="str">
        <f ca="1">IF(AO2126="",IF(AP2126="","",IF(AP2126="Cost",AS2126,AS2126*(AE2126/VLOOKUP(L2126,OFFSET(Lists!$A$1,0,0,COUNTA(Lists!$A:$A),22),22,FALSE)))),IF(AP2126="","",IF(AP2126="Cost",ROUND(AS2126*IF(AO2126=0,1,AO2126),2),ROUND(ROUND(AS2126*IF(AO2126=0,1,AO2126),5)*(AE2126/VLOOKUP(L2126,OFFSET(Lists!$A$1,0,0,COUNTA(Lists!$A:$A),22),22,FALSE)),2))))</f>
        <v/>
      </c>
    </row>
    <row r="2127" spans="40:46">
      <c r="AN2127" s="130"/>
      <c r="AT2127" s="135" t="str">
        <f ca="1">IF(AO2127="",IF(AP2127="","",IF(AP2127="Cost",AS2127,AS2127*(AE2127/VLOOKUP(L2127,OFFSET(Lists!$A$1,0,0,COUNTA(Lists!$A:$A),22),22,FALSE)))),IF(AP2127="","",IF(AP2127="Cost",ROUND(AS2127*IF(AO2127=0,1,AO2127),2),ROUND(ROUND(AS2127*IF(AO2127=0,1,AO2127),5)*(AE2127/VLOOKUP(L2127,OFFSET(Lists!$A$1,0,0,COUNTA(Lists!$A:$A),22),22,FALSE)),2))))</f>
        <v/>
      </c>
    </row>
    <row r="2128" spans="40:46">
      <c r="AN2128" s="130"/>
      <c r="AT2128" s="135" t="str">
        <f ca="1">IF(AO2128="",IF(AP2128="","",IF(AP2128="Cost",AS2128,AS2128*(AE2128/VLOOKUP(L2128,OFFSET(Lists!$A$1,0,0,COUNTA(Lists!$A:$A),22),22,FALSE)))),IF(AP2128="","",IF(AP2128="Cost",ROUND(AS2128*IF(AO2128=0,1,AO2128),2),ROUND(ROUND(AS2128*IF(AO2128=0,1,AO2128),5)*(AE2128/VLOOKUP(L2128,OFFSET(Lists!$A$1,0,0,COUNTA(Lists!$A:$A),22),22,FALSE)),2))))</f>
        <v/>
      </c>
    </row>
    <row r="2129" spans="40:46">
      <c r="AN2129" s="130"/>
      <c r="AT2129" s="135" t="str">
        <f ca="1">IF(AO2129="",IF(AP2129="","",IF(AP2129="Cost",AS2129,AS2129*(AE2129/VLOOKUP(L2129,OFFSET(Lists!$A$1,0,0,COUNTA(Lists!$A:$A),22),22,FALSE)))),IF(AP2129="","",IF(AP2129="Cost",ROUND(AS2129*IF(AO2129=0,1,AO2129),2),ROUND(ROUND(AS2129*IF(AO2129=0,1,AO2129),5)*(AE2129/VLOOKUP(L2129,OFFSET(Lists!$A$1,0,0,COUNTA(Lists!$A:$A),22),22,FALSE)),2))))</f>
        <v/>
      </c>
    </row>
    <row r="2130" spans="40:46">
      <c r="AN2130" s="130"/>
      <c r="AT2130" s="135" t="str">
        <f ca="1">IF(AO2130="",IF(AP2130="","",IF(AP2130="Cost",AS2130,AS2130*(AE2130/VLOOKUP(L2130,OFFSET(Lists!$A$1,0,0,COUNTA(Lists!$A:$A),22),22,FALSE)))),IF(AP2130="","",IF(AP2130="Cost",ROUND(AS2130*IF(AO2130=0,1,AO2130),2),ROUND(ROUND(AS2130*IF(AO2130=0,1,AO2130),5)*(AE2130/VLOOKUP(L2130,OFFSET(Lists!$A$1,0,0,COUNTA(Lists!$A:$A),22),22,FALSE)),2))))</f>
        <v/>
      </c>
    </row>
    <row r="2131" spans="40:46">
      <c r="AN2131" s="130"/>
      <c r="AT2131" s="135" t="str">
        <f ca="1">IF(AO2131="",IF(AP2131="","",IF(AP2131="Cost",AS2131,AS2131*(AE2131/VLOOKUP(L2131,OFFSET(Lists!$A$1,0,0,COUNTA(Lists!$A:$A),22),22,FALSE)))),IF(AP2131="","",IF(AP2131="Cost",ROUND(AS2131*IF(AO2131=0,1,AO2131),2),ROUND(ROUND(AS2131*IF(AO2131=0,1,AO2131),5)*(AE2131/VLOOKUP(L2131,OFFSET(Lists!$A$1,0,0,COUNTA(Lists!$A:$A),22),22,FALSE)),2))))</f>
        <v/>
      </c>
    </row>
    <row r="2132" spans="40:46">
      <c r="AN2132" s="130"/>
      <c r="AT2132" s="135" t="str">
        <f ca="1">IF(AO2132="",IF(AP2132="","",IF(AP2132="Cost",AS2132,AS2132*(AE2132/VLOOKUP(L2132,OFFSET(Lists!$A$1,0,0,COUNTA(Lists!$A:$A),22),22,FALSE)))),IF(AP2132="","",IF(AP2132="Cost",ROUND(AS2132*IF(AO2132=0,1,AO2132),2),ROUND(ROUND(AS2132*IF(AO2132=0,1,AO2132),5)*(AE2132/VLOOKUP(L2132,OFFSET(Lists!$A$1,0,0,COUNTA(Lists!$A:$A),22),22,FALSE)),2))))</f>
        <v/>
      </c>
    </row>
    <row r="2133" spans="40:46">
      <c r="AN2133" s="130"/>
      <c r="AT2133" s="135" t="str">
        <f ca="1">IF(AO2133="",IF(AP2133="","",IF(AP2133="Cost",AS2133,AS2133*(AE2133/VLOOKUP(L2133,OFFSET(Lists!$A$1,0,0,COUNTA(Lists!$A:$A),22),22,FALSE)))),IF(AP2133="","",IF(AP2133="Cost",ROUND(AS2133*IF(AO2133=0,1,AO2133),2),ROUND(ROUND(AS2133*IF(AO2133=0,1,AO2133),5)*(AE2133/VLOOKUP(L2133,OFFSET(Lists!$A$1,0,0,COUNTA(Lists!$A:$A),22),22,FALSE)),2))))</f>
        <v/>
      </c>
    </row>
    <row r="2134" spans="40:46">
      <c r="AN2134" s="130"/>
      <c r="AT2134" s="135" t="str">
        <f ca="1">IF(AO2134="",IF(AP2134="","",IF(AP2134="Cost",AS2134,AS2134*(AE2134/VLOOKUP(L2134,OFFSET(Lists!$A$1,0,0,COUNTA(Lists!$A:$A),22),22,FALSE)))),IF(AP2134="","",IF(AP2134="Cost",ROUND(AS2134*IF(AO2134=0,1,AO2134),2),ROUND(ROUND(AS2134*IF(AO2134=0,1,AO2134),5)*(AE2134/VLOOKUP(L2134,OFFSET(Lists!$A$1,0,0,COUNTA(Lists!$A:$A),22),22,FALSE)),2))))</f>
        <v/>
      </c>
    </row>
    <row r="2135" spans="40:46">
      <c r="AN2135" s="130"/>
      <c r="AT2135" s="135" t="str">
        <f ca="1">IF(AO2135="",IF(AP2135="","",IF(AP2135="Cost",AS2135,AS2135*(AE2135/VLOOKUP(L2135,OFFSET(Lists!$A$1,0,0,COUNTA(Lists!$A:$A),22),22,FALSE)))),IF(AP2135="","",IF(AP2135="Cost",ROUND(AS2135*IF(AO2135=0,1,AO2135),2),ROUND(ROUND(AS2135*IF(AO2135=0,1,AO2135),5)*(AE2135/VLOOKUP(L2135,OFFSET(Lists!$A$1,0,0,COUNTA(Lists!$A:$A),22),22,FALSE)),2))))</f>
        <v/>
      </c>
    </row>
    <row r="2136" spans="40:46">
      <c r="AN2136" s="130"/>
      <c r="AT2136" s="135" t="str">
        <f ca="1">IF(AO2136="",IF(AP2136="","",IF(AP2136="Cost",AS2136,AS2136*(AE2136/VLOOKUP(L2136,OFFSET(Lists!$A$1,0,0,COUNTA(Lists!$A:$A),22),22,FALSE)))),IF(AP2136="","",IF(AP2136="Cost",ROUND(AS2136*IF(AO2136=0,1,AO2136),2),ROUND(ROUND(AS2136*IF(AO2136=0,1,AO2136),5)*(AE2136/VLOOKUP(L2136,OFFSET(Lists!$A$1,0,0,COUNTA(Lists!$A:$A),22),22,FALSE)),2))))</f>
        <v/>
      </c>
    </row>
    <row r="2137" spans="40:46">
      <c r="AN2137" s="130"/>
      <c r="AT2137" s="135" t="str">
        <f ca="1">IF(AO2137="",IF(AP2137="","",IF(AP2137="Cost",AS2137,AS2137*(AE2137/VLOOKUP(L2137,OFFSET(Lists!$A$1,0,0,COUNTA(Lists!$A:$A),22),22,FALSE)))),IF(AP2137="","",IF(AP2137="Cost",ROUND(AS2137*IF(AO2137=0,1,AO2137),2),ROUND(ROUND(AS2137*IF(AO2137=0,1,AO2137),5)*(AE2137/VLOOKUP(L2137,OFFSET(Lists!$A$1,0,0,COUNTA(Lists!$A:$A),22),22,FALSE)),2))))</f>
        <v/>
      </c>
    </row>
    <row r="2138" spans="40:46">
      <c r="AN2138" s="130"/>
      <c r="AT2138" s="135" t="str">
        <f ca="1">IF(AO2138="",IF(AP2138="","",IF(AP2138="Cost",AS2138,AS2138*(AE2138/VLOOKUP(L2138,OFFSET(Lists!$A$1,0,0,COUNTA(Lists!$A:$A),22),22,FALSE)))),IF(AP2138="","",IF(AP2138="Cost",ROUND(AS2138*IF(AO2138=0,1,AO2138),2),ROUND(ROUND(AS2138*IF(AO2138=0,1,AO2138),5)*(AE2138/VLOOKUP(L2138,OFFSET(Lists!$A$1,0,0,COUNTA(Lists!$A:$A),22),22,FALSE)),2))))</f>
        <v/>
      </c>
    </row>
    <row r="2139" spans="40:46">
      <c r="AN2139" s="130"/>
      <c r="AT2139" s="135" t="str">
        <f ca="1">IF(AO2139="",IF(AP2139="","",IF(AP2139="Cost",AS2139,AS2139*(AE2139/VLOOKUP(L2139,OFFSET(Lists!$A$1,0,0,COUNTA(Lists!$A:$A),22),22,FALSE)))),IF(AP2139="","",IF(AP2139="Cost",ROUND(AS2139*IF(AO2139=0,1,AO2139),2),ROUND(ROUND(AS2139*IF(AO2139=0,1,AO2139),5)*(AE2139/VLOOKUP(L2139,OFFSET(Lists!$A$1,0,0,COUNTA(Lists!$A:$A),22),22,FALSE)),2))))</f>
        <v/>
      </c>
    </row>
    <row r="2140" spans="40:46">
      <c r="AN2140" s="130"/>
      <c r="AT2140" s="135" t="str">
        <f ca="1">IF(AO2140="",IF(AP2140="","",IF(AP2140="Cost",AS2140,AS2140*(AE2140/VLOOKUP(L2140,OFFSET(Lists!$A$1,0,0,COUNTA(Lists!$A:$A),22),22,FALSE)))),IF(AP2140="","",IF(AP2140="Cost",ROUND(AS2140*IF(AO2140=0,1,AO2140),2),ROUND(ROUND(AS2140*IF(AO2140=0,1,AO2140),5)*(AE2140/VLOOKUP(L2140,OFFSET(Lists!$A$1,0,0,COUNTA(Lists!$A:$A),22),22,FALSE)),2))))</f>
        <v/>
      </c>
    </row>
    <row r="2141" spans="40:46">
      <c r="AN2141" s="130"/>
      <c r="AT2141" s="135" t="str">
        <f ca="1">IF(AO2141="",IF(AP2141="","",IF(AP2141="Cost",AS2141,AS2141*(AE2141/VLOOKUP(L2141,OFFSET(Lists!$A$1,0,0,COUNTA(Lists!$A:$A),22),22,FALSE)))),IF(AP2141="","",IF(AP2141="Cost",ROUND(AS2141*IF(AO2141=0,1,AO2141),2),ROUND(ROUND(AS2141*IF(AO2141=0,1,AO2141),5)*(AE2141/VLOOKUP(L2141,OFFSET(Lists!$A$1,0,0,COUNTA(Lists!$A:$A),22),22,FALSE)),2))))</f>
        <v/>
      </c>
    </row>
    <row r="2142" spans="40:46">
      <c r="AN2142" s="130"/>
      <c r="AT2142" s="135" t="str">
        <f ca="1">IF(AO2142="",IF(AP2142="","",IF(AP2142="Cost",AS2142,AS2142*(AE2142/VLOOKUP(L2142,OFFSET(Lists!$A$1,0,0,COUNTA(Lists!$A:$A),22),22,FALSE)))),IF(AP2142="","",IF(AP2142="Cost",ROUND(AS2142*IF(AO2142=0,1,AO2142),2),ROUND(ROUND(AS2142*IF(AO2142=0,1,AO2142),5)*(AE2142/VLOOKUP(L2142,OFFSET(Lists!$A$1,0,0,COUNTA(Lists!$A:$A),22),22,FALSE)),2))))</f>
        <v/>
      </c>
    </row>
    <row r="2143" spans="40:46">
      <c r="AN2143" s="130"/>
      <c r="AT2143" s="135" t="str">
        <f ca="1">IF(AO2143="",IF(AP2143="","",IF(AP2143="Cost",AS2143,AS2143*(AE2143/VLOOKUP(L2143,OFFSET(Lists!$A$1,0,0,COUNTA(Lists!$A:$A),22),22,FALSE)))),IF(AP2143="","",IF(AP2143="Cost",ROUND(AS2143*IF(AO2143=0,1,AO2143),2),ROUND(ROUND(AS2143*IF(AO2143=0,1,AO2143),5)*(AE2143/VLOOKUP(L2143,OFFSET(Lists!$A$1,0,0,COUNTA(Lists!$A:$A),22),22,FALSE)),2))))</f>
        <v/>
      </c>
    </row>
    <row r="2144" spans="40:46">
      <c r="AN2144" s="130"/>
      <c r="AT2144" s="135" t="str">
        <f ca="1">IF(AO2144="",IF(AP2144="","",IF(AP2144="Cost",AS2144,AS2144*(AE2144/VLOOKUP(L2144,OFFSET(Lists!$A$1,0,0,COUNTA(Lists!$A:$A),22),22,FALSE)))),IF(AP2144="","",IF(AP2144="Cost",ROUND(AS2144*IF(AO2144=0,1,AO2144),2),ROUND(ROUND(AS2144*IF(AO2144=0,1,AO2144),5)*(AE2144/VLOOKUP(L2144,OFFSET(Lists!$A$1,0,0,COUNTA(Lists!$A:$A),22),22,FALSE)),2))))</f>
        <v/>
      </c>
    </row>
    <row r="2145" spans="40:46">
      <c r="AN2145" s="130"/>
      <c r="AT2145" s="135" t="str">
        <f ca="1">IF(AO2145="",IF(AP2145="","",IF(AP2145="Cost",AS2145,AS2145*(AE2145/VLOOKUP(L2145,OFFSET(Lists!$A$1,0,0,COUNTA(Lists!$A:$A),22),22,FALSE)))),IF(AP2145="","",IF(AP2145="Cost",ROUND(AS2145*IF(AO2145=0,1,AO2145),2),ROUND(ROUND(AS2145*IF(AO2145=0,1,AO2145),5)*(AE2145/VLOOKUP(L2145,OFFSET(Lists!$A$1,0,0,COUNTA(Lists!$A:$A),22),22,FALSE)),2))))</f>
        <v/>
      </c>
    </row>
    <row r="2146" spans="40:46">
      <c r="AN2146" s="130"/>
      <c r="AT2146" s="135" t="str">
        <f ca="1">IF(AO2146="",IF(AP2146="","",IF(AP2146="Cost",AS2146,AS2146*(AE2146/VLOOKUP(L2146,OFFSET(Lists!$A$1,0,0,COUNTA(Lists!$A:$A),22),22,FALSE)))),IF(AP2146="","",IF(AP2146="Cost",ROUND(AS2146*IF(AO2146=0,1,AO2146),2),ROUND(ROUND(AS2146*IF(AO2146=0,1,AO2146),5)*(AE2146/VLOOKUP(L2146,OFFSET(Lists!$A$1,0,0,COUNTA(Lists!$A:$A),22),22,FALSE)),2))))</f>
        <v/>
      </c>
    </row>
    <row r="2147" spans="40:46">
      <c r="AN2147" s="130"/>
      <c r="AT2147" s="135" t="str">
        <f ca="1">IF(AO2147="",IF(AP2147="","",IF(AP2147="Cost",AS2147,AS2147*(AE2147/VLOOKUP(L2147,OFFSET(Lists!$A$1,0,0,COUNTA(Lists!$A:$A),22),22,FALSE)))),IF(AP2147="","",IF(AP2147="Cost",ROUND(AS2147*IF(AO2147=0,1,AO2147),2),ROUND(ROUND(AS2147*IF(AO2147=0,1,AO2147),5)*(AE2147/VLOOKUP(L2147,OFFSET(Lists!$A$1,0,0,COUNTA(Lists!$A:$A),22),22,FALSE)),2))))</f>
        <v/>
      </c>
    </row>
    <row r="2148" spans="40:46">
      <c r="AN2148" s="130"/>
      <c r="AT2148" s="135" t="str">
        <f ca="1">IF(AO2148="",IF(AP2148="","",IF(AP2148="Cost",AS2148,AS2148*(AE2148/VLOOKUP(L2148,OFFSET(Lists!$A$1,0,0,COUNTA(Lists!$A:$A),22),22,FALSE)))),IF(AP2148="","",IF(AP2148="Cost",ROUND(AS2148*IF(AO2148=0,1,AO2148),2),ROUND(ROUND(AS2148*IF(AO2148=0,1,AO2148),5)*(AE2148/VLOOKUP(L2148,OFFSET(Lists!$A$1,0,0,COUNTA(Lists!$A:$A),22),22,FALSE)),2))))</f>
        <v/>
      </c>
    </row>
    <row r="2149" spans="40:46">
      <c r="AN2149" s="130"/>
      <c r="AT2149" s="135" t="str">
        <f ca="1">IF(AO2149="",IF(AP2149="","",IF(AP2149="Cost",AS2149,AS2149*(AE2149/VLOOKUP(L2149,OFFSET(Lists!$A$1,0,0,COUNTA(Lists!$A:$A),22),22,FALSE)))),IF(AP2149="","",IF(AP2149="Cost",ROUND(AS2149*IF(AO2149=0,1,AO2149),2),ROUND(ROUND(AS2149*IF(AO2149=0,1,AO2149),5)*(AE2149/VLOOKUP(L2149,OFFSET(Lists!$A$1,0,0,COUNTA(Lists!$A:$A),22),22,FALSE)),2))))</f>
        <v/>
      </c>
    </row>
    <row r="2150" spans="40:46">
      <c r="AN2150" s="130"/>
      <c r="AT2150" s="135" t="str">
        <f ca="1">IF(AO2150="",IF(AP2150="","",IF(AP2150="Cost",AS2150,AS2150*(AE2150/VLOOKUP(L2150,OFFSET(Lists!$A$1,0,0,COUNTA(Lists!$A:$A),22),22,FALSE)))),IF(AP2150="","",IF(AP2150="Cost",ROUND(AS2150*IF(AO2150=0,1,AO2150),2),ROUND(ROUND(AS2150*IF(AO2150=0,1,AO2150),5)*(AE2150/VLOOKUP(L2150,OFFSET(Lists!$A$1,0,0,COUNTA(Lists!$A:$A),22),22,FALSE)),2))))</f>
        <v/>
      </c>
    </row>
    <row r="2151" spans="40:46">
      <c r="AN2151" s="130"/>
      <c r="AT2151" s="135" t="str">
        <f ca="1">IF(AO2151="",IF(AP2151="","",IF(AP2151="Cost",AS2151,AS2151*(AE2151/VLOOKUP(L2151,OFFSET(Lists!$A$1,0,0,COUNTA(Lists!$A:$A),22),22,FALSE)))),IF(AP2151="","",IF(AP2151="Cost",ROUND(AS2151*IF(AO2151=0,1,AO2151),2),ROUND(ROUND(AS2151*IF(AO2151=0,1,AO2151),5)*(AE2151/VLOOKUP(L2151,OFFSET(Lists!$A$1,0,0,COUNTA(Lists!$A:$A),22),22,FALSE)),2))))</f>
        <v/>
      </c>
    </row>
    <row r="2152" spans="40:46">
      <c r="AN2152" s="130"/>
      <c r="AT2152" s="135" t="str">
        <f ca="1">IF(AO2152="",IF(AP2152="","",IF(AP2152="Cost",AS2152,AS2152*(AE2152/VLOOKUP(L2152,OFFSET(Lists!$A$1,0,0,COUNTA(Lists!$A:$A),22),22,FALSE)))),IF(AP2152="","",IF(AP2152="Cost",ROUND(AS2152*IF(AO2152=0,1,AO2152),2),ROUND(ROUND(AS2152*IF(AO2152=0,1,AO2152),5)*(AE2152/VLOOKUP(L2152,OFFSET(Lists!$A$1,0,0,COUNTA(Lists!$A:$A),22),22,FALSE)),2))))</f>
        <v/>
      </c>
    </row>
    <row r="2153" spans="40:46">
      <c r="AN2153" s="130"/>
      <c r="AT2153" s="135" t="str">
        <f ca="1">IF(AO2153="",IF(AP2153="","",IF(AP2153="Cost",AS2153,AS2153*(AE2153/VLOOKUP(L2153,OFFSET(Lists!$A$1,0,0,COUNTA(Lists!$A:$A),22),22,FALSE)))),IF(AP2153="","",IF(AP2153="Cost",ROUND(AS2153*IF(AO2153=0,1,AO2153),2),ROUND(ROUND(AS2153*IF(AO2153=0,1,AO2153),5)*(AE2153/VLOOKUP(L2153,OFFSET(Lists!$A$1,0,0,COUNTA(Lists!$A:$A),22),22,FALSE)),2))))</f>
        <v/>
      </c>
    </row>
    <row r="2154" spans="40:46">
      <c r="AN2154" s="130"/>
      <c r="AT2154" s="135" t="str">
        <f ca="1">IF(AO2154="",IF(AP2154="","",IF(AP2154="Cost",AS2154,AS2154*(AE2154/VLOOKUP(L2154,OFFSET(Lists!$A$1,0,0,COUNTA(Lists!$A:$A),22),22,FALSE)))),IF(AP2154="","",IF(AP2154="Cost",ROUND(AS2154*IF(AO2154=0,1,AO2154),2),ROUND(ROUND(AS2154*IF(AO2154=0,1,AO2154),5)*(AE2154/VLOOKUP(L2154,OFFSET(Lists!$A$1,0,0,COUNTA(Lists!$A:$A),22),22,FALSE)),2))))</f>
        <v/>
      </c>
    </row>
    <row r="2155" spans="40:46">
      <c r="AN2155" s="130"/>
      <c r="AT2155" s="135" t="str">
        <f ca="1">IF(AO2155="",IF(AP2155="","",IF(AP2155="Cost",AS2155,AS2155*(AE2155/VLOOKUP(L2155,OFFSET(Lists!$A$1,0,0,COUNTA(Lists!$A:$A),22),22,FALSE)))),IF(AP2155="","",IF(AP2155="Cost",ROUND(AS2155*IF(AO2155=0,1,AO2155),2),ROUND(ROUND(AS2155*IF(AO2155=0,1,AO2155),5)*(AE2155/VLOOKUP(L2155,OFFSET(Lists!$A$1,0,0,COUNTA(Lists!$A:$A),22),22,FALSE)),2))))</f>
        <v/>
      </c>
    </row>
    <row r="2156" spans="40:46">
      <c r="AN2156" s="130"/>
      <c r="AT2156" s="135" t="str">
        <f ca="1">IF(AO2156="",IF(AP2156="","",IF(AP2156="Cost",AS2156,AS2156*(AE2156/VLOOKUP(L2156,OFFSET(Lists!$A$1,0,0,COUNTA(Lists!$A:$A),22),22,FALSE)))),IF(AP2156="","",IF(AP2156="Cost",ROUND(AS2156*IF(AO2156=0,1,AO2156),2),ROUND(ROUND(AS2156*IF(AO2156=0,1,AO2156),5)*(AE2156/VLOOKUP(L2156,OFFSET(Lists!$A$1,0,0,COUNTA(Lists!$A:$A),22),22,FALSE)),2))))</f>
        <v/>
      </c>
    </row>
    <row r="2157" spans="40:46">
      <c r="AN2157" s="130"/>
      <c r="AT2157" s="135" t="str">
        <f ca="1">IF(AO2157="",IF(AP2157="","",IF(AP2157="Cost",AS2157,AS2157*(AE2157/VLOOKUP(L2157,OFFSET(Lists!$A$1,0,0,COUNTA(Lists!$A:$A),22),22,FALSE)))),IF(AP2157="","",IF(AP2157="Cost",ROUND(AS2157*IF(AO2157=0,1,AO2157),2),ROUND(ROUND(AS2157*IF(AO2157=0,1,AO2157),5)*(AE2157/VLOOKUP(L2157,OFFSET(Lists!$A$1,0,0,COUNTA(Lists!$A:$A),22),22,FALSE)),2))))</f>
        <v/>
      </c>
    </row>
    <row r="2158" spans="40:46">
      <c r="AN2158" s="130"/>
      <c r="AT2158" s="135" t="str">
        <f ca="1">IF(AO2158="",IF(AP2158="","",IF(AP2158="Cost",AS2158,AS2158*(AE2158/VLOOKUP(L2158,OFFSET(Lists!$A$1,0,0,COUNTA(Lists!$A:$A),22),22,FALSE)))),IF(AP2158="","",IF(AP2158="Cost",ROUND(AS2158*IF(AO2158=0,1,AO2158),2),ROUND(ROUND(AS2158*IF(AO2158=0,1,AO2158),5)*(AE2158/VLOOKUP(L2158,OFFSET(Lists!$A$1,0,0,COUNTA(Lists!$A:$A),22),22,FALSE)),2))))</f>
        <v/>
      </c>
    </row>
    <row r="2159" spans="40:46">
      <c r="AN2159" s="130"/>
      <c r="AT2159" s="135" t="str">
        <f ca="1">IF(AO2159="",IF(AP2159="","",IF(AP2159="Cost",AS2159,AS2159*(AE2159/VLOOKUP(L2159,OFFSET(Lists!$A$1,0,0,COUNTA(Lists!$A:$A),22),22,FALSE)))),IF(AP2159="","",IF(AP2159="Cost",ROUND(AS2159*IF(AO2159=0,1,AO2159),2),ROUND(ROUND(AS2159*IF(AO2159=0,1,AO2159),5)*(AE2159/VLOOKUP(L2159,OFFSET(Lists!$A$1,0,0,COUNTA(Lists!$A:$A),22),22,FALSE)),2))))</f>
        <v/>
      </c>
    </row>
    <row r="2160" spans="40:46">
      <c r="AN2160" s="130"/>
      <c r="AT2160" s="135" t="str">
        <f ca="1">IF(AO2160="",IF(AP2160="","",IF(AP2160="Cost",AS2160,AS2160*(AE2160/VLOOKUP(L2160,OFFSET(Lists!$A$1,0,0,COUNTA(Lists!$A:$A),22),22,FALSE)))),IF(AP2160="","",IF(AP2160="Cost",ROUND(AS2160*IF(AO2160=0,1,AO2160),2),ROUND(ROUND(AS2160*IF(AO2160=0,1,AO2160),5)*(AE2160/VLOOKUP(L2160,OFFSET(Lists!$A$1,0,0,COUNTA(Lists!$A:$A),22),22,FALSE)),2))))</f>
        <v/>
      </c>
    </row>
    <row r="2161" spans="40:46">
      <c r="AN2161" s="130"/>
      <c r="AT2161" s="135" t="str">
        <f ca="1">IF(AO2161="",IF(AP2161="","",IF(AP2161="Cost",AS2161,AS2161*(AE2161/VLOOKUP(L2161,OFFSET(Lists!$A$1,0,0,COUNTA(Lists!$A:$A),22),22,FALSE)))),IF(AP2161="","",IF(AP2161="Cost",ROUND(AS2161*IF(AO2161=0,1,AO2161),2),ROUND(ROUND(AS2161*IF(AO2161=0,1,AO2161),5)*(AE2161/VLOOKUP(L2161,OFFSET(Lists!$A$1,0,0,COUNTA(Lists!$A:$A),22),22,FALSE)),2))))</f>
        <v/>
      </c>
    </row>
    <row r="2162" spans="40:46">
      <c r="AN2162" s="130"/>
      <c r="AT2162" s="135" t="str">
        <f ca="1">IF(AO2162="",IF(AP2162="","",IF(AP2162="Cost",AS2162,AS2162*(AE2162/VLOOKUP(L2162,OFFSET(Lists!$A$1,0,0,COUNTA(Lists!$A:$A),22),22,FALSE)))),IF(AP2162="","",IF(AP2162="Cost",ROUND(AS2162*IF(AO2162=0,1,AO2162),2),ROUND(ROUND(AS2162*IF(AO2162=0,1,AO2162),5)*(AE2162/VLOOKUP(L2162,OFFSET(Lists!$A$1,0,0,COUNTA(Lists!$A:$A),22),22,FALSE)),2))))</f>
        <v/>
      </c>
    </row>
    <row r="2163" spans="40:46">
      <c r="AN2163" s="130"/>
      <c r="AT2163" s="135" t="str">
        <f ca="1">IF(AO2163="",IF(AP2163="","",IF(AP2163="Cost",AS2163,AS2163*(AE2163/VLOOKUP(L2163,OFFSET(Lists!$A$1,0,0,COUNTA(Lists!$A:$A),22),22,FALSE)))),IF(AP2163="","",IF(AP2163="Cost",ROUND(AS2163*IF(AO2163=0,1,AO2163),2),ROUND(ROUND(AS2163*IF(AO2163=0,1,AO2163),5)*(AE2163/VLOOKUP(L2163,OFFSET(Lists!$A$1,0,0,COUNTA(Lists!$A:$A),22),22,FALSE)),2))))</f>
        <v/>
      </c>
    </row>
    <row r="2164" spans="40:46">
      <c r="AN2164" s="130"/>
      <c r="AT2164" s="135" t="str">
        <f ca="1">IF(AO2164="",IF(AP2164="","",IF(AP2164="Cost",AS2164,AS2164*(AE2164/VLOOKUP(L2164,OFFSET(Lists!$A$1,0,0,COUNTA(Lists!$A:$A),22),22,FALSE)))),IF(AP2164="","",IF(AP2164="Cost",ROUND(AS2164*IF(AO2164=0,1,AO2164),2),ROUND(ROUND(AS2164*IF(AO2164=0,1,AO2164),5)*(AE2164/VLOOKUP(L2164,OFFSET(Lists!$A$1,0,0,COUNTA(Lists!$A:$A),22),22,FALSE)),2))))</f>
        <v/>
      </c>
    </row>
    <row r="2165" spans="40:46">
      <c r="AN2165" s="130"/>
      <c r="AT2165" s="135" t="str">
        <f ca="1">IF(AO2165="",IF(AP2165="","",IF(AP2165="Cost",AS2165,AS2165*(AE2165/VLOOKUP(L2165,OFFSET(Lists!$A$1,0,0,COUNTA(Lists!$A:$A),22),22,FALSE)))),IF(AP2165="","",IF(AP2165="Cost",ROUND(AS2165*IF(AO2165=0,1,AO2165),2),ROUND(ROUND(AS2165*IF(AO2165=0,1,AO2165),5)*(AE2165/VLOOKUP(L2165,OFFSET(Lists!$A$1,0,0,COUNTA(Lists!$A:$A),22),22,FALSE)),2))))</f>
        <v/>
      </c>
    </row>
    <row r="2166" spans="40:46">
      <c r="AN2166" s="130"/>
      <c r="AT2166" s="135" t="str">
        <f ca="1">IF(AO2166="",IF(AP2166="","",IF(AP2166="Cost",AS2166,AS2166*(AE2166/VLOOKUP(L2166,OFFSET(Lists!$A$1,0,0,COUNTA(Lists!$A:$A),22),22,FALSE)))),IF(AP2166="","",IF(AP2166="Cost",ROUND(AS2166*IF(AO2166=0,1,AO2166),2),ROUND(ROUND(AS2166*IF(AO2166=0,1,AO2166),5)*(AE2166/VLOOKUP(L2166,OFFSET(Lists!$A$1,0,0,COUNTA(Lists!$A:$A),22),22,FALSE)),2))))</f>
        <v/>
      </c>
    </row>
    <row r="2167" spans="40:46">
      <c r="AN2167" s="130"/>
      <c r="AT2167" s="135" t="str">
        <f ca="1">IF(AO2167="",IF(AP2167="","",IF(AP2167="Cost",AS2167,AS2167*(AE2167/VLOOKUP(L2167,OFFSET(Lists!$A$1,0,0,COUNTA(Lists!$A:$A),22),22,FALSE)))),IF(AP2167="","",IF(AP2167="Cost",ROUND(AS2167*IF(AO2167=0,1,AO2167),2),ROUND(ROUND(AS2167*IF(AO2167=0,1,AO2167),5)*(AE2167/VLOOKUP(L2167,OFFSET(Lists!$A$1,0,0,COUNTA(Lists!$A:$A),22),22,FALSE)),2))))</f>
        <v/>
      </c>
    </row>
    <row r="2168" spans="40:46">
      <c r="AN2168" s="130"/>
      <c r="AT2168" s="135" t="str">
        <f ca="1">IF(AO2168="",IF(AP2168="","",IF(AP2168="Cost",AS2168,AS2168*(AE2168/VLOOKUP(L2168,OFFSET(Lists!$A$1,0,0,COUNTA(Lists!$A:$A),22),22,FALSE)))),IF(AP2168="","",IF(AP2168="Cost",ROUND(AS2168*IF(AO2168=0,1,AO2168),2),ROUND(ROUND(AS2168*IF(AO2168=0,1,AO2168),5)*(AE2168/VLOOKUP(L2168,OFFSET(Lists!$A$1,0,0,COUNTA(Lists!$A:$A),22),22,FALSE)),2))))</f>
        <v/>
      </c>
    </row>
    <row r="2169" spans="40:46">
      <c r="AN2169" s="130"/>
      <c r="AT2169" s="135" t="str">
        <f ca="1">IF(AO2169="",IF(AP2169="","",IF(AP2169="Cost",AS2169,AS2169*(AE2169/VLOOKUP(L2169,OFFSET(Lists!$A$1,0,0,COUNTA(Lists!$A:$A),22),22,FALSE)))),IF(AP2169="","",IF(AP2169="Cost",ROUND(AS2169*IF(AO2169=0,1,AO2169),2),ROUND(ROUND(AS2169*IF(AO2169=0,1,AO2169),5)*(AE2169/VLOOKUP(L2169,OFFSET(Lists!$A$1,0,0,COUNTA(Lists!$A:$A),22),22,FALSE)),2))))</f>
        <v/>
      </c>
    </row>
    <row r="2170" spans="40:46">
      <c r="AN2170" s="130"/>
      <c r="AT2170" s="135" t="str">
        <f ca="1">IF(AO2170="",IF(AP2170="","",IF(AP2170="Cost",AS2170,AS2170*(AE2170/VLOOKUP(L2170,OFFSET(Lists!$A$1,0,0,COUNTA(Lists!$A:$A),22),22,FALSE)))),IF(AP2170="","",IF(AP2170="Cost",ROUND(AS2170*IF(AO2170=0,1,AO2170),2),ROUND(ROUND(AS2170*IF(AO2170=0,1,AO2170),5)*(AE2170/VLOOKUP(L2170,OFFSET(Lists!$A$1,0,0,COUNTA(Lists!$A:$A),22),22,FALSE)),2))))</f>
        <v/>
      </c>
    </row>
    <row r="2171" spans="40:46">
      <c r="AN2171" s="130"/>
      <c r="AT2171" s="135" t="str">
        <f ca="1">IF(AO2171="",IF(AP2171="","",IF(AP2171="Cost",AS2171,AS2171*(AE2171/VLOOKUP(L2171,OFFSET(Lists!$A$1,0,0,COUNTA(Lists!$A:$A),22),22,FALSE)))),IF(AP2171="","",IF(AP2171="Cost",ROUND(AS2171*IF(AO2171=0,1,AO2171),2),ROUND(ROUND(AS2171*IF(AO2171=0,1,AO2171),5)*(AE2171/VLOOKUP(L2171,OFFSET(Lists!$A$1,0,0,COUNTA(Lists!$A:$A),22),22,FALSE)),2))))</f>
        <v/>
      </c>
    </row>
    <row r="2172" spans="40:46">
      <c r="AN2172" s="130"/>
      <c r="AT2172" s="135" t="str">
        <f ca="1">IF(AO2172="",IF(AP2172="","",IF(AP2172="Cost",AS2172,AS2172*(AE2172/VLOOKUP(L2172,OFFSET(Lists!$A$1,0,0,COUNTA(Lists!$A:$A),22),22,FALSE)))),IF(AP2172="","",IF(AP2172="Cost",ROUND(AS2172*IF(AO2172=0,1,AO2172),2),ROUND(ROUND(AS2172*IF(AO2172=0,1,AO2172),5)*(AE2172/VLOOKUP(L2172,OFFSET(Lists!$A$1,0,0,COUNTA(Lists!$A:$A),22),22,FALSE)),2))))</f>
        <v/>
      </c>
    </row>
    <row r="2173" spans="40:46">
      <c r="AN2173" s="130"/>
      <c r="AT2173" s="135" t="str">
        <f ca="1">IF(AO2173="",IF(AP2173="","",IF(AP2173="Cost",AS2173,AS2173*(AE2173/VLOOKUP(L2173,OFFSET(Lists!$A$1,0,0,COUNTA(Lists!$A:$A),22),22,FALSE)))),IF(AP2173="","",IF(AP2173="Cost",ROUND(AS2173*IF(AO2173=0,1,AO2173),2),ROUND(ROUND(AS2173*IF(AO2173=0,1,AO2173),5)*(AE2173/VLOOKUP(L2173,OFFSET(Lists!$A$1,0,0,COUNTA(Lists!$A:$A),22),22,FALSE)),2))))</f>
        <v/>
      </c>
    </row>
    <row r="2174" spans="40:46">
      <c r="AN2174" s="130"/>
      <c r="AT2174" s="135" t="str">
        <f ca="1">IF(AO2174="",IF(AP2174="","",IF(AP2174="Cost",AS2174,AS2174*(AE2174/VLOOKUP(L2174,OFFSET(Lists!$A$1,0,0,COUNTA(Lists!$A:$A),22),22,FALSE)))),IF(AP2174="","",IF(AP2174="Cost",ROUND(AS2174*IF(AO2174=0,1,AO2174),2),ROUND(ROUND(AS2174*IF(AO2174=0,1,AO2174),5)*(AE2174/VLOOKUP(L2174,OFFSET(Lists!$A$1,0,0,COUNTA(Lists!$A:$A),22),22,FALSE)),2))))</f>
        <v/>
      </c>
    </row>
    <row r="2175" spans="40:46">
      <c r="AN2175" s="130"/>
      <c r="AT2175" s="135" t="str">
        <f ca="1">IF(AO2175="",IF(AP2175="","",IF(AP2175="Cost",AS2175,AS2175*(AE2175/VLOOKUP(L2175,OFFSET(Lists!$A$1,0,0,COUNTA(Lists!$A:$A),22),22,FALSE)))),IF(AP2175="","",IF(AP2175="Cost",ROUND(AS2175*IF(AO2175=0,1,AO2175),2),ROUND(ROUND(AS2175*IF(AO2175=0,1,AO2175),5)*(AE2175/VLOOKUP(L2175,OFFSET(Lists!$A$1,0,0,COUNTA(Lists!$A:$A),22),22,FALSE)),2))))</f>
        <v/>
      </c>
    </row>
    <row r="2176" spans="40:46">
      <c r="AN2176" s="130"/>
      <c r="AT2176" s="135" t="str">
        <f ca="1">IF(AO2176="",IF(AP2176="","",IF(AP2176="Cost",AS2176,AS2176*(AE2176/VLOOKUP(L2176,OFFSET(Lists!$A$1,0,0,COUNTA(Lists!$A:$A),22),22,FALSE)))),IF(AP2176="","",IF(AP2176="Cost",ROUND(AS2176*IF(AO2176=0,1,AO2176),2),ROUND(ROUND(AS2176*IF(AO2176=0,1,AO2176),5)*(AE2176/VLOOKUP(L2176,OFFSET(Lists!$A$1,0,0,COUNTA(Lists!$A:$A),22),22,FALSE)),2))))</f>
        <v/>
      </c>
    </row>
    <row r="2177" spans="40:46">
      <c r="AN2177" s="130"/>
      <c r="AT2177" s="135" t="str">
        <f ca="1">IF(AO2177="",IF(AP2177="","",IF(AP2177="Cost",AS2177,AS2177*(AE2177/VLOOKUP(L2177,OFFSET(Lists!$A$1,0,0,COUNTA(Lists!$A:$A),22),22,FALSE)))),IF(AP2177="","",IF(AP2177="Cost",ROUND(AS2177*IF(AO2177=0,1,AO2177),2),ROUND(ROUND(AS2177*IF(AO2177=0,1,AO2177),5)*(AE2177/VLOOKUP(L2177,OFFSET(Lists!$A$1,0,0,COUNTA(Lists!$A:$A),22),22,FALSE)),2))))</f>
        <v/>
      </c>
    </row>
    <row r="2178" spans="40:46">
      <c r="AN2178" s="130"/>
      <c r="AT2178" s="135" t="str">
        <f ca="1">IF(AO2178="",IF(AP2178="","",IF(AP2178="Cost",AS2178,AS2178*(AE2178/VLOOKUP(L2178,OFFSET(Lists!$A$1,0,0,COUNTA(Lists!$A:$A),22),22,FALSE)))),IF(AP2178="","",IF(AP2178="Cost",ROUND(AS2178*IF(AO2178=0,1,AO2178),2),ROUND(ROUND(AS2178*IF(AO2178=0,1,AO2178),5)*(AE2178/VLOOKUP(L2178,OFFSET(Lists!$A$1,0,0,COUNTA(Lists!$A:$A),22),22,FALSE)),2))))</f>
        <v/>
      </c>
    </row>
    <row r="2179" spans="40:46">
      <c r="AN2179" s="130"/>
      <c r="AT2179" s="135" t="str">
        <f ca="1">IF(AO2179="",IF(AP2179="","",IF(AP2179="Cost",AS2179,AS2179*(AE2179/VLOOKUP(L2179,OFFSET(Lists!$A$1,0,0,COUNTA(Lists!$A:$A),22),22,FALSE)))),IF(AP2179="","",IF(AP2179="Cost",ROUND(AS2179*IF(AO2179=0,1,AO2179),2),ROUND(ROUND(AS2179*IF(AO2179=0,1,AO2179),5)*(AE2179/VLOOKUP(L2179,OFFSET(Lists!$A$1,0,0,COUNTA(Lists!$A:$A),22),22,FALSE)),2))))</f>
        <v/>
      </c>
    </row>
    <row r="2180" spans="40:46">
      <c r="AN2180" s="130"/>
      <c r="AT2180" s="135" t="str">
        <f ca="1">IF(AO2180="",IF(AP2180="","",IF(AP2180="Cost",AS2180,AS2180*(AE2180/VLOOKUP(L2180,OFFSET(Lists!$A$1,0,0,COUNTA(Lists!$A:$A),22),22,FALSE)))),IF(AP2180="","",IF(AP2180="Cost",ROUND(AS2180*IF(AO2180=0,1,AO2180),2),ROUND(ROUND(AS2180*IF(AO2180=0,1,AO2180),5)*(AE2180/VLOOKUP(L2180,OFFSET(Lists!$A$1,0,0,COUNTA(Lists!$A:$A),22),22,FALSE)),2))))</f>
        <v/>
      </c>
    </row>
    <row r="2181" spans="40:46">
      <c r="AN2181" s="130"/>
      <c r="AT2181" s="135" t="str">
        <f ca="1">IF(AO2181="",IF(AP2181="","",IF(AP2181="Cost",AS2181,AS2181*(AE2181/VLOOKUP(L2181,OFFSET(Lists!$A$1,0,0,COUNTA(Lists!$A:$A),22),22,FALSE)))),IF(AP2181="","",IF(AP2181="Cost",ROUND(AS2181*IF(AO2181=0,1,AO2181),2),ROUND(ROUND(AS2181*IF(AO2181=0,1,AO2181),5)*(AE2181/VLOOKUP(L2181,OFFSET(Lists!$A$1,0,0,COUNTA(Lists!$A:$A),22),22,FALSE)),2))))</f>
        <v/>
      </c>
    </row>
    <row r="2182" spans="40:46">
      <c r="AN2182" s="130"/>
      <c r="AT2182" s="135" t="str">
        <f ca="1">IF(AO2182="",IF(AP2182="","",IF(AP2182="Cost",AS2182,AS2182*(AE2182/VLOOKUP(L2182,OFFSET(Lists!$A$1,0,0,COUNTA(Lists!$A:$A),22),22,FALSE)))),IF(AP2182="","",IF(AP2182="Cost",ROUND(AS2182*IF(AO2182=0,1,AO2182),2),ROUND(ROUND(AS2182*IF(AO2182=0,1,AO2182),5)*(AE2182/VLOOKUP(L2182,OFFSET(Lists!$A$1,0,0,COUNTA(Lists!$A:$A),22),22,FALSE)),2))))</f>
        <v/>
      </c>
    </row>
    <row r="2183" spans="40:46">
      <c r="AN2183" s="130"/>
      <c r="AT2183" s="135" t="str">
        <f ca="1">IF(AO2183="",IF(AP2183="","",IF(AP2183="Cost",AS2183,AS2183*(AE2183/VLOOKUP(L2183,OFFSET(Lists!$A$1,0,0,COUNTA(Lists!$A:$A),22),22,FALSE)))),IF(AP2183="","",IF(AP2183="Cost",ROUND(AS2183*IF(AO2183=0,1,AO2183),2),ROUND(ROUND(AS2183*IF(AO2183=0,1,AO2183),5)*(AE2183/VLOOKUP(L2183,OFFSET(Lists!$A$1,0,0,COUNTA(Lists!$A:$A),22),22,FALSE)),2))))</f>
        <v/>
      </c>
    </row>
    <row r="2184" spans="40:46">
      <c r="AN2184" s="130"/>
      <c r="AT2184" s="135" t="str">
        <f ca="1">IF(AO2184="",IF(AP2184="","",IF(AP2184="Cost",AS2184,AS2184*(AE2184/VLOOKUP(L2184,OFFSET(Lists!$A$1,0,0,COUNTA(Lists!$A:$A),22),22,FALSE)))),IF(AP2184="","",IF(AP2184="Cost",ROUND(AS2184*IF(AO2184=0,1,AO2184),2),ROUND(ROUND(AS2184*IF(AO2184=0,1,AO2184),5)*(AE2184/VLOOKUP(L2184,OFFSET(Lists!$A$1,0,0,COUNTA(Lists!$A:$A),22),22,FALSE)),2))))</f>
        <v/>
      </c>
    </row>
    <row r="2185" spans="40:46">
      <c r="AN2185" s="130"/>
      <c r="AT2185" s="135" t="str">
        <f ca="1">IF(AO2185="",IF(AP2185="","",IF(AP2185="Cost",AS2185,AS2185*(AE2185/VLOOKUP(L2185,OFFSET(Lists!$A$1,0,0,COUNTA(Lists!$A:$A),22),22,FALSE)))),IF(AP2185="","",IF(AP2185="Cost",ROUND(AS2185*IF(AO2185=0,1,AO2185),2),ROUND(ROUND(AS2185*IF(AO2185=0,1,AO2185),5)*(AE2185/VLOOKUP(L2185,OFFSET(Lists!$A$1,0,0,COUNTA(Lists!$A:$A),22),22,FALSE)),2))))</f>
        <v/>
      </c>
    </row>
    <row r="2186" spans="40:46">
      <c r="AN2186" s="130"/>
      <c r="AT2186" s="135" t="str">
        <f ca="1">IF(AO2186="",IF(AP2186="","",IF(AP2186="Cost",AS2186,AS2186*(AE2186/VLOOKUP(L2186,OFFSET(Lists!$A$1,0,0,COUNTA(Lists!$A:$A),22),22,FALSE)))),IF(AP2186="","",IF(AP2186="Cost",ROUND(AS2186*IF(AO2186=0,1,AO2186),2),ROUND(ROUND(AS2186*IF(AO2186=0,1,AO2186),5)*(AE2186/VLOOKUP(L2186,OFFSET(Lists!$A$1,0,0,COUNTA(Lists!$A:$A),22),22,FALSE)),2))))</f>
        <v/>
      </c>
    </row>
    <row r="2187" spans="40:46">
      <c r="AN2187" s="130"/>
      <c r="AT2187" s="135" t="str">
        <f ca="1">IF(AO2187="",IF(AP2187="","",IF(AP2187="Cost",AS2187,AS2187*(AE2187/VLOOKUP(L2187,OFFSET(Lists!$A$1,0,0,COUNTA(Lists!$A:$A),22),22,FALSE)))),IF(AP2187="","",IF(AP2187="Cost",ROUND(AS2187*IF(AO2187=0,1,AO2187),2),ROUND(ROUND(AS2187*IF(AO2187=0,1,AO2187),5)*(AE2187/VLOOKUP(L2187,OFFSET(Lists!$A$1,0,0,COUNTA(Lists!$A:$A),22),22,FALSE)),2))))</f>
        <v/>
      </c>
    </row>
    <row r="2188" spans="40:46">
      <c r="AN2188" s="130"/>
      <c r="AT2188" s="135" t="str">
        <f ca="1">IF(AO2188="",IF(AP2188="","",IF(AP2188="Cost",AS2188,AS2188*(AE2188/VLOOKUP(L2188,OFFSET(Lists!$A$1,0,0,COUNTA(Lists!$A:$A),22),22,FALSE)))),IF(AP2188="","",IF(AP2188="Cost",ROUND(AS2188*IF(AO2188=0,1,AO2188),2),ROUND(ROUND(AS2188*IF(AO2188=0,1,AO2188),5)*(AE2188/VLOOKUP(L2188,OFFSET(Lists!$A$1,0,0,COUNTA(Lists!$A:$A),22),22,FALSE)),2))))</f>
        <v/>
      </c>
    </row>
    <row r="2189" spans="40:46">
      <c r="AN2189" s="130"/>
      <c r="AT2189" s="135" t="str">
        <f ca="1">IF(AO2189="",IF(AP2189="","",IF(AP2189="Cost",AS2189,AS2189*(AE2189/VLOOKUP(L2189,OFFSET(Lists!$A$1,0,0,COUNTA(Lists!$A:$A),22),22,FALSE)))),IF(AP2189="","",IF(AP2189="Cost",ROUND(AS2189*IF(AO2189=0,1,AO2189),2),ROUND(ROUND(AS2189*IF(AO2189=0,1,AO2189),5)*(AE2189/VLOOKUP(L2189,OFFSET(Lists!$A$1,0,0,COUNTA(Lists!$A:$A),22),22,FALSE)),2))))</f>
        <v/>
      </c>
    </row>
    <row r="2190" spans="40:46">
      <c r="AN2190" s="130"/>
      <c r="AT2190" s="135" t="str">
        <f ca="1">IF(AO2190="",IF(AP2190="","",IF(AP2190="Cost",AS2190,AS2190*(AE2190/VLOOKUP(L2190,OFFSET(Lists!$A$1,0,0,COUNTA(Lists!$A:$A),22),22,FALSE)))),IF(AP2190="","",IF(AP2190="Cost",ROUND(AS2190*IF(AO2190=0,1,AO2190),2),ROUND(ROUND(AS2190*IF(AO2190=0,1,AO2190),5)*(AE2190/VLOOKUP(L2190,OFFSET(Lists!$A$1,0,0,COUNTA(Lists!$A:$A),22),22,FALSE)),2))))</f>
        <v/>
      </c>
    </row>
    <row r="2191" spans="40:46">
      <c r="AN2191" s="130"/>
      <c r="AT2191" s="135" t="str">
        <f ca="1">IF(AO2191="",IF(AP2191="","",IF(AP2191="Cost",AS2191,AS2191*(AE2191/VLOOKUP(L2191,OFFSET(Lists!$A$1,0,0,COUNTA(Lists!$A:$A),22),22,FALSE)))),IF(AP2191="","",IF(AP2191="Cost",ROUND(AS2191*IF(AO2191=0,1,AO2191),2),ROUND(ROUND(AS2191*IF(AO2191=0,1,AO2191),5)*(AE2191/VLOOKUP(L2191,OFFSET(Lists!$A$1,0,0,COUNTA(Lists!$A:$A),22),22,FALSE)),2))))</f>
        <v/>
      </c>
    </row>
    <row r="2192" spans="40:46">
      <c r="AN2192" s="130"/>
      <c r="AT2192" s="135" t="str">
        <f ca="1">IF(AO2192="",IF(AP2192="","",IF(AP2192="Cost",AS2192,AS2192*(AE2192/VLOOKUP(L2192,OFFSET(Lists!$A$1,0,0,COUNTA(Lists!$A:$A),22),22,FALSE)))),IF(AP2192="","",IF(AP2192="Cost",ROUND(AS2192*IF(AO2192=0,1,AO2192),2),ROUND(ROUND(AS2192*IF(AO2192=0,1,AO2192),5)*(AE2192/VLOOKUP(L2192,OFFSET(Lists!$A$1,0,0,COUNTA(Lists!$A:$A),22),22,FALSE)),2))))</f>
        <v/>
      </c>
    </row>
    <row r="2193" spans="40:46">
      <c r="AN2193" s="130"/>
      <c r="AT2193" s="135" t="str">
        <f ca="1">IF(AO2193="",IF(AP2193="","",IF(AP2193="Cost",AS2193,AS2193*(AE2193/VLOOKUP(L2193,OFFSET(Lists!$A$1,0,0,COUNTA(Lists!$A:$A),22),22,FALSE)))),IF(AP2193="","",IF(AP2193="Cost",ROUND(AS2193*IF(AO2193=0,1,AO2193),2),ROUND(ROUND(AS2193*IF(AO2193=0,1,AO2193),5)*(AE2193/VLOOKUP(L2193,OFFSET(Lists!$A$1,0,0,COUNTA(Lists!$A:$A),22),22,FALSE)),2))))</f>
        <v/>
      </c>
    </row>
    <row r="2194" spans="40:46">
      <c r="AN2194" s="130"/>
      <c r="AT2194" s="135" t="str">
        <f ca="1">IF(AO2194="",IF(AP2194="","",IF(AP2194="Cost",AS2194,AS2194*(AE2194/VLOOKUP(L2194,OFFSET(Lists!$A$1,0,0,COUNTA(Lists!$A:$A),22),22,FALSE)))),IF(AP2194="","",IF(AP2194="Cost",ROUND(AS2194*IF(AO2194=0,1,AO2194),2),ROUND(ROUND(AS2194*IF(AO2194=0,1,AO2194),5)*(AE2194/VLOOKUP(L2194,OFFSET(Lists!$A$1,0,0,COUNTA(Lists!$A:$A),22),22,FALSE)),2))))</f>
        <v/>
      </c>
    </row>
    <row r="2195" spans="40:46">
      <c r="AN2195" s="130"/>
      <c r="AT2195" s="135" t="str">
        <f ca="1">IF(AO2195="",IF(AP2195="","",IF(AP2195="Cost",AS2195,AS2195*(AE2195/VLOOKUP(L2195,OFFSET(Lists!$A$1,0,0,COUNTA(Lists!$A:$A),22),22,FALSE)))),IF(AP2195="","",IF(AP2195="Cost",ROUND(AS2195*IF(AO2195=0,1,AO2195),2),ROUND(ROUND(AS2195*IF(AO2195=0,1,AO2195),5)*(AE2195/VLOOKUP(L2195,OFFSET(Lists!$A$1,0,0,COUNTA(Lists!$A:$A),22),22,FALSE)),2))))</f>
        <v/>
      </c>
    </row>
    <row r="2196" spans="40:46">
      <c r="AN2196" s="130"/>
      <c r="AT2196" s="135" t="str">
        <f ca="1">IF(AO2196="",IF(AP2196="","",IF(AP2196="Cost",AS2196,AS2196*(AE2196/VLOOKUP(L2196,OFFSET(Lists!$A$1,0,0,COUNTA(Lists!$A:$A),22),22,FALSE)))),IF(AP2196="","",IF(AP2196="Cost",ROUND(AS2196*IF(AO2196=0,1,AO2196),2),ROUND(ROUND(AS2196*IF(AO2196=0,1,AO2196),5)*(AE2196/VLOOKUP(L2196,OFFSET(Lists!$A$1,0,0,COUNTA(Lists!$A:$A),22),22,FALSE)),2))))</f>
        <v/>
      </c>
    </row>
    <row r="2197" spans="40:46">
      <c r="AN2197" s="130"/>
      <c r="AT2197" s="135" t="str">
        <f ca="1">IF(AO2197="",IF(AP2197="","",IF(AP2197="Cost",AS2197,AS2197*(AE2197/VLOOKUP(L2197,OFFSET(Lists!$A$1,0,0,COUNTA(Lists!$A:$A),22),22,FALSE)))),IF(AP2197="","",IF(AP2197="Cost",ROUND(AS2197*IF(AO2197=0,1,AO2197),2),ROUND(ROUND(AS2197*IF(AO2197=0,1,AO2197),5)*(AE2197/VLOOKUP(L2197,OFFSET(Lists!$A$1,0,0,COUNTA(Lists!$A:$A),22),22,FALSE)),2))))</f>
        <v/>
      </c>
    </row>
    <row r="2198" spans="40:46">
      <c r="AN2198" s="130"/>
      <c r="AT2198" s="135" t="str">
        <f ca="1">IF(AO2198="",IF(AP2198="","",IF(AP2198="Cost",AS2198,AS2198*(AE2198/VLOOKUP(L2198,OFFSET(Lists!$A$1,0,0,COUNTA(Lists!$A:$A),22),22,FALSE)))),IF(AP2198="","",IF(AP2198="Cost",ROUND(AS2198*IF(AO2198=0,1,AO2198),2),ROUND(ROUND(AS2198*IF(AO2198=0,1,AO2198),5)*(AE2198/VLOOKUP(L2198,OFFSET(Lists!$A$1,0,0,COUNTA(Lists!$A:$A),22),22,FALSE)),2))))</f>
        <v/>
      </c>
    </row>
    <row r="2199" spans="40:46">
      <c r="AN2199" s="130"/>
      <c r="AT2199" s="135" t="str">
        <f ca="1">IF(AO2199="",IF(AP2199="","",IF(AP2199="Cost",AS2199,AS2199*(AE2199/VLOOKUP(L2199,OFFSET(Lists!$A$1,0,0,COUNTA(Lists!$A:$A),22),22,FALSE)))),IF(AP2199="","",IF(AP2199="Cost",ROUND(AS2199*IF(AO2199=0,1,AO2199),2),ROUND(ROUND(AS2199*IF(AO2199=0,1,AO2199),5)*(AE2199/VLOOKUP(L2199,OFFSET(Lists!$A$1,0,0,COUNTA(Lists!$A:$A),22),22,FALSE)),2))))</f>
        <v/>
      </c>
    </row>
    <row r="2200" spans="40:46">
      <c r="AN2200" s="130"/>
      <c r="AT2200" s="135" t="str">
        <f ca="1">IF(AO2200="",IF(AP2200="","",IF(AP2200="Cost",AS2200,AS2200*(AE2200/VLOOKUP(L2200,OFFSET(Lists!$A$1,0,0,COUNTA(Lists!$A:$A),22),22,FALSE)))),IF(AP2200="","",IF(AP2200="Cost",ROUND(AS2200*IF(AO2200=0,1,AO2200),2),ROUND(ROUND(AS2200*IF(AO2200=0,1,AO2200),5)*(AE2200/VLOOKUP(L2200,OFFSET(Lists!$A$1,0,0,COUNTA(Lists!$A:$A),22),22,FALSE)),2))))</f>
        <v/>
      </c>
    </row>
    <row r="2201" spans="40:46">
      <c r="AN2201" s="130"/>
      <c r="AT2201" s="135" t="str">
        <f ca="1">IF(AO2201="",IF(AP2201="","",IF(AP2201="Cost",AS2201,AS2201*(AE2201/VLOOKUP(L2201,OFFSET(Lists!$A$1,0,0,COUNTA(Lists!$A:$A),22),22,FALSE)))),IF(AP2201="","",IF(AP2201="Cost",ROUND(AS2201*IF(AO2201=0,1,AO2201),2),ROUND(ROUND(AS2201*IF(AO2201=0,1,AO2201),5)*(AE2201/VLOOKUP(L2201,OFFSET(Lists!$A$1,0,0,COUNTA(Lists!$A:$A),22),22,FALSE)),2))))</f>
        <v/>
      </c>
    </row>
    <row r="2202" spans="40:46">
      <c r="AN2202" s="130"/>
      <c r="AT2202" s="135" t="str">
        <f ca="1">IF(AO2202="",IF(AP2202="","",IF(AP2202="Cost",AS2202,AS2202*(AE2202/VLOOKUP(L2202,OFFSET(Lists!$A$1,0,0,COUNTA(Lists!$A:$A),22),22,FALSE)))),IF(AP2202="","",IF(AP2202="Cost",ROUND(AS2202*IF(AO2202=0,1,AO2202),2),ROUND(ROUND(AS2202*IF(AO2202=0,1,AO2202),5)*(AE2202/VLOOKUP(L2202,OFFSET(Lists!$A$1,0,0,COUNTA(Lists!$A:$A),22),22,FALSE)),2))))</f>
        <v/>
      </c>
    </row>
    <row r="2203" spans="40:46">
      <c r="AN2203" s="130"/>
      <c r="AT2203" s="135" t="str">
        <f ca="1">IF(AO2203="",IF(AP2203="","",IF(AP2203="Cost",AS2203,AS2203*(AE2203/VLOOKUP(L2203,OFFSET(Lists!$A$1,0,0,COUNTA(Lists!$A:$A),22),22,FALSE)))),IF(AP2203="","",IF(AP2203="Cost",ROUND(AS2203*IF(AO2203=0,1,AO2203),2),ROUND(ROUND(AS2203*IF(AO2203=0,1,AO2203),5)*(AE2203/VLOOKUP(L2203,OFFSET(Lists!$A$1,0,0,COUNTA(Lists!$A:$A),22),22,FALSE)),2))))</f>
        <v/>
      </c>
    </row>
    <row r="2204" spans="40:46">
      <c r="AN2204" s="130"/>
      <c r="AT2204" s="135" t="str">
        <f ca="1">IF(AO2204="",IF(AP2204="","",IF(AP2204="Cost",AS2204,AS2204*(AE2204/VLOOKUP(L2204,OFFSET(Lists!$A$1,0,0,COUNTA(Lists!$A:$A),22),22,FALSE)))),IF(AP2204="","",IF(AP2204="Cost",ROUND(AS2204*IF(AO2204=0,1,AO2204),2),ROUND(ROUND(AS2204*IF(AO2204=0,1,AO2204),5)*(AE2204/VLOOKUP(L2204,OFFSET(Lists!$A$1,0,0,COUNTA(Lists!$A:$A),22),22,FALSE)),2))))</f>
        <v/>
      </c>
    </row>
    <row r="2205" spans="40:46">
      <c r="AN2205" s="130"/>
      <c r="AT2205" s="135" t="str">
        <f ca="1">IF(AO2205="",IF(AP2205="","",IF(AP2205="Cost",AS2205,AS2205*(AE2205/VLOOKUP(L2205,OFFSET(Lists!$A$1,0,0,COUNTA(Lists!$A:$A),22),22,FALSE)))),IF(AP2205="","",IF(AP2205="Cost",ROUND(AS2205*IF(AO2205=0,1,AO2205),2),ROUND(ROUND(AS2205*IF(AO2205=0,1,AO2205),5)*(AE2205/VLOOKUP(L2205,OFFSET(Lists!$A$1,0,0,COUNTA(Lists!$A:$A),22),22,FALSE)),2))))</f>
        <v/>
      </c>
    </row>
    <row r="2206" spans="40:46">
      <c r="AN2206" s="130"/>
      <c r="AT2206" s="135" t="str">
        <f ca="1">IF(AO2206="",IF(AP2206="","",IF(AP2206="Cost",AS2206,AS2206*(AE2206/VLOOKUP(L2206,OFFSET(Lists!$A$1,0,0,COUNTA(Lists!$A:$A),22),22,FALSE)))),IF(AP2206="","",IF(AP2206="Cost",ROUND(AS2206*IF(AO2206=0,1,AO2206),2),ROUND(ROUND(AS2206*IF(AO2206=0,1,AO2206),5)*(AE2206/VLOOKUP(L2206,OFFSET(Lists!$A$1,0,0,COUNTA(Lists!$A:$A),22),22,FALSE)),2))))</f>
        <v/>
      </c>
    </row>
    <row r="2207" spans="40:46">
      <c r="AN2207" s="130"/>
      <c r="AT2207" s="135" t="str">
        <f ca="1">IF(AO2207="",IF(AP2207="","",IF(AP2207="Cost",AS2207,AS2207*(AE2207/VLOOKUP(L2207,OFFSET(Lists!$A$1,0,0,COUNTA(Lists!$A:$A),22),22,FALSE)))),IF(AP2207="","",IF(AP2207="Cost",ROUND(AS2207*IF(AO2207=0,1,AO2207),2),ROUND(ROUND(AS2207*IF(AO2207=0,1,AO2207),5)*(AE2207/VLOOKUP(L2207,OFFSET(Lists!$A$1,0,0,COUNTA(Lists!$A:$A),22),22,FALSE)),2))))</f>
        <v/>
      </c>
    </row>
    <row r="2208" spans="40:46">
      <c r="AN2208" s="130"/>
      <c r="AT2208" s="135" t="str">
        <f ca="1">IF(AO2208="",IF(AP2208="","",IF(AP2208="Cost",AS2208,AS2208*(AE2208/VLOOKUP(L2208,OFFSET(Lists!$A$1,0,0,COUNTA(Lists!$A:$A),22),22,FALSE)))),IF(AP2208="","",IF(AP2208="Cost",ROUND(AS2208*IF(AO2208=0,1,AO2208),2),ROUND(ROUND(AS2208*IF(AO2208=0,1,AO2208),5)*(AE2208/VLOOKUP(L2208,OFFSET(Lists!$A$1,0,0,COUNTA(Lists!$A:$A),22),22,FALSE)),2))))</f>
        <v/>
      </c>
    </row>
    <row r="2209" spans="40:46">
      <c r="AN2209" s="130"/>
      <c r="AT2209" s="135" t="str">
        <f ca="1">IF(AO2209="",IF(AP2209="","",IF(AP2209="Cost",AS2209,AS2209*(AE2209/VLOOKUP(L2209,OFFSET(Lists!$A$1,0,0,COUNTA(Lists!$A:$A),22),22,FALSE)))),IF(AP2209="","",IF(AP2209="Cost",ROUND(AS2209*IF(AO2209=0,1,AO2209),2),ROUND(ROUND(AS2209*IF(AO2209=0,1,AO2209),5)*(AE2209/VLOOKUP(L2209,OFFSET(Lists!$A$1,0,0,COUNTA(Lists!$A:$A),22),22,FALSE)),2))))</f>
        <v/>
      </c>
    </row>
    <row r="2210" spans="40:46">
      <c r="AN2210" s="130"/>
      <c r="AT2210" s="135" t="str">
        <f ca="1">IF(AO2210="",IF(AP2210="","",IF(AP2210="Cost",AS2210,AS2210*(AE2210/VLOOKUP(L2210,OFFSET(Lists!$A$1,0,0,COUNTA(Lists!$A:$A),22),22,FALSE)))),IF(AP2210="","",IF(AP2210="Cost",ROUND(AS2210*IF(AO2210=0,1,AO2210),2),ROUND(ROUND(AS2210*IF(AO2210=0,1,AO2210),5)*(AE2210/VLOOKUP(L2210,OFFSET(Lists!$A$1,0,0,COUNTA(Lists!$A:$A),22),22,FALSE)),2))))</f>
        <v/>
      </c>
    </row>
    <row r="2211" spans="40:46">
      <c r="AN2211" s="130"/>
      <c r="AT2211" s="135" t="str">
        <f ca="1">IF(AO2211="",IF(AP2211="","",IF(AP2211="Cost",AS2211,AS2211*(AE2211/VLOOKUP(L2211,OFFSET(Lists!$A$1,0,0,COUNTA(Lists!$A:$A),22),22,FALSE)))),IF(AP2211="","",IF(AP2211="Cost",ROUND(AS2211*IF(AO2211=0,1,AO2211),2),ROUND(ROUND(AS2211*IF(AO2211=0,1,AO2211),5)*(AE2211/VLOOKUP(L2211,OFFSET(Lists!$A$1,0,0,COUNTA(Lists!$A:$A),22),22,FALSE)),2))))</f>
        <v/>
      </c>
    </row>
    <row r="2212" spans="40:46">
      <c r="AN2212" s="130"/>
      <c r="AT2212" s="135" t="str">
        <f ca="1">IF(AO2212="",IF(AP2212="","",IF(AP2212="Cost",AS2212,AS2212*(AE2212/VLOOKUP(L2212,OFFSET(Lists!$A$1,0,0,COUNTA(Lists!$A:$A),22),22,FALSE)))),IF(AP2212="","",IF(AP2212="Cost",ROUND(AS2212*IF(AO2212=0,1,AO2212),2),ROUND(ROUND(AS2212*IF(AO2212=0,1,AO2212),5)*(AE2212/VLOOKUP(L2212,OFFSET(Lists!$A$1,0,0,COUNTA(Lists!$A:$A),22),22,FALSE)),2))))</f>
        <v/>
      </c>
    </row>
    <row r="2213" spans="40:46">
      <c r="AN2213" s="130"/>
      <c r="AT2213" s="135" t="str">
        <f ca="1">IF(AO2213="",IF(AP2213="","",IF(AP2213="Cost",AS2213,AS2213*(AE2213/VLOOKUP(L2213,OFFSET(Lists!$A$1,0,0,COUNTA(Lists!$A:$A),22),22,FALSE)))),IF(AP2213="","",IF(AP2213="Cost",ROUND(AS2213*IF(AO2213=0,1,AO2213),2),ROUND(ROUND(AS2213*IF(AO2213=0,1,AO2213),5)*(AE2213/VLOOKUP(L2213,OFFSET(Lists!$A$1,0,0,COUNTA(Lists!$A:$A),22),22,FALSE)),2))))</f>
        <v/>
      </c>
    </row>
    <row r="2214" spans="40:46">
      <c r="AN2214" s="130"/>
      <c r="AT2214" s="135" t="str">
        <f ca="1">IF(AO2214="",IF(AP2214="","",IF(AP2214="Cost",AS2214,AS2214*(AE2214/VLOOKUP(L2214,OFFSET(Lists!$A$1,0,0,COUNTA(Lists!$A:$A),22),22,FALSE)))),IF(AP2214="","",IF(AP2214="Cost",ROUND(AS2214*IF(AO2214=0,1,AO2214),2),ROUND(ROUND(AS2214*IF(AO2214=0,1,AO2214),5)*(AE2214/VLOOKUP(L2214,OFFSET(Lists!$A$1,0,0,COUNTA(Lists!$A:$A),22),22,FALSE)),2))))</f>
        <v/>
      </c>
    </row>
    <row r="2215" spans="40:46">
      <c r="AN2215" s="130"/>
      <c r="AT2215" s="135" t="str">
        <f ca="1">IF(AO2215="",IF(AP2215="","",IF(AP2215="Cost",AS2215,AS2215*(AE2215/VLOOKUP(L2215,OFFSET(Lists!$A$1,0,0,COUNTA(Lists!$A:$A),22),22,FALSE)))),IF(AP2215="","",IF(AP2215="Cost",ROUND(AS2215*IF(AO2215=0,1,AO2215),2),ROUND(ROUND(AS2215*IF(AO2215=0,1,AO2215),5)*(AE2215/VLOOKUP(L2215,OFFSET(Lists!$A$1,0,0,COUNTA(Lists!$A:$A),22),22,FALSE)),2))))</f>
        <v/>
      </c>
    </row>
    <row r="2216" spans="40:46">
      <c r="AN2216" s="130"/>
      <c r="AT2216" s="135" t="str">
        <f ca="1">IF(AO2216="",IF(AP2216="","",IF(AP2216="Cost",AS2216,AS2216*(AE2216/VLOOKUP(L2216,OFFSET(Lists!$A$1,0,0,COUNTA(Lists!$A:$A),22),22,FALSE)))),IF(AP2216="","",IF(AP2216="Cost",ROUND(AS2216*IF(AO2216=0,1,AO2216),2),ROUND(ROUND(AS2216*IF(AO2216=0,1,AO2216),5)*(AE2216/VLOOKUP(L2216,OFFSET(Lists!$A$1,0,0,COUNTA(Lists!$A:$A),22),22,FALSE)),2))))</f>
        <v/>
      </c>
    </row>
    <row r="2217" spans="40:46">
      <c r="AN2217" s="130"/>
      <c r="AT2217" s="135" t="str">
        <f ca="1">IF(AO2217="",IF(AP2217="","",IF(AP2217="Cost",AS2217,AS2217*(AE2217/VLOOKUP(L2217,OFFSET(Lists!$A$1,0,0,COUNTA(Lists!$A:$A),22),22,FALSE)))),IF(AP2217="","",IF(AP2217="Cost",ROUND(AS2217*IF(AO2217=0,1,AO2217),2),ROUND(ROUND(AS2217*IF(AO2217=0,1,AO2217),5)*(AE2217/VLOOKUP(L2217,OFFSET(Lists!$A$1,0,0,COUNTA(Lists!$A:$A),22),22,FALSE)),2))))</f>
        <v/>
      </c>
    </row>
    <row r="2218" spans="40:46">
      <c r="AN2218" s="130"/>
      <c r="AT2218" s="135" t="str">
        <f ca="1">IF(AO2218="",IF(AP2218="","",IF(AP2218="Cost",AS2218,AS2218*(AE2218/VLOOKUP(L2218,OFFSET(Lists!$A$1,0,0,COUNTA(Lists!$A:$A),22),22,FALSE)))),IF(AP2218="","",IF(AP2218="Cost",ROUND(AS2218*IF(AO2218=0,1,AO2218),2),ROUND(ROUND(AS2218*IF(AO2218=0,1,AO2218),5)*(AE2218/VLOOKUP(L2218,OFFSET(Lists!$A$1,0,0,COUNTA(Lists!$A:$A),22),22,FALSE)),2))))</f>
        <v/>
      </c>
    </row>
    <row r="2219" spans="40:46">
      <c r="AN2219" s="130"/>
      <c r="AT2219" s="135" t="str">
        <f ca="1">IF(AO2219="",IF(AP2219="","",IF(AP2219="Cost",AS2219,AS2219*(AE2219/VLOOKUP(L2219,OFFSET(Lists!$A$1,0,0,COUNTA(Lists!$A:$A),22),22,FALSE)))),IF(AP2219="","",IF(AP2219="Cost",ROUND(AS2219*IF(AO2219=0,1,AO2219),2),ROUND(ROUND(AS2219*IF(AO2219=0,1,AO2219),5)*(AE2219/VLOOKUP(L2219,OFFSET(Lists!$A$1,0,0,COUNTA(Lists!$A:$A),22),22,FALSE)),2))))</f>
        <v/>
      </c>
    </row>
    <row r="2220" spans="40:46">
      <c r="AN2220" s="130"/>
      <c r="AT2220" s="135" t="str">
        <f ca="1">IF(AO2220="",IF(AP2220="","",IF(AP2220="Cost",AS2220,AS2220*(AE2220/VLOOKUP(L2220,OFFSET(Lists!$A$1,0,0,COUNTA(Lists!$A:$A),22),22,FALSE)))),IF(AP2220="","",IF(AP2220="Cost",ROUND(AS2220*IF(AO2220=0,1,AO2220),2),ROUND(ROUND(AS2220*IF(AO2220=0,1,AO2220),5)*(AE2220/VLOOKUP(L2220,OFFSET(Lists!$A$1,0,0,COUNTA(Lists!$A:$A),22),22,FALSE)),2))))</f>
        <v/>
      </c>
    </row>
    <row r="2221" spans="40:46">
      <c r="AN2221" s="130"/>
      <c r="AT2221" s="135" t="str">
        <f ca="1">IF(AO2221="",IF(AP2221="","",IF(AP2221="Cost",AS2221,AS2221*(AE2221/VLOOKUP(L2221,OFFSET(Lists!$A$1,0,0,COUNTA(Lists!$A:$A),22),22,FALSE)))),IF(AP2221="","",IF(AP2221="Cost",ROUND(AS2221*IF(AO2221=0,1,AO2221),2),ROUND(ROUND(AS2221*IF(AO2221=0,1,AO2221),5)*(AE2221/VLOOKUP(L2221,OFFSET(Lists!$A$1,0,0,COUNTA(Lists!$A:$A),22),22,FALSE)),2))))</f>
        <v/>
      </c>
    </row>
    <row r="2222" spans="40:46">
      <c r="AN2222" s="130"/>
      <c r="AT2222" s="135" t="str">
        <f ca="1">IF(AO2222="",IF(AP2222="","",IF(AP2222="Cost",AS2222,AS2222*(AE2222/VLOOKUP(L2222,OFFSET(Lists!$A$1,0,0,COUNTA(Lists!$A:$A),22),22,FALSE)))),IF(AP2222="","",IF(AP2222="Cost",ROUND(AS2222*IF(AO2222=0,1,AO2222),2),ROUND(ROUND(AS2222*IF(AO2222=0,1,AO2222),5)*(AE2222/VLOOKUP(L2222,OFFSET(Lists!$A$1,0,0,COUNTA(Lists!$A:$A),22),22,FALSE)),2))))</f>
        <v/>
      </c>
    </row>
    <row r="2223" spans="40:46">
      <c r="AN2223" s="130"/>
      <c r="AT2223" s="135" t="str">
        <f ca="1">IF(AO2223="",IF(AP2223="","",IF(AP2223="Cost",AS2223,AS2223*(AE2223/VLOOKUP(L2223,OFFSET(Lists!$A$1,0,0,COUNTA(Lists!$A:$A),22),22,FALSE)))),IF(AP2223="","",IF(AP2223="Cost",ROUND(AS2223*IF(AO2223=0,1,AO2223),2),ROUND(ROUND(AS2223*IF(AO2223=0,1,AO2223),5)*(AE2223/VLOOKUP(L2223,OFFSET(Lists!$A$1,0,0,COUNTA(Lists!$A:$A),22),22,FALSE)),2))))</f>
        <v/>
      </c>
    </row>
    <row r="2224" spans="40:46">
      <c r="AN2224" s="130"/>
      <c r="AT2224" s="135" t="str">
        <f ca="1">IF(AO2224="",IF(AP2224="","",IF(AP2224="Cost",AS2224,AS2224*(AE2224/VLOOKUP(L2224,OFFSET(Lists!$A$1,0,0,COUNTA(Lists!$A:$A),22),22,FALSE)))),IF(AP2224="","",IF(AP2224="Cost",ROUND(AS2224*IF(AO2224=0,1,AO2224),2),ROUND(ROUND(AS2224*IF(AO2224=0,1,AO2224),5)*(AE2224/VLOOKUP(L2224,OFFSET(Lists!$A$1,0,0,COUNTA(Lists!$A:$A),22),22,FALSE)),2))))</f>
        <v/>
      </c>
    </row>
    <row r="2225" spans="40:46">
      <c r="AN2225" s="130"/>
      <c r="AT2225" s="135" t="str">
        <f ca="1">IF(AO2225="",IF(AP2225="","",IF(AP2225="Cost",AS2225,AS2225*(AE2225/VLOOKUP(L2225,OFFSET(Lists!$A$1,0,0,COUNTA(Lists!$A:$A),22),22,FALSE)))),IF(AP2225="","",IF(AP2225="Cost",ROUND(AS2225*IF(AO2225=0,1,AO2225),2),ROUND(ROUND(AS2225*IF(AO2225=0,1,AO2225),5)*(AE2225/VLOOKUP(L2225,OFFSET(Lists!$A$1,0,0,COUNTA(Lists!$A:$A),22),22,FALSE)),2))))</f>
        <v/>
      </c>
    </row>
    <row r="2226" spans="40:46">
      <c r="AN2226" s="130"/>
      <c r="AT2226" s="135" t="str">
        <f ca="1">IF(AO2226="",IF(AP2226="","",IF(AP2226="Cost",AS2226,AS2226*(AE2226/VLOOKUP(L2226,OFFSET(Lists!$A$1,0,0,COUNTA(Lists!$A:$A),22),22,FALSE)))),IF(AP2226="","",IF(AP2226="Cost",ROUND(AS2226*IF(AO2226=0,1,AO2226),2),ROUND(ROUND(AS2226*IF(AO2226=0,1,AO2226),5)*(AE2226/VLOOKUP(L2226,OFFSET(Lists!$A$1,0,0,COUNTA(Lists!$A:$A),22),22,FALSE)),2))))</f>
        <v/>
      </c>
    </row>
    <row r="2227" spans="40:46">
      <c r="AN2227" s="130"/>
      <c r="AT2227" s="135" t="str">
        <f ca="1">IF(AO2227="",IF(AP2227="","",IF(AP2227="Cost",AS2227,AS2227*(AE2227/VLOOKUP(L2227,OFFSET(Lists!$A$1,0,0,COUNTA(Lists!$A:$A),22),22,FALSE)))),IF(AP2227="","",IF(AP2227="Cost",ROUND(AS2227*IF(AO2227=0,1,AO2227),2),ROUND(ROUND(AS2227*IF(AO2227=0,1,AO2227),5)*(AE2227/VLOOKUP(L2227,OFFSET(Lists!$A$1,0,0,COUNTA(Lists!$A:$A),22),22,FALSE)),2))))</f>
        <v/>
      </c>
    </row>
    <row r="2228" spans="40:46">
      <c r="AN2228" s="130"/>
      <c r="AT2228" s="135" t="str">
        <f ca="1">IF(AO2228="",IF(AP2228="","",IF(AP2228="Cost",AS2228,AS2228*(AE2228/VLOOKUP(L2228,OFFSET(Lists!$A$1,0,0,COUNTA(Lists!$A:$A),22),22,FALSE)))),IF(AP2228="","",IF(AP2228="Cost",ROUND(AS2228*IF(AO2228=0,1,AO2228),2),ROUND(ROUND(AS2228*IF(AO2228=0,1,AO2228),5)*(AE2228/VLOOKUP(L2228,OFFSET(Lists!$A$1,0,0,COUNTA(Lists!$A:$A),22),22,FALSE)),2))))</f>
        <v/>
      </c>
    </row>
    <row r="2229" spans="40:46">
      <c r="AN2229" s="130"/>
      <c r="AT2229" s="135" t="str">
        <f ca="1">IF(AO2229="",IF(AP2229="","",IF(AP2229="Cost",AS2229,AS2229*(AE2229/VLOOKUP(L2229,OFFSET(Lists!$A$1,0,0,COUNTA(Lists!$A:$A),22),22,FALSE)))),IF(AP2229="","",IF(AP2229="Cost",ROUND(AS2229*IF(AO2229=0,1,AO2229),2),ROUND(ROUND(AS2229*IF(AO2229=0,1,AO2229),5)*(AE2229/VLOOKUP(L2229,OFFSET(Lists!$A$1,0,0,COUNTA(Lists!$A:$A),22),22,FALSE)),2))))</f>
        <v/>
      </c>
    </row>
    <row r="2230" spans="40:46">
      <c r="AN2230" s="130"/>
      <c r="AT2230" s="135" t="str">
        <f ca="1">IF(AO2230="",IF(AP2230="","",IF(AP2230="Cost",AS2230,AS2230*(AE2230/VLOOKUP(L2230,OFFSET(Lists!$A$1,0,0,COUNTA(Lists!$A:$A),22),22,FALSE)))),IF(AP2230="","",IF(AP2230="Cost",ROUND(AS2230*IF(AO2230=0,1,AO2230),2),ROUND(ROUND(AS2230*IF(AO2230=0,1,AO2230),5)*(AE2230/VLOOKUP(L2230,OFFSET(Lists!$A$1,0,0,COUNTA(Lists!$A:$A),22),22,FALSE)),2))))</f>
        <v/>
      </c>
    </row>
    <row r="2231" spans="40:46">
      <c r="AN2231" s="130"/>
      <c r="AT2231" s="135" t="str">
        <f ca="1">IF(AO2231="",IF(AP2231="","",IF(AP2231="Cost",AS2231,AS2231*(AE2231/VLOOKUP(L2231,OFFSET(Lists!$A$1,0,0,COUNTA(Lists!$A:$A),22),22,FALSE)))),IF(AP2231="","",IF(AP2231="Cost",ROUND(AS2231*IF(AO2231=0,1,AO2231),2),ROUND(ROUND(AS2231*IF(AO2231=0,1,AO2231),5)*(AE2231/VLOOKUP(L2231,OFFSET(Lists!$A$1,0,0,COUNTA(Lists!$A:$A),22),22,FALSE)),2))))</f>
        <v/>
      </c>
    </row>
    <row r="2232" spans="40:46">
      <c r="AN2232" s="130"/>
      <c r="AT2232" s="135" t="str">
        <f ca="1">IF(AO2232="",IF(AP2232="","",IF(AP2232="Cost",AS2232,AS2232*(AE2232/VLOOKUP(L2232,OFFSET(Lists!$A$1,0,0,COUNTA(Lists!$A:$A),22),22,FALSE)))),IF(AP2232="","",IF(AP2232="Cost",ROUND(AS2232*IF(AO2232=0,1,AO2232),2),ROUND(ROUND(AS2232*IF(AO2232=0,1,AO2232),5)*(AE2232/VLOOKUP(L2232,OFFSET(Lists!$A$1,0,0,COUNTA(Lists!$A:$A),22),22,FALSE)),2))))</f>
        <v/>
      </c>
    </row>
    <row r="2233" spans="40:46">
      <c r="AN2233" s="130"/>
      <c r="AT2233" s="135" t="str">
        <f ca="1">IF(AO2233="",IF(AP2233="","",IF(AP2233="Cost",AS2233,AS2233*(AE2233/VLOOKUP(L2233,OFFSET(Lists!$A$1,0,0,COUNTA(Lists!$A:$A),22),22,FALSE)))),IF(AP2233="","",IF(AP2233="Cost",ROUND(AS2233*IF(AO2233=0,1,AO2233),2),ROUND(ROUND(AS2233*IF(AO2233=0,1,AO2233),5)*(AE2233/VLOOKUP(L2233,OFFSET(Lists!$A$1,0,0,COUNTA(Lists!$A:$A),22),22,FALSE)),2))))</f>
        <v/>
      </c>
    </row>
    <row r="2234" spans="40:46">
      <c r="AN2234" s="130"/>
      <c r="AT2234" s="135" t="str">
        <f ca="1">IF(AO2234="",IF(AP2234="","",IF(AP2234="Cost",AS2234,AS2234*(AE2234/VLOOKUP(L2234,OFFSET(Lists!$A$1,0,0,COUNTA(Lists!$A:$A),22),22,FALSE)))),IF(AP2234="","",IF(AP2234="Cost",ROUND(AS2234*IF(AO2234=0,1,AO2234),2),ROUND(ROUND(AS2234*IF(AO2234=0,1,AO2234),5)*(AE2234/VLOOKUP(L2234,OFFSET(Lists!$A$1,0,0,COUNTA(Lists!$A:$A),22),22,FALSE)),2))))</f>
        <v/>
      </c>
    </row>
    <row r="2235" spans="40:46">
      <c r="AN2235" s="130"/>
      <c r="AT2235" s="135" t="str">
        <f ca="1">IF(AO2235="",IF(AP2235="","",IF(AP2235="Cost",AS2235,AS2235*(AE2235/VLOOKUP(L2235,OFFSET(Lists!$A$1,0,0,COUNTA(Lists!$A:$A),22),22,FALSE)))),IF(AP2235="","",IF(AP2235="Cost",ROUND(AS2235*IF(AO2235=0,1,AO2235),2),ROUND(ROUND(AS2235*IF(AO2235=0,1,AO2235),5)*(AE2235/VLOOKUP(L2235,OFFSET(Lists!$A$1,0,0,COUNTA(Lists!$A:$A),22),22,FALSE)),2))))</f>
        <v/>
      </c>
    </row>
    <row r="2236" spans="40:46">
      <c r="AN2236" s="130"/>
      <c r="AT2236" s="135" t="str">
        <f ca="1">IF(AO2236="",IF(AP2236="","",IF(AP2236="Cost",AS2236,AS2236*(AE2236/VLOOKUP(L2236,OFFSET(Lists!$A$1,0,0,COUNTA(Lists!$A:$A),22),22,FALSE)))),IF(AP2236="","",IF(AP2236="Cost",ROUND(AS2236*IF(AO2236=0,1,AO2236),2),ROUND(ROUND(AS2236*IF(AO2236=0,1,AO2236),5)*(AE2236/VLOOKUP(L2236,OFFSET(Lists!$A$1,0,0,COUNTA(Lists!$A:$A),22),22,FALSE)),2))))</f>
        <v/>
      </c>
    </row>
    <row r="2237" spans="40:46">
      <c r="AN2237" s="130"/>
      <c r="AT2237" s="135" t="str">
        <f ca="1">IF(AO2237="",IF(AP2237="","",IF(AP2237="Cost",AS2237,AS2237*(AE2237/VLOOKUP(L2237,OFFSET(Lists!$A$1,0,0,COUNTA(Lists!$A:$A),22),22,FALSE)))),IF(AP2237="","",IF(AP2237="Cost",ROUND(AS2237*IF(AO2237=0,1,AO2237),2),ROUND(ROUND(AS2237*IF(AO2237=0,1,AO2237),5)*(AE2237/VLOOKUP(L2237,OFFSET(Lists!$A$1,0,0,COUNTA(Lists!$A:$A),22),22,FALSE)),2))))</f>
        <v/>
      </c>
    </row>
    <row r="2238" spans="40:46">
      <c r="AN2238" s="130"/>
      <c r="AT2238" s="135" t="str">
        <f ca="1">IF(AO2238="",IF(AP2238="","",IF(AP2238="Cost",AS2238,AS2238*(AE2238/VLOOKUP(L2238,OFFSET(Lists!$A$1,0,0,COUNTA(Lists!$A:$A),22),22,FALSE)))),IF(AP2238="","",IF(AP2238="Cost",ROUND(AS2238*IF(AO2238=0,1,AO2238),2),ROUND(ROUND(AS2238*IF(AO2238=0,1,AO2238),5)*(AE2238/VLOOKUP(L2238,OFFSET(Lists!$A$1,0,0,COUNTA(Lists!$A:$A),22),22,FALSE)),2))))</f>
        <v/>
      </c>
    </row>
    <row r="2239" spans="40:46">
      <c r="AN2239" s="130"/>
      <c r="AT2239" s="135" t="str">
        <f ca="1">IF(AO2239="",IF(AP2239="","",IF(AP2239="Cost",AS2239,AS2239*(AE2239/VLOOKUP(L2239,OFFSET(Lists!$A$1,0,0,COUNTA(Lists!$A:$A),22),22,FALSE)))),IF(AP2239="","",IF(AP2239="Cost",ROUND(AS2239*IF(AO2239=0,1,AO2239),2),ROUND(ROUND(AS2239*IF(AO2239=0,1,AO2239),5)*(AE2239/VLOOKUP(L2239,OFFSET(Lists!$A$1,0,0,COUNTA(Lists!$A:$A),22),22,FALSE)),2))))</f>
        <v/>
      </c>
    </row>
    <row r="2240" spans="40:46">
      <c r="AN2240" s="130"/>
      <c r="AT2240" s="135" t="str">
        <f ca="1">IF(AO2240="",IF(AP2240="","",IF(AP2240="Cost",AS2240,AS2240*(AE2240/VLOOKUP(L2240,OFFSET(Lists!$A$1,0,0,COUNTA(Lists!$A:$A),22),22,FALSE)))),IF(AP2240="","",IF(AP2240="Cost",ROUND(AS2240*IF(AO2240=0,1,AO2240),2),ROUND(ROUND(AS2240*IF(AO2240=0,1,AO2240),5)*(AE2240/VLOOKUP(L2240,OFFSET(Lists!$A$1,0,0,COUNTA(Lists!$A:$A),22),22,FALSE)),2))))</f>
        <v/>
      </c>
    </row>
    <row r="2241" spans="40:46">
      <c r="AN2241" s="130"/>
      <c r="AT2241" s="135" t="str">
        <f ca="1">IF(AO2241="",IF(AP2241="","",IF(AP2241="Cost",AS2241,AS2241*(AE2241/VLOOKUP(L2241,OFFSET(Lists!$A$1,0,0,COUNTA(Lists!$A:$A),22),22,FALSE)))),IF(AP2241="","",IF(AP2241="Cost",ROUND(AS2241*IF(AO2241=0,1,AO2241),2),ROUND(ROUND(AS2241*IF(AO2241=0,1,AO2241),5)*(AE2241/VLOOKUP(L2241,OFFSET(Lists!$A$1,0,0,COUNTA(Lists!$A:$A),22),22,FALSE)),2))))</f>
        <v/>
      </c>
    </row>
    <row r="2242" spans="40:46">
      <c r="AN2242" s="130"/>
      <c r="AT2242" s="135" t="str">
        <f ca="1">IF(AO2242="",IF(AP2242="","",IF(AP2242="Cost",AS2242,AS2242*(AE2242/VLOOKUP(L2242,OFFSET(Lists!$A$1,0,0,COUNTA(Lists!$A:$A),22),22,FALSE)))),IF(AP2242="","",IF(AP2242="Cost",ROUND(AS2242*IF(AO2242=0,1,AO2242),2),ROUND(ROUND(AS2242*IF(AO2242=0,1,AO2242),5)*(AE2242/VLOOKUP(L2242,OFFSET(Lists!$A$1,0,0,COUNTA(Lists!$A:$A),22),22,FALSE)),2))))</f>
        <v/>
      </c>
    </row>
    <row r="2243" spans="40:46">
      <c r="AN2243" s="130"/>
      <c r="AT2243" s="135" t="str">
        <f ca="1">IF(AO2243="",IF(AP2243="","",IF(AP2243="Cost",AS2243,AS2243*(AE2243/VLOOKUP(L2243,OFFSET(Lists!$A$1,0,0,COUNTA(Lists!$A:$A),22),22,FALSE)))),IF(AP2243="","",IF(AP2243="Cost",ROUND(AS2243*IF(AO2243=0,1,AO2243),2),ROUND(ROUND(AS2243*IF(AO2243=0,1,AO2243),5)*(AE2243/VLOOKUP(L2243,OFFSET(Lists!$A$1,0,0,COUNTA(Lists!$A:$A),22),22,FALSE)),2))))</f>
        <v/>
      </c>
    </row>
    <row r="2244" spans="40:46">
      <c r="AN2244" s="130"/>
      <c r="AT2244" s="135" t="str">
        <f ca="1">IF(AO2244="",IF(AP2244="","",IF(AP2244="Cost",AS2244,AS2244*(AE2244/VLOOKUP(L2244,OFFSET(Lists!$A$1,0,0,COUNTA(Lists!$A:$A),22),22,FALSE)))),IF(AP2244="","",IF(AP2244="Cost",ROUND(AS2244*IF(AO2244=0,1,AO2244),2),ROUND(ROUND(AS2244*IF(AO2244=0,1,AO2244),5)*(AE2244/VLOOKUP(L2244,OFFSET(Lists!$A$1,0,0,COUNTA(Lists!$A:$A),22),22,FALSE)),2))))</f>
        <v/>
      </c>
    </row>
    <row r="2245" spans="40:46">
      <c r="AN2245" s="130"/>
      <c r="AT2245" s="135" t="str">
        <f ca="1">IF(AO2245="",IF(AP2245="","",IF(AP2245="Cost",AS2245,AS2245*(AE2245/VLOOKUP(L2245,OFFSET(Lists!$A$1,0,0,COUNTA(Lists!$A:$A),22),22,FALSE)))),IF(AP2245="","",IF(AP2245="Cost",ROUND(AS2245*IF(AO2245=0,1,AO2245),2),ROUND(ROUND(AS2245*IF(AO2245=0,1,AO2245),5)*(AE2245/VLOOKUP(L2245,OFFSET(Lists!$A$1,0,0,COUNTA(Lists!$A:$A),22),22,FALSE)),2))))</f>
        <v/>
      </c>
    </row>
    <row r="2246" spans="40:46">
      <c r="AN2246" s="130"/>
      <c r="AT2246" s="135" t="str">
        <f ca="1">IF(AO2246="",IF(AP2246="","",IF(AP2246="Cost",AS2246,AS2246*(AE2246/VLOOKUP(L2246,OFFSET(Lists!$A$1,0,0,COUNTA(Lists!$A:$A),22),22,FALSE)))),IF(AP2246="","",IF(AP2246="Cost",ROUND(AS2246*IF(AO2246=0,1,AO2246),2),ROUND(ROUND(AS2246*IF(AO2246=0,1,AO2246),5)*(AE2246/VLOOKUP(L2246,OFFSET(Lists!$A$1,0,0,COUNTA(Lists!$A:$A),22),22,FALSE)),2))))</f>
        <v/>
      </c>
    </row>
    <row r="2247" spans="40:46">
      <c r="AN2247" s="130"/>
      <c r="AT2247" s="135" t="str">
        <f ca="1">IF(AO2247="",IF(AP2247="","",IF(AP2247="Cost",AS2247,AS2247*(AE2247/VLOOKUP(L2247,OFFSET(Lists!$A$1,0,0,COUNTA(Lists!$A:$A),22),22,FALSE)))),IF(AP2247="","",IF(AP2247="Cost",ROUND(AS2247*IF(AO2247=0,1,AO2247),2),ROUND(ROUND(AS2247*IF(AO2247=0,1,AO2247),5)*(AE2247/VLOOKUP(L2247,OFFSET(Lists!$A$1,0,0,COUNTA(Lists!$A:$A),22),22,FALSE)),2))))</f>
        <v/>
      </c>
    </row>
    <row r="2248" spans="40:46">
      <c r="AN2248" s="130"/>
      <c r="AT2248" s="135" t="str">
        <f ca="1">IF(AO2248="",IF(AP2248="","",IF(AP2248="Cost",AS2248,AS2248*(AE2248/VLOOKUP(L2248,OFFSET(Lists!$A$1,0,0,COUNTA(Lists!$A:$A),22),22,FALSE)))),IF(AP2248="","",IF(AP2248="Cost",ROUND(AS2248*IF(AO2248=0,1,AO2248),2),ROUND(ROUND(AS2248*IF(AO2248=0,1,AO2248),5)*(AE2248/VLOOKUP(L2248,OFFSET(Lists!$A$1,0,0,COUNTA(Lists!$A:$A),22),22,FALSE)),2))))</f>
        <v/>
      </c>
    </row>
    <row r="2249" spans="40:46">
      <c r="AN2249" s="130"/>
      <c r="AT2249" s="135" t="str">
        <f ca="1">IF(AO2249="",IF(AP2249="","",IF(AP2249="Cost",AS2249,AS2249*(AE2249/VLOOKUP(L2249,OFFSET(Lists!$A$1,0,0,COUNTA(Lists!$A:$A),22),22,FALSE)))),IF(AP2249="","",IF(AP2249="Cost",ROUND(AS2249*IF(AO2249=0,1,AO2249),2),ROUND(ROUND(AS2249*IF(AO2249=0,1,AO2249),5)*(AE2249/VLOOKUP(L2249,OFFSET(Lists!$A$1,0,0,COUNTA(Lists!$A:$A),22),22,FALSE)),2))))</f>
        <v/>
      </c>
    </row>
    <row r="2250" spans="40:46">
      <c r="AN2250" s="130"/>
      <c r="AT2250" s="135" t="str">
        <f ca="1">IF(AO2250="",IF(AP2250="","",IF(AP2250="Cost",AS2250,AS2250*(AE2250/VLOOKUP(L2250,OFFSET(Lists!$A$1,0,0,COUNTA(Lists!$A:$A),22),22,FALSE)))),IF(AP2250="","",IF(AP2250="Cost",ROUND(AS2250*IF(AO2250=0,1,AO2250),2),ROUND(ROUND(AS2250*IF(AO2250=0,1,AO2250),5)*(AE2250/VLOOKUP(L2250,OFFSET(Lists!$A$1,0,0,COUNTA(Lists!$A:$A),22),22,FALSE)),2))))</f>
        <v/>
      </c>
    </row>
    <row r="2251" spans="40:46">
      <c r="AN2251" s="130"/>
      <c r="AT2251" s="135" t="str">
        <f ca="1">IF(AO2251="",IF(AP2251="","",IF(AP2251="Cost",AS2251,AS2251*(AE2251/VLOOKUP(L2251,OFFSET(Lists!$A$1,0,0,COUNTA(Lists!$A:$A),22),22,FALSE)))),IF(AP2251="","",IF(AP2251="Cost",ROUND(AS2251*IF(AO2251=0,1,AO2251),2),ROUND(ROUND(AS2251*IF(AO2251=0,1,AO2251),5)*(AE2251/VLOOKUP(L2251,OFFSET(Lists!$A$1,0,0,COUNTA(Lists!$A:$A),22),22,FALSE)),2))))</f>
        <v/>
      </c>
    </row>
    <row r="2252" spans="40:46">
      <c r="AN2252" s="130"/>
      <c r="AT2252" s="135" t="str">
        <f ca="1">IF(AO2252="",IF(AP2252="","",IF(AP2252="Cost",AS2252,AS2252*(AE2252/VLOOKUP(L2252,OFFSET(Lists!$A$1,0,0,COUNTA(Lists!$A:$A),22),22,FALSE)))),IF(AP2252="","",IF(AP2252="Cost",ROUND(AS2252*IF(AO2252=0,1,AO2252),2),ROUND(ROUND(AS2252*IF(AO2252=0,1,AO2252),5)*(AE2252/VLOOKUP(L2252,OFFSET(Lists!$A$1,0,0,COUNTA(Lists!$A:$A),22),22,FALSE)),2))))</f>
        <v/>
      </c>
    </row>
    <row r="2253" spans="40:46">
      <c r="AN2253" s="130"/>
      <c r="AT2253" s="135" t="str">
        <f ca="1">IF(AO2253="",IF(AP2253="","",IF(AP2253="Cost",AS2253,AS2253*(AE2253/VLOOKUP(L2253,OFFSET(Lists!$A$1,0,0,COUNTA(Lists!$A:$A),22),22,FALSE)))),IF(AP2253="","",IF(AP2253="Cost",ROUND(AS2253*IF(AO2253=0,1,AO2253),2),ROUND(ROUND(AS2253*IF(AO2253=0,1,AO2253),5)*(AE2253/VLOOKUP(L2253,OFFSET(Lists!$A$1,0,0,COUNTA(Lists!$A:$A),22),22,FALSE)),2))))</f>
        <v/>
      </c>
    </row>
    <row r="2254" spans="40:46">
      <c r="AN2254" s="130"/>
      <c r="AT2254" s="135" t="str">
        <f ca="1">IF(AO2254="",IF(AP2254="","",IF(AP2254="Cost",AS2254,AS2254*(AE2254/VLOOKUP(L2254,OFFSET(Lists!$A$1,0,0,COUNTA(Lists!$A:$A),22),22,FALSE)))),IF(AP2254="","",IF(AP2254="Cost",ROUND(AS2254*IF(AO2254=0,1,AO2254),2),ROUND(ROUND(AS2254*IF(AO2254=0,1,AO2254),5)*(AE2254/VLOOKUP(L2254,OFFSET(Lists!$A$1,0,0,COUNTA(Lists!$A:$A),22),22,FALSE)),2))))</f>
        <v/>
      </c>
    </row>
    <row r="2255" spans="40:46">
      <c r="AN2255" s="130"/>
      <c r="AT2255" s="135" t="str">
        <f ca="1">IF(AO2255="",IF(AP2255="","",IF(AP2255="Cost",AS2255,AS2255*(AE2255/VLOOKUP(L2255,OFFSET(Lists!$A$1,0,0,COUNTA(Lists!$A:$A),22),22,FALSE)))),IF(AP2255="","",IF(AP2255="Cost",ROUND(AS2255*IF(AO2255=0,1,AO2255),2),ROUND(ROUND(AS2255*IF(AO2255=0,1,AO2255),5)*(AE2255/VLOOKUP(L2255,OFFSET(Lists!$A$1,0,0,COUNTA(Lists!$A:$A),22),22,FALSE)),2))))</f>
        <v/>
      </c>
    </row>
    <row r="2256" spans="40:46">
      <c r="AN2256" s="130"/>
      <c r="AT2256" s="135" t="str">
        <f ca="1">IF(AO2256="",IF(AP2256="","",IF(AP2256="Cost",AS2256,AS2256*(AE2256/VLOOKUP(L2256,OFFSET(Lists!$A$1,0,0,COUNTA(Lists!$A:$A),22),22,FALSE)))),IF(AP2256="","",IF(AP2256="Cost",ROUND(AS2256*IF(AO2256=0,1,AO2256),2),ROUND(ROUND(AS2256*IF(AO2256=0,1,AO2256),5)*(AE2256/VLOOKUP(L2256,OFFSET(Lists!$A$1,0,0,COUNTA(Lists!$A:$A),22),22,FALSE)),2))))</f>
        <v/>
      </c>
    </row>
    <row r="2257" spans="40:46">
      <c r="AN2257" s="130"/>
      <c r="AT2257" s="135" t="str">
        <f ca="1">IF(AO2257="",IF(AP2257="","",IF(AP2257="Cost",AS2257,AS2257*(AE2257/VLOOKUP(L2257,OFFSET(Lists!$A$1,0,0,COUNTA(Lists!$A:$A),22),22,FALSE)))),IF(AP2257="","",IF(AP2257="Cost",ROUND(AS2257*IF(AO2257=0,1,AO2257),2),ROUND(ROUND(AS2257*IF(AO2257=0,1,AO2257),5)*(AE2257/VLOOKUP(L2257,OFFSET(Lists!$A$1,0,0,COUNTA(Lists!$A:$A),22),22,FALSE)),2))))</f>
        <v/>
      </c>
    </row>
    <row r="2258" spans="40:46">
      <c r="AN2258" s="130"/>
      <c r="AT2258" s="135" t="str">
        <f ca="1">IF(AO2258="",IF(AP2258="","",IF(AP2258="Cost",AS2258,AS2258*(AE2258/VLOOKUP(L2258,OFFSET(Lists!$A$1,0,0,COUNTA(Lists!$A:$A),22),22,FALSE)))),IF(AP2258="","",IF(AP2258="Cost",ROUND(AS2258*IF(AO2258=0,1,AO2258),2),ROUND(ROUND(AS2258*IF(AO2258=0,1,AO2258),5)*(AE2258/VLOOKUP(L2258,OFFSET(Lists!$A$1,0,0,COUNTA(Lists!$A:$A),22),22,FALSE)),2))))</f>
        <v/>
      </c>
    </row>
    <row r="2259" spans="40:46">
      <c r="AN2259" s="130"/>
      <c r="AT2259" s="135" t="str">
        <f ca="1">IF(AO2259="",IF(AP2259="","",IF(AP2259="Cost",AS2259,AS2259*(AE2259/VLOOKUP(L2259,OFFSET(Lists!$A$1,0,0,COUNTA(Lists!$A:$A),22),22,FALSE)))),IF(AP2259="","",IF(AP2259="Cost",ROUND(AS2259*IF(AO2259=0,1,AO2259),2),ROUND(ROUND(AS2259*IF(AO2259=0,1,AO2259),5)*(AE2259/VLOOKUP(L2259,OFFSET(Lists!$A$1,0,0,COUNTA(Lists!$A:$A),22),22,FALSE)),2))))</f>
        <v/>
      </c>
    </row>
    <row r="2260" spans="40:46">
      <c r="AN2260" s="130"/>
      <c r="AT2260" s="135" t="str">
        <f ca="1">IF(AO2260="",IF(AP2260="","",IF(AP2260="Cost",AS2260,AS2260*(AE2260/VLOOKUP(L2260,OFFSET(Lists!$A$1,0,0,COUNTA(Lists!$A:$A),22),22,FALSE)))),IF(AP2260="","",IF(AP2260="Cost",ROUND(AS2260*IF(AO2260=0,1,AO2260),2),ROUND(ROUND(AS2260*IF(AO2260=0,1,AO2260),5)*(AE2260/VLOOKUP(L2260,OFFSET(Lists!$A$1,0,0,COUNTA(Lists!$A:$A),22),22,FALSE)),2))))</f>
        <v/>
      </c>
    </row>
    <row r="2261" spans="40:46">
      <c r="AN2261" s="130"/>
      <c r="AT2261" s="135" t="str">
        <f ca="1">IF(AO2261="",IF(AP2261="","",IF(AP2261="Cost",AS2261,AS2261*(AE2261/VLOOKUP(L2261,OFFSET(Lists!$A$1,0,0,COUNTA(Lists!$A:$A),22),22,FALSE)))),IF(AP2261="","",IF(AP2261="Cost",ROUND(AS2261*IF(AO2261=0,1,AO2261),2),ROUND(ROUND(AS2261*IF(AO2261=0,1,AO2261),5)*(AE2261/VLOOKUP(L2261,OFFSET(Lists!$A$1,0,0,COUNTA(Lists!$A:$A),22),22,FALSE)),2))))</f>
        <v/>
      </c>
    </row>
    <row r="2262" spans="40:46">
      <c r="AN2262" s="130"/>
      <c r="AT2262" s="135" t="str">
        <f ca="1">IF(AO2262="",IF(AP2262="","",IF(AP2262="Cost",AS2262,AS2262*(AE2262/VLOOKUP(L2262,OFFSET(Lists!$A$1,0,0,COUNTA(Lists!$A:$A),22),22,FALSE)))),IF(AP2262="","",IF(AP2262="Cost",ROUND(AS2262*IF(AO2262=0,1,AO2262),2),ROUND(ROUND(AS2262*IF(AO2262=0,1,AO2262),5)*(AE2262/VLOOKUP(L2262,OFFSET(Lists!$A$1,0,0,COUNTA(Lists!$A:$A),22),22,FALSE)),2))))</f>
        <v/>
      </c>
    </row>
    <row r="2263" spans="40:46">
      <c r="AN2263" s="130"/>
      <c r="AT2263" s="135" t="str">
        <f ca="1">IF(AO2263="",IF(AP2263="","",IF(AP2263="Cost",AS2263,AS2263*(AE2263/VLOOKUP(L2263,OFFSET(Lists!$A$1,0,0,COUNTA(Lists!$A:$A),22),22,FALSE)))),IF(AP2263="","",IF(AP2263="Cost",ROUND(AS2263*IF(AO2263=0,1,AO2263),2),ROUND(ROUND(AS2263*IF(AO2263=0,1,AO2263),5)*(AE2263/VLOOKUP(L2263,OFFSET(Lists!$A$1,0,0,COUNTA(Lists!$A:$A),22),22,FALSE)),2))))</f>
        <v/>
      </c>
    </row>
    <row r="2264" spans="40:46">
      <c r="AN2264" s="130"/>
      <c r="AT2264" s="135" t="str">
        <f ca="1">IF(AO2264="",IF(AP2264="","",IF(AP2264="Cost",AS2264,AS2264*(AE2264/VLOOKUP(L2264,OFFSET(Lists!$A$1,0,0,COUNTA(Lists!$A:$A),22),22,FALSE)))),IF(AP2264="","",IF(AP2264="Cost",ROUND(AS2264*IF(AO2264=0,1,AO2264),2),ROUND(ROUND(AS2264*IF(AO2264=0,1,AO2264),5)*(AE2264/VLOOKUP(L2264,OFFSET(Lists!$A$1,0,0,COUNTA(Lists!$A:$A),22),22,FALSE)),2))))</f>
        <v/>
      </c>
    </row>
    <row r="2265" spans="40:46">
      <c r="AN2265" s="130"/>
      <c r="AT2265" s="135" t="str">
        <f ca="1">IF(AO2265="",IF(AP2265="","",IF(AP2265="Cost",AS2265,AS2265*(AE2265/VLOOKUP(L2265,OFFSET(Lists!$A$1,0,0,COUNTA(Lists!$A:$A),22),22,FALSE)))),IF(AP2265="","",IF(AP2265="Cost",ROUND(AS2265*IF(AO2265=0,1,AO2265),2),ROUND(ROUND(AS2265*IF(AO2265=0,1,AO2265),5)*(AE2265/VLOOKUP(L2265,OFFSET(Lists!$A$1,0,0,COUNTA(Lists!$A:$A),22),22,FALSE)),2))))</f>
        <v/>
      </c>
    </row>
    <row r="2266" spans="40:46">
      <c r="AN2266" s="130"/>
      <c r="AT2266" s="135" t="str">
        <f ca="1">IF(AO2266="",IF(AP2266="","",IF(AP2266="Cost",AS2266,AS2266*(AE2266/VLOOKUP(L2266,OFFSET(Lists!$A$1,0,0,COUNTA(Lists!$A:$A),22),22,FALSE)))),IF(AP2266="","",IF(AP2266="Cost",ROUND(AS2266*IF(AO2266=0,1,AO2266),2),ROUND(ROUND(AS2266*IF(AO2266=0,1,AO2266),5)*(AE2266/VLOOKUP(L2266,OFFSET(Lists!$A$1,0,0,COUNTA(Lists!$A:$A),22),22,FALSE)),2))))</f>
        <v/>
      </c>
    </row>
    <row r="2267" spans="40:46">
      <c r="AN2267" s="130"/>
      <c r="AT2267" s="135" t="str">
        <f ca="1">IF(AO2267="",IF(AP2267="","",IF(AP2267="Cost",AS2267,AS2267*(AE2267/VLOOKUP(L2267,OFFSET(Lists!$A$1,0,0,COUNTA(Lists!$A:$A),22),22,FALSE)))),IF(AP2267="","",IF(AP2267="Cost",ROUND(AS2267*IF(AO2267=0,1,AO2267),2),ROUND(ROUND(AS2267*IF(AO2267=0,1,AO2267),5)*(AE2267/VLOOKUP(L2267,OFFSET(Lists!$A$1,0,0,COUNTA(Lists!$A:$A),22),22,FALSE)),2))))</f>
        <v/>
      </c>
    </row>
    <row r="2268" spans="40:46">
      <c r="AN2268" s="130"/>
      <c r="AT2268" s="135" t="str">
        <f ca="1">IF(AO2268="",IF(AP2268="","",IF(AP2268="Cost",AS2268,AS2268*(AE2268/VLOOKUP(L2268,OFFSET(Lists!$A$1,0,0,COUNTA(Lists!$A:$A),22),22,FALSE)))),IF(AP2268="","",IF(AP2268="Cost",ROUND(AS2268*IF(AO2268=0,1,AO2268),2),ROUND(ROUND(AS2268*IF(AO2268=0,1,AO2268),5)*(AE2268/VLOOKUP(L2268,OFFSET(Lists!$A$1,0,0,COUNTA(Lists!$A:$A),22),22,FALSE)),2))))</f>
        <v/>
      </c>
    </row>
    <row r="2269" spans="40:46">
      <c r="AN2269" s="130"/>
      <c r="AT2269" s="135" t="str">
        <f ca="1">IF(AO2269="",IF(AP2269="","",IF(AP2269="Cost",AS2269,AS2269*(AE2269/VLOOKUP(L2269,OFFSET(Lists!$A$1,0,0,COUNTA(Lists!$A:$A),22),22,FALSE)))),IF(AP2269="","",IF(AP2269="Cost",ROUND(AS2269*IF(AO2269=0,1,AO2269),2),ROUND(ROUND(AS2269*IF(AO2269=0,1,AO2269),5)*(AE2269/VLOOKUP(L2269,OFFSET(Lists!$A$1,0,0,COUNTA(Lists!$A:$A),22),22,FALSE)),2))))</f>
        <v/>
      </c>
    </row>
    <row r="2270" spans="40:46">
      <c r="AN2270" s="130"/>
      <c r="AT2270" s="135" t="str">
        <f ca="1">IF(AO2270="",IF(AP2270="","",IF(AP2270="Cost",AS2270,AS2270*(AE2270/VLOOKUP(L2270,OFFSET(Lists!$A$1,0,0,COUNTA(Lists!$A:$A),22),22,FALSE)))),IF(AP2270="","",IF(AP2270="Cost",ROUND(AS2270*IF(AO2270=0,1,AO2270),2),ROUND(ROUND(AS2270*IF(AO2270=0,1,AO2270),5)*(AE2270/VLOOKUP(L2270,OFFSET(Lists!$A$1,0,0,COUNTA(Lists!$A:$A),22),22,FALSE)),2))))</f>
        <v/>
      </c>
    </row>
    <row r="2271" spans="40:46">
      <c r="AN2271" s="130"/>
      <c r="AT2271" s="135" t="str">
        <f ca="1">IF(AO2271="",IF(AP2271="","",IF(AP2271="Cost",AS2271,AS2271*(AE2271/VLOOKUP(L2271,OFFSET(Lists!$A$1,0,0,COUNTA(Lists!$A:$A),22),22,FALSE)))),IF(AP2271="","",IF(AP2271="Cost",ROUND(AS2271*IF(AO2271=0,1,AO2271),2),ROUND(ROUND(AS2271*IF(AO2271=0,1,AO2271),5)*(AE2271/VLOOKUP(L2271,OFFSET(Lists!$A$1,0,0,COUNTA(Lists!$A:$A),22),22,FALSE)),2))))</f>
        <v/>
      </c>
    </row>
    <row r="2272" spans="40:46">
      <c r="AN2272" s="130"/>
      <c r="AT2272" s="135" t="str">
        <f ca="1">IF(AO2272="",IF(AP2272="","",IF(AP2272="Cost",AS2272,AS2272*(AE2272/VLOOKUP(L2272,OFFSET(Lists!$A$1,0,0,COUNTA(Lists!$A:$A),22),22,FALSE)))),IF(AP2272="","",IF(AP2272="Cost",ROUND(AS2272*IF(AO2272=0,1,AO2272),2),ROUND(ROUND(AS2272*IF(AO2272=0,1,AO2272),5)*(AE2272/VLOOKUP(L2272,OFFSET(Lists!$A$1,0,0,COUNTA(Lists!$A:$A),22),22,FALSE)),2))))</f>
        <v/>
      </c>
    </row>
    <row r="2273" spans="40:46">
      <c r="AN2273" s="130"/>
      <c r="AT2273" s="135" t="str">
        <f ca="1">IF(AO2273="",IF(AP2273="","",IF(AP2273="Cost",AS2273,AS2273*(AE2273/VLOOKUP(L2273,OFFSET(Lists!$A$1,0,0,COUNTA(Lists!$A:$A),22),22,FALSE)))),IF(AP2273="","",IF(AP2273="Cost",ROUND(AS2273*IF(AO2273=0,1,AO2273),2),ROUND(ROUND(AS2273*IF(AO2273=0,1,AO2273),5)*(AE2273/VLOOKUP(L2273,OFFSET(Lists!$A$1,0,0,COUNTA(Lists!$A:$A),22),22,FALSE)),2))))</f>
        <v/>
      </c>
    </row>
    <row r="2274" spans="40:46">
      <c r="AN2274" s="130"/>
      <c r="AT2274" s="135" t="str">
        <f ca="1">IF(AO2274="",IF(AP2274="","",IF(AP2274="Cost",AS2274,AS2274*(AE2274/VLOOKUP(L2274,OFFSET(Lists!$A$1,0,0,COUNTA(Lists!$A:$A),22),22,FALSE)))),IF(AP2274="","",IF(AP2274="Cost",ROUND(AS2274*IF(AO2274=0,1,AO2274),2),ROUND(ROUND(AS2274*IF(AO2274=0,1,AO2274),5)*(AE2274/VLOOKUP(L2274,OFFSET(Lists!$A$1,0,0,COUNTA(Lists!$A:$A),22),22,FALSE)),2))))</f>
        <v/>
      </c>
    </row>
    <row r="2275" spans="40:46">
      <c r="AN2275" s="130"/>
      <c r="AT2275" s="135" t="str">
        <f ca="1">IF(AO2275="",IF(AP2275="","",IF(AP2275="Cost",AS2275,AS2275*(AE2275/VLOOKUP(L2275,OFFSET(Lists!$A$1,0,0,COUNTA(Lists!$A:$A),22),22,FALSE)))),IF(AP2275="","",IF(AP2275="Cost",ROUND(AS2275*IF(AO2275=0,1,AO2275),2),ROUND(ROUND(AS2275*IF(AO2275=0,1,AO2275),5)*(AE2275/VLOOKUP(L2275,OFFSET(Lists!$A$1,0,0,COUNTA(Lists!$A:$A),22),22,FALSE)),2))))</f>
        <v/>
      </c>
    </row>
    <row r="2276" spans="40:46">
      <c r="AN2276" s="130"/>
      <c r="AT2276" s="135" t="str">
        <f ca="1">IF(AO2276="",IF(AP2276="","",IF(AP2276="Cost",AS2276,AS2276*(AE2276/VLOOKUP(L2276,OFFSET(Lists!$A$1,0,0,COUNTA(Lists!$A:$A),22),22,FALSE)))),IF(AP2276="","",IF(AP2276="Cost",ROUND(AS2276*IF(AO2276=0,1,AO2276),2),ROUND(ROUND(AS2276*IF(AO2276=0,1,AO2276),5)*(AE2276/VLOOKUP(L2276,OFFSET(Lists!$A$1,0,0,COUNTA(Lists!$A:$A),22),22,FALSE)),2))))</f>
        <v/>
      </c>
    </row>
    <row r="2277" spans="40:46">
      <c r="AN2277" s="130"/>
      <c r="AT2277" s="135" t="str">
        <f ca="1">IF(AO2277="",IF(AP2277="","",IF(AP2277="Cost",AS2277,AS2277*(AE2277/VLOOKUP(L2277,OFFSET(Lists!$A$1,0,0,COUNTA(Lists!$A:$A),22),22,FALSE)))),IF(AP2277="","",IF(AP2277="Cost",ROUND(AS2277*IF(AO2277=0,1,AO2277),2),ROUND(ROUND(AS2277*IF(AO2277=0,1,AO2277),5)*(AE2277/VLOOKUP(L2277,OFFSET(Lists!$A$1,0,0,COUNTA(Lists!$A:$A),22),22,FALSE)),2))))</f>
        <v/>
      </c>
    </row>
    <row r="2278" spans="40:46">
      <c r="AN2278" s="130"/>
      <c r="AT2278" s="135" t="str">
        <f ca="1">IF(AO2278="",IF(AP2278="","",IF(AP2278="Cost",AS2278,AS2278*(AE2278/VLOOKUP(L2278,OFFSET(Lists!$A$1,0,0,COUNTA(Lists!$A:$A),22),22,FALSE)))),IF(AP2278="","",IF(AP2278="Cost",ROUND(AS2278*IF(AO2278=0,1,AO2278),2),ROUND(ROUND(AS2278*IF(AO2278=0,1,AO2278),5)*(AE2278/VLOOKUP(L2278,OFFSET(Lists!$A$1,0,0,COUNTA(Lists!$A:$A),22),22,FALSE)),2))))</f>
        <v/>
      </c>
    </row>
    <row r="2279" spans="40:46">
      <c r="AN2279" s="130"/>
      <c r="AT2279" s="135" t="str">
        <f ca="1">IF(AO2279="",IF(AP2279="","",IF(AP2279="Cost",AS2279,AS2279*(AE2279/VLOOKUP(L2279,OFFSET(Lists!$A$1,0,0,COUNTA(Lists!$A:$A),22),22,FALSE)))),IF(AP2279="","",IF(AP2279="Cost",ROUND(AS2279*IF(AO2279=0,1,AO2279),2),ROUND(ROUND(AS2279*IF(AO2279=0,1,AO2279),5)*(AE2279/VLOOKUP(L2279,OFFSET(Lists!$A$1,0,0,COUNTA(Lists!$A:$A),22),22,FALSE)),2))))</f>
        <v/>
      </c>
    </row>
    <row r="2280" spans="40:46">
      <c r="AN2280" s="130"/>
      <c r="AT2280" s="135" t="str">
        <f ca="1">IF(AO2280="",IF(AP2280="","",IF(AP2280="Cost",AS2280,AS2280*(AE2280/VLOOKUP(L2280,OFFSET(Lists!$A$1,0,0,COUNTA(Lists!$A:$A),22),22,FALSE)))),IF(AP2280="","",IF(AP2280="Cost",ROUND(AS2280*IF(AO2280=0,1,AO2280),2),ROUND(ROUND(AS2280*IF(AO2280=0,1,AO2280),5)*(AE2280/VLOOKUP(L2280,OFFSET(Lists!$A$1,0,0,COUNTA(Lists!$A:$A),22),22,FALSE)),2))))</f>
        <v/>
      </c>
    </row>
    <row r="2281" spans="40:46">
      <c r="AN2281" s="130"/>
      <c r="AT2281" s="135" t="str">
        <f ca="1">IF(AO2281="",IF(AP2281="","",IF(AP2281="Cost",AS2281,AS2281*(AE2281/VLOOKUP(L2281,OFFSET(Lists!$A$1,0,0,COUNTA(Lists!$A:$A),22),22,FALSE)))),IF(AP2281="","",IF(AP2281="Cost",ROUND(AS2281*IF(AO2281=0,1,AO2281),2),ROUND(ROUND(AS2281*IF(AO2281=0,1,AO2281),5)*(AE2281/VLOOKUP(L2281,OFFSET(Lists!$A$1,0,0,COUNTA(Lists!$A:$A),22),22,FALSE)),2))))</f>
        <v/>
      </c>
    </row>
    <row r="2282" spans="40:46">
      <c r="AN2282" s="130"/>
      <c r="AT2282" s="135" t="str">
        <f ca="1">IF(AO2282="",IF(AP2282="","",IF(AP2282="Cost",AS2282,AS2282*(AE2282/VLOOKUP(L2282,OFFSET(Lists!$A$1,0,0,COUNTA(Lists!$A:$A),22),22,FALSE)))),IF(AP2282="","",IF(AP2282="Cost",ROUND(AS2282*IF(AO2282=0,1,AO2282),2),ROUND(ROUND(AS2282*IF(AO2282=0,1,AO2282),5)*(AE2282/VLOOKUP(L2282,OFFSET(Lists!$A$1,0,0,COUNTA(Lists!$A:$A),22),22,FALSE)),2))))</f>
        <v/>
      </c>
    </row>
    <row r="2283" spans="40:46">
      <c r="AN2283" s="130"/>
      <c r="AT2283" s="135" t="str">
        <f ca="1">IF(AO2283="",IF(AP2283="","",IF(AP2283="Cost",AS2283,AS2283*(AE2283/VLOOKUP(L2283,OFFSET(Lists!$A$1,0,0,COUNTA(Lists!$A:$A),22),22,FALSE)))),IF(AP2283="","",IF(AP2283="Cost",ROUND(AS2283*IF(AO2283=0,1,AO2283),2),ROUND(ROUND(AS2283*IF(AO2283=0,1,AO2283),5)*(AE2283/VLOOKUP(L2283,OFFSET(Lists!$A$1,0,0,COUNTA(Lists!$A:$A),22),22,FALSE)),2))))</f>
        <v/>
      </c>
    </row>
    <row r="2284" spans="40:46">
      <c r="AN2284" s="130"/>
      <c r="AT2284" s="135" t="str">
        <f ca="1">IF(AO2284="",IF(AP2284="","",IF(AP2284="Cost",AS2284,AS2284*(AE2284/VLOOKUP(L2284,OFFSET(Lists!$A$1,0,0,COUNTA(Lists!$A:$A),22),22,FALSE)))),IF(AP2284="","",IF(AP2284="Cost",ROUND(AS2284*IF(AO2284=0,1,AO2284),2),ROUND(ROUND(AS2284*IF(AO2284=0,1,AO2284),5)*(AE2284/VLOOKUP(L2284,OFFSET(Lists!$A$1,0,0,COUNTA(Lists!$A:$A),22),22,FALSE)),2))))</f>
        <v/>
      </c>
    </row>
    <row r="2285" spans="40:46">
      <c r="AN2285" s="130"/>
      <c r="AT2285" s="135" t="str">
        <f ca="1">IF(AO2285="",IF(AP2285="","",IF(AP2285="Cost",AS2285,AS2285*(AE2285/VLOOKUP(L2285,OFFSET(Lists!$A$1,0,0,COUNTA(Lists!$A:$A),22),22,FALSE)))),IF(AP2285="","",IF(AP2285="Cost",ROUND(AS2285*IF(AO2285=0,1,AO2285),2),ROUND(ROUND(AS2285*IF(AO2285=0,1,AO2285),5)*(AE2285/VLOOKUP(L2285,OFFSET(Lists!$A$1,0,0,COUNTA(Lists!$A:$A),22),22,FALSE)),2))))</f>
        <v/>
      </c>
    </row>
    <row r="2286" spans="40:46">
      <c r="AN2286" s="130"/>
      <c r="AT2286" s="135" t="str">
        <f ca="1">IF(AO2286="",IF(AP2286="","",IF(AP2286="Cost",AS2286,AS2286*(AE2286/VLOOKUP(L2286,OFFSET(Lists!$A$1,0,0,COUNTA(Lists!$A:$A),22),22,FALSE)))),IF(AP2286="","",IF(AP2286="Cost",ROUND(AS2286*IF(AO2286=0,1,AO2286),2),ROUND(ROUND(AS2286*IF(AO2286=0,1,AO2286),5)*(AE2286/VLOOKUP(L2286,OFFSET(Lists!$A$1,0,0,COUNTA(Lists!$A:$A),22),22,FALSE)),2))))</f>
        <v/>
      </c>
    </row>
    <row r="2287" spans="40:46">
      <c r="AN2287" s="130"/>
      <c r="AT2287" s="135" t="str">
        <f ca="1">IF(AO2287="",IF(AP2287="","",IF(AP2287="Cost",AS2287,AS2287*(AE2287/VLOOKUP(L2287,OFFSET(Lists!$A$1,0,0,COUNTA(Lists!$A:$A),22),22,FALSE)))),IF(AP2287="","",IF(AP2287="Cost",ROUND(AS2287*IF(AO2287=0,1,AO2287),2),ROUND(ROUND(AS2287*IF(AO2287=0,1,AO2287),5)*(AE2287/VLOOKUP(L2287,OFFSET(Lists!$A$1,0,0,COUNTA(Lists!$A:$A),22),22,FALSE)),2))))</f>
        <v/>
      </c>
    </row>
    <row r="2288" spans="40:46">
      <c r="AN2288" s="130"/>
      <c r="AT2288" s="135" t="str">
        <f ca="1">IF(AO2288="",IF(AP2288="","",IF(AP2288="Cost",AS2288,AS2288*(AE2288/VLOOKUP(L2288,OFFSET(Lists!$A$1,0,0,COUNTA(Lists!$A:$A),22),22,FALSE)))),IF(AP2288="","",IF(AP2288="Cost",ROUND(AS2288*IF(AO2288=0,1,AO2288),2),ROUND(ROUND(AS2288*IF(AO2288=0,1,AO2288),5)*(AE2288/VLOOKUP(L2288,OFFSET(Lists!$A$1,0,0,COUNTA(Lists!$A:$A),22),22,FALSE)),2))))</f>
        <v/>
      </c>
    </row>
    <row r="2289" spans="40:46">
      <c r="AN2289" s="130"/>
      <c r="AT2289" s="135" t="str">
        <f ca="1">IF(AO2289="",IF(AP2289="","",IF(AP2289="Cost",AS2289,AS2289*(AE2289/VLOOKUP(L2289,OFFSET(Lists!$A$1,0,0,COUNTA(Lists!$A:$A),22),22,FALSE)))),IF(AP2289="","",IF(AP2289="Cost",ROUND(AS2289*IF(AO2289=0,1,AO2289),2),ROUND(ROUND(AS2289*IF(AO2289=0,1,AO2289),5)*(AE2289/VLOOKUP(L2289,OFFSET(Lists!$A$1,0,0,COUNTA(Lists!$A:$A),22),22,FALSE)),2))))</f>
        <v/>
      </c>
    </row>
    <row r="2290" spans="40:46">
      <c r="AN2290" s="130"/>
      <c r="AT2290" s="135" t="str">
        <f ca="1">IF(AO2290="",IF(AP2290="","",IF(AP2290="Cost",AS2290,AS2290*(AE2290/VLOOKUP(L2290,OFFSET(Lists!$A$1,0,0,COUNTA(Lists!$A:$A),22),22,FALSE)))),IF(AP2290="","",IF(AP2290="Cost",ROUND(AS2290*IF(AO2290=0,1,AO2290),2),ROUND(ROUND(AS2290*IF(AO2290=0,1,AO2290),5)*(AE2290/VLOOKUP(L2290,OFFSET(Lists!$A$1,0,0,COUNTA(Lists!$A:$A),22),22,FALSE)),2))))</f>
        <v/>
      </c>
    </row>
    <row r="2291" spans="40:46">
      <c r="AN2291" s="130"/>
      <c r="AT2291" s="135" t="str">
        <f ca="1">IF(AO2291="",IF(AP2291="","",IF(AP2291="Cost",AS2291,AS2291*(AE2291/VLOOKUP(L2291,OFFSET(Lists!$A$1,0,0,COUNTA(Lists!$A:$A),22),22,FALSE)))),IF(AP2291="","",IF(AP2291="Cost",ROUND(AS2291*IF(AO2291=0,1,AO2291),2),ROUND(ROUND(AS2291*IF(AO2291=0,1,AO2291),5)*(AE2291/VLOOKUP(L2291,OFFSET(Lists!$A$1,0,0,COUNTA(Lists!$A:$A),22),22,FALSE)),2))))</f>
        <v/>
      </c>
    </row>
    <row r="2292" spans="40:46">
      <c r="AN2292" s="130"/>
      <c r="AT2292" s="135" t="str">
        <f ca="1">IF(AO2292="",IF(AP2292="","",IF(AP2292="Cost",AS2292,AS2292*(AE2292/VLOOKUP(L2292,OFFSET(Lists!$A$1,0,0,COUNTA(Lists!$A:$A),22),22,FALSE)))),IF(AP2292="","",IF(AP2292="Cost",ROUND(AS2292*IF(AO2292=0,1,AO2292),2),ROUND(ROUND(AS2292*IF(AO2292=0,1,AO2292),5)*(AE2292/VLOOKUP(L2292,OFFSET(Lists!$A$1,0,0,COUNTA(Lists!$A:$A),22),22,FALSE)),2))))</f>
        <v/>
      </c>
    </row>
    <row r="2293" spans="40:46">
      <c r="AN2293" s="130"/>
      <c r="AT2293" s="135" t="str">
        <f ca="1">IF(AO2293="",IF(AP2293="","",IF(AP2293="Cost",AS2293,AS2293*(AE2293/VLOOKUP(L2293,OFFSET(Lists!$A$1,0,0,COUNTA(Lists!$A:$A),22),22,FALSE)))),IF(AP2293="","",IF(AP2293="Cost",ROUND(AS2293*IF(AO2293=0,1,AO2293),2),ROUND(ROUND(AS2293*IF(AO2293=0,1,AO2293),5)*(AE2293/VLOOKUP(L2293,OFFSET(Lists!$A$1,0,0,COUNTA(Lists!$A:$A),22),22,FALSE)),2))))</f>
        <v/>
      </c>
    </row>
    <row r="2294" spans="40:46">
      <c r="AN2294" s="130"/>
      <c r="AT2294" s="135" t="str">
        <f ca="1">IF(AO2294="",IF(AP2294="","",IF(AP2294="Cost",AS2294,AS2294*(AE2294/VLOOKUP(L2294,OFFSET(Lists!$A$1,0,0,COUNTA(Lists!$A:$A),22),22,FALSE)))),IF(AP2294="","",IF(AP2294="Cost",ROUND(AS2294*IF(AO2294=0,1,AO2294),2),ROUND(ROUND(AS2294*IF(AO2294=0,1,AO2294),5)*(AE2294/VLOOKUP(L2294,OFFSET(Lists!$A$1,0,0,COUNTA(Lists!$A:$A),22),22,FALSE)),2))))</f>
        <v/>
      </c>
    </row>
    <row r="2295" spans="40:46">
      <c r="AN2295" s="130"/>
      <c r="AT2295" s="135" t="str">
        <f ca="1">IF(AO2295="",IF(AP2295="","",IF(AP2295="Cost",AS2295,AS2295*(AE2295/VLOOKUP(L2295,OFFSET(Lists!$A$1,0,0,COUNTA(Lists!$A:$A),22),22,FALSE)))),IF(AP2295="","",IF(AP2295="Cost",ROUND(AS2295*IF(AO2295=0,1,AO2295),2),ROUND(ROUND(AS2295*IF(AO2295=0,1,AO2295),5)*(AE2295/VLOOKUP(L2295,OFFSET(Lists!$A$1,0,0,COUNTA(Lists!$A:$A),22),22,FALSE)),2))))</f>
        <v/>
      </c>
    </row>
    <row r="2296" spans="40:46">
      <c r="AN2296" s="130"/>
      <c r="AT2296" s="135" t="str">
        <f ca="1">IF(AO2296="",IF(AP2296="","",IF(AP2296="Cost",AS2296,AS2296*(AE2296/VLOOKUP(L2296,OFFSET(Lists!$A$1,0,0,COUNTA(Lists!$A:$A),22),22,FALSE)))),IF(AP2296="","",IF(AP2296="Cost",ROUND(AS2296*IF(AO2296=0,1,AO2296),2),ROUND(ROUND(AS2296*IF(AO2296=0,1,AO2296),5)*(AE2296/VLOOKUP(L2296,OFFSET(Lists!$A$1,0,0,COUNTA(Lists!$A:$A),22),22,FALSE)),2))))</f>
        <v/>
      </c>
    </row>
    <row r="2297" spans="40:46">
      <c r="AN2297" s="130"/>
      <c r="AT2297" s="135" t="str">
        <f ca="1">IF(AO2297="",IF(AP2297="","",IF(AP2297="Cost",AS2297,AS2297*(AE2297/VLOOKUP(L2297,OFFSET(Lists!$A$1,0,0,COUNTA(Lists!$A:$A),22),22,FALSE)))),IF(AP2297="","",IF(AP2297="Cost",ROUND(AS2297*IF(AO2297=0,1,AO2297),2),ROUND(ROUND(AS2297*IF(AO2297=0,1,AO2297),5)*(AE2297/VLOOKUP(L2297,OFFSET(Lists!$A$1,0,0,COUNTA(Lists!$A:$A),22),22,FALSE)),2))))</f>
        <v/>
      </c>
    </row>
    <row r="2298" spans="40:46">
      <c r="AN2298" s="130"/>
      <c r="AT2298" s="135" t="str">
        <f ca="1">IF(AO2298="",IF(AP2298="","",IF(AP2298="Cost",AS2298,AS2298*(AE2298/VLOOKUP(L2298,OFFSET(Lists!$A$1,0,0,COUNTA(Lists!$A:$A),22),22,FALSE)))),IF(AP2298="","",IF(AP2298="Cost",ROUND(AS2298*IF(AO2298=0,1,AO2298),2),ROUND(ROUND(AS2298*IF(AO2298=0,1,AO2298),5)*(AE2298/VLOOKUP(L2298,OFFSET(Lists!$A$1,0,0,COUNTA(Lists!$A:$A),22),22,FALSE)),2))))</f>
        <v/>
      </c>
    </row>
    <row r="2299" spans="40:46">
      <c r="AN2299" s="130"/>
      <c r="AT2299" s="135" t="str">
        <f ca="1">IF(AO2299="",IF(AP2299="","",IF(AP2299="Cost",AS2299,AS2299*(AE2299/VLOOKUP(L2299,OFFSET(Lists!$A$1,0,0,COUNTA(Lists!$A:$A),22),22,FALSE)))),IF(AP2299="","",IF(AP2299="Cost",ROUND(AS2299*IF(AO2299=0,1,AO2299),2),ROUND(ROUND(AS2299*IF(AO2299=0,1,AO2299),5)*(AE2299/VLOOKUP(L2299,OFFSET(Lists!$A$1,0,0,COUNTA(Lists!$A:$A),22),22,FALSE)),2))))</f>
        <v/>
      </c>
    </row>
    <row r="2300" spans="40:46">
      <c r="AN2300" s="130"/>
      <c r="AT2300" s="135" t="str">
        <f ca="1">IF(AO2300="",IF(AP2300="","",IF(AP2300="Cost",AS2300,AS2300*(AE2300/VLOOKUP(L2300,OFFSET(Lists!$A$1,0,0,COUNTA(Lists!$A:$A),22),22,FALSE)))),IF(AP2300="","",IF(AP2300="Cost",ROUND(AS2300*IF(AO2300=0,1,AO2300),2),ROUND(ROUND(AS2300*IF(AO2300=0,1,AO2300),5)*(AE2300/VLOOKUP(L2300,OFFSET(Lists!$A$1,0,0,COUNTA(Lists!$A:$A),22),22,FALSE)),2))))</f>
        <v/>
      </c>
    </row>
    <row r="2301" spans="40:46">
      <c r="AN2301" s="130"/>
      <c r="AT2301" s="135" t="str">
        <f ca="1">IF(AO2301="",IF(AP2301="","",IF(AP2301="Cost",AS2301,AS2301*(AE2301/VLOOKUP(L2301,OFFSET(Lists!$A$1,0,0,COUNTA(Lists!$A:$A),22),22,FALSE)))),IF(AP2301="","",IF(AP2301="Cost",ROUND(AS2301*IF(AO2301=0,1,AO2301),2),ROUND(ROUND(AS2301*IF(AO2301=0,1,AO2301),5)*(AE2301/VLOOKUP(L2301,OFFSET(Lists!$A$1,0,0,COUNTA(Lists!$A:$A),22),22,FALSE)),2))))</f>
        <v/>
      </c>
    </row>
    <row r="2302" spans="40:46">
      <c r="AN2302" s="130"/>
      <c r="AT2302" s="135" t="str">
        <f ca="1">IF(AO2302="",IF(AP2302="","",IF(AP2302="Cost",AS2302,AS2302*(AE2302/VLOOKUP(L2302,OFFSET(Lists!$A$1,0,0,COUNTA(Lists!$A:$A),22),22,FALSE)))),IF(AP2302="","",IF(AP2302="Cost",ROUND(AS2302*IF(AO2302=0,1,AO2302),2),ROUND(ROUND(AS2302*IF(AO2302=0,1,AO2302),5)*(AE2302/VLOOKUP(L2302,OFFSET(Lists!$A$1,0,0,COUNTA(Lists!$A:$A),22),22,FALSE)),2))))</f>
        <v/>
      </c>
    </row>
    <row r="2303" spans="40:46">
      <c r="AN2303" s="130"/>
      <c r="AT2303" s="135" t="str">
        <f ca="1">IF(AO2303="",IF(AP2303="","",IF(AP2303="Cost",AS2303,AS2303*(AE2303/VLOOKUP(L2303,OFFSET(Lists!$A$1,0,0,COUNTA(Lists!$A:$A),22),22,FALSE)))),IF(AP2303="","",IF(AP2303="Cost",ROUND(AS2303*IF(AO2303=0,1,AO2303),2),ROUND(ROUND(AS2303*IF(AO2303=0,1,AO2303),5)*(AE2303/VLOOKUP(L2303,OFFSET(Lists!$A$1,0,0,COUNTA(Lists!$A:$A),22),22,FALSE)),2))))</f>
        <v/>
      </c>
    </row>
    <row r="2304" spans="40:46">
      <c r="AN2304" s="130"/>
      <c r="AT2304" s="135" t="str">
        <f ca="1">IF(AO2304="",IF(AP2304="","",IF(AP2304="Cost",AS2304,AS2304*(AE2304/VLOOKUP(L2304,OFFSET(Lists!$A$1,0,0,COUNTA(Lists!$A:$A),22),22,FALSE)))),IF(AP2304="","",IF(AP2304="Cost",ROUND(AS2304*IF(AO2304=0,1,AO2304),2),ROUND(ROUND(AS2304*IF(AO2304=0,1,AO2304),5)*(AE2304/VLOOKUP(L2304,OFFSET(Lists!$A$1,0,0,COUNTA(Lists!$A:$A),22),22,FALSE)),2))))</f>
        <v/>
      </c>
    </row>
    <row r="2305" spans="40:46">
      <c r="AN2305" s="130"/>
      <c r="AT2305" s="135" t="str">
        <f ca="1">IF(AO2305="",IF(AP2305="","",IF(AP2305="Cost",AS2305,AS2305*(AE2305/VLOOKUP(L2305,OFFSET(Lists!$A$1,0,0,COUNTA(Lists!$A:$A),22),22,FALSE)))),IF(AP2305="","",IF(AP2305="Cost",ROUND(AS2305*IF(AO2305=0,1,AO2305),2),ROUND(ROUND(AS2305*IF(AO2305=0,1,AO2305),5)*(AE2305/VLOOKUP(L2305,OFFSET(Lists!$A$1,0,0,COUNTA(Lists!$A:$A),22),22,FALSE)),2))))</f>
        <v/>
      </c>
    </row>
    <row r="2306" spans="40:46">
      <c r="AN2306" s="130"/>
      <c r="AT2306" s="135" t="str">
        <f ca="1">IF(AO2306="",IF(AP2306="","",IF(AP2306="Cost",AS2306,AS2306*(AE2306/VLOOKUP(L2306,OFFSET(Lists!$A$1,0,0,COUNTA(Lists!$A:$A),22),22,FALSE)))),IF(AP2306="","",IF(AP2306="Cost",ROUND(AS2306*IF(AO2306=0,1,AO2306),2),ROUND(ROUND(AS2306*IF(AO2306=0,1,AO2306),5)*(AE2306/VLOOKUP(L2306,OFFSET(Lists!$A$1,0,0,COUNTA(Lists!$A:$A),22),22,FALSE)),2))))</f>
        <v/>
      </c>
    </row>
    <row r="2307" spans="40:46">
      <c r="AN2307" s="130"/>
      <c r="AT2307" s="135" t="str">
        <f ca="1">IF(AO2307="",IF(AP2307="","",IF(AP2307="Cost",AS2307,AS2307*(AE2307/VLOOKUP(L2307,OFFSET(Lists!$A$1,0,0,COUNTA(Lists!$A:$A),22),22,FALSE)))),IF(AP2307="","",IF(AP2307="Cost",ROUND(AS2307*IF(AO2307=0,1,AO2307),2),ROUND(ROUND(AS2307*IF(AO2307=0,1,AO2307),5)*(AE2307/VLOOKUP(L2307,OFFSET(Lists!$A$1,0,0,COUNTA(Lists!$A:$A),22),22,FALSE)),2))))</f>
        <v/>
      </c>
    </row>
    <row r="2308" spans="40:46">
      <c r="AN2308" s="130"/>
      <c r="AT2308" s="135" t="str">
        <f ca="1">IF(AO2308="",IF(AP2308="","",IF(AP2308="Cost",AS2308,AS2308*(AE2308/VLOOKUP(L2308,OFFSET(Lists!$A$1,0,0,COUNTA(Lists!$A:$A),22),22,FALSE)))),IF(AP2308="","",IF(AP2308="Cost",ROUND(AS2308*IF(AO2308=0,1,AO2308),2),ROUND(ROUND(AS2308*IF(AO2308=0,1,AO2308),5)*(AE2308/VLOOKUP(L2308,OFFSET(Lists!$A$1,0,0,COUNTA(Lists!$A:$A),22),22,FALSE)),2))))</f>
        <v/>
      </c>
    </row>
    <row r="2309" spans="40:46">
      <c r="AN2309" s="130"/>
      <c r="AT2309" s="135" t="str">
        <f ca="1">IF(AO2309="",IF(AP2309="","",IF(AP2309="Cost",AS2309,AS2309*(AE2309/VLOOKUP(L2309,OFFSET(Lists!$A$1,0,0,COUNTA(Lists!$A:$A),22),22,FALSE)))),IF(AP2309="","",IF(AP2309="Cost",ROUND(AS2309*IF(AO2309=0,1,AO2309),2),ROUND(ROUND(AS2309*IF(AO2309=0,1,AO2309),5)*(AE2309/VLOOKUP(L2309,OFFSET(Lists!$A$1,0,0,COUNTA(Lists!$A:$A),22),22,FALSE)),2))))</f>
        <v/>
      </c>
    </row>
    <row r="2310" spans="40:46">
      <c r="AN2310" s="130"/>
      <c r="AT2310" s="135" t="str">
        <f ca="1">IF(AO2310="",IF(AP2310="","",IF(AP2310="Cost",AS2310,AS2310*(AE2310/VLOOKUP(L2310,OFFSET(Lists!$A$1,0,0,COUNTA(Lists!$A:$A),22),22,FALSE)))),IF(AP2310="","",IF(AP2310="Cost",ROUND(AS2310*IF(AO2310=0,1,AO2310),2),ROUND(ROUND(AS2310*IF(AO2310=0,1,AO2310),5)*(AE2310/VLOOKUP(L2310,OFFSET(Lists!$A$1,0,0,COUNTA(Lists!$A:$A),22),22,FALSE)),2))))</f>
        <v/>
      </c>
    </row>
    <row r="2311" spans="40:46">
      <c r="AN2311" s="130"/>
      <c r="AT2311" s="135" t="str">
        <f ca="1">IF(AO2311="",IF(AP2311="","",IF(AP2311="Cost",AS2311,AS2311*(AE2311/VLOOKUP(L2311,OFFSET(Lists!$A$1,0,0,COUNTA(Lists!$A:$A),22),22,FALSE)))),IF(AP2311="","",IF(AP2311="Cost",ROUND(AS2311*IF(AO2311=0,1,AO2311),2),ROUND(ROUND(AS2311*IF(AO2311=0,1,AO2311),5)*(AE2311/VLOOKUP(L2311,OFFSET(Lists!$A$1,0,0,COUNTA(Lists!$A:$A),22),22,FALSE)),2))))</f>
        <v/>
      </c>
    </row>
    <row r="2312" spans="40:46">
      <c r="AN2312" s="130"/>
      <c r="AT2312" s="135" t="str">
        <f ca="1">IF(AO2312="",IF(AP2312="","",IF(AP2312="Cost",AS2312,AS2312*(AE2312/VLOOKUP(L2312,OFFSET(Lists!$A$1,0,0,COUNTA(Lists!$A:$A),22),22,FALSE)))),IF(AP2312="","",IF(AP2312="Cost",ROUND(AS2312*IF(AO2312=0,1,AO2312),2),ROUND(ROUND(AS2312*IF(AO2312=0,1,AO2312),5)*(AE2312/VLOOKUP(L2312,OFFSET(Lists!$A$1,0,0,COUNTA(Lists!$A:$A),22),22,FALSE)),2))))</f>
        <v/>
      </c>
    </row>
    <row r="2313" spans="40:46">
      <c r="AN2313" s="130"/>
      <c r="AT2313" s="135" t="str">
        <f ca="1">IF(AO2313="",IF(AP2313="","",IF(AP2313="Cost",AS2313,AS2313*(AE2313/VLOOKUP(L2313,OFFSET(Lists!$A$1,0,0,COUNTA(Lists!$A:$A),22),22,FALSE)))),IF(AP2313="","",IF(AP2313="Cost",ROUND(AS2313*IF(AO2313=0,1,AO2313),2),ROUND(ROUND(AS2313*IF(AO2313=0,1,AO2313),5)*(AE2313/VLOOKUP(L2313,OFFSET(Lists!$A$1,0,0,COUNTA(Lists!$A:$A),22),22,FALSE)),2))))</f>
        <v/>
      </c>
    </row>
    <row r="2314" spans="40:46">
      <c r="AN2314" s="130"/>
      <c r="AT2314" s="135" t="str">
        <f ca="1">IF(AO2314="",IF(AP2314="","",IF(AP2314="Cost",AS2314,AS2314*(AE2314/VLOOKUP(L2314,OFFSET(Lists!$A$1,0,0,COUNTA(Lists!$A:$A),22),22,FALSE)))),IF(AP2314="","",IF(AP2314="Cost",ROUND(AS2314*IF(AO2314=0,1,AO2314),2),ROUND(ROUND(AS2314*IF(AO2314=0,1,AO2314),5)*(AE2314/VLOOKUP(L2314,OFFSET(Lists!$A$1,0,0,COUNTA(Lists!$A:$A),22),22,FALSE)),2))))</f>
        <v/>
      </c>
    </row>
    <row r="2315" spans="40:46">
      <c r="AN2315" s="130"/>
      <c r="AT2315" s="135" t="str">
        <f ca="1">IF(AO2315="",IF(AP2315="","",IF(AP2315="Cost",AS2315,AS2315*(AE2315/VLOOKUP(L2315,OFFSET(Lists!$A$1,0,0,COUNTA(Lists!$A:$A),22),22,FALSE)))),IF(AP2315="","",IF(AP2315="Cost",ROUND(AS2315*IF(AO2315=0,1,AO2315),2),ROUND(ROUND(AS2315*IF(AO2315=0,1,AO2315),5)*(AE2315/VLOOKUP(L2315,OFFSET(Lists!$A$1,0,0,COUNTA(Lists!$A:$A),22),22,FALSE)),2))))</f>
        <v/>
      </c>
    </row>
    <row r="2316" spans="40:46">
      <c r="AN2316" s="130"/>
      <c r="AT2316" s="135" t="str">
        <f ca="1">IF(AO2316="",IF(AP2316="","",IF(AP2316="Cost",AS2316,AS2316*(AE2316/VLOOKUP(L2316,OFFSET(Lists!$A$1,0,0,COUNTA(Lists!$A:$A),22),22,FALSE)))),IF(AP2316="","",IF(AP2316="Cost",ROUND(AS2316*IF(AO2316=0,1,AO2316),2),ROUND(ROUND(AS2316*IF(AO2316=0,1,AO2316),5)*(AE2316/VLOOKUP(L2316,OFFSET(Lists!$A$1,0,0,COUNTA(Lists!$A:$A),22),22,FALSE)),2))))</f>
        <v/>
      </c>
    </row>
    <row r="2317" spans="40:46">
      <c r="AN2317" s="130"/>
      <c r="AT2317" s="135" t="str">
        <f ca="1">IF(AO2317="",IF(AP2317="","",IF(AP2317="Cost",AS2317,AS2317*(AE2317/VLOOKUP(L2317,OFFSET(Lists!$A$1,0,0,COUNTA(Lists!$A:$A),22),22,FALSE)))),IF(AP2317="","",IF(AP2317="Cost",ROUND(AS2317*IF(AO2317=0,1,AO2317),2),ROUND(ROUND(AS2317*IF(AO2317=0,1,AO2317),5)*(AE2317/VLOOKUP(L2317,OFFSET(Lists!$A$1,0,0,COUNTA(Lists!$A:$A),22),22,FALSE)),2))))</f>
        <v/>
      </c>
    </row>
    <row r="2318" spans="40:46">
      <c r="AN2318" s="130"/>
      <c r="AT2318" s="135" t="str">
        <f ca="1">IF(AO2318="",IF(AP2318="","",IF(AP2318="Cost",AS2318,AS2318*(AE2318/VLOOKUP(L2318,OFFSET(Lists!$A$1,0,0,COUNTA(Lists!$A:$A),22),22,FALSE)))),IF(AP2318="","",IF(AP2318="Cost",ROUND(AS2318*IF(AO2318=0,1,AO2318),2),ROUND(ROUND(AS2318*IF(AO2318=0,1,AO2318),5)*(AE2318/VLOOKUP(L2318,OFFSET(Lists!$A$1,0,0,COUNTA(Lists!$A:$A),22),22,FALSE)),2))))</f>
        <v/>
      </c>
    </row>
    <row r="2319" spans="40:46">
      <c r="AN2319" s="130"/>
      <c r="AT2319" s="135" t="str">
        <f ca="1">IF(AO2319="",IF(AP2319="","",IF(AP2319="Cost",AS2319,AS2319*(AE2319/VLOOKUP(L2319,OFFSET(Lists!$A$1,0,0,COUNTA(Lists!$A:$A),22),22,FALSE)))),IF(AP2319="","",IF(AP2319="Cost",ROUND(AS2319*IF(AO2319=0,1,AO2319),2),ROUND(ROUND(AS2319*IF(AO2319=0,1,AO2319),5)*(AE2319/VLOOKUP(L2319,OFFSET(Lists!$A$1,0,0,COUNTA(Lists!$A:$A),22),22,FALSE)),2))))</f>
        <v/>
      </c>
    </row>
    <row r="2320" spans="40:46">
      <c r="AT2320" s="135" t="str">
        <f ca="1">IF(AO2320="",IF(AP2320="","",IF(AP2320="Cost",AS2320,AS2320*(AE2320/VLOOKUP(L2320,OFFSET(Lists!$A$1,0,0,COUNTA(Lists!$A:$A),22),22,FALSE)))),IF(AP2320="","",IF(AP2320="Cost",ROUND(AS2320*IF(AO2320=0,1,AO2320),2),ROUND(ROUND(AS2320*IF(AO2320=0,1,AO2320),5)*(AE2320/VLOOKUP(L2320,OFFSET(Lists!$A$1,0,0,COUNTA(Lists!$A:$A),22),22,FALSE)),2))))</f>
        <v/>
      </c>
    </row>
    <row r="2321" spans="46:46">
      <c r="AT2321" s="135" t="str">
        <f ca="1">IF(AO2321="",IF(AP2321="","",IF(AP2321="Cost",AS2321,AS2321*(AE2321/VLOOKUP(L2321,OFFSET(Lists!$A$1,0,0,COUNTA(Lists!$A:$A),22),22,FALSE)))),IF(AP2321="","",IF(AP2321="Cost",ROUND(AS2321*IF(AO2321=0,1,AO2321),2),ROUND(ROUND(AS2321*IF(AO2321=0,1,AO2321),5)*(AE2321/VLOOKUP(L2321,OFFSET(Lists!$A$1,0,0,COUNTA(Lists!$A:$A),22),22,FALSE)),2))))</f>
        <v/>
      </c>
    </row>
    <row r="2322" spans="46:46">
      <c r="AT2322" s="135" t="str">
        <f ca="1">IF(AO2322="",IF(AP2322="","",IF(AP2322="Cost",AS2322,AS2322*(AE2322/VLOOKUP(L2322,OFFSET(Lists!$A$1,0,0,COUNTA(Lists!$A:$A),22),22,FALSE)))),IF(AP2322="","",IF(AP2322="Cost",ROUND(AS2322*IF(AO2322=0,1,AO2322),2),ROUND(ROUND(AS2322*IF(AO2322=0,1,AO2322),5)*(AE2322/VLOOKUP(L2322,OFFSET(Lists!$A$1,0,0,COUNTA(Lists!$A:$A),22),22,FALSE)),2))))</f>
        <v/>
      </c>
    </row>
    <row r="2323" spans="46:46">
      <c r="AT2323" s="135" t="str">
        <f ca="1">IF(AO2323="",IF(AP2323="","",IF(AP2323="Cost",AS2323,AS2323*(AE2323/VLOOKUP(L2323,OFFSET(Lists!$A$1,0,0,COUNTA(Lists!$A:$A),22),22,FALSE)))),IF(AP2323="","",IF(AP2323="Cost",ROUND(AS2323*IF(AO2323=0,1,AO2323),2),ROUND(ROUND(AS2323*IF(AO2323=0,1,AO2323),5)*(AE2323/VLOOKUP(L2323,OFFSET(Lists!$A$1,0,0,COUNTA(Lists!$A:$A),22),22,FALSE)),2))))</f>
        <v/>
      </c>
    </row>
    <row r="2324" spans="46:46">
      <c r="AT2324" s="135" t="str">
        <f ca="1">IF(AO2324="",IF(AP2324="","",IF(AP2324="Cost",AS2324,AS2324*(AE2324/VLOOKUP(L2324,OFFSET(Lists!$A$1,0,0,COUNTA(Lists!$A:$A),22),22,FALSE)))),IF(AP2324="","",IF(AP2324="Cost",ROUND(AS2324*IF(AO2324=0,1,AO2324),2),ROUND(ROUND(AS2324*IF(AO2324=0,1,AO2324),5)*(AE2324/VLOOKUP(L2324,OFFSET(Lists!$A$1,0,0,COUNTA(Lists!$A:$A),22),22,FALSE)),2))))</f>
        <v/>
      </c>
    </row>
    <row r="2325" spans="46:46">
      <c r="AT2325" s="135" t="str">
        <f ca="1">IF(AO2325="",IF(AP2325="","",IF(AP2325="Cost",AS2325,AS2325*(AE2325/VLOOKUP(L2325,OFFSET(Lists!$A$1,0,0,COUNTA(Lists!$A:$A),22),22,FALSE)))),IF(AP2325="","",IF(AP2325="Cost",ROUND(AS2325*IF(AO2325=0,1,AO2325),2),ROUND(ROUND(AS2325*IF(AO2325=0,1,AO2325),5)*(AE2325/VLOOKUP(L2325,OFFSET(Lists!$A$1,0,0,COUNTA(Lists!$A:$A),22),22,FALSE)),2))))</f>
        <v/>
      </c>
    </row>
    <row r="2326" spans="46:46">
      <c r="AT2326" s="135" t="str">
        <f ca="1">IF(AO2326="",IF(AP2326="","",IF(AP2326="Cost",AS2326,AS2326*(AE2326/VLOOKUP(L2326,OFFSET(Lists!$A$1,0,0,COUNTA(Lists!$A:$A),22),22,FALSE)))),IF(AP2326="","",IF(AP2326="Cost",ROUND(AS2326*IF(AO2326=0,1,AO2326),2),ROUND(ROUND(AS2326*IF(AO2326=0,1,AO2326),5)*(AE2326/VLOOKUP(L2326,OFFSET(Lists!$A$1,0,0,COUNTA(Lists!$A:$A),22),22,FALSE)),2))))</f>
        <v/>
      </c>
    </row>
    <row r="2327" spans="46:46">
      <c r="AT2327" s="135" t="str">
        <f ca="1">IF(AO2327="",IF(AP2327="","",IF(AP2327="Cost",AS2327,AS2327*(AE2327/VLOOKUP(L2327,OFFSET(Lists!$A$1,0,0,COUNTA(Lists!$A:$A),22),22,FALSE)))),IF(AP2327="","",IF(AP2327="Cost",ROUND(AS2327*IF(AO2327=0,1,AO2327),2),ROUND(ROUND(AS2327*IF(AO2327=0,1,AO2327),5)*(AE2327/VLOOKUP(L2327,OFFSET(Lists!$A$1,0,0,COUNTA(Lists!$A:$A),22),22,FALSE)),2))))</f>
        <v/>
      </c>
    </row>
    <row r="2328" spans="46:46">
      <c r="AT2328" s="135" t="str">
        <f ca="1">IF(AO2328="",IF(AP2328="","",IF(AP2328="Cost",AS2328,AS2328*(AE2328/VLOOKUP(L2328,OFFSET(Lists!$A$1,0,0,COUNTA(Lists!$A:$A),22),22,FALSE)))),IF(AP2328="","",IF(AP2328="Cost",ROUND(AS2328*IF(AO2328=0,1,AO2328),2),ROUND(ROUND(AS2328*IF(AO2328=0,1,AO2328),5)*(AE2328/VLOOKUP(L2328,OFFSET(Lists!$A$1,0,0,COUNTA(Lists!$A:$A),22),22,FALSE)),2))))</f>
        <v/>
      </c>
    </row>
    <row r="2329" spans="46:46">
      <c r="AT2329" s="135" t="str">
        <f ca="1">IF(AO2329="",IF(AP2329="","",IF(AP2329="Cost",AS2329,AS2329*(AE2329/VLOOKUP(L2329,OFFSET(Lists!$A$1,0,0,COUNTA(Lists!$A:$A),22),22,FALSE)))),IF(AP2329="","",IF(AP2329="Cost",ROUND(AS2329*IF(AO2329=0,1,AO2329),2),ROUND(ROUND(AS2329*IF(AO2329=0,1,AO2329),5)*(AE2329/VLOOKUP(L2329,OFFSET(Lists!$A$1,0,0,COUNTA(Lists!$A:$A),22),22,FALSE)),2))))</f>
        <v/>
      </c>
    </row>
    <row r="2330" spans="46:46">
      <c r="AT2330" s="135" t="str">
        <f ca="1">IF(AO2330="",IF(AP2330="","",IF(AP2330="Cost",AS2330,AS2330*(AE2330/VLOOKUP(L2330,OFFSET(Lists!$A$1,0,0,COUNTA(Lists!$A:$A),22),22,FALSE)))),IF(AP2330="","",IF(AP2330="Cost",ROUND(AS2330*IF(AO2330=0,1,AO2330),2),ROUND(ROUND(AS2330*IF(AO2330=0,1,AO2330),5)*(AE2330/VLOOKUP(L2330,OFFSET(Lists!$A$1,0,0,COUNTA(Lists!$A:$A),22),22,FALSE)),2))))</f>
        <v/>
      </c>
    </row>
    <row r="2331" spans="46:46">
      <c r="AT2331" s="135" t="str">
        <f ca="1">IF(AO2331="",IF(AP2331="","",IF(AP2331="Cost",AS2331,AS2331*(AE2331/VLOOKUP(L2331,OFFSET(Lists!$A$1,0,0,COUNTA(Lists!$A:$A),22),22,FALSE)))),IF(AP2331="","",IF(AP2331="Cost",ROUND(AS2331*IF(AO2331=0,1,AO2331),2),ROUND(ROUND(AS2331*IF(AO2331=0,1,AO2331),5)*(AE2331/VLOOKUP(L2331,OFFSET(Lists!$A$1,0,0,COUNTA(Lists!$A:$A),22),22,FALSE)),2))))</f>
        <v/>
      </c>
    </row>
    <row r="2332" spans="46:46">
      <c r="AT2332" s="135" t="str">
        <f ca="1">IF(AO2332="",IF(AP2332="","",IF(AP2332="Cost",AS2332,AS2332*(AE2332/VLOOKUP(L2332,OFFSET(Lists!$A$1,0,0,COUNTA(Lists!$A:$A),22),22,FALSE)))),IF(AP2332="","",IF(AP2332="Cost",ROUND(AS2332*IF(AO2332=0,1,AO2332),2),ROUND(ROUND(AS2332*IF(AO2332=0,1,AO2332),5)*(AE2332/VLOOKUP(L2332,OFFSET(Lists!$A$1,0,0,COUNTA(Lists!$A:$A),22),22,FALSE)),2))))</f>
        <v/>
      </c>
    </row>
    <row r="2333" spans="46:46">
      <c r="AT2333" s="135" t="str">
        <f ca="1">IF(AO2333="",IF(AP2333="","",IF(AP2333="Cost",AS2333,AS2333*(AE2333/VLOOKUP(L2333,OFFSET(Lists!$A$1,0,0,COUNTA(Lists!$A:$A),22),22,FALSE)))),IF(AP2333="","",IF(AP2333="Cost",ROUND(AS2333*IF(AO2333=0,1,AO2333),2),ROUND(ROUND(AS2333*IF(AO2333=0,1,AO2333),5)*(AE2333/VLOOKUP(L2333,OFFSET(Lists!$A$1,0,0,COUNTA(Lists!$A:$A),22),22,FALSE)),2))))</f>
        <v/>
      </c>
    </row>
    <row r="2334" spans="46:46">
      <c r="AT2334" s="135" t="str">
        <f ca="1">IF(AO2334="",IF(AP2334="","",IF(AP2334="Cost",AS2334,AS2334*(AE2334/VLOOKUP(L2334,OFFSET(Lists!$A$1,0,0,COUNTA(Lists!$A:$A),22),22,FALSE)))),IF(AP2334="","",IF(AP2334="Cost",ROUND(AS2334*IF(AO2334=0,1,AO2334),2),ROUND(ROUND(AS2334*IF(AO2334=0,1,AO2334),5)*(AE2334/VLOOKUP(L2334,OFFSET(Lists!$A$1,0,0,COUNTA(Lists!$A:$A),22),22,FALSE)),2))))</f>
        <v/>
      </c>
    </row>
    <row r="2335" spans="46:46">
      <c r="AT2335" s="135" t="str">
        <f ca="1">IF(AO2335="",IF(AP2335="","",IF(AP2335="Cost",AS2335,AS2335*(AE2335/VLOOKUP(L2335,OFFSET(Lists!$A$1,0,0,COUNTA(Lists!$A:$A),22),22,FALSE)))),IF(AP2335="","",IF(AP2335="Cost",ROUND(AS2335*IF(AO2335=0,1,AO2335),2),ROUND(ROUND(AS2335*IF(AO2335=0,1,AO2335),5)*(AE2335/VLOOKUP(L2335,OFFSET(Lists!$A$1,0,0,COUNTA(Lists!$A:$A),22),22,FALSE)),2))))</f>
        <v/>
      </c>
    </row>
    <row r="2336" spans="46:46">
      <c r="AT2336" s="135" t="str">
        <f ca="1">IF(AO2336="",IF(AP2336="","",IF(AP2336="Cost",AS2336,AS2336*(AE2336/VLOOKUP(L2336,OFFSET(Lists!$A$1,0,0,COUNTA(Lists!$A:$A),22),22,FALSE)))),IF(AP2336="","",IF(AP2336="Cost",ROUND(AS2336*IF(AO2336=0,1,AO2336),2),ROUND(ROUND(AS2336*IF(AO2336=0,1,AO2336),5)*(AE2336/VLOOKUP(L2336,OFFSET(Lists!$A$1,0,0,COUNTA(Lists!$A:$A),22),22,FALSE)),2))))</f>
        <v/>
      </c>
    </row>
    <row r="2337" spans="46:46">
      <c r="AT2337" s="135" t="str">
        <f ca="1">IF(AO2337="",IF(AP2337="","",IF(AP2337="Cost",AS2337,AS2337*(AE2337/VLOOKUP(L2337,OFFSET(Lists!$A$1,0,0,COUNTA(Lists!$A:$A),22),22,FALSE)))),IF(AP2337="","",IF(AP2337="Cost",ROUND(AS2337*IF(AO2337=0,1,AO2337),2),ROUND(ROUND(AS2337*IF(AO2337=0,1,AO2337),5)*(AE2337/VLOOKUP(L2337,OFFSET(Lists!$A$1,0,0,COUNTA(Lists!$A:$A),22),22,FALSE)),2))))</f>
        <v/>
      </c>
    </row>
    <row r="2338" spans="46:46">
      <c r="AT2338" s="135" t="str">
        <f ca="1">IF(AO2338="",IF(AP2338="","",IF(AP2338="Cost",AS2338,AS2338*(AE2338/VLOOKUP(L2338,OFFSET(Lists!$A$1,0,0,COUNTA(Lists!$A:$A),22),22,FALSE)))),IF(AP2338="","",IF(AP2338="Cost",ROUND(AS2338*IF(AO2338=0,1,AO2338),2),ROUND(ROUND(AS2338*IF(AO2338=0,1,AO2338),5)*(AE2338/VLOOKUP(L2338,OFFSET(Lists!$A$1,0,0,COUNTA(Lists!$A:$A),22),22,FALSE)),2))))</f>
        <v/>
      </c>
    </row>
    <row r="2339" spans="46:46">
      <c r="AT2339" s="135" t="str">
        <f ca="1">IF(AO2339="",IF(AP2339="","",IF(AP2339="Cost",AS2339,AS2339*(AE2339/VLOOKUP(L2339,OFFSET(Lists!$A$1,0,0,COUNTA(Lists!$A:$A),22),22,FALSE)))),IF(AP2339="","",IF(AP2339="Cost",ROUND(AS2339*IF(AO2339=0,1,AO2339),2),ROUND(ROUND(AS2339*IF(AO2339=0,1,AO2339),5)*(AE2339/VLOOKUP(L2339,OFFSET(Lists!$A$1,0,0,COUNTA(Lists!$A:$A),22),22,FALSE)),2))))</f>
        <v/>
      </c>
    </row>
    <row r="2340" spans="46:46">
      <c r="AT2340" s="135" t="str">
        <f ca="1">IF(AO2340="",IF(AP2340="","",IF(AP2340="Cost",AS2340,AS2340*(AE2340/VLOOKUP(L2340,OFFSET(Lists!$A$1,0,0,COUNTA(Lists!$A:$A),22),22,FALSE)))),IF(AP2340="","",IF(AP2340="Cost",ROUND(AS2340*IF(AO2340=0,1,AO2340),2),ROUND(ROUND(AS2340*IF(AO2340=0,1,AO2340),5)*(AE2340/VLOOKUP(L2340,OFFSET(Lists!$A$1,0,0,COUNTA(Lists!$A:$A),22),22,FALSE)),2))))</f>
        <v/>
      </c>
    </row>
    <row r="2341" spans="46:46">
      <c r="AT2341" s="135" t="str">
        <f ca="1">IF(AO2341="",IF(AP2341="","",IF(AP2341="Cost",AS2341,AS2341*(AE2341/VLOOKUP(L2341,OFFSET(Lists!$A$1,0,0,COUNTA(Lists!$A:$A),22),22,FALSE)))),IF(AP2341="","",IF(AP2341="Cost",ROUND(AS2341*IF(AO2341=0,1,AO2341),2),ROUND(ROUND(AS2341*IF(AO2341=0,1,AO2341),5)*(AE2341/VLOOKUP(L2341,OFFSET(Lists!$A$1,0,0,COUNTA(Lists!$A:$A),22),22,FALSE)),2))))</f>
        <v/>
      </c>
    </row>
    <row r="2342" spans="46:46">
      <c r="AT2342" s="135" t="str">
        <f ca="1">IF(AO2342="",IF(AP2342="","",IF(AP2342="Cost",AS2342,AS2342*(AE2342/VLOOKUP(L2342,OFFSET(Lists!$A$1,0,0,COUNTA(Lists!$A:$A),22),22,FALSE)))),IF(AP2342="","",IF(AP2342="Cost",ROUND(AS2342*IF(AO2342=0,1,AO2342),2),ROUND(ROUND(AS2342*IF(AO2342=0,1,AO2342),5)*(AE2342/VLOOKUP(L2342,OFFSET(Lists!$A$1,0,0,COUNTA(Lists!$A:$A),22),22,FALSE)),2))))</f>
        <v/>
      </c>
    </row>
    <row r="2343" spans="46:46">
      <c r="AT2343" s="135" t="str">
        <f ca="1">IF(AO2343="",IF(AP2343="","",IF(AP2343="Cost",AS2343,AS2343*(AE2343/VLOOKUP(L2343,OFFSET(Lists!$A$1,0,0,COUNTA(Lists!$A:$A),22),22,FALSE)))),IF(AP2343="","",IF(AP2343="Cost",ROUND(AS2343*IF(AO2343=0,1,AO2343),2),ROUND(ROUND(AS2343*IF(AO2343=0,1,AO2343),5)*(AE2343/VLOOKUP(L2343,OFFSET(Lists!$A$1,0,0,COUNTA(Lists!$A:$A),22),22,FALSE)),2))))</f>
        <v/>
      </c>
    </row>
    <row r="2344" spans="46:46">
      <c r="AT2344" s="135" t="str">
        <f ca="1">IF(AO2344="",IF(AP2344="","",IF(AP2344="Cost",AS2344,AS2344*(AE2344/VLOOKUP(L2344,OFFSET(Lists!$A$1,0,0,COUNTA(Lists!$A:$A),22),22,FALSE)))),IF(AP2344="","",IF(AP2344="Cost",ROUND(AS2344*IF(AO2344=0,1,AO2344),2),ROUND(ROUND(AS2344*IF(AO2344=0,1,AO2344),5)*(AE2344/VLOOKUP(L2344,OFFSET(Lists!$A$1,0,0,COUNTA(Lists!$A:$A),22),22,FALSE)),2))))</f>
        <v/>
      </c>
    </row>
    <row r="2345" spans="46:46">
      <c r="AT2345" s="135" t="str">
        <f ca="1">IF(AO2345="",IF(AP2345="","",IF(AP2345="Cost",AS2345,AS2345*(AE2345/VLOOKUP(L2345,OFFSET(Lists!$A$1,0,0,COUNTA(Lists!$A:$A),22),22,FALSE)))),IF(AP2345="","",IF(AP2345="Cost",ROUND(AS2345*IF(AO2345=0,1,AO2345),2),ROUND(ROUND(AS2345*IF(AO2345=0,1,AO2345),5)*(AE2345/VLOOKUP(L2345,OFFSET(Lists!$A$1,0,0,COUNTA(Lists!$A:$A),22),22,FALSE)),2))))</f>
        <v/>
      </c>
    </row>
    <row r="2346" spans="46:46">
      <c r="AT2346" s="135" t="str">
        <f ca="1">IF(AO2346="",IF(AP2346="","",IF(AP2346="Cost",AS2346,AS2346*(AE2346/VLOOKUP(L2346,OFFSET(Lists!$A$1,0,0,COUNTA(Lists!$A:$A),22),22,FALSE)))),IF(AP2346="","",IF(AP2346="Cost",ROUND(AS2346*IF(AO2346=0,1,AO2346),2),ROUND(ROUND(AS2346*IF(AO2346=0,1,AO2346),5)*(AE2346/VLOOKUP(L2346,OFFSET(Lists!$A$1,0,0,COUNTA(Lists!$A:$A),22),22,FALSE)),2))))</f>
        <v/>
      </c>
    </row>
    <row r="2347" spans="46:46">
      <c r="AT2347" s="135" t="str">
        <f ca="1">IF(AO2347="",IF(AP2347="","",IF(AP2347="Cost",AS2347,AS2347*(AE2347/VLOOKUP(L2347,OFFSET(Lists!$A$1,0,0,COUNTA(Lists!$A:$A),22),22,FALSE)))),IF(AP2347="","",IF(AP2347="Cost",ROUND(AS2347*IF(AO2347=0,1,AO2347),2),ROUND(ROUND(AS2347*IF(AO2347=0,1,AO2347),5)*(AE2347/VLOOKUP(L2347,OFFSET(Lists!$A$1,0,0,COUNTA(Lists!$A:$A),22),22,FALSE)),2))))</f>
        <v/>
      </c>
    </row>
    <row r="2348" spans="46:46">
      <c r="AT2348" s="135" t="str">
        <f ca="1">IF(AO2348="",IF(AP2348="","",IF(AP2348="Cost",AS2348,AS2348*(AE2348/VLOOKUP(L2348,OFFSET(Lists!$A$1,0,0,COUNTA(Lists!$A:$A),22),22,FALSE)))),IF(AP2348="","",IF(AP2348="Cost",ROUND(AS2348*IF(AO2348=0,1,AO2348),2),ROUND(ROUND(AS2348*IF(AO2348=0,1,AO2348),5)*(AE2348/VLOOKUP(L2348,OFFSET(Lists!$A$1,0,0,COUNTA(Lists!$A:$A),22),22,FALSE)),2))))</f>
        <v/>
      </c>
    </row>
    <row r="2349" spans="46:46">
      <c r="AT2349" s="135" t="str">
        <f ca="1">IF(AO2349="",IF(AP2349="","",IF(AP2349="Cost",AS2349,AS2349*(AE2349/VLOOKUP(L2349,OFFSET(Lists!$A$1,0,0,COUNTA(Lists!$A:$A),22),22,FALSE)))),IF(AP2349="","",IF(AP2349="Cost",ROUND(AS2349*IF(AO2349=0,1,AO2349),2),ROUND(ROUND(AS2349*IF(AO2349=0,1,AO2349),5)*(AE2349/VLOOKUP(L2349,OFFSET(Lists!$A$1,0,0,COUNTA(Lists!$A:$A),22),22,FALSE)),2))))</f>
        <v/>
      </c>
    </row>
    <row r="2350" spans="46:46">
      <c r="AT2350" s="135" t="str">
        <f ca="1">IF(AO2350="",IF(AP2350="","",IF(AP2350="Cost",AS2350,AS2350*(AE2350/VLOOKUP(L2350,OFFSET(Lists!$A$1,0,0,COUNTA(Lists!$A:$A),22),22,FALSE)))),IF(AP2350="","",IF(AP2350="Cost",ROUND(AS2350*IF(AO2350=0,1,AO2350),2),ROUND(ROUND(AS2350*IF(AO2350=0,1,AO2350),5)*(AE2350/VLOOKUP(L2350,OFFSET(Lists!$A$1,0,0,COUNTA(Lists!$A:$A),22),22,FALSE)),2))))</f>
        <v/>
      </c>
    </row>
    <row r="2351" spans="46:46">
      <c r="AT2351" s="135" t="str">
        <f ca="1">IF(AO2351="",IF(AP2351="","",IF(AP2351="Cost",AS2351,AS2351*(AE2351/VLOOKUP(L2351,OFFSET(Lists!$A$1,0,0,COUNTA(Lists!$A:$A),22),22,FALSE)))),IF(AP2351="","",IF(AP2351="Cost",ROUND(AS2351*IF(AO2351=0,1,AO2351),2),ROUND(ROUND(AS2351*IF(AO2351=0,1,AO2351),5)*(AE2351/VLOOKUP(L2351,OFFSET(Lists!$A$1,0,0,COUNTA(Lists!$A:$A),22),22,FALSE)),2))))</f>
        <v/>
      </c>
    </row>
    <row r="2352" spans="46:46">
      <c r="AT2352" s="135" t="str">
        <f ca="1">IF(AO2352="",IF(AP2352="","",IF(AP2352="Cost",AS2352,AS2352*(AE2352/VLOOKUP(L2352,OFFSET(Lists!$A$1,0,0,COUNTA(Lists!$A:$A),22),22,FALSE)))),IF(AP2352="","",IF(AP2352="Cost",ROUND(AS2352*IF(AO2352=0,1,AO2352),2),ROUND(ROUND(AS2352*IF(AO2352=0,1,AO2352),5)*(AE2352/VLOOKUP(L2352,OFFSET(Lists!$A$1,0,0,COUNTA(Lists!$A:$A),22),22,FALSE)),2))))</f>
        <v/>
      </c>
    </row>
    <row r="2353" spans="46:46">
      <c r="AT2353" s="135" t="str">
        <f ca="1">IF(AO2353="",IF(AP2353="","",IF(AP2353="Cost",AS2353,AS2353*(AE2353/VLOOKUP(L2353,OFFSET(Lists!$A$1,0,0,COUNTA(Lists!$A:$A),22),22,FALSE)))),IF(AP2353="","",IF(AP2353="Cost",ROUND(AS2353*IF(AO2353=0,1,AO2353),2),ROUND(ROUND(AS2353*IF(AO2353=0,1,AO2353),5)*(AE2353/VLOOKUP(L2353,OFFSET(Lists!$A$1,0,0,COUNTA(Lists!$A:$A),22),22,FALSE)),2))))</f>
        <v/>
      </c>
    </row>
    <row r="2354" spans="46:46">
      <c r="AT2354" s="135" t="str">
        <f ca="1">IF(AO2354="",IF(AP2354="","",IF(AP2354="Cost",AS2354,AS2354*(AE2354/VLOOKUP(L2354,OFFSET(Lists!$A$1,0,0,COUNTA(Lists!$A:$A),22),22,FALSE)))),IF(AP2354="","",IF(AP2354="Cost",ROUND(AS2354*IF(AO2354=0,1,AO2354),2),ROUND(ROUND(AS2354*IF(AO2354=0,1,AO2354),5)*(AE2354/VLOOKUP(L2354,OFFSET(Lists!$A$1,0,0,COUNTA(Lists!$A:$A),22),22,FALSE)),2))))</f>
        <v/>
      </c>
    </row>
    <row r="2355" spans="46:46">
      <c r="AT2355" s="135" t="str">
        <f ca="1">IF(AO2355="",IF(AP2355="","",IF(AP2355="Cost",AS2355,AS2355*(AE2355/VLOOKUP(L2355,OFFSET(Lists!$A$1,0,0,COUNTA(Lists!$A:$A),22),22,FALSE)))),IF(AP2355="","",IF(AP2355="Cost",ROUND(AS2355*IF(AO2355=0,1,AO2355),2),ROUND(ROUND(AS2355*IF(AO2355=0,1,AO2355),5)*(AE2355/VLOOKUP(L2355,OFFSET(Lists!$A$1,0,0,COUNTA(Lists!$A:$A),22),22,FALSE)),2))))</f>
        <v/>
      </c>
    </row>
    <row r="2356" spans="46:46">
      <c r="AT2356" s="135" t="str">
        <f ca="1">IF(AO2356="",IF(AP2356="","",IF(AP2356="Cost",AS2356,AS2356*(AE2356/VLOOKUP(L2356,OFFSET(Lists!$A$1,0,0,COUNTA(Lists!$A:$A),22),22,FALSE)))),IF(AP2356="","",IF(AP2356="Cost",ROUND(AS2356*IF(AO2356=0,1,AO2356),2),ROUND(ROUND(AS2356*IF(AO2356=0,1,AO2356),5)*(AE2356/VLOOKUP(L2356,OFFSET(Lists!$A$1,0,0,COUNTA(Lists!$A:$A),22),22,FALSE)),2))))</f>
        <v/>
      </c>
    </row>
    <row r="2357" spans="46:46">
      <c r="AT2357" s="135" t="str">
        <f ca="1">IF(AO2357="",IF(AP2357="","",IF(AP2357="Cost",AS2357,AS2357*(AE2357/VLOOKUP(L2357,OFFSET(Lists!$A$1,0,0,COUNTA(Lists!$A:$A),22),22,FALSE)))),IF(AP2357="","",IF(AP2357="Cost",ROUND(AS2357*IF(AO2357=0,1,AO2357),2),ROUND(ROUND(AS2357*IF(AO2357=0,1,AO2357),5)*(AE2357/VLOOKUP(L2357,OFFSET(Lists!$A$1,0,0,COUNTA(Lists!$A:$A),22),22,FALSE)),2))))</f>
        <v/>
      </c>
    </row>
    <row r="2358" spans="46:46">
      <c r="AT2358" s="135" t="str">
        <f ca="1">IF(AO2358="",IF(AP2358="","",IF(AP2358="Cost",AS2358,AS2358*(AE2358/VLOOKUP(L2358,OFFSET(Lists!$A$1,0,0,COUNTA(Lists!$A:$A),22),22,FALSE)))),IF(AP2358="","",IF(AP2358="Cost",ROUND(AS2358*IF(AO2358=0,1,AO2358),2),ROUND(ROUND(AS2358*IF(AO2358=0,1,AO2358),5)*(AE2358/VLOOKUP(L2358,OFFSET(Lists!$A$1,0,0,COUNTA(Lists!$A:$A),22),22,FALSE)),2))))</f>
        <v/>
      </c>
    </row>
    <row r="2359" spans="46:46">
      <c r="AT2359" s="135" t="str">
        <f ca="1">IF(AO2359="",IF(AP2359="","",IF(AP2359="Cost",AS2359,AS2359*(AE2359/VLOOKUP(L2359,OFFSET(Lists!$A$1,0,0,COUNTA(Lists!$A:$A),22),22,FALSE)))),IF(AP2359="","",IF(AP2359="Cost",ROUND(AS2359*IF(AO2359=0,1,AO2359),2),ROUND(ROUND(AS2359*IF(AO2359=0,1,AO2359),5)*(AE2359/VLOOKUP(L2359,OFFSET(Lists!$A$1,0,0,COUNTA(Lists!$A:$A),22),22,FALSE)),2))))</f>
        <v/>
      </c>
    </row>
    <row r="2360" spans="46:46">
      <c r="AT2360" s="135" t="str">
        <f ca="1">IF(AO2360="",IF(AP2360="","",IF(AP2360="Cost",AS2360,AS2360*(AE2360/VLOOKUP(L2360,OFFSET(Lists!$A$1,0,0,COUNTA(Lists!$A:$A),22),22,FALSE)))),IF(AP2360="","",IF(AP2360="Cost",ROUND(AS2360*IF(AO2360=0,1,AO2360),2),ROUND(ROUND(AS2360*IF(AO2360=0,1,AO2360),5)*(AE2360/VLOOKUP(L2360,OFFSET(Lists!$A$1,0,0,COUNTA(Lists!$A:$A),22),22,FALSE)),2))))</f>
        <v/>
      </c>
    </row>
    <row r="2361" spans="46:46">
      <c r="AT2361" s="135" t="str">
        <f ca="1">IF(AO2361="",IF(AP2361="","",IF(AP2361="Cost",AS2361,AS2361*(AE2361/VLOOKUP(L2361,OFFSET(Lists!$A$1,0,0,COUNTA(Lists!$A:$A),22),22,FALSE)))),IF(AP2361="","",IF(AP2361="Cost",ROUND(AS2361*IF(AO2361=0,1,AO2361),2),ROUND(ROUND(AS2361*IF(AO2361=0,1,AO2361),5)*(AE2361/VLOOKUP(L2361,OFFSET(Lists!$A$1,0,0,COUNTA(Lists!$A:$A),22),22,FALSE)),2))))</f>
        <v/>
      </c>
    </row>
    <row r="2362" spans="46:46">
      <c r="AT2362" s="135" t="str">
        <f ca="1">IF(AO2362="",IF(AP2362="","",IF(AP2362="Cost",AS2362,AS2362*(AE2362/VLOOKUP(L2362,OFFSET(Lists!$A$1,0,0,COUNTA(Lists!$A:$A),22),22,FALSE)))),IF(AP2362="","",IF(AP2362="Cost",ROUND(AS2362*IF(AO2362=0,1,AO2362),2),ROUND(ROUND(AS2362*IF(AO2362=0,1,AO2362),5)*(AE2362/VLOOKUP(L2362,OFFSET(Lists!$A$1,0,0,COUNTA(Lists!$A:$A),22),22,FALSE)),2))))</f>
        <v/>
      </c>
    </row>
    <row r="2363" spans="46:46">
      <c r="AT2363" s="135" t="str">
        <f ca="1">IF(AO2363="",IF(AP2363="","",IF(AP2363="Cost",AS2363,AS2363*(AE2363/VLOOKUP(L2363,OFFSET(Lists!$A$1,0,0,COUNTA(Lists!$A:$A),22),22,FALSE)))),IF(AP2363="","",IF(AP2363="Cost",ROUND(AS2363*IF(AO2363=0,1,AO2363),2),ROUND(ROUND(AS2363*IF(AO2363=0,1,AO2363),5)*(AE2363/VLOOKUP(L2363,OFFSET(Lists!$A$1,0,0,COUNTA(Lists!$A:$A),22),22,FALSE)),2))))</f>
        <v/>
      </c>
    </row>
    <row r="2364" spans="46:46">
      <c r="AT2364" s="135" t="str">
        <f ca="1">IF(AO2364="",IF(AP2364="","",IF(AP2364="Cost",AS2364,AS2364*(AE2364/VLOOKUP(L2364,OFFSET(Lists!$A$1,0,0,COUNTA(Lists!$A:$A),22),22,FALSE)))),IF(AP2364="","",IF(AP2364="Cost",ROUND(AS2364*IF(AO2364=0,1,AO2364),2),ROUND(ROUND(AS2364*IF(AO2364=0,1,AO2364),5)*(AE2364/VLOOKUP(L2364,OFFSET(Lists!$A$1,0,0,COUNTA(Lists!$A:$A),22),22,FALSE)),2))))</f>
        <v/>
      </c>
    </row>
    <row r="2365" spans="46:46">
      <c r="AT2365" s="135" t="str">
        <f ca="1">IF(AO2365="",IF(AP2365="","",IF(AP2365="Cost",AS2365,AS2365*(AE2365/VLOOKUP(L2365,OFFSET(Lists!$A$1,0,0,COUNTA(Lists!$A:$A),22),22,FALSE)))),IF(AP2365="","",IF(AP2365="Cost",ROUND(AS2365*IF(AO2365=0,1,AO2365),2),ROUND(ROUND(AS2365*IF(AO2365=0,1,AO2365),5)*(AE2365/VLOOKUP(L2365,OFFSET(Lists!$A$1,0,0,COUNTA(Lists!$A:$A),22),22,FALSE)),2))))</f>
        <v/>
      </c>
    </row>
    <row r="2366" spans="46:46">
      <c r="AT2366" s="135" t="str">
        <f ca="1">IF(AO2366="",IF(AP2366="","",IF(AP2366="Cost",AS2366,AS2366*(AE2366/VLOOKUP(L2366,OFFSET(Lists!$A$1,0,0,COUNTA(Lists!$A:$A),22),22,FALSE)))),IF(AP2366="","",IF(AP2366="Cost",ROUND(AS2366*IF(AO2366=0,1,AO2366),2),ROUND(ROUND(AS2366*IF(AO2366=0,1,AO2366),5)*(AE2366/VLOOKUP(L2366,OFFSET(Lists!$A$1,0,0,COUNTA(Lists!$A:$A),22),22,FALSE)),2))))</f>
        <v/>
      </c>
    </row>
    <row r="2367" spans="46:46">
      <c r="AT2367" s="135" t="str">
        <f ca="1">IF(AO2367="",IF(AP2367="","",IF(AP2367="Cost",AS2367,AS2367*(AE2367/VLOOKUP(L2367,OFFSET(Lists!$A$1,0,0,COUNTA(Lists!$A:$A),22),22,FALSE)))),IF(AP2367="","",IF(AP2367="Cost",ROUND(AS2367*IF(AO2367=0,1,AO2367),2),ROUND(ROUND(AS2367*IF(AO2367=0,1,AO2367),5)*(AE2367/VLOOKUP(L2367,OFFSET(Lists!$A$1,0,0,COUNTA(Lists!$A:$A),22),22,FALSE)),2))))</f>
        <v/>
      </c>
    </row>
    <row r="2368" spans="46:46">
      <c r="AT2368" s="135" t="str">
        <f ca="1">IF(AO2368="",IF(AP2368="","",IF(AP2368="Cost",AS2368,AS2368*(AE2368/VLOOKUP(L2368,OFFSET(Lists!$A$1,0,0,COUNTA(Lists!$A:$A),22),22,FALSE)))),IF(AP2368="","",IF(AP2368="Cost",ROUND(AS2368*IF(AO2368=0,1,AO2368),2),ROUND(ROUND(AS2368*IF(AO2368=0,1,AO2368),5)*(AE2368/VLOOKUP(L2368,OFFSET(Lists!$A$1,0,0,COUNTA(Lists!$A:$A),22),22,FALSE)),2))))</f>
        <v/>
      </c>
    </row>
    <row r="2369" spans="46:46">
      <c r="AT2369" s="135" t="str">
        <f ca="1">IF(AO2369="",IF(AP2369="","",IF(AP2369="Cost",AS2369,AS2369*(AE2369/VLOOKUP(L2369,OFFSET(Lists!$A$1,0,0,COUNTA(Lists!$A:$A),22),22,FALSE)))),IF(AP2369="","",IF(AP2369="Cost",ROUND(AS2369*IF(AO2369=0,1,AO2369),2),ROUND(ROUND(AS2369*IF(AO2369=0,1,AO2369),5)*(AE2369/VLOOKUP(L2369,OFFSET(Lists!$A$1,0,0,COUNTA(Lists!$A:$A),22),22,FALSE)),2))))</f>
        <v/>
      </c>
    </row>
    <row r="2370" spans="46:46">
      <c r="AT2370" s="135" t="str">
        <f ca="1">IF(AO2370="",IF(AP2370="","",IF(AP2370="Cost",AS2370,AS2370*(AE2370/VLOOKUP(L2370,OFFSET(Lists!$A$1,0,0,COUNTA(Lists!$A:$A),22),22,FALSE)))),IF(AP2370="","",IF(AP2370="Cost",ROUND(AS2370*IF(AO2370=0,1,AO2370),2),ROUND(ROUND(AS2370*IF(AO2370=0,1,AO2370),5)*(AE2370/VLOOKUP(L2370,OFFSET(Lists!$A$1,0,0,COUNTA(Lists!$A:$A),22),22,FALSE)),2))))</f>
        <v/>
      </c>
    </row>
    <row r="2371" spans="46:46">
      <c r="AT2371" s="135" t="str">
        <f ca="1">IF(AO2371="",IF(AP2371="","",IF(AP2371="Cost",AS2371,AS2371*(AE2371/VLOOKUP(L2371,OFFSET(Lists!$A$1,0,0,COUNTA(Lists!$A:$A),22),22,FALSE)))),IF(AP2371="","",IF(AP2371="Cost",ROUND(AS2371*IF(AO2371=0,1,AO2371),2),ROUND(ROUND(AS2371*IF(AO2371=0,1,AO2371),5)*(AE2371/VLOOKUP(L2371,OFFSET(Lists!$A$1,0,0,COUNTA(Lists!$A:$A),22),22,FALSE)),2))))</f>
        <v/>
      </c>
    </row>
    <row r="2372" spans="46:46">
      <c r="AT2372" s="135" t="str">
        <f ca="1">IF(AO2372="",IF(AP2372="","",IF(AP2372="Cost",AS2372,AS2372*(AE2372/VLOOKUP(L2372,OFFSET(Lists!$A$1,0,0,COUNTA(Lists!$A:$A),22),22,FALSE)))),IF(AP2372="","",IF(AP2372="Cost",ROUND(AS2372*IF(AO2372=0,1,AO2372),2),ROUND(ROUND(AS2372*IF(AO2372=0,1,AO2372),5)*(AE2372/VLOOKUP(L2372,OFFSET(Lists!$A$1,0,0,COUNTA(Lists!$A:$A),22),22,FALSE)),2))))</f>
        <v/>
      </c>
    </row>
    <row r="2373" spans="46:46">
      <c r="AT2373" s="135" t="str">
        <f ca="1">IF(AO2373="",IF(AP2373="","",IF(AP2373="Cost",AS2373,AS2373*(AE2373/VLOOKUP(L2373,OFFSET(Lists!$A$1,0,0,COUNTA(Lists!$A:$A),22),22,FALSE)))),IF(AP2373="","",IF(AP2373="Cost",ROUND(AS2373*IF(AO2373=0,1,AO2373),2),ROUND(ROUND(AS2373*IF(AO2373=0,1,AO2373),5)*(AE2373/VLOOKUP(L2373,OFFSET(Lists!$A$1,0,0,COUNTA(Lists!$A:$A),22),22,FALSE)),2))))</f>
        <v/>
      </c>
    </row>
    <row r="2374" spans="46:46">
      <c r="AT2374" s="135" t="str">
        <f ca="1">IF(AO2374="",IF(AP2374="","",IF(AP2374="Cost",AS2374,AS2374*(AE2374/VLOOKUP(L2374,OFFSET(Lists!$A$1,0,0,COUNTA(Lists!$A:$A),22),22,FALSE)))),IF(AP2374="","",IF(AP2374="Cost",ROUND(AS2374*IF(AO2374=0,1,AO2374),2),ROUND(ROUND(AS2374*IF(AO2374=0,1,AO2374),5)*(AE2374/VLOOKUP(L2374,OFFSET(Lists!$A$1,0,0,COUNTA(Lists!$A:$A),22),22,FALSE)),2))))</f>
        <v/>
      </c>
    </row>
    <row r="2375" spans="46:46">
      <c r="AT2375" s="135" t="str">
        <f ca="1">IF(AO2375="",IF(AP2375="","",IF(AP2375="Cost",AS2375,AS2375*(AE2375/VLOOKUP(L2375,OFFSET(Lists!$A$1,0,0,COUNTA(Lists!$A:$A),22),22,FALSE)))),IF(AP2375="","",IF(AP2375="Cost",ROUND(AS2375*IF(AO2375=0,1,AO2375),2),ROUND(ROUND(AS2375*IF(AO2375=0,1,AO2375),5)*(AE2375/VLOOKUP(L2375,OFFSET(Lists!$A$1,0,0,COUNTA(Lists!$A:$A),22),22,FALSE)),2))))</f>
        <v/>
      </c>
    </row>
    <row r="2376" spans="46:46">
      <c r="AT2376" s="135" t="str">
        <f ca="1">IF(AO2376="",IF(AP2376="","",IF(AP2376="Cost",AS2376,AS2376*(AE2376/VLOOKUP(L2376,OFFSET(Lists!$A$1,0,0,COUNTA(Lists!$A:$A),22),22,FALSE)))),IF(AP2376="","",IF(AP2376="Cost",ROUND(AS2376*IF(AO2376=0,1,AO2376),2),ROUND(ROUND(AS2376*IF(AO2376=0,1,AO2376),5)*(AE2376/VLOOKUP(L2376,OFFSET(Lists!$A$1,0,0,COUNTA(Lists!$A:$A),22),22,FALSE)),2))))</f>
        <v/>
      </c>
    </row>
    <row r="2377" spans="46:46">
      <c r="AT2377" s="135" t="str">
        <f ca="1">IF(AO2377="",IF(AP2377="","",IF(AP2377="Cost",AS2377,AS2377*(AE2377/VLOOKUP(L2377,OFFSET(Lists!$A$1,0,0,COUNTA(Lists!$A:$A),22),22,FALSE)))),IF(AP2377="","",IF(AP2377="Cost",ROUND(AS2377*IF(AO2377=0,1,AO2377),2),ROUND(ROUND(AS2377*IF(AO2377=0,1,AO2377),5)*(AE2377/VLOOKUP(L2377,OFFSET(Lists!$A$1,0,0,COUNTA(Lists!$A:$A),22),22,FALSE)),2))))</f>
        <v/>
      </c>
    </row>
    <row r="2378" spans="46:46">
      <c r="AT2378" s="135" t="str">
        <f ca="1">IF(AO2378="",IF(AP2378="","",IF(AP2378="Cost",AS2378,AS2378*(AE2378/VLOOKUP(L2378,OFFSET(Lists!$A$1,0,0,COUNTA(Lists!$A:$A),22),22,FALSE)))),IF(AP2378="","",IF(AP2378="Cost",ROUND(AS2378*IF(AO2378=0,1,AO2378),2),ROUND(ROUND(AS2378*IF(AO2378=0,1,AO2378),5)*(AE2378/VLOOKUP(L2378,OFFSET(Lists!$A$1,0,0,COUNTA(Lists!$A:$A),22),22,FALSE)),2))))</f>
        <v/>
      </c>
    </row>
    <row r="2379" spans="46:46">
      <c r="AT2379" s="135" t="str">
        <f ca="1">IF(AO2379="",IF(AP2379="","",IF(AP2379="Cost",AS2379,AS2379*(AE2379/VLOOKUP(L2379,OFFSET(Lists!$A$1,0,0,COUNTA(Lists!$A:$A),22),22,FALSE)))),IF(AP2379="","",IF(AP2379="Cost",ROUND(AS2379*IF(AO2379=0,1,AO2379),2),ROUND(ROUND(AS2379*IF(AO2379=0,1,AO2379),5)*(AE2379/VLOOKUP(L2379,OFFSET(Lists!$A$1,0,0,COUNTA(Lists!$A:$A),22),22,FALSE)),2))))</f>
        <v/>
      </c>
    </row>
    <row r="2380" spans="46:46">
      <c r="AT2380" s="135" t="str">
        <f ca="1">IF(AO2380="",IF(AP2380="","",IF(AP2380="Cost",AS2380,AS2380*(AE2380/VLOOKUP(L2380,OFFSET(Lists!$A$1,0,0,COUNTA(Lists!$A:$A),22),22,FALSE)))),IF(AP2380="","",IF(AP2380="Cost",ROUND(AS2380*IF(AO2380=0,1,AO2380),2),ROUND(ROUND(AS2380*IF(AO2380=0,1,AO2380),5)*(AE2380/VLOOKUP(L2380,OFFSET(Lists!$A$1,0,0,COUNTA(Lists!$A:$A),22),22,FALSE)),2))))</f>
        <v/>
      </c>
    </row>
    <row r="2381" spans="46:46">
      <c r="AT2381" s="135" t="str">
        <f ca="1">IF(AO2381="",IF(AP2381="","",IF(AP2381="Cost",AS2381,AS2381*(AE2381/VLOOKUP(L2381,OFFSET(Lists!$A$1,0,0,COUNTA(Lists!$A:$A),22),22,FALSE)))),IF(AP2381="","",IF(AP2381="Cost",ROUND(AS2381*IF(AO2381=0,1,AO2381),2),ROUND(ROUND(AS2381*IF(AO2381=0,1,AO2381),5)*(AE2381/VLOOKUP(L2381,OFFSET(Lists!$A$1,0,0,COUNTA(Lists!$A:$A),22),22,FALSE)),2))))</f>
        <v/>
      </c>
    </row>
    <row r="2382" spans="46:46">
      <c r="AT2382" s="135" t="str">
        <f ca="1">IF(AO2382="",IF(AP2382="","",IF(AP2382="Cost",AS2382,AS2382*(AE2382/VLOOKUP(L2382,OFFSET(Lists!$A$1,0,0,COUNTA(Lists!$A:$A),22),22,FALSE)))),IF(AP2382="","",IF(AP2382="Cost",ROUND(AS2382*IF(AO2382=0,1,AO2382),2),ROUND(ROUND(AS2382*IF(AO2382=0,1,AO2382),5)*(AE2382/VLOOKUP(L2382,OFFSET(Lists!$A$1,0,0,COUNTA(Lists!$A:$A),22),22,FALSE)),2))))</f>
        <v/>
      </c>
    </row>
    <row r="2383" spans="46:46">
      <c r="AT2383" s="135" t="str">
        <f ca="1">IF(AO2383="",IF(AP2383="","",IF(AP2383="Cost",AS2383,AS2383*(AE2383/VLOOKUP(L2383,OFFSET(Lists!$A$1,0,0,COUNTA(Lists!$A:$A),22),22,FALSE)))),IF(AP2383="","",IF(AP2383="Cost",ROUND(AS2383*IF(AO2383=0,1,AO2383),2),ROUND(ROUND(AS2383*IF(AO2383=0,1,AO2383),5)*(AE2383/VLOOKUP(L2383,OFFSET(Lists!$A$1,0,0,COUNTA(Lists!$A:$A),22),22,FALSE)),2))))</f>
        <v/>
      </c>
    </row>
    <row r="2384" spans="46:46">
      <c r="AT2384" s="135" t="str">
        <f ca="1">IF(AO2384="",IF(AP2384="","",IF(AP2384="Cost",AS2384,AS2384*(AE2384/VLOOKUP(L2384,OFFSET(Lists!$A$1,0,0,COUNTA(Lists!$A:$A),22),22,FALSE)))),IF(AP2384="","",IF(AP2384="Cost",ROUND(AS2384*IF(AO2384=0,1,AO2384),2),ROUND(ROUND(AS2384*IF(AO2384=0,1,AO2384),5)*(AE2384/VLOOKUP(L2384,OFFSET(Lists!$A$1,0,0,COUNTA(Lists!$A:$A),22),22,FALSE)),2))))</f>
        <v/>
      </c>
    </row>
    <row r="2385" spans="46:46">
      <c r="AT2385" s="135" t="str">
        <f ca="1">IF(AO2385="",IF(AP2385="","",IF(AP2385="Cost",AS2385,AS2385*(AE2385/VLOOKUP(L2385,OFFSET(Lists!$A$1,0,0,COUNTA(Lists!$A:$A),22),22,FALSE)))),IF(AP2385="","",IF(AP2385="Cost",ROUND(AS2385*IF(AO2385=0,1,AO2385),2),ROUND(ROUND(AS2385*IF(AO2385=0,1,AO2385),5)*(AE2385/VLOOKUP(L2385,OFFSET(Lists!$A$1,0,0,COUNTA(Lists!$A:$A),22),22,FALSE)),2))))</f>
        <v/>
      </c>
    </row>
    <row r="2386" spans="46:46">
      <c r="AT2386" s="135" t="str">
        <f ca="1">IF(AO2386="",IF(AP2386="","",IF(AP2386="Cost",AS2386,AS2386*(AE2386/VLOOKUP(L2386,OFFSET(Lists!$A$1,0,0,COUNTA(Lists!$A:$A),22),22,FALSE)))),IF(AP2386="","",IF(AP2386="Cost",ROUND(AS2386*IF(AO2386=0,1,AO2386),2),ROUND(ROUND(AS2386*IF(AO2386=0,1,AO2386),5)*(AE2386/VLOOKUP(L2386,OFFSET(Lists!$A$1,0,0,COUNTA(Lists!$A:$A),22),22,FALSE)),2))))</f>
        <v/>
      </c>
    </row>
    <row r="2387" spans="46:46">
      <c r="AT2387" s="135" t="str">
        <f ca="1">IF(AO2387="",IF(AP2387="","",IF(AP2387="Cost",AS2387,AS2387*(AE2387/VLOOKUP(L2387,OFFSET(Lists!$A$1,0,0,COUNTA(Lists!$A:$A),22),22,FALSE)))),IF(AP2387="","",IF(AP2387="Cost",ROUND(AS2387*IF(AO2387=0,1,AO2387),2),ROUND(ROUND(AS2387*IF(AO2387=0,1,AO2387),5)*(AE2387/VLOOKUP(L2387,OFFSET(Lists!$A$1,0,0,COUNTA(Lists!$A:$A),22),22,FALSE)),2))))</f>
        <v/>
      </c>
    </row>
    <row r="2388" spans="46:46">
      <c r="AT2388" s="135" t="str">
        <f ca="1">IF(AO2388="",IF(AP2388="","",IF(AP2388="Cost",AS2388,AS2388*(AE2388/VLOOKUP(L2388,OFFSET(Lists!$A$1,0,0,COUNTA(Lists!$A:$A),22),22,FALSE)))),IF(AP2388="","",IF(AP2388="Cost",ROUND(AS2388*IF(AO2388=0,1,AO2388),2),ROUND(ROUND(AS2388*IF(AO2388=0,1,AO2388),5)*(AE2388/VLOOKUP(L2388,OFFSET(Lists!$A$1,0,0,COUNTA(Lists!$A:$A),22),22,FALSE)),2))))</f>
        <v/>
      </c>
    </row>
    <row r="2389" spans="46:46">
      <c r="AT2389" s="135" t="str">
        <f ca="1">IF(AO2389="",IF(AP2389="","",IF(AP2389="Cost",AS2389,AS2389*(AE2389/VLOOKUP(L2389,OFFSET(Lists!$A$1,0,0,COUNTA(Lists!$A:$A),22),22,FALSE)))),IF(AP2389="","",IF(AP2389="Cost",ROUND(AS2389*IF(AO2389=0,1,AO2389),2),ROUND(ROUND(AS2389*IF(AO2389=0,1,AO2389),5)*(AE2389/VLOOKUP(L2389,OFFSET(Lists!$A$1,0,0,COUNTA(Lists!$A:$A),22),22,FALSE)),2))))</f>
        <v/>
      </c>
    </row>
    <row r="2390" spans="46:46">
      <c r="AT2390" s="135" t="str">
        <f ca="1">IF(AO2390="",IF(AP2390="","",IF(AP2390="Cost",AS2390,AS2390*(AE2390/VLOOKUP(L2390,OFFSET(Lists!$A$1,0,0,COUNTA(Lists!$A:$A),22),22,FALSE)))),IF(AP2390="","",IF(AP2390="Cost",ROUND(AS2390*IF(AO2390=0,1,AO2390),2),ROUND(ROUND(AS2390*IF(AO2390=0,1,AO2390),5)*(AE2390/VLOOKUP(L2390,OFFSET(Lists!$A$1,0,0,COUNTA(Lists!$A:$A),22),22,FALSE)),2))))</f>
        <v/>
      </c>
    </row>
    <row r="2391" spans="46:46">
      <c r="AT2391" s="135" t="str">
        <f ca="1">IF(AO2391="",IF(AP2391="","",IF(AP2391="Cost",AS2391,AS2391*(AE2391/VLOOKUP(L2391,OFFSET(Lists!$A$1,0,0,COUNTA(Lists!$A:$A),22),22,FALSE)))),IF(AP2391="","",IF(AP2391="Cost",ROUND(AS2391*IF(AO2391=0,1,AO2391),2),ROUND(ROUND(AS2391*IF(AO2391=0,1,AO2391),5)*(AE2391/VLOOKUP(L2391,OFFSET(Lists!$A$1,0,0,COUNTA(Lists!$A:$A),22),22,FALSE)),2))))</f>
        <v/>
      </c>
    </row>
    <row r="2392" spans="46:46">
      <c r="AT2392" s="135" t="str">
        <f ca="1">IF(AO2392="",IF(AP2392="","",IF(AP2392="Cost",AS2392,AS2392*(AE2392/VLOOKUP(L2392,OFFSET(Lists!$A$1,0,0,COUNTA(Lists!$A:$A),22),22,FALSE)))),IF(AP2392="","",IF(AP2392="Cost",ROUND(AS2392*IF(AO2392=0,1,AO2392),2),ROUND(ROUND(AS2392*IF(AO2392=0,1,AO2392),5)*(AE2392/VLOOKUP(L2392,OFFSET(Lists!$A$1,0,0,COUNTA(Lists!$A:$A),22),22,FALSE)),2))))</f>
        <v/>
      </c>
    </row>
    <row r="2393" spans="46:46">
      <c r="AT2393" s="135" t="str">
        <f ca="1">IF(AO2393="",IF(AP2393="","",IF(AP2393="Cost",AS2393,AS2393*(AE2393/VLOOKUP(L2393,OFFSET(Lists!$A$1,0,0,COUNTA(Lists!$A:$A),22),22,FALSE)))),IF(AP2393="","",IF(AP2393="Cost",ROUND(AS2393*IF(AO2393=0,1,AO2393),2),ROUND(ROUND(AS2393*IF(AO2393=0,1,AO2393),5)*(AE2393/VLOOKUP(L2393,OFFSET(Lists!$A$1,0,0,COUNTA(Lists!$A:$A),22),22,FALSE)),2))))</f>
        <v/>
      </c>
    </row>
    <row r="2394" spans="46:46">
      <c r="AT2394" s="135" t="str">
        <f ca="1">IF(AO2394="",IF(AP2394="","",IF(AP2394="Cost",AS2394,AS2394*(AE2394/VLOOKUP(L2394,OFFSET(Lists!$A$1,0,0,COUNTA(Lists!$A:$A),22),22,FALSE)))),IF(AP2394="","",IF(AP2394="Cost",ROUND(AS2394*IF(AO2394=0,1,AO2394),2),ROUND(ROUND(AS2394*IF(AO2394=0,1,AO2394),5)*(AE2394/VLOOKUP(L2394,OFFSET(Lists!$A$1,0,0,COUNTA(Lists!$A:$A),22),22,FALSE)),2))))</f>
        <v/>
      </c>
    </row>
    <row r="2395" spans="46:46">
      <c r="AT2395" s="135" t="str">
        <f ca="1">IF(AO2395="",IF(AP2395="","",IF(AP2395="Cost",AS2395,AS2395*(AE2395/VLOOKUP(L2395,OFFSET(Lists!$A$1,0,0,COUNTA(Lists!$A:$A),22),22,FALSE)))),IF(AP2395="","",IF(AP2395="Cost",ROUND(AS2395*IF(AO2395=0,1,AO2395),2),ROUND(ROUND(AS2395*IF(AO2395=0,1,AO2395),5)*(AE2395/VLOOKUP(L2395,OFFSET(Lists!$A$1,0,0,COUNTA(Lists!$A:$A),22),22,FALSE)),2))))</f>
        <v/>
      </c>
    </row>
    <row r="2396" spans="46:46">
      <c r="AT2396" s="135" t="str">
        <f ca="1">IF(AO2396="",IF(AP2396="","",IF(AP2396="Cost",AS2396,AS2396*(AE2396/VLOOKUP(L2396,OFFSET(Lists!$A$1,0,0,COUNTA(Lists!$A:$A),22),22,FALSE)))),IF(AP2396="","",IF(AP2396="Cost",ROUND(AS2396*IF(AO2396=0,1,AO2396),2),ROUND(ROUND(AS2396*IF(AO2396=0,1,AO2396),5)*(AE2396/VLOOKUP(L2396,OFFSET(Lists!$A$1,0,0,COUNTA(Lists!$A:$A),22),22,FALSE)),2))))</f>
        <v/>
      </c>
    </row>
    <row r="2397" spans="46:46">
      <c r="AT2397" s="135" t="str">
        <f ca="1">IF(AO2397="",IF(AP2397="","",IF(AP2397="Cost",AS2397,AS2397*(AE2397/VLOOKUP(L2397,OFFSET(Lists!$A$1,0,0,COUNTA(Lists!$A:$A),22),22,FALSE)))),IF(AP2397="","",IF(AP2397="Cost",ROUND(AS2397*IF(AO2397=0,1,AO2397),2),ROUND(ROUND(AS2397*IF(AO2397=0,1,AO2397),5)*(AE2397/VLOOKUP(L2397,OFFSET(Lists!$A$1,0,0,COUNTA(Lists!$A:$A),22),22,FALSE)),2))))</f>
        <v/>
      </c>
    </row>
    <row r="2398" spans="46:46">
      <c r="AT2398" s="135" t="str">
        <f ca="1">IF(AO2398="",IF(AP2398="","",IF(AP2398="Cost",AS2398,AS2398*(AE2398/VLOOKUP(L2398,OFFSET(Lists!$A$1,0,0,COUNTA(Lists!$A:$A),22),22,FALSE)))),IF(AP2398="","",IF(AP2398="Cost",ROUND(AS2398*IF(AO2398=0,1,AO2398),2),ROUND(ROUND(AS2398*IF(AO2398=0,1,AO2398),5)*(AE2398/VLOOKUP(L2398,OFFSET(Lists!$A$1,0,0,COUNTA(Lists!$A:$A),22),22,FALSE)),2))))</f>
        <v/>
      </c>
    </row>
    <row r="2399" spans="46:46">
      <c r="AT2399" s="135" t="str">
        <f ca="1">IF(AO2399="",IF(AP2399="","",IF(AP2399="Cost",AS2399,AS2399*(AE2399/VLOOKUP(L2399,OFFSET(Lists!$A$1,0,0,COUNTA(Lists!$A:$A),22),22,FALSE)))),IF(AP2399="","",IF(AP2399="Cost",ROUND(AS2399*IF(AO2399=0,1,AO2399),2),ROUND(ROUND(AS2399*IF(AO2399=0,1,AO2399),5)*(AE2399/VLOOKUP(L2399,OFFSET(Lists!$A$1,0,0,COUNTA(Lists!$A:$A),22),22,FALSE)),2))))</f>
        <v/>
      </c>
    </row>
    <row r="2400" spans="46:46">
      <c r="AT2400" s="135" t="str">
        <f ca="1">IF(AO2400="",IF(AP2400="","",IF(AP2400="Cost",AS2400,AS2400*(AE2400/VLOOKUP(L2400,OFFSET(Lists!$A$1,0,0,COUNTA(Lists!$A:$A),22),22,FALSE)))),IF(AP2400="","",IF(AP2400="Cost",ROUND(AS2400*IF(AO2400=0,1,AO2400),2),ROUND(ROUND(AS2400*IF(AO2400=0,1,AO2400),5)*(AE2400/VLOOKUP(L2400,OFFSET(Lists!$A$1,0,0,COUNTA(Lists!$A:$A),22),22,FALSE)),2))))</f>
        <v/>
      </c>
    </row>
    <row r="2401" spans="46:46">
      <c r="AT2401" s="135" t="str">
        <f ca="1">IF(AO2401="",IF(AP2401="","",IF(AP2401="Cost",AS2401,AS2401*(AE2401/VLOOKUP(L2401,OFFSET(Lists!$A$1,0,0,COUNTA(Lists!$A:$A),22),22,FALSE)))),IF(AP2401="","",IF(AP2401="Cost",ROUND(AS2401*IF(AO2401=0,1,AO2401),2),ROUND(ROUND(AS2401*IF(AO2401=0,1,AO2401),5)*(AE2401/VLOOKUP(L2401,OFFSET(Lists!$A$1,0,0,COUNTA(Lists!$A:$A),22),22,FALSE)),2))))</f>
        <v/>
      </c>
    </row>
    <row r="2402" spans="46:46">
      <c r="AT2402" s="135" t="str">
        <f ca="1">IF(AO2402="",IF(AP2402="","",IF(AP2402="Cost",AS2402,AS2402*(AE2402/VLOOKUP(L2402,OFFSET(Lists!$A$1,0,0,COUNTA(Lists!$A:$A),22),22,FALSE)))),IF(AP2402="","",IF(AP2402="Cost",ROUND(AS2402*IF(AO2402=0,1,AO2402),2),ROUND(ROUND(AS2402*IF(AO2402=0,1,AO2402),5)*(AE2402/VLOOKUP(L2402,OFFSET(Lists!$A$1,0,0,COUNTA(Lists!$A:$A),22),22,FALSE)),2))))</f>
        <v/>
      </c>
    </row>
    <row r="2403" spans="46:46">
      <c r="AT2403" s="135" t="str">
        <f ca="1">IF(AO2403="",IF(AP2403="","",IF(AP2403="Cost",AS2403,AS2403*(AE2403/VLOOKUP(L2403,OFFSET(Lists!$A$1,0,0,COUNTA(Lists!$A:$A),22),22,FALSE)))),IF(AP2403="","",IF(AP2403="Cost",ROUND(AS2403*IF(AO2403=0,1,AO2403),2),ROUND(ROUND(AS2403*IF(AO2403=0,1,AO2403),5)*(AE2403/VLOOKUP(L2403,OFFSET(Lists!$A$1,0,0,COUNTA(Lists!$A:$A),22),22,FALSE)),2))))</f>
        <v/>
      </c>
    </row>
    <row r="2404" spans="46:46">
      <c r="AT2404" s="135" t="str">
        <f ca="1">IF(AO2404="",IF(AP2404="","",IF(AP2404="Cost",AS2404,AS2404*(AE2404/VLOOKUP(L2404,OFFSET(Lists!$A$1,0,0,COUNTA(Lists!$A:$A),22),22,FALSE)))),IF(AP2404="","",IF(AP2404="Cost",ROUND(AS2404*IF(AO2404=0,1,AO2404),2),ROUND(ROUND(AS2404*IF(AO2404=0,1,AO2404),5)*(AE2404/VLOOKUP(L2404,OFFSET(Lists!$A$1,0,0,COUNTA(Lists!$A:$A),22),22,FALSE)),2))))</f>
        <v/>
      </c>
    </row>
    <row r="2405" spans="46:46">
      <c r="AT2405" s="135" t="str">
        <f ca="1">IF(AO2405="",IF(AP2405="","",IF(AP2405="Cost",AS2405,AS2405*(AE2405/VLOOKUP(L2405,OFFSET(Lists!$A$1,0,0,COUNTA(Lists!$A:$A),22),22,FALSE)))),IF(AP2405="","",IF(AP2405="Cost",ROUND(AS2405*IF(AO2405=0,1,AO2405),2),ROUND(ROUND(AS2405*IF(AO2405=0,1,AO2405),5)*(AE2405/VLOOKUP(L2405,OFFSET(Lists!$A$1,0,0,COUNTA(Lists!$A:$A),22),22,FALSE)),2))))</f>
        <v/>
      </c>
    </row>
    <row r="2406" spans="46:46">
      <c r="AT2406" s="135" t="str">
        <f ca="1">IF(AO2406="",IF(AP2406="","",IF(AP2406="Cost",AS2406,AS2406*(AE2406/VLOOKUP(L2406,OFFSET(Lists!$A$1,0,0,COUNTA(Lists!$A:$A),22),22,FALSE)))),IF(AP2406="","",IF(AP2406="Cost",ROUND(AS2406*IF(AO2406=0,1,AO2406),2),ROUND(ROUND(AS2406*IF(AO2406=0,1,AO2406),5)*(AE2406/VLOOKUP(L2406,OFFSET(Lists!$A$1,0,0,COUNTA(Lists!$A:$A),22),22,FALSE)),2))))</f>
        <v/>
      </c>
    </row>
    <row r="2407" spans="46:46">
      <c r="AT2407" s="135" t="str">
        <f ca="1">IF(AO2407="",IF(AP2407="","",IF(AP2407="Cost",AS2407,AS2407*(AE2407/VLOOKUP(L2407,OFFSET(Lists!$A$1,0,0,COUNTA(Lists!$A:$A),22),22,FALSE)))),IF(AP2407="","",IF(AP2407="Cost",ROUND(AS2407*IF(AO2407=0,1,AO2407),2),ROUND(ROUND(AS2407*IF(AO2407=0,1,AO2407),5)*(AE2407/VLOOKUP(L2407,OFFSET(Lists!$A$1,0,0,COUNTA(Lists!$A:$A),22),22,FALSE)),2))))</f>
        <v/>
      </c>
    </row>
    <row r="2408" spans="46:46">
      <c r="AT2408" s="135" t="str">
        <f ca="1">IF(AO2408="",IF(AP2408="","",IF(AP2408="Cost",AS2408,AS2408*(AE2408/VLOOKUP(L2408,OFFSET(Lists!$A$1,0,0,COUNTA(Lists!$A:$A),22),22,FALSE)))),IF(AP2408="","",IF(AP2408="Cost",ROUND(AS2408*IF(AO2408=0,1,AO2408),2),ROUND(ROUND(AS2408*IF(AO2408=0,1,AO2408),5)*(AE2408/VLOOKUP(L2408,OFFSET(Lists!$A$1,0,0,COUNTA(Lists!$A:$A),22),22,FALSE)),2))))</f>
        <v/>
      </c>
    </row>
    <row r="2409" spans="46:46">
      <c r="AT2409" s="135" t="str">
        <f ca="1">IF(AO2409="",IF(AP2409="","",IF(AP2409="Cost",AS2409,AS2409*(AE2409/VLOOKUP(L2409,OFFSET(Lists!$A$1,0,0,COUNTA(Lists!$A:$A),22),22,FALSE)))),IF(AP2409="","",IF(AP2409="Cost",ROUND(AS2409*IF(AO2409=0,1,AO2409),2),ROUND(ROUND(AS2409*IF(AO2409=0,1,AO2409),5)*(AE2409/VLOOKUP(L2409,OFFSET(Lists!$A$1,0,0,COUNTA(Lists!$A:$A),22),22,FALSE)),2))))</f>
        <v/>
      </c>
    </row>
    <row r="2410" spans="46:46">
      <c r="AT2410" s="135" t="str">
        <f ca="1">IF(AO2410="",IF(AP2410="","",IF(AP2410="Cost",AS2410,AS2410*(AE2410/VLOOKUP(L2410,OFFSET(Lists!$A$1,0,0,COUNTA(Lists!$A:$A),22),22,FALSE)))),IF(AP2410="","",IF(AP2410="Cost",ROUND(AS2410*IF(AO2410=0,1,AO2410),2),ROUND(ROUND(AS2410*IF(AO2410=0,1,AO2410),5)*(AE2410/VLOOKUP(L2410,OFFSET(Lists!$A$1,0,0,COUNTA(Lists!$A:$A),22),22,FALSE)),2))))</f>
        <v/>
      </c>
    </row>
    <row r="2411" spans="46:46">
      <c r="AT2411" s="135" t="str">
        <f ca="1">IF(AO2411="",IF(AP2411="","",IF(AP2411="Cost",AS2411,AS2411*(AE2411/VLOOKUP(L2411,OFFSET(Lists!$A$1,0,0,COUNTA(Lists!$A:$A),22),22,FALSE)))),IF(AP2411="","",IF(AP2411="Cost",ROUND(AS2411*IF(AO2411=0,1,AO2411),2),ROUND(ROUND(AS2411*IF(AO2411=0,1,AO2411),5)*(AE2411/VLOOKUP(L2411,OFFSET(Lists!$A$1,0,0,COUNTA(Lists!$A:$A),22),22,FALSE)),2))))</f>
        <v/>
      </c>
    </row>
    <row r="2412" spans="46:46">
      <c r="AT2412" s="135" t="str">
        <f ca="1">IF(AO2412="",IF(AP2412="","",IF(AP2412="Cost",AS2412,AS2412*(AE2412/VLOOKUP(L2412,OFFSET(Lists!$A$1,0,0,COUNTA(Lists!$A:$A),22),22,FALSE)))),IF(AP2412="","",IF(AP2412="Cost",ROUND(AS2412*IF(AO2412=0,1,AO2412),2),ROUND(ROUND(AS2412*IF(AO2412=0,1,AO2412),5)*(AE2412/VLOOKUP(L2412,OFFSET(Lists!$A$1,0,0,COUNTA(Lists!$A:$A),22),22,FALSE)),2))))</f>
        <v/>
      </c>
    </row>
    <row r="2413" spans="46:46">
      <c r="AT2413" s="135" t="str">
        <f ca="1">IF(AO2413="",IF(AP2413="","",IF(AP2413="Cost",AS2413,AS2413*(AE2413/VLOOKUP(L2413,OFFSET(Lists!$A$1,0,0,COUNTA(Lists!$A:$A),22),22,FALSE)))),IF(AP2413="","",IF(AP2413="Cost",ROUND(AS2413*IF(AO2413=0,1,AO2413),2),ROUND(ROUND(AS2413*IF(AO2413=0,1,AO2413),5)*(AE2413/VLOOKUP(L2413,OFFSET(Lists!$A$1,0,0,COUNTA(Lists!$A:$A),22),22,FALSE)),2))))</f>
        <v/>
      </c>
    </row>
    <row r="2414" spans="46:46">
      <c r="AT2414" s="135" t="str">
        <f ca="1">IF(AO2414="",IF(AP2414="","",IF(AP2414="Cost",AS2414,AS2414*(AE2414/VLOOKUP(L2414,OFFSET(Lists!$A$1,0,0,COUNTA(Lists!$A:$A),22),22,FALSE)))),IF(AP2414="","",IF(AP2414="Cost",ROUND(AS2414*IF(AO2414=0,1,AO2414),2),ROUND(ROUND(AS2414*IF(AO2414=0,1,AO2414),5)*(AE2414/VLOOKUP(L2414,OFFSET(Lists!$A$1,0,0,COUNTA(Lists!$A:$A),22),22,FALSE)),2))))</f>
        <v/>
      </c>
    </row>
    <row r="2415" spans="46:46">
      <c r="AT2415" s="135" t="str">
        <f ca="1">IF(AO2415="",IF(AP2415="","",IF(AP2415="Cost",AS2415,AS2415*(AE2415/VLOOKUP(L2415,OFFSET(Lists!$A$1,0,0,COUNTA(Lists!$A:$A),22),22,FALSE)))),IF(AP2415="","",IF(AP2415="Cost",ROUND(AS2415*IF(AO2415=0,1,AO2415),2),ROUND(ROUND(AS2415*IF(AO2415=0,1,AO2415),5)*(AE2415/VLOOKUP(L2415,OFFSET(Lists!$A$1,0,0,COUNTA(Lists!$A:$A),22),22,FALSE)),2))))</f>
        <v/>
      </c>
    </row>
    <row r="2416" spans="46:46">
      <c r="AT2416" s="135" t="str">
        <f ca="1">IF(AO2416="",IF(AP2416="","",IF(AP2416="Cost",AS2416,AS2416*(AE2416/VLOOKUP(L2416,OFFSET(Lists!$A$1,0,0,COUNTA(Lists!$A:$A),22),22,FALSE)))),IF(AP2416="","",IF(AP2416="Cost",ROUND(AS2416*IF(AO2416=0,1,AO2416),2),ROUND(ROUND(AS2416*IF(AO2416=0,1,AO2416),5)*(AE2416/VLOOKUP(L2416,OFFSET(Lists!$A$1,0,0,COUNTA(Lists!$A:$A),22),22,FALSE)),2))))</f>
        <v/>
      </c>
    </row>
    <row r="2417" spans="46:46">
      <c r="AT2417" s="135" t="str">
        <f ca="1">IF(AO2417="",IF(AP2417="","",IF(AP2417="Cost",AS2417,AS2417*(AE2417/VLOOKUP(L2417,OFFSET(Lists!$A$1,0,0,COUNTA(Lists!$A:$A),22),22,FALSE)))),IF(AP2417="","",IF(AP2417="Cost",ROUND(AS2417*IF(AO2417=0,1,AO2417),2),ROUND(ROUND(AS2417*IF(AO2417=0,1,AO2417),5)*(AE2417/VLOOKUP(L2417,OFFSET(Lists!$A$1,0,0,COUNTA(Lists!$A:$A),22),22,FALSE)),2))))</f>
        <v/>
      </c>
    </row>
    <row r="2418" spans="46:46">
      <c r="AT2418" s="135" t="str">
        <f ca="1">IF(AO2418="",IF(AP2418="","",IF(AP2418="Cost",AS2418,AS2418*(AE2418/VLOOKUP(L2418,OFFSET(Lists!$A$1,0,0,COUNTA(Lists!$A:$A),22),22,FALSE)))),IF(AP2418="","",IF(AP2418="Cost",ROUND(AS2418*IF(AO2418=0,1,AO2418),2),ROUND(ROUND(AS2418*IF(AO2418=0,1,AO2418),5)*(AE2418/VLOOKUP(L2418,OFFSET(Lists!$A$1,0,0,COUNTA(Lists!$A:$A),22),22,FALSE)),2))))</f>
        <v/>
      </c>
    </row>
    <row r="2419" spans="46:46">
      <c r="AT2419" s="135" t="str">
        <f ca="1">IF(AO2419="",IF(AP2419="","",IF(AP2419="Cost",AS2419,AS2419*(AE2419/VLOOKUP(L2419,OFFSET(Lists!$A$1,0,0,COUNTA(Lists!$A:$A),22),22,FALSE)))),IF(AP2419="","",IF(AP2419="Cost",ROUND(AS2419*IF(AO2419=0,1,AO2419),2),ROUND(ROUND(AS2419*IF(AO2419=0,1,AO2419),5)*(AE2419/VLOOKUP(L2419,OFFSET(Lists!$A$1,0,0,COUNTA(Lists!$A:$A),22),22,FALSE)),2))))</f>
        <v/>
      </c>
    </row>
    <row r="2420" spans="46:46">
      <c r="AT2420" s="135" t="str">
        <f ca="1">IF(AO2420="",IF(AP2420="","",IF(AP2420="Cost",AS2420,AS2420*(AE2420/VLOOKUP(L2420,OFFSET(Lists!$A$1,0,0,COUNTA(Lists!$A:$A),22),22,FALSE)))),IF(AP2420="","",IF(AP2420="Cost",ROUND(AS2420*IF(AO2420=0,1,AO2420),2),ROUND(ROUND(AS2420*IF(AO2420=0,1,AO2420),5)*(AE2420/VLOOKUP(L2420,OFFSET(Lists!$A$1,0,0,COUNTA(Lists!$A:$A),22),22,FALSE)),2))))</f>
        <v/>
      </c>
    </row>
    <row r="2421" spans="46:46">
      <c r="AT2421" s="135" t="str">
        <f ca="1">IF(AO2421="",IF(AP2421="","",IF(AP2421="Cost",AS2421,AS2421*(AE2421/VLOOKUP(L2421,OFFSET(Lists!$A$1,0,0,COUNTA(Lists!$A:$A),22),22,FALSE)))),IF(AP2421="","",IF(AP2421="Cost",ROUND(AS2421*IF(AO2421=0,1,AO2421),2),ROUND(ROUND(AS2421*IF(AO2421=0,1,AO2421),5)*(AE2421/VLOOKUP(L2421,OFFSET(Lists!$A$1,0,0,COUNTA(Lists!$A:$A),22),22,FALSE)),2))))</f>
        <v/>
      </c>
    </row>
    <row r="2422" spans="46:46">
      <c r="AT2422" s="135" t="str">
        <f ca="1">IF(AO2422="",IF(AP2422="","",IF(AP2422="Cost",AS2422,AS2422*(AE2422/VLOOKUP(L2422,OFFSET(Lists!$A$1,0,0,COUNTA(Lists!$A:$A),22),22,FALSE)))),IF(AP2422="","",IF(AP2422="Cost",ROUND(AS2422*IF(AO2422=0,1,AO2422),2),ROUND(ROUND(AS2422*IF(AO2422=0,1,AO2422),5)*(AE2422/VLOOKUP(L2422,OFFSET(Lists!$A$1,0,0,COUNTA(Lists!$A:$A),22),22,FALSE)),2))))</f>
        <v/>
      </c>
    </row>
    <row r="2423" spans="46:46">
      <c r="AT2423" s="135" t="str">
        <f ca="1">IF(AO2423="",IF(AP2423="","",IF(AP2423="Cost",AS2423,AS2423*(AE2423/VLOOKUP(L2423,OFFSET(Lists!$A$1,0,0,COUNTA(Lists!$A:$A),22),22,FALSE)))),IF(AP2423="","",IF(AP2423="Cost",ROUND(AS2423*IF(AO2423=0,1,AO2423),2),ROUND(ROUND(AS2423*IF(AO2423=0,1,AO2423),5)*(AE2423/VLOOKUP(L2423,OFFSET(Lists!$A$1,0,0,COUNTA(Lists!$A:$A),22),22,FALSE)),2))))</f>
        <v/>
      </c>
    </row>
    <row r="2424" spans="46:46">
      <c r="AT2424" s="135" t="str">
        <f ca="1">IF(AO2424="",IF(AP2424="","",IF(AP2424="Cost",AS2424,AS2424*(AE2424/VLOOKUP(L2424,OFFSET(Lists!$A$1,0,0,COUNTA(Lists!$A:$A),22),22,FALSE)))),IF(AP2424="","",IF(AP2424="Cost",ROUND(AS2424*IF(AO2424=0,1,AO2424),2),ROUND(ROUND(AS2424*IF(AO2424=0,1,AO2424),5)*(AE2424/VLOOKUP(L2424,OFFSET(Lists!$A$1,0,0,COUNTA(Lists!$A:$A),22),22,FALSE)),2))))</f>
        <v/>
      </c>
    </row>
    <row r="2425" spans="46:46">
      <c r="AT2425" s="135" t="str">
        <f ca="1">IF(AO2425="",IF(AP2425="","",IF(AP2425="Cost",AS2425,AS2425*(AE2425/VLOOKUP(L2425,OFFSET(Lists!$A$1,0,0,COUNTA(Lists!$A:$A),22),22,FALSE)))),IF(AP2425="","",IF(AP2425="Cost",ROUND(AS2425*IF(AO2425=0,1,AO2425),2),ROUND(ROUND(AS2425*IF(AO2425=0,1,AO2425),5)*(AE2425/VLOOKUP(L2425,OFFSET(Lists!$A$1,0,0,COUNTA(Lists!$A:$A),22),22,FALSE)),2))))</f>
        <v/>
      </c>
    </row>
    <row r="2426" spans="46:46">
      <c r="AT2426" s="135" t="str">
        <f ca="1">IF(AO2426="",IF(AP2426="","",IF(AP2426="Cost",AS2426,AS2426*(AE2426/VLOOKUP(L2426,OFFSET(Lists!$A$1,0,0,COUNTA(Lists!$A:$A),22),22,FALSE)))),IF(AP2426="","",IF(AP2426="Cost",ROUND(AS2426*IF(AO2426=0,1,AO2426),2),ROUND(ROUND(AS2426*IF(AO2426=0,1,AO2426),5)*(AE2426/VLOOKUP(L2426,OFFSET(Lists!$A$1,0,0,COUNTA(Lists!$A:$A),22),22,FALSE)),2))))</f>
        <v/>
      </c>
    </row>
    <row r="2427" spans="46:46">
      <c r="AT2427" s="135" t="str">
        <f ca="1">IF(AO2427="",IF(AP2427="","",IF(AP2427="Cost",AS2427,AS2427*(AE2427/VLOOKUP(L2427,OFFSET(Lists!$A$1,0,0,COUNTA(Lists!$A:$A),22),22,FALSE)))),IF(AP2427="","",IF(AP2427="Cost",ROUND(AS2427*IF(AO2427=0,1,AO2427),2),ROUND(ROUND(AS2427*IF(AO2427=0,1,AO2427),5)*(AE2427/VLOOKUP(L2427,OFFSET(Lists!$A$1,0,0,COUNTA(Lists!$A:$A),22),22,FALSE)),2))))</f>
        <v/>
      </c>
    </row>
    <row r="2428" spans="46:46">
      <c r="AT2428" s="135" t="str">
        <f ca="1">IF(AO2428="",IF(AP2428="","",IF(AP2428="Cost",AS2428,AS2428*(AE2428/VLOOKUP(L2428,OFFSET(Lists!$A$1,0,0,COUNTA(Lists!$A:$A),22),22,FALSE)))),IF(AP2428="","",IF(AP2428="Cost",ROUND(AS2428*IF(AO2428=0,1,AO2428),2),ROUND(ROUND(AS2428*IF(AO2428=0,1,AO2428),5)*(AE2428/VLOOKUP(L2428,OFFSET(Lists!$A$1,0,0,COUNTA(Lists!$A:$A),22),22,FALSE)),2))))</f>
        <v/>
      </c>
    </row>
    <row r="2429" spans="46:46">
      <c r="AT2429" s="135" t="str">
        <f ca="1">IF(AO2429="",IF(AP2429="","",IF(AP2429="Cost",AS2429,AS2429*(AE2429/VLOOKUP(L2429,OFFSET(Lists!$A$1,0,0,COUNTA(Lists!$A:$A),22),22,FALSE)))),IF(AP2429="","",IF(AP2429="Cost",ROUND(AS2429*IF(AO2429=0,1,AO2429),2),ROUND(ROUND(AS2429*IF(AO2429=0,1,AO2429),5)*(AE2429/VLOOKUP(L2429,OFFSET(Lists!$A$1,0,0,COUNTA(Lists!$A:$A),22),22,FALSE)),2))))</f>
        <v/>
      </c>
    </row>
    <row r="2430" spans="46:46">
      <c r="AT2430" s="135" t="str">
        <f ca="1">IF(AO2430="",IF(AP2430="","",IF(AP2430="Cost",AS2430,AS2430*(AE2430/VLOOKUP(L2430,OFFSET(Lists!$A$1,0,0,COUNTA(Lists!$A:$A),22),22,FALSE)))),IF(AP2430="","",IF(AP2430="Cost",ROUND(AS2430*IF(AO2430=0,1,AO2430),2),ROUND(ROUND(AS2430*IF(AO2430=0,1,AO2430),5)*(AE2430/VLOOKUP(L2430,OFFSET(Lists!$A$1,0,0,COUNTA(Lists!$A:$A),22),22,FALSE)),2))))</f>
        <v/>
      </c>
    </row>
    <row r="2431" spans="46:46">
      <c r="AT2431" s="135" t="str">
        <f ca="1">IF(AO2431="",IF(AP2431="","",IF(AP2431="Cost",AS2431,AS2431*(AE2431/VLOOKUP(L2431,OFFSET(Lists!$A$1,0,0,COUNTA(Lists!$A:$A),22),22,FALSE)))),IF(AP2431="","",IF(AP2431="Cost",ROUND(AS2431*IF(AO2431=0,1,AO2431),2),ROUND(ROUND(AS2431*IF(AO2431=0,1,AO2431),5)*(AE2431/VLOOKUP(L2431,OFFSET(Lists!$A$1,0,0,COUNTA(Lists!$A:$A),22),22,FALSE)),2))))</f>
        <v/>
      </c>
    </row>
    <row r="2432" spans="46:46">
      <c r="AT2432" s="135" t="str">
        <f ca="1">IF(AO2432="",IF(AP2432="","",IF(AP2432="Cost",AS2432,AS2432*(AE2432/VLOOKUP(L2432,OFFSET(Lists!$A$1,0,0,COUNTA(Lists!$A:$A),22),22,FALSE)))),IF(AP2432="","",IF(AP2432="Cost",ROUND(AS2432*IF(AO2432=0,1,AO2432),2),ROUND(ROUND(AS2432*IF(AO2432=0,1,AO2432),5)*(AE2432/VLOOKUP(L2432,OFFSET(Lists!$A$1,0,0,COUNTA(Lists!$A:$A),22),22,FALSE)),2))))</f>
        <v/>
      </c>
    </row>
    <row r="2433" spans="46:46">
      <c r="AT2433" s="135" t="str">
        <f ca="1">IF(AO2433="",IF(AP2433="","",IF(AP2433="Cost",AS2433,AS2433*(AE2433/VLOOKUP(L2433,OFFSET(Lists!$A$1,0,0,COUNTA(Lists!$A:$A),22),22,FALSE)))),IF(AP2433="","",IF(AP2433="Cost",ROUND(AS2433*IF(AO2433=0,1,AO2433),2),ROUND(ROUND(AS2433*IF(AO2433=0,1,AO2433),5)*(AE2433/VLOOKUP(L2433,OFFSET(Lists!$A$1,0,0,COUNTA(Lists!$A:$A),22),22,FALSE)),2))))</f>
        <v/>
      </c>
    </row>
    <row r="2434" spans="46:46">
      <c r="AT2434" s="135" t="str">
        <f ca="1">IF(AO2434="",IF(AP2434="","",IF(AP2434="Cost",AS2434,AS2434*(AE2434/VLOOKUP(L2434,OFFSET(Lists!$A$1,0,0,COUNTA(Lists!$A:$A),22),22,FALSE)))),IF(AP2434="","",IF(AP2434="Cost",ROUND(AS2434*IF(AO2434=0,1,AO2434),2),ROUND(ROUND(AS2434*IF(AO2434=0,1,AO2434),5)*(AE2434/VLOOKUP(L2434,OFFSET(Lists!$A$1,0,0,COUNTA(Lists!$A:$A),22),22,FALSE)),2))))</f>
        <v/>
      </c>
    </row>
    <row r="2435" spans="46:46">
      <c r="AT2435" s="135" t="str">
        <f ca="1">IF(AO2435="",IF(AP2435="","",IF(AP2435="Cost",AS2435,AS2435*(AE2435/VLOOKUP(L2435,OFFSET(Lists!$A$1,0,0,COUNTA(Lists!$A:$A),22),22,FALSE)))),IF(AP2435="","",IF(AP2435="Cost",ROUND(AS2435*IF(AO2435=0,1,AO2435),2),ROUND(ROUND(AS2435*IF(AO2435=0,1,AO2435),5)*(AE2435/VLOOKUP(L2435,OFFSET(Lists!$A$1,0,0,COUNTA(Lists!$A:$A),22),22,FALSE)),2))))</f>
        <v/>
      </c>
    </row>
    <row r="2436" spans="46:46">
      <c r="AT2436" s="135" t="str">
        <f ca="1">IF(AO2436="",IF(AP2436="","",IF(AP2436="Cost",AS2436,AS2436*(AE2436/VLOOKUP(L2436,OFFSET(Lists!$A$1,0,0,COUNTA(Lists!$A:$A),22),22,FALSE)))),IF(AP2436="","",IF(AP2436="Cost",ROUND(AS2436*IF(AO2436=0,1,AO2436),2),ROUND(ROUND(AS2436*IF(AO2436=0,1,AO2436),5)*(AE2436/VLOOKUP(L2436,OFFSET(Lists!$A$1,0,0,COUNTA(Lists!$A:$A),22),22,FALSE)),2))))</f>
        <v/>
      </c>
    </row>
    <row r="2437" spans="46:46">
      <c r="AT2437" s="135" t="str">
        <f ca="1">IF(AO2437="",IF(AP2437="","",IF(AP2437="Cost",AS2437,AS2437*(AE2437/VLOOKUP(L2437,OFFSET(Lists!$A$1,0,0,COUNTA(Lists!$A:$A),22),22,FALSE)))),IF(AP2437="","",IF(AP2437="Cost",ROUND(AS2437*IF(AO2437=0,1,AO2437),2),ROUND(ROUND(AS2437*IF(AO2437=0,1,AO2437),5)*(AE2437/VLOOKUP(L2437,OFFSET(Lists!$A$1,0,0,COUNTA(Lists!$A:$A),22),22,FALSE)),2))))</f>
        <v/>
      </c>
    </row>
    <row r="2438" spans="46:46">
      <c r="AT2438" s="135" t="str">
        <f ca="1">IF(AO2438="",IF(AP2438="","",IF(AP2438="Cost",AS2438,AS2438*(AE2438/VLOOKUP(L2438,OFFSET(Lists!$A$1,0,0,COUNTA(Lists!$A:$A),22),22,FALSE)))),IF(AP2438="","",IF(AP2438="Cost",ROUND(AS2438*IF(AO2438=0,1,AO2438),2),ROUND(ROUND(AS2438*IF(AO2438=0,1,AO2438),5)*(AE2438/VLOOKUP(L2438,OFFSET(Lists!$A$1,0,0,COUNTA(Lists!$A:$A),22),22,FALSE)),2))))</f>
        <v/>
      </c>
    </row>
    <row r="2439" spans="46:46">
      <c r="AT2439" s="135" t="str">
        <f ca="1">IF(AO2439="",IF(AP2439="","",IF(AP2439="Cost",AS2439,AS2439*(AE2439/VLOOKUP(L2439,OFFSET(Lists!$A$1,0,0,COUNTA(Lists!$A:$A),22),22,FALSE)))),IF(AP2439="","",IF(AP2439="Cost",ROUND(AS2439*IF(AO2439=0,1,AO2439),2),ROUND(ROUND(AS2439*IF(AO2439=0,1,AO2439),5)*(AE2439/VLOOKUP(L2439,OFFSET(Lists!$A$1,0,0,COUNTA(Lists!$A:$A),22),22,FALSE)),2))))</f>
        <v/>
      </c>
    </row>
    <row r="2440" spans="46:46">
      <c r="AT2440" s="135" t="str">
        <f ca="1">IF(AO2440="",IF(AP2440="","",IF(AP2440="Cost",AS2440,AS2440*(AE2440/VLOOKUP(L2440,OFFSET(Lists!$A$1,0,0,COUNTA(Lists!$A:$A),22),22,FALSE)))),IF(AP2440="","",IF(AP2440="Cost",ROUND(AS2440*IF(AO2440=0,1,AO2440),2),ROUND(ROUND(AS2440*IF(AO2440=0,1,AO2440),5)*(AE2440/VLOOKUP(L2440,OFFSET(Lists!$A$1,0,0,COUNTA(Lists!$A:$A),22),22,FALSE)),2))))</f>
        <v/>
      </c>
    </row>
    <row r="2441" spans="46:46">
      <c r="AT2441" s="135" t="str">
        <f ca="1">IF(AO2441="",IF(AP2441="","",IF(AP2441="Cost",AS2441,AS2441*(AE2441/VLOOKUP(L2441,OFFSET(Lists!$A$1,0,0,COUNTA(Lists!$A:$A),22),22,FALSE)))),IF(AP2441="","",IF(AP2441="Cost",ROUND(AS2441*IF(AO2441=0,1,AO2441),2),ROUND(ROUND(AS2441*IF(AO2441=0,1,AO2441),5)*(AE2441/VLOOKUP(L2441,OFFSET(Lists!$A$1,0,0,COUNTA(Lists!$A:$A),22),22,FALSE)),2))))</f>
        <v/>
      </c>
    </row>
    <row r="2442" spans="46:46">
      <c r="AT2442" s="135" t="str">
        <f ca="1">IF(AO2442="",IF(AP2442="","",IF(AP2442="Cost",AS2442,AS2442*(AE2442/VLOOKUP(L2442,OFFSET(Lists!$A$1,0,0,COUNTA(Lists!$A:$A),22),22,FALSE)))),IF(AP2442="","",IF(AP2442="Cost",ROUND(AS2442*IF(AO2442=0,1,AO2442),2),ROUND(ROUND(AS2442*IF(AO2442=0,1,AO2442),5)*(AE2442/VLOOKUP(L2442,OFFSET(Lists!$A$1,0,0,COUNTA(Lists!$A:$A),22),22,FALSE)),2))))</f>
        <v/>
      </c>
    </row>
    <row r="2443" spans="46:46">
      <c r="AT2443" s="135" t="str">
        <f ca="1">IF(AO2443="",IF(AP2443="","",IF(AP2443="Cost",AS2443,AS2443*(AE2443/VLOOKUP(L2443,OFFSET(Lists!$A$1,0,0,COUNTA(Lists!$A:$A),22),22,FALSE)))),IF(AP2443="","",IF(AP2443="Cost",ROUND(AS2443*IF(AO2443=0,1,AO2443),2),ROUND(ROUND(AS2443*IF(AO2443=0,1,AO2443),5)*(AE2443/VLOOKUP(L2443,OFFSET(Lists!$A$1,0,0,COUNTA(Lists!$A:$A),22),22,FALSE)),2))))</f>
        <v/>
      </c>
    </row>
    <row r="2444" spans="46:46">
      <c r="AT2444" s="135" t="str">
        <f ca="1">IF(AO2444="",IF(AP2444="","",IF(AP2444="Cost",AS2444,AS2444*(AE2444/VLOOKUP(L2444,OFFSET(Lists!$A$1,0,0,COUNTA(Lists!$A:$A),22),22,FALSE)))),IF(AP2444="","",IF(AP2444="Cost",ROUND(AS2444*IF(AO2444=0,1,AO2444),2),ROUND(ROUND(AS2444*IF(AO2444=0,1,AO2444),5)*(AE2444/VLOOKUP(L2444,OFFSET(Lists!$A$1,0,0,COUNTA(Lists!$A:$A),22),22,FALSE)),2))))</f>
        <v/>
      </c>
    </row>
    <row r="2445" spans="46:46">
      <c r="AT2445" s="135" t="str">
        <f ca="1">IF(AO2445="",IF(AP2445="","",IF(AP2445="Cost",AS2445,AS2445*(AE2445/VLOOKUP(L2445,OFFSET(Lists!$A$1,0,0,COUNTA(Lists!$A:$A),22),22,FALSE)))),IF(AP2445="","",IF(AP2445="Cost",ROUND(AS2445*IF(AO2445=0,1,AO2445),2),ROUND(ROUND(AS2445*IF(AO2445=0,1,AO2445),5)*(AE2445/VLOOKUP(L2445,OFFSET(Lists!$A$1,0,0,COUNTA(Lists!$A:$A),22),22,FALSE)),2))))</f>
        <v/>
      </c>
    </row>
    <row r="2446" spans="46:46">
      <c r="AT2446" s="135" t="str">
        <f ca="1">IF(AO2446="",IF(AP2446="","",IF(AP2446="Cost",AS2446,AS2446*(AE2446/VLOOKUP(L2446,OFFSET(Lists!$A$1,0,0,COUNTA(Lists!$A:$A),22),22,FALSE)))),IF(AP2446="","",IF(AP2446="Cost",ROUND(AS2446*IF(AO2446=0,1,AO2446),2),ROUND(ROUND(AS2446*IF(AO2446=0,1,AO2446),5)*(AE2446/VLOOKUP(L2446,OFFSET(Lists!$A$1,0,0,COUNTA(Lists!$A:$A),22),22,FALSE)),2))))</f>
        <v/>
      </c>
    </row>
    <row r="2447" spans="46:46">
      <c r="AT2447" s="135" t="str">
        <f ca="1">IF(AO2447="",IF(AP2447="","",IF(AP2447="Cost",AS2447,AS2447*(AE2447/VLOOKUP(L2447,OFFSET(Lists!$A$1,0,0,COUNTA(Lists!$A:$A),22),22,FALSE)))),IF(AP2447="","",IF(AP2447="Cost",ROUND(AS2447*IF(AO2447=0,1,AO2447),2),ROUND(ROUND(AS2447*IF(AO2447=0,1,AO2447),5)*(AE2447/VLOOKUP(L2447,OFFSET(Lists!$A$1,0,0,COUNTA(Lists!$A:$A),22),22,FALSE)),2))))</f>
        <v/>
      </c>
    </row>
    <row r="2448" spans="46:46">
      <c r="AT2448" s="135" t="str">
        <f ca="1">IF(AO2448="",IF(AP2448="","",IF(AP2448="Cost",AS2448,AS2448*(AE2448/VLOOKUP(L2448,OFFSET(Lists!$A$1,0,0,COUNTA(Lists!$A:$A),22),22,FALSE)))),IF(AP2448="","",IF(AP2448="Cost",ROUND(AS2448*IF(AO2448=0,1,AO2448),2),ROUND(ROUND(AS2448*IF(AO2448=0,1,AO2448),5)*(AE2448/VLOOKUP(L2448,OFFSET(Lists!$A$1,0,0,COUNTA(Lists!$A:$A),22),22,FALSE)),2))))</f>
        <v/>
      </c>
    </row>
    <row r="2449" spans="46:46">
      <c r="AT2449" s="135" t="str">
        <f ca="1">IF(AO2449="",IF(AP2449="","",IF(AP2449="Cost",AS2449,AS2449*(AE2449/VLOOKUP(L2449,OFFSET(Lists!$A$1,0,0,COUNTA(Lists!$A:$A),22),22,FALSE)))),IF(AP2449="","",IF(AP2449="Cost",ROUND(AS2449*IF(AO2449=0,1,AO2449),2),ROUND(ROUND(AS2449*IF(AO2449=0,1,AO2449),5)*(AE2449/VLOOKUP(L2449,OFFSET(Lists!$A$1,0,0,COUNTA(Lists!$A:$A),22),22,FALSE)),2))))</f>
        <v/>
      </c>
    </row>
    <row r="2450" spans="46:46">
      <c r="AT2450" s="135" t="str">
        <f ca="1">IF(AO2450="",IF(AP2450="","",IF(AP2450="Cost",AS2450,AS2450*(AE2450/VLOOKUP(L2450,OFFSET(Lists!$A$1,0,0,COUNTA(Lists!$A:$A),22),22,FALSE)))),IF(AP2450="","",IF(AP2450="Cost",ROUND(AS2450*IF(AO2450=0,1,AO2450),2),ROUND(ROUND(AS2450*IF(AO2450=0,1,AO2450),5)*(AE2450/VLOOKUP(L2450,OFFSET(Lists!$A$1,0,0,COUNTA(Lists!$A:$A),22),22,FALSE)),2))))</f>
        <v/>
      </c>
    </row>
    <row r="2451" spans="46:46">
      <c r="AT2451" s="135" t="str">
        <f ca="1">IF(AO2451="",IF(AP2451="","",IF(AP2451="Cost",AS2451,AS2451*(AE2451/VLOOKUP(L2451,OFFSET(Lists!$A$1,0,0,COUNTA(Lists!$A:$A),22),22,FALSE)))),IF(AP2451="","",IF(AP2451="Cost",ROUND(AS2451*IF(AO2451=0,1,AO2451),2),ROUND(ROUND(AS2451*IF(AO2451=0,1,AO2451),5)*(AE2451/VLOOKUP(L2451,OFFSET(Lists!$A$1,0,0,COUNTA(Lists!$A:$A),22),22,FALSE)),2))))</f>
        <v/>
      </c>
    </row>
    <row r="2452" spans="46:46">
      <c r="AT2452" s="135" t="str">
        <f ca="1">IF(AO2452="",IF(AP2452="","",IF(AP2452="Cost",AS2452,AS2452*(AE2452/VLOOKUP(L2452,OFFSET(Lists!$A$1,0,0,COUNTA(Lists!$A:$A),22),22,FALSE)))),IF(AP2452="","",IF(AP2452="Cost",ROUND(AS2452*IF(AO2452=0,1,AO2452),2),ROUND(ROUND(AS2452*IF(AO2452=0,1,AO2452),5)*(AE2452/VLOOKUP(L2452,OFFSET(Lists!$A$1,0,0,COUNTA(Lists!$A:$A),22),22,FALSE)),2))))</f>
        <v/>
      </c>
    </row>
    <row r="2453" spans="46:46">
      <c r="AT2453" s="135" t="str">
        <f ca="1">IF(AO2453="",IF(AP2453="","",IF(AP2453="Cost",AS2453,AS2453*(AE2453/VLOOKUP(L2453,OFFSET(Lists!$A$1,0,0,COUNTA(Lists!$A:$A),22),22,FALSE)))),IF(AP2453="","",IF(AP2453="Cost",ROUND(AS2453*IF(AO2453=0,1,AO2453),2),ROUND(ROUND(AS2453*IF(AO2453=0,1,AO2453),5)*(AE2453/VLOOKUP(L2453,OFFSET(Lists!$A$1,0,0,COUNTA(Lists!$A:$A),22),22,FALSE)),2))))</f>
        <v/>
      </c>
    </row>
    <row r="2454" spans="46:46">
      <c r="AT2454" s="135" t="str">
        <f ca="1">IF(AO2454="",IF(AP2454="","",IF(AP2454="Cost",AS2454,AS2454*(AE2454/VLOOKUP(L2454,OFFSET(Lists!$A$1,0,0,COUNTA(Lists!$A:$A),22),22,FALSE)))),IF(AP2454="","",IF(AP2454="Cost",ROUND(AS2454*IF(AO2454=0,1,AO2454),2),ROUND(ROUND(AS2454*IF(AO2454=0,1,AO2454),5)*(AE2454/VLOOKUP(L2454,OFFSET(Lists!$A$1,0,0,COUNTA(Lists!$A:$A),22),22,FALSE)),2))))</f>
        <v/>
      </c>
    </row>
    <row r="2455" spans="46:46">
      <c r="AT2455" s="135" t="str">
        <f ca="1">IF(AO2455="",IF(AP2455="","",IF(AP2455="Cost",AS2455,AS2455*(AE2455/VLOOKUP(L2455,OFFSET(Lists!$A$1,0,0,COUNTA(Lists!$A:$A),22),22,FALSE)))),IF(AP2455="","",IF(AP2455="Cost",ROUND(AS2455*IF(AO2455=0,1,AO2455),2),ROUND(ROUND(AS2455*IF(AO2455=0,1,AO2455),5)*(AE2455/VLOOKUP(L2455,OFFSET(Lists!$A$1,0,0,COUNTA(Lists!$A:$A),22),22,FALSE)),2))))</f>
        <v/>
      </c>
    </row>
    <row r="2456" spans="46:46">
      <c r="AT2456" s="135" t="str">
        <f ca="1">IF(AO2456="",IF(AP2456="","",IF(AP2456="Cost",AS2456,AS2456*(AE2456/VLOOKUP(L2456,OFFSET(Lists!$A$1,0,0,COUNTA(Lists!$A:$A),22),22,FALSE)))),IF(AP2456="","",IF(AP2456="Cost",ROUND(AS2456*IF(AO2456=0,1,AO2456),2),ROUND(ROUND(AS2456*IF(AO2456=0,1,AO2456),5)*(AE2456/VLOOKUP(L2456,OFFSET(Lists!$A$1,0,0,COUNTA(Lists!$A:$A),22),22,FALSE)),2))))</f>
        <v/>
      </c>
    </row>
    <row r="2457" spans="46:46">
      <c r="AT2457" s="135" t="str">
        <f ca="1">IF(AO2457="",IF(AP2457="","",IF(AP2457="Cost",AS2457,AS2457*(AE2457/VLOOKUP(L2457,OFFSET(Lists!$A$1,0,0,COUNTA(Lists!$A:$A),22),22,FALSE)))),IF(AP2457="","",IF(AP2457="Cost",ROUND(AS2457*IF(AO2457=0,1,AO2457),2),ROUND(ROUND(AS2457*IF(AO2457=0,1,AO2457),5)*(AE2457/VLOOKUP(L2457,OFFSET(Lists!$A$1,0,0,COUNTA(Lists!$A:$A),22),22,FALSE)),2))))</f>
        <v/>
      </c>
    </row>
    <row r="2458" spans="46:46">
      <c r="AT2458" s="135" t="str">
        <f ca="1">IF(AO2458="",IF(AP2458="","",IF(AP2458="Cost",AS2458,AS2458*(AE2458/VLOOKUP(L2458,OFFSET(Lists!$A$1,0,0,COUNTA(Lists!$A:$A),22),22,FALSE)))),IF(AP2458="","",IF(AP2458="Cost",ROUND(AS2458*IF(AO2458=0,1,AO2458),2),ROUND(ROUND(AS2458*IF(AO2458=0,1,AO2458),5)*(AE2458/VLOOKUP(L2458,OFFSET(Lists!$A$1,0,0,COUNTA(Lists!$A:$A),22),22,FALSE)),2))))</f>
        <v/>
      </c>
    </row>
    <row r="2459" spans="46:46">
      <c r="AT2459" s="135" t="str">
        <f ca="1">IF(AO2459="",IF(AP2459="","",IF(AP2459="Cost",AS2459,AS2459*(AE2459/VLOOKUP(L2459,OFFSET(Lists!$A$1,0,0,COUNTA(Lists!$A:$A),22),22,FALSE)))),IF(AP2459="","",IF(AP2459="Cost",ROUND(AS2459*IF(AO2459=0,1,AO2459),2),ROUND(ROUND(AS2459*IF(AO2459=0,1,AO2459),5)*(AE2459/VLOOKUP(L2459,OFFSET(Lists!$A$1,0,0,COUNTA(Lists!$A:$A),22),22,FALSE)),2))))</f>
        <v/>
      </c>
    </row>
    <row r="2460" spans="46:46">
      <c r="AT2460" s="135" t="str">
        <f ca="1">IF(AO2460="",IF(AP2460="","",IF(AP2460="Cost",AS2460,AS2460*(AE2460/VLOOKUP(L2460,OFFSET(Lists!$A$1,0,0,COUNTA(Lists!$A:$A),22),22,FALSE)))),IF(AP2460="","",IF(AP2460="Cost",ROUND(AS2460*IF(AO2460=0,1,AO2460),2),ROUND(ROUND(AS2460*IF(AO2460=0,1,AO2460),5)*(AE2460/VLOOKUP(L2460,OFFSET(Lists!$A$1,0,0,COUNTA(Lists!$A:$A),22),22,FALSE)),2))))</f>
        <v/>
      </c>
    </row>
    <row r="2461" spans="46:46">
      <c r="AT2461" s="135" t="str">
        <f ca="1">IF(AO2461="",IF(AP2461="","",IF(AP2461="Cost",AS2461,AS2461*(AE2461/VLOOKUP(L2461,OFFSET(Lists!$A$1,0,0,COUNTA(Lists!$A:$A),22),22,FALSE)))),IF(AP2461="","",IF(AP2461="Cost",ROUND(AS2461*IF(AO2461=0,1,AO2461),2),ROUND(ROUND(AS2461*IF(AO2461=0,1,AO2461),5)*(AE2461/VLOOKUP(L2461,OFFSET(Lists!$A$1,0,0,COUNTA(Lists!$A:$A),22),22,FALSE)),2))))</f>
        <v/>
      </c>
    </row>
    <row r="2462" spans="46:46">
      <c r="AT2462" s="135" t="str">
        <f ca="1">IF(AO2462="",IF(AP2462="","",IF(AP2462="Cost",AS2462,AS2462*(AE2462/VLOOKUP(L2462,OFFSET(Lists!$A$1,0,0,COUNTA(Lists!$A:$A),22),22,FALSE)))),IF(AP2462="","",IF(AP2462="Cost",ROUND(AS2462*IF(AO2462=0,1,AO2462),2),ROUND(ROUND(AS2462*IF(AO2462=0,1,AO2462),5)*(AE2462/VLOOKUP(L2462,OFFSET(Lists!$A$1,0,0,COUNTA(Lists!$A:$A),22),22,FALSE)),2))))</f>
        <v/>
      </c>
    </row>
    <row r="2463" spans="46:46">
      <c r="AT2463" s="135" t="str">
        <f ca="1">IF(AO2463="",IF(AP2463="","",IF(AP2463="Cost",AS2463,AS2463*(AE2463/VLOOKUP(L2463,OFFSET(Lists!$A$1,0,0,COUNTA(Lists!$A:$A),22),22,FALSE)))),IF(AP2463="","",IF(AP2463="Cost",ROUND(AS2463*IF(AO2463=0,1,AO2463),2),ROUND(ROUND(AS2463*IF(AO2463=0,1,AO2463),5)*(AE2463/VLOOKUP(L2463,OFFSET(Lists!$A$1,0,0,COUNTA(Lists!$A:$A),22),22,FALSE)),2))))</f>
        <v/>
      </c>
    </row>
    <row r="2464" spans="46:46">
      <c r="AT2464" s="135" t="str">
        <f ca="1">IF(AO2464="",IF(AP2464="","",IF(AP2464="Cost",AS2464,AS2464*(AE2464/VLOOKUP(L2464,OFFSET(Lists!$A$1,0,0,COUNTA(Lists!$A:$A),22),22,FALSE)))),IF(AP2464="","",IF(AP2464="Cost",ROUND(AS2464*IF(AO2464=0,1,AO2464),2),ROUND(ROUND(AS2464*IF(AO2464=0,1,AO2464),5)*(AE2464/VLOOKUP(L2464,OFFSET(Lists!$A$1,0,0,COUNTA(Lists!$A:$A),22),22,FALSE)),2))))</f>
        <v/>
      </c>
    </row>
    <row r="2465" spans="46:46">
      <c r="AT2465" s="135" t="str">
        <f ca="1">IF(AO2465="",IF(AP2465="","",IF(AP2465="Cost",AS2465,AS2465*(AE2465/VLOOKUP(L2465,OFFSET(Lists!$A$1,0,0,COUNTA(Lists!$A:$A),22),22,FALSE)))),IF(AP2465="","",IF(AP2465="Cost",ROUND(AS2465*IF(AO2465=0,1,AO2465),2),ROUND(ROUND(AS2465*IF(AO2465=0,1,AO2465),5)*(AE2465/VLOOKUP(L2465,OFFSET(Lists!$A$1,0,0,COUNTA(Lists!$A:$A),22),22,FALSE)),2))))</f>
        <v/>
      </c>
    </row>
    <row r="2466" spans="46:46">
      <c r="AT2466" s="135" t="str">
        <f ca="1">IF(AO2466="",IF(AP2466="","",IF(AP2466="Cost",AS2466,AS2466*(AE2466/VLOOKUP(L2466,OFFSET(Lists!$A$1,0,0,COUNTA(Lists!$A:$A),22),22,FALSE)))),IF(AP2466="","",IF(AP2466="Cost",ROUND(AS2466*IF(AO2466=0,1,AO2466),2),ROUND(ROUND(AS2466*IF(AO2466=0,1,AO2466),5)*(AE2466/VLOOKUP(L2466,OFFSET(Lists!$A$1,0,0,COUNTA(Lists!$A:$A),22),22,FALSE)),2))))</f>
        <v/>
      </c>
    </row>
    <row r="2467" spans="46:46">
      <c r="AT2467" s="135" t="str">
        <f ca="1">IF(AO2467="",IF(AP2467="","",IF(AP2467="Cost",AS2467,AS2467*(AE2467/VLOOKUP(L2467,OFFSET(Lists!$A$1,0,0,COUNTA(Lists!$A:$A),22),22,FALSE)))),IF(AP2467="","",IF(AP2467="Cost",ROUND(AS2467*IF(AO2467=0,1,AO2467),2),ROUND(ROUND(AS2467*IF(AO2467=0,1,AO2467),5)*(AE2467/VLOOKUP(L2467,OFFSET(Lists!$A$1,0,0,COUNTA(Lists!$A:$A),22),22,FALSE)),2))))</f>
        <v/>
      </c>
    </row>
    <row r="2468" spans="46:46">
      <c r="AT2468" s="135" t="str">
        <f ca="1">IF(AO2468="",IF(AP2468="","",IF(AP2468="Cost",AS2468,AS2468*(AE2468/VLOOKUP(L2468,OFFSET(Lists!$A$1,0,0,COUNTA(Lists!$A:$A),22),22,FALSE)))),IF(AP2468="","",IF(AP2468="Cost",ROUND(AS2468*IF(AO2468=0,1,AO2468),2),ROUND(ROUND(AS2468*IF(AO2468=0,1,AO2468),5)*(AE2468/VLOOKUP(L2468,OFFSET(Lists!$A$1,0,0,COUNTA(Lists!$A:$A),22),22,FALSE)),2))))</f>
        <v/>
      </c>
    </row>
    <row r="2469" spans="46:46">
      <c r="AT2469" s="135" t="str">
        <f ca="1">IF(AO2469="",IF(AP2469="","",IF(AP2469="Cost",AS2469,AS2469*(AE2469/VLOOKUP(L2469,OFFSET(Lists!$A$1,0,0,COUNTA(Lists!$A:$A),22),22,FALSE)))),IF(AP2469="","",IF(AP2469="Cost",ROUND(AS2469*IF(AO2469=0,1,AO2469),2),ROUND(ROUND(AS2469*IF(AO2469=0,1,AO2469),5)*(AE2469/VLOOKUP(L2469,OFFSET(Lists!$A$1,0,0,COUNTA(Lists!$A:$A),22),22,FALSE)),2))))</f>
        <v/>
      </c>
    </row>
    <row r="2470" spans="46:46">
      <c r="AT2470" s="135" t="str">
        <f ca="1">IF(AO2470="",IF(AP2470="","",IF(AP2470="Cost",AS2470,AS2470*(AE2470/VLOOKUP(L2470,OFFSET(Lists!$A$1,0,0,COUNTA(Lists!$A:$A),22),22,FALSE)))),IF(AP2470="","",IF(AP2470="Cost",ROUND(AS2470*IF(AO2470=0,1,AO2470),2),ROUND(ROUND(AS2470*IF(AO2470=0,1,AO2470),5)*(AE2470/VLOOKUP(L2470,OFFSET(Lists!$A$1,0,0,COUNTA(Lists!$A:$A),22),22,FALSE)),2))))</f>
        <v/>
      </c>
    </row>
    <row r="2471" spans="46:46">
      <c r="AT2471" s="135" t="str">
        <f ca="1">IF(AO2471="",IF(AP2471="","",IF(AP2471="Cost",AS2471,AS2471*(AE2471/VLOOKUP(L2471,OFFSET(Lists!$A$1,0,0,COUNTA(Lists!$A:$A),22),22,FALSE)))),IF(AP2471="","",IF(AP2471="Cost",ROUND(AS2471*IF(AO2471=0,1,AO2471),2),ROUND(ROUND(AS2471*IF(AO2471=0,1,AO2471),5)*(AE2471/VLOOKUP(L2471,OFFSET(Lists!$A$1,0,0,COUNTA(Lists!$A:$A),22),22,FALSE)),2))))</f>
        <v/>
      </c>
    </row>
    <row r="2472" spans="46:46">
      <c r="AT2472" s="135" t="str">
        <f ca="1">IF(AO2472="",IF(AP2472="","",IF(AP2472="Cost",AS2472,AS2472*(AE2472/VLOOKUP(L2472,OFFSET(Lists!$A$1,0,0,COUNTA(Lists!$A:$A),22),22,FALSE)))),IF(AP2472="","",IF(AP2472="Cost",ROUND(AS2472*IF(AO2472=0,1,AO2472),2),ROUND(ROUND(AS2472*IF(AO2472=0,1,AO2472),5)*(AE2472/VLOOKUP(L2472,OFFSET(Lists!$A$1,0,0,COUNTA(Lists!$A:$A),22),22,FALSE)),2))))</f>
        <v/>
      </c>
    </row>
    <row r="2473" spans="46:46">
      <c r="AT2473" s="135" t="str">
        <f ca="1">IF(AO2473="",IF(AP2473="","",IF(AP2473="Cost",AS2473,AS2473*(AE2473/VLOOKUP(L2473,OFFSET(Lists!$A$1,0,0,COUNTA(Lists!$A:$A),22),22,FALSE)))),IF(AP2473="","",IF(AP2473="Cost",ROUND(AS2473*IF(AO2473=0,1,AO2473),2),ROUND(ROUND(AS2473*IF(AO2473=0,1,AO2473),5)*(AE2473/VLOOKUP(L2473,OFFSET(Lists!$A$1,0,0,COUNTA(Lists!$A:$A),22),22,FALSE)),2))))</f>
        <v/>
      </c>
    </row>
    <row r="2474" spans="46:46">
      <c r="AT2474" s="135" t="str">
        <f ca="1">IF(AO2474="",IF(AP2474="","",IF(AP2474="Cost",AS2474,AS2474*(AE2474/VLOOKUP(L2474,OFFSET(Lists!$A$1,0,0,COUNTA(Lists!$A:$A),22),22,FALSE)))),IF(AP2474="","",IF(AP2474="Cost",ROUND(AS2474*IF(AO2474=0,1,AO2474),2),ROUND(ROUND(AS2474*IF(AO2474=0,1,AO2474),5)*(AE2474/VLOOKUP(L2474,OFFSET(Lists!$A$1,0,0,COUNTA(Lists!$A:$A),22),22,FALSE)),2))))</f>
        <v/>
      </c>
    </row>
    <row r="2475" spans="46:46">
      <c r="AT2475" s="135" t="str">
        <f ca="1">IF(AO2475="",IF(AP2475="","",IF(AP2475="Cost",AS2475,AS2475*(AE2475/VLOOKUP(L2475,OFFSET(Lists!$A$1,0,0,COUNTA(Lists!$A:$A),22),22,FALSE)))),IF(AP2475="","",IF(AP2475="Cost",ROUND(AS2475*IF(AO2475=0,1,AO2475),2),ROUND(ROUND(AS2475*IF(AO2475=0,1,AO2475),5)*(AE2475/VLOOKUP(L2475,OFFSET(Lists!$A$1,0,0,COUNTA(Lists!$A:$A),22),22,FALSE)),2))))</f>
        <v/>
      </c>
    </row>
    <row r="2476" spans="46:46">
      <c r="AT2476" s="135" t="str">
        <f ca="1">IF(AO2476="",IF(AP2476="","",IF(AP2476="Cost",AS2476,AS2476*(AE2476/VLOOKUP(L2476,OFFSET(Lists!$A$1,0,0,COUNTA(Lists!$A:$A),22),22,FALSE)))),IF(AP2476="","",IF(AP2476="Cost",ROUND(AS2476*IF(AO2476=0,1,AO2476),2),ROUND(ROUND(AS2476*IF(AO2476=0,1,AO2476),5)*(AE2476/VLOOKUP(L2476,OFFSET(Lists!$A$1,0,0,COUNTA(Lists!$A:$A),22),22,FALSE)),2))))</f>
        <v/>
      </c>
    </row>
    <row r="2477" spans="46:46">
      <c r="AT2477" s="135" t="str">
        <f ca="1">IF(AO2477="",IF(AP2477="","",IF(AP2477="Cost",AS2477,AS2477*(AE2477/VLOOKUP(L2477,OFFSET(Lists!$A$1,0,0,COUNTA(Lists!$A:$A),22),22,FALSE)))),IF(AP2477="","",IF(AP2477="Cost",ROUND(AS2477*IF(AO2477=0,1,AO2477),2),ROUND(ROUND(AS2477*IF(AO2477=0,1,AO2477),5)*(AE2477/VLOOKUP(L2477,OFFSET(Lists!$A$1,0,0,COUNTA(Lists!$A:$A),22),22,FALSE)),2))))</f>
        <v/>
      </c>
    </row>
    <row r="2478" spans="46:46">
      <c r="AT2478" s="135" t="str">
        <f ca="1">IF(AO2478="",IF(AP2478="","",IF(AP2478="Cost",AS2478,AS2478*(AE2478/VLOOKUP(L2478,OFFSET(Lists!$A$1,0,0,COUNTA(Lists!$A:$A),22),22,FALSE)))),IF(AP2478="","",IF(AP2478="Cost",ROUND(AS2478*IF(AO2478=0,1,AO2478),2),ROUND(ROUND(AS2478*IF(AO2478=0,1,AO2478),5)*(AE2478/VLOOKUP(L2478,OFFSET(Lists!$A$1,0,0,COUNTA(Lists!$A:$A),22),22,FALSE)),2))))</f>
        <v/>
      </c>
    </row>
    <row r="2479" spans="46:46">
      <c r="AT2479" s="135" t="str">
        <f ca="1">IF(AO2479="",IF(AP2479="","",IF(AP2479="Cost",AS2479,AS2479*(AE2479/VLOOKUP(L2479,OFFSET(Lists!$A$1,0,0,COUNTA(Lists!$A:$A),22),22,FALSE)))),IF(AP2479="","",IF(AP2479="Cost",ROUND(AS2479*IF(AO2479=0,1,AO2479),2),ROUND(ROUND(AS2479*IF(AO2479=0,1,AO2479),5)*(AE2479/VLOOKUP(L2479,OFFSET(Lists!$A$1,0,0,COUNTA(Lists!$A:$A),22),22,FALSE)),2))))</f>
        <v/>
      </c>
    </row>
    <row r="2480" spans="46:46">
      <c r="AT2480" s="135" t="str">
        <f ca="1">IF(AO2480="",IF(AP2480="","",IF(AP2480="Cost",AS2480,AS2480*(AE2480/VLOOKUP(L2480,OFFSET(Lists!$A$1,0,0,COUNTA(Lists!$A:$A),22),22,FALSE)))),IF(AP2480="","",IF(AP2480="Cost",ROUND(AS2480*IF(AO2480=0,1,AO2480),2),ROUND(ROUND(AS2480*IF(AO2480=0,1,AO2480),5)*(AE2480/VLOOKUP(L2480,OFFSET(Lists!$A$1,0,0,COUNTA(Lists!$A:$A),22),22,FALSE)),2))))</f>
        <v/>
      </c>
    </row>
    <row r="2481" spans="46:46">
      <c r="AT2481" s="135" t="str">
        <f ca="1">IF(AO2481="",IF(AP2481="","",IF(AP2481="Cost",AS2481,AS2481*(AE2481/VLOOKUP(L2481,OFFSET(Lists!$A$1,0,0,COUNTA(Lists!$A:$A),22),22,FALSE)))),IF(AP2481="","",IF(AP2481="Cost",ROUND(AS2481*IF(AO2481=0,1,AO2481),2),ROUND(ROUND(AS2481*IF(AO2481=0,1,AO2481),5)*(AE2481/VLOOKUP(L2481,OFFSET(Lists!$A$1,0,0,COUNTA(Lists!$A:$A),22),22,FALSE)),2))))</f>
        <v/>
      </c>
    </row>
    <row r="2482" spans="46:46">
      <c r="AT2482" s="135" t="str">
        <f ca="1">IF(AO2482="",IF(AP2482="","",IF(AP2482="Cost",AS2482,AS2482*(AE2482/VLOOKUP(L2482,OFFSET(Lists!$A$1,0,0,COUNTA(Lists!$A:$A),22),22,FALSE)))),IF(AP2482="","",IF(AP2482="Cost",ROUND(AS2482*IF(AO2482=0,1,AO2482),2),ROUND(ROUND(AS2482*IF(AO2482=0,1,AO2482),5)*(AE2482/VLOOKUP(L2482,OFFSET(Lists!$A$1,0,0,COUNTA(Lists!$A:$A),22),22,FALSE)),2))))</f>
        <v/>
      </c>
    </row>
    <row r="2483" spans="46:46">
      <c r="AT2483" s="135" t="str">
        <f ca="1">IF(AO2483="",IF(AP2483="","",IF(AP2483="Cost",AS2483,AS2483*(AE2483/VLOOKUP(L2483,OFFSET(Lists!$A$1,0,0,COUNTA(Lists!$A:$A),22),22,FALSE)))),IF(AP2483="","",IF(AP2483="Cost",ROUND(AS2483*IF(AO2483=0,1,AO2483),2),ROUND(ROUND(AS2483*IF(AO2483=0,1,AO2483),5)*(AE2483/VLOOKUP(L2483,OFFSET(Lists!$A$1,0,0,COUNTA(Lists!$A:$A),22),22,FALSE)),2))))</f>
        <v/>
      </c>
    </row>
    <row r="2484" spans="46:46">
      <c r="AT2484" s="135" t="str">
        <f ca="1">IF(AO2484="",IF(AP2484="","",IF(AP2484="Cost",AS2484,AS2484*(AE2484/VLOOKUP(L2484,OFFSET(Lists!$A$1,0,0,COUNTA(Lists!$A:$A),22),22,FALSE)))),IF(AP2484="","",IF(AP2484="Cost",ROUND(AS2484*IF(AO2484=0,1,AO2484),2),ROUND(ROUND(AS2484*IF(AO2484=0,1,AO2484),5)*(AE2484/VLOOKUP(L2484,OFFSET(Lists!$A$1,0,0,COUNTA(Lists!$A:$A),22),22,FALSE)),2))))</f>
        <v/>
      </c>
    </row>
    <row r="2485" spans="46:46">
      <c r="AT2485" s="135" t="str">
        <f ca="1">IF(AO2485="",IF(AP2485="","",IF(AP2485="Cost",AS2485,AS2485*(AE2485/VLOOKUP(L2485,OFFSET(Lists!$A$1,0,0,COUNTA(Lists!$A:$A),22),22,FALSE)))),IF(AP2485="","",IF(AP2485="Cost",ROUND(AS2485*IF(AO2485=0,1,AO2485),2),ROUND(ROUND(AS2485*IF(AO2485=0,1,AO2485),5)*(AE2485/VLOOKUP(L2485,OFFSET(Lists!$A$1,0,0,COUNTA(Lists!$A:$A),22),22,FALSE)),2))))</f>
        <v/>
      </c>
    </row>
    <row r="2486" spans="46:46">
      <c r="AT2486" s="135" t="str">
        <f ca="1">IF(AO2486="",IF(AP2486="","",IF(AP2486="Cost",AS2486,AS2486*(AE2486/VLOOKUP(L2486,OFFSET(Lists!$A$1,0,0,COUNTA(Lists!$A:$A),22),22,FALSE)))),IF(AP2486="","",IF(AP2486="Cost",ROUND(AS2486*IF(AO2486=0,1,AO2486),2),ROUND(ROUND(AS2486*IF(AO2486=0,1,AO2486),5)*(AE2486/VLOOKUP(L2486,OFFSET(Lists!$A$1,0,0,COUNTA(Lists!$A:$A),22),22,FALSE)),2))))</f>
        <v/>
      </c>
    </row>
    <row r="2487" spans="46:46">
      <c r="AT2487" s="135" t="str">
        <f ca="1">IF(AO2487="",IF(AP2487="","",IF(AP2487="Cost",AS2487,AS2487*(AE2487/VLOOKUP(L2487,OFFSET(Lists!$A$1,0,0,COUNTA(Lists!$A:$A),22),22,FALSE)))),IF(AP2487="","",IF(AP2487="Cost",ROUND(AS2487*IF(AO2487=0,1,AO2487),2),ROUND(ROUND(AS2487*IF(AO2487=0,1,AO2487),5)*(AE2487/VLOOKUP(L2487,OFFSET(Lists!$A$1,0,0,COUNTA(Lists!$A:$A),22),22,FALSE)),2))))</f>
        <v/>
      </c>
    </row>
    <row r="2488" spans="46:46">
      <c r="AT2488" s="135" t="str">
        <f ca="1">IF(AO2488="",IF(AP2488="","",IF(AP2488="Cost",AS2488,AS2488*(AE2488/VLOOKUP(L2488,OFFSET(Lists!$A$1,0,0,COUNTA(Lists!$A:$A),22),22,FALSE)))),IF(AP2488="","",IF(AP2488="Cost",ROUND(AS2488*IF(AO2488=0,1,AO2488),2),ROUND(ROUND(AS2488*IF(AO2488=0,1,AO2488),5)*(AE2488/VLOOKUP(L2488,OFFSET(Lists!$A$1,0,0,COUNTA(Lists!$A:$A),22),22,FALSE)),2))))</f>
        <v/>
      </c>
    </row>
    <row r="2489" spans="46:46">
      <c r="AT2489" s="135" t="str">
        <f ca="1">IF(AO2489="",IF(AP2489="","",IF(AP2489="Cost",AS2489,AS2489*(AE2489/VLOOKUP(L2489,OFFSET(Lists!$A$1,0,0,COUNTA(Lists!$A:$A),22),22,FALSE)))),IF(AP2489="","",IF(AP2489="Cost",ROUND(AS2489*IF(AO2489=0,1,AO2489),2),ROUND(ROUND(AS2489*IF(AO2489=0,1,AO2489),5)*(AE2489/VLOOKUP(L2489,OFFSET(Lists!$A$1,0,0,COUNTA(Lists!$A:$A),22),22,FALSE)),2))))</f>
        <v/>
      </c>
    </row>
    <row r="2490" spans="46:46">
      <c r="AT2490" s="135" t="str">
        <f ca="1">IF(AO2490="",IF(AP2490="","",IF(AP2490="Cost",AS2490,AS2490*(AE2490/VLOOKUP(L2490,OFFSET(Lists!$A$1,0,0,COUNTA(Lists!$A:$A),22),22,FALSE)))),IF(AP2490="","",IF(AP2490="Cost",ROUND(AS2490*IF(AO2490=0,1,AO2490),2),ROUND(ROUND(AS2490*IF(AO2490=0,1,AO2490),5)*(AE2490/VLOOKUP(L2490,OFFSET(Lists!$A$1,0,0,COUNTA(Lists!$A:$A),22),22,FALSE)),2))))</f>
        <v/>
      </c>
    </row>
    <row r="2491" spans="46:46">
      <c r="AT2491" s="135" t="str">
        <f ca="1">IF(AO2491="",IF(AP2491="","",IF(AP2491="Cost",AS2491,AS2491*(AE2491/VLOOKUP(L2491,OFFSET(Lists!$A$1,0,0,COUNTA(Lists!$A:$A),22),22,FALSE)))),IF(AP2491="","",IF(AP2491="Cost",ROUND(AS2491*IF(AO2491=0,1,AO2491),2),ROUND(ROUND(AS2491*IF(AO2491=0,1,AO2491),5)*(AE2491/VLOOKUP(L2491,OFFSET(Lists!$A$1,0,0,COUNTA(Lists!$A:$A),22),22,FALSE)),2))))</f>
        <v/>
      </c>
    </row>
    <row r="2492" spans="46:46">
      <c r="AT2492" s="135" t="str">
        <f ca="1">IF(AO2492="",IF(AP2492="","",IF(AP2492="Cost",AS2492,AS2492*(AE2492/VLOOKUP(L2492,OFFSET(Lists!$A$1,0,0,COUNTA(Lists!$A:$A),22),22,FALSE)))),IF(AP2492="","",IF(AP2492="Cost",ROUND(AS2492*IF(AO2492=0,1,AO2492),2),ROUND(ROUND(AS2492*IF(AO2492=0,1,AO2492),5)*(AE2492/VLOOKUP(L2492,OFFSET(Lists!$A$1,0,0,COUNTA(Lists!$A:$A),22),22,FALSE)),2))))</f>
        <v/>
      </c>
    </row>
    <row r="2493" spans="46:46">
      <c r="AT2493" s="135" t="str">
        <f ca="1">IF(AO2493="",IF(AP2493="","",IF(AP2493="Cost",AS2493,AS2493*(AE2493/VLOOKUP(L2493,OFFSET(Lists!$A$1,0,0,COUNTA(Lists!$A:$A),22),22,FALSE)))),IF(AP2493="","",IF(AP2493="Cost",ROUND(AS2493*IF(AO2493=0,1,AO2493),2),ROUND(ROUND(AS2493*IF(AO2493=0,1,AO2493),5)*(AE2493/VLOOKUP(L2493,OFFSET(Lists!$A$1,0,0,COUNTA(Lists!$A:$A),22),22,FALSE)),2))))</f>
        <v/>
      </c>
    </row>
    <row r="2494" spans="46:46">
      <c r="AT2494" s="135" t="str">
        <f ca="1">IF(AO2494="",IF(AP2494="","",IF(AP2494="Cost",AS2494,AS2494*(AE2494/VLOOKUP(L2494,OFFSET(Lists!$A$1,0,0,COUNTA(Lists!$A:$A),22),22,FALSE)))),IF(AP2494="","",IF(AP2494="Cost",ROUND(AS2494*IF(AO2494=0,1,AO2494),2),ROUND(ROUND(AS2494*IF(AO2494=0,1,AO2494),5)*(AE2494/VLOOKUP(L2494,OFFSET(Lists!$A$1,0,0,COUNTA(Lists!$A:$A),22),22,FALSE)),2))))</f>
        <v/>
      </c>
    </row>
    <row r="2495" spans="46:46">
      <c r="AT2495" s="135" t="str">
        <f ca="1">IF(AO2495="",IF(AP2495="","",IF(AP2495="Cost",AS2495,AS2495*(AE2495/VLOOKUP(L2495,OFFSET(Lists!$A$1,0,0,COUNTA(Lists!$A:$A),22),22,FALSE)))),IF(AP2495="","",IF(AP2495="Cost",ROUND(AS2495*IF(AO2495=0,1,AO2495),2),ROUND(ROUND(AS2495*IF(AO2495=0,1,AO2495),5)*(AE2495/VLOOKUP(L2495,OFFSET(Lists!$A$1,0,0,COUNTA(Lists!$A:$A),22),22,FALSE)),2))))</f>
        <v/>
      </c>
    </row>
    <row r="2496" spans="46:46">
      <c r="AT2496" s="135" t="str">
        <f ca="1">IF(AO2496="",IF(AP2496="","",IF(AP2496="Cost",AS2496,AS2496*(AE2496/VLOOKUP(L2496,OFFSET(Lists!$A$1,0,0,COUNTA(Lists!$A:$A),22),22,FALSE)))),IF(AP2496="","",IF(AP2496="Cost",ROUND(AS2496*IF(AO2496=0,1,AO2496),2),ROUND(ROUND(AS2496*IF(AO2496=0,1,AO2496),5)*(AE2496/VLOOKUP(L2496,OFFSET(Lists!$A$1,0,0,COUNTA(Lists!$A:$A),22),22,FALSE)),2))))</f>
        <v/>
      </c>
    </row>
    <row r="2497" spans="46:46">
      <c r="AT2497" s="135" t="str">
        <f ca="1">IF(AO2497="",IF(AP2497="","",IF(AP2497="Cost",AS2497,AS2497*(AE2497/VLOOKUP(L2497,OFFSET(Lists!$A$1,0,0,COUNTA(Lists!$A:$A),22),22,FALSE)))),IF(AP2497="","",IF(AP2497="Cost",ROUND(AS2497*IF(AO2497=0,1,AO2497),2),ROUND(ROUND(AS2497*IF(AO2497=0,1,AO2497),5)*(AE2497/VLOOKUP(L2497,OFFSET(Lists!$A$1,0,0,COUNTA(Lists!$A:$A),22),22,FALSE)),2))))</f>
        <v/>
      </c>
    </row>
    <row r="2498" spans="46:46">
      <c r="AT2498" s="135" t="str">
        <f ca="1">IF(AO2498="",IF(AP2498="","",IF(AP2498="Cost",AS2498,AS2498*(AE2498/VLOOKUP(L2498,OFFSET(Lists!$A$1,0,0,COUNTA(Lists!$A:$A),22),22,FALSE)))),IF(AP2498="","",IF(AP2498="Cost",ROUND(AS2498*IF(AO2498=0,1,AO2498),2),ROUND(ROUND(AS2498*IF(AO2498=0,1,AO2498),5)*(AE2498/VLOOKUP(L2498,OFFSET(Lists!$A$1,0,0,COUNTA(Lists!$A:$A),22),22,FALSE)),2))))</f>
        <v/>
      </c>
    </row>
    <row r="2499" spans="46:46">
      <c r="AT2499" s="135" t="str">
        <f ca="1">IF(AO2499="",IF(AP2499="","",IF(AP2499="Cost",AS2499,AS2499*(AE2499/VLOOKUP(L2499,OFFSET(Lists!$A$1,0,0,COUNTA(Lists!$A:$A),22),22,FALSE)))),IF(AP2499="","",IF(AP2499="Cost",ROUND(AS2499*IF(AO2499=0,1,AO2499),2),ROUND(ROUND(AS2499*IF(AO2499=0,1,AO2499),5)*(AE2499/VLOOKUP(L2499,OFFSET(Lists!$A$1,0,0,COUNTA(Lists!$A:$A),22),22,FALSE)),2))))</f>
        <v/>
      </c>
    </row>
    <row r="2500" spans="46:46">
      <c r="AT2500" s="135" t="str">
        <f ca="1">IF(AO2500="",IF(AP2500="","",IF(AP2500="Cost",AS2500,AS2500*(AE2500/VLOOKUP(L2500,OFFSET(Lists!$A$1,0,0,COUNTA(Lists!$A:$A),22),22,FALSE)))),IF(AP2500="","",IF(AP2500="Cost",ROUND(AS2500*IF(AO2500=0,1,AO2500),2),ROUND(ROUND(AS2500*IF(AO2500=0,1,AO2500),5)*(AE2500/VLOOKUP(L2500,OFFSET(Lists!$A$1,0,0,COUNTA(Lists!$A:$A),22),22,FALSE)),2))))</f>
        <v/>
      </c>
    </row>
    <row r="2501" spans="46:46">
      <c r="AT2501" s="135" t="str">
        <f ca="1">IF(AO2501="",IF(AP2501="","",IF(AP2501="Cost",AS2501,AS2501*(AE2501/VLOOKUP(L2501,OFFSET(Lists!$A$1,0,0,COUNTA(Lists!$A:$A),22),22,FALSE)))),IF(AP2501="","",IF(AP2501="Cost",ROUND(AS2501*IF(AO2501=0,1,AO2501),2),ROUND(ROUND(AS2501*IF(AO2501=0,1,AO2501),5)*(AE2501/VLOOKUP(L2501,OFFSET(Lists!$A$1,0,0,COUNTA(Lists!$A:$A),22),22,FALSE)),2))))</f>
        <v/>
      </c>
    </row>
    <row r="2502" spans="46:46">
      <c r="AT2502" s="135" t="str">
        <f ca="1">IF(AO2502="",IF(AP2502="","",IF(AP2502="Cost",AS2502,AS2502*(AE2502/VLOOKUP(L2502,OFFSET(Lists!$A$1,0,0,COUNTA(Lists!$A:$A),22),22,FALSE)))),IF(AP2502="","",IF(AP2502="Cost",ROUND(AS2502*IF(AO2502=0,1,AO2502),2),ROUND(ROUND(AS2502*IF(AO2502=0,1,AO2502),5)*(AE2502/VLOOKUP(L2502,OFFSET(Lists!$A$1,0,0,COUNTA(Lists!$A:$A),22),22,FALSE)),2))))</f>
        <v/>
      </c>
    </row>
    <row r="2503" spans="46:46">
      <c r="AT2503" s="135" t="str">
        <f ca="1">IF(AO2503="",IF(AP2503="","",IF(AP2503="Cost",AS2503,AS2503*(AE2503/VLOOKUP(L2503,OFFSET(Lists!$A$1,0,0,COUNTA(Lists!$A:$A),22),22,FALSE)))),IF(AP2503="","",IF(AP2503="Cost",ROUND(AS2503*IF(AO2503=0,1,AO2503),2),ROUND(ROUND(AS2503*IF(AO2503=0,1,AO2503),5)*(AE2503/VLOOKUP(L2503,OFFSET(Lists!$A$1,0,0,COUNTA(Lists!$A:$A),22),22,FALSE)),2))))</f>
        <v/>
      </c>
    </row>
    <row r="2504" spans="46:46">
      <c r="AT2504" s="135" t="str">
        <f ca="1">IF(AO2504="",IF(AP2504="","",IF(AP2504="Cost",AS2504,AS2504*(AE2504/VLOOKUP(L2504,OFFSET(Lists!$A$1,0,0,COUNTA(Lists!$A:$A),22),22,FALSE)))),IF(AP2504="","",IF(AP2504="Cost",ROUND(AS2504*IF(AO2504=0,1,AO2504),2),ROUND(ROUND(AS2504*IF(AO2504=0,1,AO2504),5)*(AE2504/VLOOKUP(L2504,OFFSET(Lists!$A$1,0,0,COUNTA(Lists!$A:$A),22),22,FALSE)),2))))</f>
        <v/>
      </c>
    </row>
    <row r="2505" spans="46:46">
      <c r="AT2505" s="135" t="str">
        <f ca="1">IF(AO2505="",IF(AP2505="","",IF(AP2505="Cost",AS2505,AS2505*(AE2505/VLOOKUP(L2505,OFFSET(Lists!$A$1,0,0,COUNTA(Lists!$A:$A),22),22,FALSE)))),IF(AP2505="","",IF(AP2505="Cost",ROUND(AS2505*IF(AO2505=0,1,AO2505),2),ROUND(ROUND(AS2505*IF(AO2505=0,1,AO2505),5)*(AE2505/VLOOKUP(L2505,OFFSET(Lists!$A$1,0,0,COUNTA(Lists!$A:$A),22),22,FALSE)),2))))</f>
        <v/>
      </c>
    </row>
    <row r="2506" spans="46:46">
      <c r="AT2506" s="135" t="str">
        <f ca="1">IF(AO2506="",IF(AP2506="","",IF(AP2506="Cost",AS2506,AS2506*(AE2506/VLOOKUP(L2506,OFFSET(Lists!$A$1,0,0,COUNTA(Lists!$A:$A),22),22,FALSE)))),IF(AP2506="","",IF(AP2506="Cost",ROUND(AS2506*IF(AO2506=0,1,AO2506),2),ROUND(ROUND(AS2506*IF(AO2506=0,1,AO2506),5)*(AE2506/VLOOKUP(L2506,OFFSET(Lists!$A$1,0,0,COUNTA(Lists!$A:$A),22),22,FALSE)),2))))</f>
        <v/>
      </c>
    </row>
    <row r="2507" spans="46:46">
      <c r="AT2507" s="135" t="str">
        <f ca="1">IF(AO2507="",IF(AP2507="","",IF(AP2507="Cost",AS2507,AS2507*(AE2507/VLOOKUP(L2507,OFFSET(Lists!$A$1,0,0,COUNTA(Lists!$A:$A),22),22,FALSE)))),IF(AP2507="","",IF(AP2507="Cost",ROUND(AS2507*IF(AO2507=0,1,AO2507),2),ROUND(ROUND(AS2507*IF(AO2507=0,1,AO2507),5)*(AE2507/VLOOKUP(L2507,OFFSET(Lists!$A$1,0,0,COUNTA(Lists!$A:$A),22),22,FALSE)),2))))</f>
        <v/>
      </c>
    </row>
    <row r="2508" spans="46:46">
      <c r="AT2508" s="135" t="str">
        <f ca="1">IF(AO2508="",IF(AP2508="","",IF(AP2508="Cost",AS2508,AS2508*(AE2508/VLOOKUP(L2508,OFFSET(Lists!$A$1,0,0,COUNTA(Lists!$A:$A),22),22,FALSE)))),IF(AP2508="","",IF(AP2508="Cost",ROUND(AS2508*IF(AO2508=0,1,AO2508),2),ROUND(ROUND(AS2508*IF(AO2508=0,1,AO2508),5)*(AE2508/VLOOKUP(L2508,OFFSET(Lists!$A$1,0,0,COUNTA(Lists!$A:$A),22),22,FALSE)),2))))</f>
        <v/>
      </c>
    </row>
    <row r="2509" spans="46:46">
      <c r="AT2509" s="135" t="str">
        <f ca="1">IF(AO2509="",IF(AP2509="","",IF(AP2509="Cost",AS2509,AS2509*(AE2509/VLOOKUP(L2509,OFFSET(Lists!$A$1,0,0,COUNTA(Lists!$A:$A),22),22,FALSE)))),IF(AP2509="","",IF(AP2509="Cost",ROUND(AS2509*IF(AO2509=0,1,AO2509),2),ROUND(ROUND(AS2509*IF(AO2509=0,1,AO2509),5)*(AE2509/VLOOKUP(L2509,OFFSET(Lists!$A$1,0,0,COUNTA(Lists!$A:$A),22),22,FALSE)),2))))</f>
        <v/>
      </c>
    </row>
    <row r="2510" spans="46:46">
      <c r="AT2510" s="135" t="str">
        <f ca="1">IF(AO2510="",IF(AP2510="","",IF(AP2510="Cost",AS2510,AS2510*(AE2510/VLOOKUP(L2510,OFFSET(Lists!$A$1,0,0,COUNTA(Lists!$A:$A),22),22,FALSE)))),IF(AP2510="","",IF(AP2510="Cost",ROUND(AS2510*IF(AO2510=0,1,AO2510),2),ROUND(ROUND(AS2510*IF(AO2510=0,1,AO2510),5)*(AE2510/VLOOKUP(L2510,OFFSET(Lists!$A$1,0,0,COUNTA(Lists!$A:$A),22),22,FALSE)),2))))</f>
        <v/>
      </c>
    </row>
    <row r="2511" spans="46:46">
      <c r="AT2511" s="135" t="str">
        <f ca="1">IF(AO2511="",IF(AP2511="","",IF(AP2511="Cost",AS2511,AS2511*(AE2511/VLOOKUP(L2511,OFFSET(Lists!$A$1,0,0,COUNTA(Lists!$A:$A),22),22,FALSE)))),IF(AP2511="","",IF(AP2511="Cost",ROUND(AS2511*IF(AO2511=0,1,AO2511),2),ROUND(ROUND(AS2511*IF(AO2511=0,1,AO2511),5)*(AE2511/VLOOKUP(L2511,OFFSET(Lists!$A$1,0,0,COUNTA(Lists!$A:$A),22),22,FALSE)),2))))</f>
        <v/>
      </c>
    </row>
    <row r="2512" spans="46:46">
      <c r="AT2512" s="135" t="str">
        <f ca="1">IF(AO2512="",IF(AP2512="","",IF(AP2512="Cost",AS2512,AS2512*(AE2512/VLOOKUP(L2512,OFFSET(Lists!$A$1,0,0,COUNTA(Lists!$A:$A),22),22,FALSE)))),IF(AP2512="","",IF(AP2512="Cost",ROUND(AS2512*IF(AO2512=0,1,AO2512),2),ROUND(ROUND(AS2512*IF(AO2512=0,1,AO2512),5)*(AE2512/VLOOKUP(L2512,OFFSET(Lists!$A$1,0,0,COUNTA(Lists!$A:$A),22),22,FALSE)),2))))</f>
        <v/>
      </c>
    </row>
    <row r="2513" spans="46:46">
      <c r="AT2513" s="135" t="str">
        <f ca="1">IF(AO2513="",IF(AP2513="","",IF(AP2513="Cost",AS2513,AS2513*(AE2513/VLOOKUP(L2513,OFFSET(Lists!$A$1,0,0,COUNTA(Lists!$A:$A),22),22,FALSE)))),IF(AP2513="","",IF(AP2513="Cost",ROUND(AS2513*IF(AO2513=0,1,AO2513),2),ROUND(ROUND(AS2513*IF(AO2513=0,1,AO2513),5)*(AE2513/VLOOKUP(L2513,OFFSET(Lists!$A$1,0,0,COUNTA(Lists!$A:$A),22),22,FALSE)),2))))</f>
        <v/>
      </c>
    </row>
    <row r="2514" spans="46:46">
      <c r="AT2514" s="135" t="str">
        <f ca="1">IF(AO2514="",IF(AP2514="","",IF(AP2514="Cost",AS2514,AS2514*(AE2514/VLOOKUP(L2514,OFFSET(Lists!$A$1,0,0,COUNTA(Lists!$A:$A),22),22,FALSE)))),IF(AP2514="","",IF(AP2514="Cost",ROUND(AS2514*IF(AO2514=0,1,AO2514),2),ROUND(ROUND(AS2514*IF(AO2514=0,1,AO2514),5)*(AE2514/VLOOKUP(L2514,OFFSET(Lists!$A$1,0,0,COUNTA(Lists!$A:$A),22),22,FALSE)),2))))</f>
        <v/>
      </c>
    </row>
    <row r="2515" spans="46:46">
      <c r="AT2515" s="135" t="str">
        <f ca="1">IF(AO2515="",IF(AP2515="","",IF(AP2515="Cost",AS2515,AS2515*(AE2515/VLOOKUP(L2515,OFFSET(Lists!$A$1,0,0,COUNTA(Lists!$A:$A),22),22,FALSE)))),IF(AP2515="","",IF(AP2515="Cost",ROUND(AS2515*IF(AO2515=0,1,AO2515),2),ROUND(ROUND(AS2515*IF(AO2515=0,1,AO2515),5)*(AE2515/VLOOKUP(L2515,OFFSET(Lists!$A$1,0,0,COUNTA(Lists!$A:$A),22),22,FALSE)),2))))</f>
        <v/>
      </c>
    </row>
    <row r="2516" spans="46:46">
      <c r="AT2516" s="135" t="str">
        <f ca="1">IF(AO2516="",IF(AP2516="","",IF(AP2516="Cost",AS2516,AS2516*(AE2516/VLOOKUP(L2516,OFFSET(Lists!$A$1,0,0,COUNTA(Lists!$A:$A),22),22,FALSE)))),IF(AP2516="","",IF(AP2516="Cost",ROUND(AS2516*IF(AO2516=0,1,AO2516),2),ROUND(ROUND(AS2516*IF(AO2516=0,1,AO2516),5)*(AE2516/VLOOKUP(L2516,OFFSET(Lists!$A$1,0,0,COUNTA(Lists!$A:$A),22),22,FALSE)),2))))</f>
        <v/>
      </c>
    </row>
    <row r="2517" spans="46:46">
      <c r="AT2517" s="135" t="str">
        <f ca="1">IF(AO2517="",IF(AP2517="","",IF(AP2517="Cost",AS2517,AS2517*(AE2517/VLOOKUP(L2517,OFFSET(Lists!$A$1,0,0,COUNTA(Lists!$A:$A),22),22,FALSE)))),IF(AP2517="","",IF(AP2517="Cost",ROUND(AS2517*IF(AO2517=0,1,AO2517),2),ROUND(ROUND(AS2517*IF(AO2517=0,1,AO2517),5)*(AE2517/VLOOKUP(L2517,OFFSET(Lists!$A$1,0,0,COUNTA(Lists!$A:$A),22),22,FALSE)),2))))</f>
        <v/>
      </c>
    </row>
    <row r="2518" spans="46:46">
      <c r="AT2518" s="135" t="str">
        <f ca="1">IF(AO2518="",IF(AP2518="","",IF(AP2518="Cost",AS2518,AS2518*(AE2518/VLOOKUP(L2518,OFFSET(Lists!$A$1,0,0,COUNTA(Lists!$A:$A),22),22,FALSE)))),IF(AP2518="","",IF(AP2518="Cost",ROUND(AS2518*IF(AO2518=0,1,AO2518),2),ROUND(ROUND(AS2518*IF(AO2518=0,1,AO2518),5)*(AE2518/VLOOKUP(L2518,OFFSET(Lists!$A$1,0,0,COUNTA(Lists!$A:$A),22),22,FALSE)),2))))</f>
        <v/>
      </c>
    </row>
    <row r="2519" spans="46:46">
      <c r="AT2519" s="135" t="str">
        <f ca="1">IF(AO2519="",IF(AP2519="","",IF(AP2519="Cost",AS2519,AS2519*(AE2519/VLOOKUP(L2519,OFFSET(Lists!$A$1,0,0,COUNTA(Lists!$A:$A),22),22,FALSE)))),IF(AP2519="","",IF(AP2519="Cost",ROUND(AS2519*IF(AO2519=0,1,AO2519),2),ROUND(ROUND(AS2519*IF(AO2519=0,1,AO2519),5)*(AE2519/VLOOKUP(L2519,OFFSET(Lists!$A$1,0,0,COUNTA(Lists!$A:$A),22),22,FALSE)),2))))</f>
        <v/>
      </c>
    </row>
    <row r="2520" spans="46:46">
      <c r="AT2520" s="135" t="str">
        <f ca="1">IF(AO2520="",IF(AP2520="","",IF(AP2520="Cost",AS2520,AS2520*(AE2520/VLOOKUP(L2520,OFFSET(Lists!$A$1,0,0,COUNTA(Lists!$A:$A),22),22,FALSE)))),IF(AP2520="","",IF(AP2520="Cost",ROUND(AS2520*IF(AO2520=0,1,AO2520),2),ROUND(ROUND(AS2520*IF(AO2520=0,1,AO2520),5)*(AE2520/VLOOKUP(L2520,OFFSET(Lists!$A$1,0,0,COUNTA(Lists!$A:$A),22),22,FALSE)),2))))</f>
        <v/>
      </c>
    </row>
    <row r="2521" spans="46:46">
      <c r="AT2521" s="135" t="str">
        <f ca="1">IF(AO2521="",IF(AP2521="","",IF(AP2521="Cost",AS2521,AS2521*(AE2521/VLOOKUP(L2521,OFFSET(Lists!$A$1,0,0,COUNTA(Lists!$A:$A),22),22,FALSE)))),IF(AP2521="","",IF(AP2521="Cost",ROUND(AS2521*IF(AO2521=0,1,AO2521),2),ROUND(ROUND(AS2521*IF(AO2521=0,1,AO2521),5)*(AE2521/VLOOKUP(L2521,OFFSET(Lists!$A$1,0,0,COUNTA(Lists!$A:$A),22),22,FALSE)),2))))</f>
        <v/>
      </c>
    </row>
    <row r="2522" spans="46:46">
      <c r="AT2522" s="135" t="str">
        <f ca="1">IF(AO2522="",IF(AP2522="","",IF(AP2522="Cost",AS2522,AS2522*(AE2522/VLOOKUP(L2522,OFFSET(Lists!$A$1,0,0,COUNTA(Lists!$A:$A),22),22,FALSE)))),IF(AP2522="","",IF(AP2522="Cost",ROUND(AS2522*IF(AO2522=0,1,AO2522),2),ROUND(ROUND(AS2522*IF(AO2522=0,1,AO2522),5)*(AE2522/VLOOKUP(L2522,OFFSET(Lists!$A$1,0,0,COUNTA(Lists!$A:$A),22),22,FALSE)),2))))</f>
        <v/>
      </c>
    </row>
    <row r="2523" spans="46:46">
      <c r="AT2523" s="135" t="str">
        <f ca="1">IF(AO2523="",IF(AP2523="","",IF(AP2523="Cost",AS2523,AS2523*(AE2523/VLOOKUP(L2523,OFFSET(Lists!$A$1,0,0,COUNTA(Lists!$A:$A),22),22,FALSE)))),IF(AP2523="","",IF(AP2523="Cost",ROUND(AS2523*IF(AO2523=0,1,AO2523),2),ROUND(ROUND(AS2523*IF(AO2523=0,1,AO2523),5)*(AE2523/VLOOKUP(L2523,OFFSET(Lists!$A$1,0,0,COUNTA(Lists!$A:$A),22),22,FALSE)),2))))</f>
        <v/>
      </c>
    </row>
    <row r="2524" spans="46:46">
      <c r="AT2524" s="135" t="str">
        <f ca="1">IF(AO2524="",IF(AP2524="","",IF(AP2524="Cost",AS2524,AS2524*(AE2524/VLOOKUP(L2524,OFFSET(Lists!$A$1,0,0,COUNTA(Lists!$A:$A),22),22,FALSE)))),IF(AP2524="","",IF(AP2524="Cost",ROUND(AS2524*IF(AO2524=0,1,AO2524),2),ROUND(ROUND(AS2524*IF(AO2524=0,1,AO2524),5)*(AE2524/VLOOKUP(L2524,OFFSET(Lists!$A$1,0,0,COUNTA(Lists!$A:$A),22),22,FALSE)),2))))</f>
        <v/>
      </c>
    </row>
    <row r="2525" spans="46:46">
      <c r="AT2525" s="135" t="str">
        <f ca="1">IF(AO2525="",IF(AP2525="","",IF(AP2525="Cost",AS2525,AS2525*(AE2525/VLOOKUP(L2525,OFFSET(Lists!$A$1,0,0,COUNTA(Lists!$A:$A),22),22,FALSE)))),IF(AP2525="","",IF(AP2525="Cost",ROUND(AS2525*IF(AO2525=0,1,AO2525),2),ROUND(ROUND(AS2525*IF(AO2525=0,1,AO2525),5)*(AE2525/VLOOKUP(L2525,OFFSET(Lists!$A$1,0,0,COUNTA(Lists!$A:$A),22),22,FALSE)),2))))</f>
        <v/>
      </c>
    </row>
    <row r="2526" spans="46:46">
      <c r="AT2526" s="135" t="str">
        <f ca="1">IF(AO2526="",IF(AP2526="","",IF(AP2526="Cost",AS2526,AS2526*(AE2526/VLOOKUP(L2526,OFFSET(Lists!$A$1,0,0,COUNTA(Lists!$A:$A),22),22,FALSE)))),IF(AP2526="","",IF(AP2526="Cost",ROUND(AS2526*IF(AO2526=0,1,AO2526),2),ROUND(ROUND(AS2526*IF(AO2526=0,1,AO2526),5)*(AE2526/VLOOKUP(L2526,OFFSET(Lists!$A$1,0,0,COUNTA(Lists!$A:$A),22),22,FALSE)),2))))</f>
        <v/>
      </c>
    </row>
    <row r="2527" spans="46:46">
      <c r="AT2527" s="135" t="str">
        <f ca="1">IF(AO2527="",IF(AP2527="","",IF(AP2527="Cost",AS2527,AS2527*(AE2527/VLOOKUP(L2527,OFFSET(Lists!$A$1,0,0,COUNTA(Lists!$A:$A),22),22,FALSE)))),IF(AP2527="","",IF(AP2527="Cost",ROUND(AS2527*IF(AO2527=0,1,AO2527),2),ROUND(ROUND(AS2527*IF(AO2527=0,1,AO2527),5)*(AE2527/VLOOKUP(L2527,OFFSET(Lists!$A$1,0,0,COUNTA(Lists!$A:$A),22),22,FALSE)),2))))</f>
        <v/>
      </c>
    </row>
    <row r="2528" spans="46:46">
      <c r="AT2528" s="135" t="str">
        <f ca="1">IF(AO2528="",IF(AP2528="","",IF(AP2528="Cost",AS2528,AS2528*(AE2528/VLOOKUP(L2528,OFFSET(Lists!$A$1,0,0,COUNTA(Lists!$A:$A),22),22,FALSE)))),IF(AP2528="","",IF(AP2528="Cost",ROUND(AS2528*IF(AO2528=0,1,AO2528),2),ROUND(ROUND(AS2528*IF(AO2528=0,1,AO2528),5)*(AE2528/VLOOKUP(L2528,OFFSET(Lists!$A$1,0,0,COUNTA(Lists!$A:$A),22),22,FALSE)),2))))</f>
        <v/>
      </c>
    </row>
    <row r="2529" spans="46:46">
      <c r="AT2529" s="135" t="str">
        <f ca="1">IF(AO2529="",IF(AP2529="","",IF(AP2529="Cost",AS2529,AS2529*(AE2529/VLOOKUP(L2529,OFFSET(Lists!$A$1,0,0,COUNTA(Lists!$A:$A),22),22,FALSE)))),IF(AP2529="","",IF(AP2529="Cost",ROUND(AS2529*IF(AO2529=0,1,AO2529),2),ROUND(ROUND(AS2529*IF(AO2529=0,1,AO2529),5)*(AE2529/VLOOKUP(L2529,OFFSET(Lists!$A$1,0,0,COUNTA(Lists!$A:$A),22),22,FALSE)),2))))</f>
        <v/>
      </c>
    </row>
    <row r="2530" spans="46:46">
      <c r="AT2530" s="135" t="str">
        <f ca="1">IF(AO2530="",IF(AP2530="","",IF(AP2530="Cost",AS2530,AS2530*(AE2530/VLOOKUP(L2530,OFFSET(Lists!$A$1,0,0,COUNTA(Lists!$A:$A),22),22,FALSE)))),IF(AP2530="","",IF(AP2530="Cost",ROUND(AS2530*IF(AO2530=0,1,AO2530),2),ROUND(ROUND(AS2530*IF(AO2530=0,1,AO2530),5)*(AE2530/VLOOKUP(L2530,OFFSET(Lists!$A$1,0,0,COUNTA(Lists!$A:$A),22),22,FALSE)),2))))</f>
        <v/>
      </c>
    </row>
    <row r="2531" spans="46:46">
      <c r="AT2531" s="135" t="str">
        <f ca="1">IF(AO2531="",IF(AP2531="","",IF(AP2531="Cost",AS2531,AS2531*(AE2531/VLOOKUP(L2531,OFFSET(Lists!$A$1,0,0,COUNTA(Lists!$A:$A),22),22,FALSE)))),IF(AP2531="","",IF(AP2531="Cost",ROUND(AS2531*IF(AO2531=0,1,AO2531),2),ROUND(ROUND(AS2531*IF(AO2531=0,1,AO2531),5)*(AE2531/VLOOKUP(L2531,OFFSET(Lists!$A$1,0,0,COUNTA(Lists!$A:$A),22),22,FALSE)),2))))</f>
        <v/>
      </c>
    </row>
    <row r="2532" spans="46:46">
      <c r="AT2532" s="135" t="str">
        <f ca="1">IF(AO2532="",IF(AP2532="","",IF(AP2532="Cost",AS2532,AS2532*(AE2532/VLOOKUP(L2532,OFFSET(Lists!$A$1,0,0,COUNTA(Lists!$A:$A),22),22,FALSE)))),IF(AP2532="","",IF(AP2532="Cost",ROUND(AS2532*IF(AO2532=0,1,AO2532),2),ROUND(ROUND(AS2532*IF(AO2532=0,1,AO2532),5)*(AE2532/VLOOKUP(L2532,OFFSET(Lists!$A$1,0,0,COUNTA(Lists!$A:$A),22),22,FALSE)),2))))</f>
        <v/>
      </c>
    </row>
    <row r="2533" spans="46:46">
      <c r="AT2533" s="135" t="str">
        <f ca="1">IF(AO2533="",IF(AP2533="","",IF(AP2533="Cost",AS2533,AS2533*(AE2533/VLOOKUP(L2533,OFFSET(Lists!$A$1,0,0,COUNTA(Lists!$A:$A),22),22,FALSE)))),IF(AP2533="","",IF(AP2533="Cost",ROUND(AS2533*IF(AO2533=0,1,AO2533),2),ROUND(ROUND(AS2533*IF(AO2533=0,1,AO2533),5)*(AE2533/VLOOKUP(L2533,OFFSET(Lists!$A$1,0,0,COUNTA(Lists!$A:$A),22),22,FALSE)),2))))</f>
        <v/>
      </c>
    </row>
    <row r="2534" spans="46:46">
      <c r="AT2534" s="135" t="str">
        <f ca="1">IF(AO2534="",IF(AP2534="","",IF(AP2534="Cost",AS2534,AS2534*(AE2534/VLOOKUP(L2534,OFFSET(Lists!$A$1,0,0,COUNTA(Lists!$A:$A),22),22,FALSE)))),IF(AP2534="","",IF(AP2534="Cost",ROUND(AS2534*IF(AO2534=0,1,AO2534),2),ROUND(ROUND(AS2534*IF(AO2534=0,1,AO2534),5)*(AE2534/VLOOKUP(L2534,OFFSET(Lists!$A$1,0,0,COUNTA(Lists!$A:$A),22),22,FALSE)),2))))</f>
        <v/>
      </c>
    </row>
    <row r="2535" spans="46:46">
      <c r="AT2535" s="135" t="str">
        <f ca="1">IF(AO2535="",IF(AP2535="","",IF(AP2535="Cost",AS2535,AS2535*(AE2535/VLOOKUP(L2535,OFFSET(Lists!$A$1,0,0,COUNTA(Lists!$A:$A),22),22,FALSE)))),IF(AP2535="","",IF(AP2535="Cost",ROUND(AS2535*IF(AO2535=0,1,AO2535),2),ROUND(ROUND(AS2535*IF(AO2535=0,1,AO2535),5)*(AE2535/VLOOKUP(L2535,OFFSET(Lists!$A$1,0,0,COUNTA(Lists!$A:$A),22),22,FALSE)),2))))</f>
        <v/>
      </c>
    </row>
    <row r="2536" spans="46:46">
      <c r="AT2536" s="135" t="str">
        <f ca="1">IF(AO2536="",IF(AP2536="","",IF(AP2536="Cost",AS2536,AS2536*(AE2536/VLOOKUP(L2536,OFFSET(Lists!$A$1,0,0,COUNTA(Lists!$A:$A),22),22,FALSE)))),IF(AP2536="","",IF(AP2536="Cost",ROUND(AS2536*IF(AO2536=0,1,AO2536),2),ROUND(ROUND(AS2536*IF(AO2536=0,1,AO2536),5)*(AE2536/VLOOKUP(L2536,OFFSET(Lists!$A$1,0,0,COUNTA(Lists!$A:$A),22),22,FALSE)),2))))</f>
        <v/>
      </c>
    </row>
    <row r="2537" spans="46:46">
      <c r="AT2537" s="135" t="str">
        <f ca="1">IF(AO2537="",IF(AP2537="","",IF(AP2537="Cost",AS2537,AS2537*(AE2537/VLOOKUP(L2537,OFFSET(Lists!$A$1,0,0,COUNTA(Lists!$A:$A),22),22,FALSE)))),IF(AP2537="","",IF(AP2537="Cost",ROUND(AS2537*IF(AO2537=0,1,AO2537),2),ROUND(ROUND(AS2537*IF(AO2537=0,1,AO2537),5)*(AE2537/VLOOKUP(L2537,OFFSET(Lists!$A$1,0,0,COUNTA(Lists!$A:$A),22),22,FALSE)),2))))</f>
        <v/>
      </c>
    </row>
    <row r="2538" spans="46:46">
      <c r="AT2538" s="135" t="str">
        <f ca="1">IF(AO2538="",IF(AP2538="","",IF(AP2538="Cost",AS2538,AS2538*(AE2538/VLOOKUP(L2538,OFFSET(Lists!$A$1,0,0,COUNTA(Lists!$A:$A),22),22,FALSE)))),IF(AP2538="","",IF(AP2538="Cost",ROUND(AS2538*IF(AO2538=0,1,AO2538),2),ROUND(ROUND(AS2538*IF(AO2538=0,1,AO2538),5)*(AE2538/VLOOKUP(L2538,OFFSET(Lists!$A$1,0,0,COUNTA(Lists!$A:$A),22),22,FALSE)),2))))</f>
        <v/>
      </c>
    </row>
    <row r="2539" spans="46:46">
      <c r="AT2539" s="135" t="str">
        <f ca="1">IF(AO2539="",IF(AP2539="","",IF(AP2539="Cost",AS2539,AS2539*(AE2539/VLOOKUP(L2539,OFFSET(Lists!$A$1,0,0,COUNTA(Lists!$A:$A),22),22,FALSE)))),IF(AP2539="","",IF(AP2539="Cost",ROUND(AS2539*IF(AO2539=0,1,AO2539),2),ROUND(ROUND(AS2539*IF(AO2539=0,1,AO2539),5)*(AE2539/VLOOKUP(L2539,OFFSET(Lists!$A$1,0,0,COUNTA(Lists!$A:$A),22),22,FALSE)),2))))</f>
        <v/>
      </c>
    </row>
    <row r="2540" spans="46:46">
      <c r="AT2540" s="135" t="str">
        <f ca="1">IF(AO2540="",IF(AP2540="","",IF(AP2540="Cost",AS2540,AS2540*(AE2540/VLOOKUP(L2540,OFFSET(Lists!$A$1,0,0,COUNTA(Lists!$A:$A),22),22,FALSE)))),IF(AP2540="","",IF(AP2540="Cost",ROUND(AS2540*IF(AO2540=0,1,AO2540),2),ROUND(ROUND(AS2540*IF(AO2540=0,1,AO2540),5)*(AE2540/VLOOKUP(L2540,OFFSET(Lists!$A$1,0,0,COUNTA(Lists!$A:$A),22),22,FALSE)),2))))</f>
        <v/>
      </c>
    </row>
    <row r="2541" spans="46:46">
      <c r="AT2541" s="135" t="str">
        <f ca="1">IF(AO2541="",IF(AP2541="","",IF(AP2541="Cost",AS2541,AS2541*(AE2541/VLOOKUP(L2541,OFFSET(Lists!$A$1,0,0,COUNTA(Lists!$A:$A),22),22,FALSE)))),IF(AP2541="","",IF(AP2541="Cost",ROUND(AS2541*IF(AO2541=0,1,AO2541),2),ROUND(ROUND(AS2541*IF(AO2541=0,1,AO2541),5)*(AE2541/VLOOKUP(L2541,OFFSET(Lists!$A$1,0,0,COUNTA(Lists!$A:$A),22),22,FALSE)),2))))</f>
        <v/>
      </c>
    </row>
    <row r="2542" spans="46:46">
      <c r="AT2542" s="135" t="str">
        <f ca="1">IF(AO2542="",IF(AP2542="","",IF(AP2542="Cost",AS2542,AS2542*(AE2542/VLOOKUP(L2542,OFFSET(Lists!$A$1,0,0,COUNTA(Lists!$A:$A),22),22,FALSE)))),IF(AP2542="","",IF(AP2542="Cost",ROUND(AS2542*IF(AO2542=0,1,AO2542),2),ROUND(ROUND(AS2542*IF(AO2542=0,1,AO2542),5)*(AE2542/VLOOKUP(L2542,OFFSET(Lists!$A$1,0,0,COUNTA(Lists!$A:$A),22),22,FALSE)),2))))</f>
        <v/>
      </c>
    </row>
    <row r="2543" spans="46:46">
      <c r="AT2543" s="135" t="str">
        <f ca="1">IF(AO2543="",IF(AP2543="","",IF(AP2543="Cost",AS2543,AS2543*(AE2543/VLOOKUP(L2543,OFFSET(Lists!$A$1,0,0,COUNTA(Lists!$A:$A),22),22,FALSE)))),IF(AP2543="","",IF(AP2543="Cost",ROUND(AS2543*IF(AO2543=0,1,AO2543),2),ROUND(ROUND(AS2543*IF(AO2543=0,1,AO2543),5)*(AE2543/VLOOKUP(L2543,OFFSET(Lists!$A$1,0,0,COUNTA(Lists!$A:$A),22),22,FALSE)),2))))</f>
        <v/>
      </c>
    </row>
    <row r="2544" spans="46:46">
      <c r="AT2544" s="135" t="str">
        <f ca="1">IF(AO2544="",IF(AP2544="","",IF(AP2544="Cost",AS2544,AS2544*(AE2544/VLOOKUP(L2544,OFFSET(Lists!$A$1,0,0,COUNTA(Lists!$A:$A),22),22,FALSE)))),IF(AP2544="","",IF(AP2544="Cost",ROUND(AS2544*IF(AO2544=0,1,AO2544),2),ROUND(ROUND(AS2544*IF(AO2544=0,1,AO2544),5)*(AE2544/VLOOKUP(L2544,OFFSET(Lists!$A$1,0,0,COUNTA(Lists!$A:$A),22),22,FALSE)),2))))</f>
        <v/>
      </c>
    </row>
    <row r="2545" spans="46:46">
      <c r="AT2545" s="135" t="str">
        <f ca="1">IF(AO2545="",IF(AP2545="","",IF(AP2545="Cost",AS2545,AS2545*(AE2545/VLOOKUP(L2545,OFFSET(Lists!$A$1,0,0,COUNTA(Lists!$A:$A),22),22,FALSE)))),IF(AP2545="","",IF(AP2545="Cost",ROUND(AS2545*IF(AO2545=0,1,AO2545),2),ROUND(ROUND(AS2545*IF(AO2545=0,1,AO2545),5)*(AE2545/VLOOKUP(L2545,OFFSET(Lists!$A$1,0,0,COUNTA(Lists!$A:$A),22),22,FALSE)),2))))</f>
        <v/>
      </c>
    </row>
    <row r="2546" spans="46:46">
      <c r="AT2546" s="135" t="str">
        <f ca="1">IF(AO2546="",IF(AP2546="","",IF(AP2546="Cost",AS2546,AS2546*(AE2546/VLOOKUP(L2546,OFFSET(Lists!$A$1,0,0,COUNTA(Lists!$A:$A),22),22,FALSE)))),IF(AP2546="","",IF(AP2546="Cost",ROUND(AS2546*IF(AO2546=0,1,AO2546),2),ROUND(ROUND(AS2546*IF(AO2546=0,1,AO2546),5)*(AE2546/VLOOKUP(L2546,OFFSET(Lists!$A$1,0,0,COUNTA(Lists!$A:$A),22),22,FALSE)),2))))</f>
        <v/>
      </c>
    </row>
    <row r="2547" spans="46:46">
      <c r="AT2547" s="135" t="str">
        <f ca="1">IF(AO2547="",IF(AP2547="","",IF(AP2547="Cost",AS2547,AS2547*(AE2547/VLOOKUP(L2547,OFFSET(Lists!$A$1,0,0,COUNTA(Lists!$A:$A),22),22,FALSE)))),IF(AP2547="","",IF(AP2547="Cost",ROUND(AS2547*IF(AO2547=0,1,AO2547),2),ROUND(ROUND(AS2547*IF(AO2547=0,1,AO2547),5)*(AE2547/VLOOKUP(L2547,OFFSET(Lists!$A$1,0,0,COUNTA(Lists!$A:$A),22),22,FALSE)),2))))</f>
        <v/>
      </c>
    </row>
    <row r="2548" spans="46:46">
      <c r="AT2548" s="135" t="str">
        <f ca="1">IF(AO2548="",IF(AP2548="","",IF(AP2548="Cost",AS2548,AS2548*(AE2548/VLOOKUP(L2548,OFFSET(Lists!$A$1,0,0,COUNTA(Lists!$A:$A),22),22,FALSE)))),IF(AP2548="","",IF(AP2548="Cost",ROUND(AS2548*IF(AO2548=0,1,AO2548),2),ROUND(ROUND(AS2548*IF(AO2548=0,1,AO2548),5)*(AE2548/VLOOKUP(L2548,OFFSET(Lists!$A$1,0,0,COUNTA(Lists!$A:$A),22),22,FALSE)),2))))</f>
        <v/>
      </c>
    </row>
    <row r="2549" spans="46:46">
      <c r="AT2549" s="135" t="str">
        <f ca="1">IF(AO2549="",IF(AP2549="","",IF(AP2549="Cost",AS2549,AS2549*(AE2549/VLOOKUP(L2549,OFFSET(Lists!$A$1,0,0,COUNTA(Lists!$A:$A),22),22,FALSE)))),IF(AP2549="","",IF(AP2549="Cost",ROUND(AS2549*IF(AO2549=0,1,AO2549),2),ROUND(ROUND(AS2549*IF(AO2549=0,1,AO2549),5)*(AE2549/VLOOKUP(L2549,OFFSET(Lists!$A$1,0,0,COUNTA(Lists!$A:$A),22),22,FALSE)),2))))</f>
        <v/>
      </c>
    </row>
    <row r="2550" spans="46:46">
      <c r="AT2550" s="135" t="str">
        <f ca="1">IF(AO2550="",IF(AP2550="","",IF(AP2550="Cost",AS2550,AS2550*(AE2550/VLOOKUP(L2550,OFFSET(Lists!$A$1,0,0,COUNTA(Lists!$A:$A),22),22,FALSE)))),IF(AP2550="","",IF(AP2550="Cost",ROUND(AS2550*IF(AO2550=0,1,AO2550),2),ROUND(ROUND(AS2550*IF(AO2550=0,1,AO2550),5)*(AE2550/VLOOKUP(L2550,OFFSET(Lists!$A$1,0,0,COUNTA(Lists!$A:$A),22),22,FALSE)),2))))</f>
        <v/>
      </c>
    </row>
    <row r="2551" spans="46:46">
      <c r="AT2551" s="135" t="str">
        <f ca="1">IF(AO2551="",IF(AP2551="","",IF(AP2551="Cost",AS2551,AS2551*(AE2551/VLOOKUP(L2551,OFFSET(Lists!$A$1,0,0,COUNTA(Lists!$A:$A),22),22,FALSE)))),IF(AP2551="","",IF(AP2551="Cost",ROUND(AS2551*IF(AO2551=0,1,AO2551),2),ROUND(ROUND(AS2551*IF(AO2551=0,1,AO2551),5)*(AE2551/VLOOKUP(L2551,OFFSET(Lists!$A$1,0,0,COUNTA(Lists!$A:$A),22),22,FALSE)),2))))</f>
        <v/>
      </c>
    </row>
    <row r="2552" spans="46:46">
      <c r="AT2552" s="135" t="str">
        <f ca="1">IF(AO2552="",IF(AP2552="","",IF(AP2552="Cost",AS2552,AS2552*(AE2552/VLOOKUP(L2552,OFFSET(Lists!$A$1,0,0,COUNTA(Lists!$A:$A),22),22,FALSE)))),IF(AP2552="","",IF(AP2552="Cost",ROUND(AS2552*IF(AO2552=0,1,AO2552),2),ROUND(ROUND(AS2552*IF(AO2552=0,1,AO2552),5)*(AE2552/VLOOKUP(L2552,OFFSET(Lists!$A$1,0,0,COUNTA(Lists!$A:$A),22),22,FALSE)),2))))</f>
        <v/>
      </c>
    </row>
    <row r="2553" spans="46:46">
      <c r="AT2553" s="135" t="str">
        <f ca="1">IF(AO2553="",IF(AP2553="","",IF(AP2553="Cost",AS2553,AS2553*(AE2553/VLOOKUP(L2553,OFFSET(Lists!$A$1,0,0,COUNTA(Lists!$A:$A),22),22,FALSE)))),IF(AP2553="","",IF(AP2553="Cost",ROUND(AS2553*IF(AO2553=0,1,AO2553),2),ROUND(ROUND(AS2553*IF(AO2553=0,1,AO2553),5)*(AE2553/VLOOKUP(L2553,OFFSET(Lists!$A$1,0,0,COUNTA(Lists!$A:$A),22),22,FALSE)),2))))</f>
        <v/>
      </c>
    </row>
    <row r="2554" spans="46:46">
      <c r="AT2554" s="135" t="str">
        <f ca="1">IF(AO2554="",IF(AP2554="","",IF(AP2554="Cost",AS2554,AS2554*(AE2554/VLOOKUP(L2554,OFFSET(Lists!$A$1,0,0,COUNTA(Lists!$A:$A),22),22,FALSE)))),IF(AP2554="","",IF(AP2554="Cost",ROUND(AS2554*IF(AO2554=0,1,AO2554),2),ROUND(ROUND(AS2554*IF(AO2554=0,1,AO2554),5)*(AE2554/VLOOKUP(L2554,OFFSET(Lists!$A$1,0,0,COUNTA(Lists!$A:$A),22),22,FALSE)),2))))</f>
        <v/>
      </c>
    </row>
    <row r="2555" spans="46:46">
      <c r="AT2555" s="135" t="str">
        <f ca="1">IF(AO2555="",IF(AP2555="","",IF(AP2555="Cost",AS2555,AS2555*(AE2555/VLOOKUP(L2555,OFFSET(Lists!$A$1,0,0,COUNTA(Lists!$A:$A),22),22,FALSE)))),IF(AP2555="","",IF(AP2555="Cost",ROUND(AS2555*IF(AO2555=0,1,AO2555),2),ROUND(ROUND(AS2555*IF(AO2555=0,1,AO2555),5)*(AE2555/VLOOKUP(L2555,OFFSET(Lists!$A$1,0,0,COUNTA(Lists!$A:$A),22),22,FALSE)),2))))</f>
        <v/>
      </c>
    </row>
    <row r="2556" spans="46:46">
      <c r="AT2556" s="135" t="str">
        <f ca="1">IF(AO2556="",IF(AP2556="","",IF(AP2556="Cost",AS2556,AS2556*(AE2556/VLOOKUP(L2556,OFFSET(Lists!$A$1,0,0,COUNTA(Lists!$A:$A),22),22,FALSE)))),IF(AP2556="","",IF(AP2556="Cost",ROUND(AS2556*IF(AO2556=0,1,AO2556),2),ROUND(ROUND(AS2556*IF(AO2556=0,1,AO2556),5)*(AE2556/VLOOKUP(L2556,OFFSET(Lists!$A$1,0,0,COUNTA(Lists!$A:$A),22),22,FALSE)),2))))</f>
        <v/>
      </c>
    </row>
    <row r="2557" spans="46:46">
      <c r="AT2557" s="135" t="str">
        <f ca="1">IF(AO2557="",IF(AP2557="","",IF(AP2557="Cost",AS2557,AS2557*(AE2557/VLOOKUP(L2557,OFFSET(Lists!$A$1,0,0,COUNTA(Lists!$A:$A),22),22,FALSE)))),IF(AP2557="","",IF(AP2557="Cost",ROUND(AS2557*IF(AO2557=0,1,AO2557),2),ROUND(ROUND(AS2557*IF(AO2557=0,1,AO2557),5)*(AE2557/VLOOKUP(L2557,OFFSET(Lists!$A$1,0,0,COUNTA(Lists!$A:$A),22),22,FALSE)),2))))</f>
        <v/>
      </c>
    </row>
    <row r="2558" spans="46:46">
      <c r="AT2558" s="135" t="str">
        <f ca="1">IF(AO2558="",IF(AP2558="","",IF(AP2558="Cost",AS2558,AS2558*(AE2558/VLOOKUP(L2558,OFFSET(Lists!$A$1,0,0,COUNTA(Lists!$A:$A),22),22,FALSE)))),IF(AP2558="","",IF(AP2558="Cost",ROUND(AS2558*IF(AO2558=0,1,AO2558),2),ROUND(ROUND(AS2558*IF(AO2558=0,1,AO2558),5)*(AE2558/VLOOKUP(L2558,OFFSET(Lists!$A$1,0,0,COUNTA(Lists!$A:$A),22),22,FALSE)),2))))</f>
        <v/>
      </c>
    </row>
    <row r="2559" spans="46:46">
      <c r="AT2559" s="135" t="str">
        <f ca="1">IF(AO2559="",IF(AP2559="","",IF(AP2559="Cost",AS2559,AS2559*(AE2559/VLOOKUP(L2559,OFFSET(Lists!$A$1,0,0,COUNTA(Lists!$A:$A),22),22,FALSE)))),IF(AP2559="","",IF(AP2559="Cost",ROUND(AS2559*IF(AO2559=0,1,AO2559),2),ROUND(ROUND(AS2559*IF(AO2559=0,1,AO2559),5)*(AE2559/VLOOKUP(L2559,OFFSET(Lists!$A$1,0,0,COUNTA(Lists!$A:$A),22),22,FALSE)),2))))</f>
        <v/>
      </c>
    </row>
    <row r="2560" spans="46:46">
      <c r="AT2560" s="135" t="str">
        <f ca="1">IF(AO2560="",IF(AP2560="","",IF(AP2560="Cost",AS2560,AS2560*(AE2560/VLOOKUP(L2560,OFFSET(Lists!$A$1,0,0,COUNTA(Lists!$A:$A),22),22,FALSE)))),IF(AP2560="","",IF(AP2560="Cost",ROUND(AS2560*IF(AO2560=0,1,AO2560),2),ROUND(ROUND(AS2560*IF(AO2560=0,1,AO2560),5)*(AE2560/VLOOKUP(L2560,OFFSET(Lists!$A$1,0,0,COUNTA(Lists!$A:$A),22),22,FALSE)),2))))</f>
        <v/>
      </c>
    </row>
    <row r="2561" spans="46:46">
      <c r="AT2561" s="135" t="str">
        <f ca="1">IF(AO2561="",IF(AP2561="","",IF(AP2561="Cost",AS2561,AS2561*(AE2561/VLOOKUP(L2561,OFFSET(Lists!$A$1,0,0,COUNTA(Lists!$A:$A),22),22,FALSE)))),IF(AP2561="","",IF(AP2561="Cost",ROUND(AS2561*IF(AO2561=0,1,AO2561),2),ROUND(ROUND(AS2561*IF(AO2561=0,1,AO2561),5)*(AE2561/VLOOKUP(L2561,OFFSET(Lists!$A$1,0,0,COUNTA(Lists!$A:$A),22),22,FALSE)),2))))</f>
        <v/>
      </c>
    </row>
  </sheetData>
  <mergeCells count="4">
    <mergeCell ref="DA4:FO4"/>
    <mergeCell ref="AP4:CZ4"/>
    <mergeCell ref="GE4:GG4"/>
    <mergeCell ref="N4:T4"/>
  </mergeCells>
  <dataValidations count="35">
    <dataValidation allowBlank="1" showInputMessage="1" sqref="B1:B6 C1:C3 D4 L1:L4 Y1:Y6 FS1:FT6" xr:uid="{00000000-0002-0000-0000-000000000000}"/>
    <dataValidation allowBlank="1" showInputMessage="1" showErrorMessage="1" sqref="E5:F6" xr:uid="{00000000-0002-0000-0000-000001000000}"/>
    <dataValidation type="list" allowBlank="1" showInputMessage="1" sqref="FS7:FS205" xr:uid="{00000000-0002-0000-0000-000002000000}">
      <formula1>BooleanList</formula1>
    </dataValidation>
    <dataValidation type="list" allowBlank="1" showInputMessage="1" showErrorMessage="1" sqref="AY7:AY205 BC7:BC205 BG7:BG205 BK7:BK205 BO7:BO205 BS7:BS205 BW7:BW205 CA7:CA205 CE7:CE205 CH7:CH205 CL7:CL205 CP7:CP205 CT7:CT205 CX7:CX205 DC7:DC205 DF7:DF205 DJ7:DJ205 DN7:DN205 DR7:DR205 DV7:DV205 DZ7:DZ205 ED7:ED205 EH7:EH205 EL7:EL205 EO7:EO205 ES7:ES205 EW7:EW205 FA7:FA205 FE7:FE205 FI7:FI205 FM7:FM205 AV7:AV205" xr:uid="{00000000-0002-0000-0000-000003000000}">
      <formula1>RateCostList</formula1>
    </dataValidation>
    <dataValidation type="list" allowBlank="1" showInputMessage="1" showErrorMessage="1" sqref="FP7:FP205" xr:uid="{00000000-0002-0000-0000-000004000000}">
      <formula1>BillingSourceList</formula1>
    </dataValidation>
    <dataValidation type="list" allowBlank="1" showInputMessage="1" showErrorMessage="1" sqref="FU7:FU205" xr:uid="{00000000-0002-0000-0000-000005000000}">
      <formula1>CampaignCountryBudgetList</formula1>
    </dataValidation>
    <dataValidation type="list" allowBlank="1" showInputMessage="1" showErrorMessage="1" sqref="FV7:FV205" xr:uid="{00000000-0002-0000-0000-000006000000}">
      <formula1>ClassificationList1</formula1>
    </dataValidation>
    <dataValidation type="list" allowBlank="1" showInputMessage="1" showErrorMessage="1" sqref="FW7:FW205" xr:uid="{00000000-0002-0000-0000-000007000000}">
      <formula1>ClassificationList2</formula1>
    </dataValidation>
    <dataValidation type="list" allowBlank="1" showInputMessage="1" showErrorMessage="1" sqref="FX7:FX205" xr:uid="{00000000-0002-0000-0000-000008000000}">
      <formula1>ClassificationList3</formula1>
    </dataValidation>
    <dataValidation type="list" allowBlank="1" showInputMessage="1" showErrorMessage="1" sqref="FB7:FB205" xr:uid="{00000000-0002-0000-0000-000009000000}">
      <formula1>AgencyFeeApplyOnList</formula1>
    </dataValidation>
    <dataValidation type="list" allowBlank="1" showInputMessage="1" showErrorMessage="1" sqref="FY7:FY205" xr:uid="{00000000-0002-0000-0000-00000A000000}">
      <formula1>ClassificationList4</formula1>
    </dataValidation>
    <dataValidation type="list" allowBlank="1" showInputMessage="1" showErrorMessage="1" sqref="FZ7:FZ205" xr:uid="{00000000-0002-0000-0000-00000B000000}">
      <formula1>ClassificationList5</formula1>
    </dataValidation>
    <dataValidation type="list" allowBlank="1" showInputMessage="1" showErrorMessage="1" sqref="GA7:GA205" xr:uid="{00000000-0002-0000-0000-00000C000000}">
      <formula1>ClassificationList6</formula1>
    </dataValidation>
    <dataValidation type="list" allowBlank="1" showInputMessage="1" showErrorMessage="1" sqref="GB7:GB205" xr:uid="{00000000-0002-0000-0000-00000D000000}">
      <formula1>BooleanList</formula1>
    </dataValidation>
    <dataValidation type="list" allowBlank="1" showInputMessage="1" showErrorMessage="1" sqref="EX7:EX205 CM7:CM205" xr:uid="{00000000-0002-0000-0000-00000E000000}">
      <formula1>PrepayDiscountBase</formula1>
    </dataValidation>
    <dataValidation type="list" allowBlank="1" showInputMessage="1" showErrorMessage="1" sqref="FF7:FF205 CQ7:CQ205" xr:uid="{00000000-0002-0000-0000-00000F000000}">
      <formula1>Surcharge1Base</formula1>
    </dataValidation>
    <dataValidation type="list" allowBlank="1" showInputMessage="1" showErrorMessage="1" sqref="FJ7:FJ205 CU7:CU205" xr:uid="{00000000-0002-0000-0000-000010000000}">
      <formula1>Surcharge2Base</formula1>
    </dataValidation>
    <dataValidation type="list" allowBlank="1" showInputMessage="1" showErrorMessage="1" sqref="FN7:FN205 CY7:CY205" xr:uid="{00000000-0002-0000-0000-000011000000}">
      <formula1>Surcharge3Base</formula1>
    </dataValidation>
    <dataValidation type="list" allowBlank="1" showInputMessage="1" showErrorMessage="1" sqref="L7:L205" xr:uid="{00000000-0002-0000-0000-000012000000}">
      <formula1>BuyTypeList</formula1>
    </dataValidation>
    <dataValidation type="list" allowBlank="1" showInputMessage="1" showErrorMessage="1" sqref="BD7:BD205 BH7:BH205 BL7:BL205 BP7:BP205 BT7:BT205 BX7:BX205 CB7:CB205 CI7:CI205 DG7:DG205 DK7:DK205 DO7:DO205 DS7:DS205 DW7:DW205 EA7:EA205 EE7:EE205 EI7:EI205 EP7:EP205 ET7:ET205 AZ7:AZ205" xr:uid="{00000000-0002-0000-0000-000013000000}">
      <formula1>DiscountBaseList</formula1>
    </dataValidation>
    <dataValidation type="list" allowBlank="1" showInputMessage="1" showErrorMessage="1" sqref="M7:M205" xr:uid="{00000000-0002-0000-0000-000014000000}">
      <formula1>CreativeType</formula1>
    </dataValidation>
    <dataValidation type="list" allowBlank="1" showInputMessage="1" sqref="Y7:Y205" xr:uid="{00000000-0002-0000-0000-000015000000}">
      <formula1>TrackingTypeList</formula1>
    </dataValidation>
    <dataValidation type="list" allowBlank="1" showInputMessage="1" showErrorMessage="1" sqref="AP7:AP205" xr:uid="{00000000-0002-0000-0000-000016000000}">
      <formula1>CostInputTypeList</formula1>
    </dataValidation>
    <dataValidation type="list" allowBlank="1" showInputMessage="1" showErrorMessage="1" sqref="N7:T205" xr:uid="{00000000-0002-0000-0000-000017000000}">
      <formula1>YesNo</formula1>
    </dataValidation>
    <dataValidation type="list" allowBlank="1" showInputMessage="1" sqref="B7:B205" xr:uid="{00000000-0002-0000-0000-000018000000}">
      <formula1>ScheduleItemTypeList</formula1>
    </dataValidation>
    <dataValidation type="list" allowBlank="1" showInputMessage="1" showErrorMessage="1" sqref="A7:A205" xr:uid="{00000000-0002-0000-0000-000019000000}">
      <formula1>ActionList</formula1>
    </dataValidation>
    <dataValidation type="list" allowBlank="1" showInputMessage="1" showErrorMessage="1" sqref="AA7:AA205" xr:uid="{00000000-0002-0000-0000-00001A000000}">
      <formula1>FourthPartyRateTypes</formula1>
    </dataValidation>
    <dataValidation type="list" allowBlank="1" showInputMessage="1" showErrorMessage="1" sqref="GG7:GG205" xr:uid="{00000000-0002-0000-0000-00001B000000}">
      <formula1>FrequencyCappingUnitList</formula1>
    </dataValidation>
    <dataValidation type="list" allowBlank="1" showInputMessage="1" showErrorMessage="1" sqref="AN7:AN1098" xr:uid="{00000000-0002-0000-0000-00001C000000}">
      <formula1>ForeignCurrencyList</formula1>
    </dataValidation>
    <dataValidation type="list" allowBlank="1" showInputMessage="1" showErrorMessage="1" sqref="U7:U1048576" xr:uid="{00000000-0002-0000-0000-00001D000000}">
      <formula1>ThirdPartyAdServerList</formula1>
    </dataValidation>
    <dataValidation type="list" allowBlank="1" showInputMessage="1" showErrorMessage="1" sqref="V7:V1048576" xr:uid="{00000000-0002-0000-0000-00001E000000}">
      <formula1>BuyingTypeList</formula1>
    </dataValidation>
    <dataValidation type="list" allowBlank="1" showInputMessage="1" showErrorMessage="1" sqref="W7:W1048576" xr:uid="{00000000-0002-0000-0000-00001F000000}">
      <formula1>CampaignObjectiveList</formula1>
    </dataValidation>
    <dataValidation type="list" allowBlank="1" showInputMessage="1" showErrorMessage="1" sqref="X7:X1048576" xr:uid="{00000000-0002-0000-0000-000020000000}">
      <formula1>CampaignTypeList</formula1>
    </dataValidation>
    <dataValidation allowBlank="1" showInputMessage="1" showErrorMessage="1" sqref="E7:E205" xr:uid="{00000000-0002-0000-0000-000021000000}">
      <formula1>PublisherList</formula1>
    </dataValidation>
    <dataValidation allowBlank="1" showInputMessage="1" sqref="F7:F205" xr:uid="{00000000-0002-0000-0000-000022000000}">
      <formula1>SiteList</formula1>
    </dataValidation>
  </dataValidations>
  <pageMargins left="0.7" right="0.7" top="0.75" bottom="0.75" header="0.3" footer="0.3"/>
  <pageSetup paperSize="9" orientation="portrait"/>
  <ignoredErrors>
    <ignoredError sqref="EJ11:EJ205 DD11:DD20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3"/>
  <sheetViews>
    <sheetView topLeftCell="AB1" workbookViewId="0">
      <selection activeCell="AM6" sqref="AM6"/>
    </sheetView>
  </sheetViews>
  <sheetFormatPr defaultColWidth="8.89453125" defaultRowHeight="14.4"/>
  <cols>
    <col min="1" max="1" width="16.68359375" customWidth="1"/>
    <col min="2" max="2" width="18.1015625" customWidth="1"/>
    <col min="3" max="4" width="16.68359375" customWidth="1"/>
    <col min="5" max="5" width="20.20703125" customWidth="1"/>
    <col min="6" max="6" width="16.41796875" customWidth="1"/>
    <col min="7" max="7" width="11.1015625" customWidth="1"/>
    <col min="9" max="9" width="18.41796875" customWidth="1"/>
    <col min="10" max="10" width="6.1015625" customWidth="1"/>
    <col min="17" max="17" width="19" customWidth="1"/>
    <col min="32" max="32" width="11.68359375" customWidth="1"/>
    <col min="37" max="37" width="18.41796875" customWidth="1"/>
  </cols>
  <sheetData>
    <row r="1" spans="1:42">
      <c r="A1" s="2" t="s">
        <v>201</v>
      </c>
      <c r="B1" s="15" t="s">
        <v>29</v>
      </c>
      <c r="C1" s="2" t="s">
        <v>5</v>
      </c>
      <c r="D1" s="2" t="b">
        <v>0</v>
      </c>
      <c r="E1" t="s">
        <v>231</v>
      </c>
      <c r="F1" s="2" t="s">
        <v>16</v>
      </c>
      <c r="G1" s="2" t="s">
        <v>28</v>
      </c>
      <c r="H1" s="2" t="s">
        <v>96</v>
      </c>
      <c r="I1" s="95" t="s">
        <v>39</v>
      </c>
      <c r="J1" t="s">
        <v>298</v>
      </c>
      <c r="Q1" s="95" t="s">
        <v>39</v>
      </c>
      <c r="R1" s="2" t="s">
        <v>174</v>
      </c>
      <c r="S1" s="2" t="s">
        <v>184</v>
      </c>
      <c r="T1" t="s">
        <v>188</v>
      </c>
      <c r="V1">
        <v>1000</v>
      </c>
      <c r="AA1" s="120" t="s">
        <v>191</v>
      </c>
      <c r="AB1" s="120" t="s">
        <v>191</v>
      </c>
      <c r="AC1" s="120" t="s">
        <v>191</v>
      </c>
      <c r="AD1" s="120" t="s">
        <v>191</v>
      </c>
      <c r="AF1" s="124" t="s">
        <v>194</v>
      </c>
      <c r="AG1" s="124" t="s">
        <v>199</v>
      </c>
      <c r="AH1" s="124" t="s">
        <v>200</v>
      </c>
      <c r="AJ1" s="126" t="s">
        <v>201</v>
      </c>
      <c r="AK1" s="124" t="s">
        <v>209</v>
      </c>
    </row>
    <row r="2" spans="1:42">
      <c r="A2" s="2" t="s">
        <v>203</v>
      </c>
      <c r="B2" t="s">
        <v>30</v>
      </c>
      <c r="C2" s="2" t="s">
        <v>6</v>
      </c>
      <c r="D2" s="2" t="b">
        <v>1</v>
      </c>
      <c r="E2" t="s">
        <v>232</v>
      </c>
      <c r="F2" s="2" t="s">
        <v>17</v>
      </c>
      <c r="G2" s="2" t="s">
        <v>40</v>
      </c>
      <c r="H2" s="2" t="s">
        <v>41</v>
      </c>
      <c r="I2" s="95" t="s">
        <v>71</v>
      </c>
      <c r="K2" s="2"/>
      <c r="Q2" s="95" t="s">
        <v>71</v>
      </c>
      <c r="R2" t="s">
        <v>41</v>
      </c>
      <c r="S2" s="2"/>
      <c r="V2">
        <v>1</v>
      </c>
      <c r="AA2" s="121" t="s">
        <v>69</v>
      </c>
      <c r="AB2" s="122" t="s">
        <v>72</v>
      </c>
      <c r="AC2" s="122" t="s">
        <v>155</v>
      </c>
      <c r="AD2" s="123" t="s">
        <v>74</v>
      </c>
      <c r="AJ2" s="33" t="s">
        <v>202</v>
      </c>
      <c r="AK2" t="s">
        <v>210</v>
      </c>
      <c r="AM2" t="s">
        <v>273</v>
      </c>
      <c r="AN2" t="s">
        <v>279</v>
      </c>
      <c r="AO2" t="s">
        <v>281</v>
      </c>
      <c r="AP2" t="s">
        <v>293</v>
      </c>
    </row>
    <row r="3" spans="1:42">
      <c r="A3" s="2" t="s">
        <v>202</v>
      </c>
      <c r="B3" s="2" t="s">
        <v>4</v>
      </c>
      <c r="C3" s="2" t="s">
        <v>7</v>
      </c>
      <c r="D3" s="2"/>
      <c r="E3" t="s">
        <v>233</v>
      </c>
      <c r="F3" s="2" t="s">
        <v>18</v>
      </c>
      <c r="H3" s="2"/>
      <c r="I3" s="94"/>
      <c r="J3" s="2"/>
      <c r="K3" s="2"/>
      <c r="Q3" s="94"/>
      <c r="V3">
        <v>1</v>
      </c>
      <c r="AA3" t="s">
        <v>39</v>
      </c>
      <c r="AJ3" s="33" t="s">
        <v>203</v>
      </c>
      <c r="AK3" t="s">
        <v>211</v>
      </c>
      <c r="AM3" t="s">
        <v>274</v>
      </c>
      <c r="AN3" t="s">
        <v>280</v>
      </c>
      <c r="AO3" t="s">
        <v>282</v>
      </c>
      <c r="AP3" t="s">
        <v>294</v>
      </c>
    </row>
    <row r="4" spans="1:42">
      <c r="A4" s="2" t="s">
        <v>243</v>
      </c>
      <c r="B4" t="s">
        <v>31</v>
      </c>
      <c r="C4" s="2"/>
      <c r="D4" s="2"/>
      <c r="E4" t="s">
        <v>234</v>
      </c>
      <c r="F4" s="2" t="s">
        <v>19</v>
      </c>
      <c r="J4" s="2"/>
      <c r="K4" s="2"/>
      <c r="V4">
        <v>1</v>
      </c>
      <c r="AK4" t="s">
        <v>212</v>
      </c>
      <c r="AM4" t="s">
        <v>275</v>
      </c>
      <c r="AO4" t="s">
        <v>283</v>
      </c>
      <c r="AP4" t="s">
        <v>295</v>
      </c>
    </row>
    <row r="5" spans="1:42">
      <c r="A5" s="2" t="s">
        <v>244</v>
      </c>
      <c r="B5" s="2" t="s">
        <v>32</v>
      </c>
      <c r="D5" s="2"/>
      <c r="E5" t="s">
        <v>235</v>
      </c>
      <c r="J5" s="2"/>
      <c r="V5">
        <v>1000</v>
      </c>
      <c r="AK5" t="s">
        <v>213</v>
      </c>
      <c r="AM5" t="s">
        <v>276</v>
      </c>
      <c r="AO5" t="s">
        <v>284</v>
      </c>
      <c r="AP5" t="s">
        <v>296</v>
      </c>
    </row>
    <row r="6" spans="1:42">
      <c r="A6" s="2" t="s">
        <v>245</v>
      </c>
      <c r="B6" s="2" t="s">
        <v>33</v>
      </c>
      <c r="E6" t="s">
        <v>236</v>
      </c>
      <c r="J6" s="2"/>
      <c r="V6">
        <v>1000</v>
      </c>
      <c r="AK6" t="s">
        <v>214</v>
      </c>
      <c r="AM6" t="s">
        <v>277</v>
      </c>
      <c r="AO6" t="s">
        <v>285</v>
      </c>
      <c r="AP6" t="s">
        <v>297</v>
      </c>
    </row>
    <row r="7" spans="1:42">
      <c r="A7" s="2" t="s">
        <v>246</v>
      </c>
      <c r="B7" s="2" t="s">
        <v>34</v>
      </c>
      <c r="E7" t="s">
        <v>237</v>
      </c>
      <c r="J7" s="2"/>
      <c r="V7">
        <v>1000</v>
      </c>
      <c r="AM7" t="s">
        <v>278</v>
      </c>
      <c r="AO7" t="s">
        <v>286</v>
      </c>
    </row>
    <row r="8" spans="1:42">
      <c r="A8" s="2" t="s">
        <v>247</v>
      </c>
      <c r="B8" s="2" t="s">
        <v>35</v>
      </c>
      <c r="E8" t="s">
        <v>238</v>
      </c>
      <c r="J8" s="2"/>
      <c r="V8">
        <v>1000</v>
      </c>
      <c r="AO8" t="s">
        <v>287</v>
      </c>
    </row>
    <row r="9" spans="1:42">
      <c r="A9" s="2" t="s">
        <v>248</v>
      </c>
      <c r="B9" s="2" t="s">
        <v>36</v>
      </c>
      <c r="E9" t="s">
        <v>239</v>
      </c>
      <c r="J9" s="2"/>
      <c r="V9">
        <v>1</v>
      </c>
      <c r="AO9" t="s">
        <v>288</v>
      </c>
    </row>
    <row r="10" spans="1:42">
      <c r="A10" s="2" t="s">
        <v>249</v>
      </c>
      <c r="E10" t="s">
        <v>240</v>
      </c>
      <c r="J10" s="2"/>
      <c r="V10">
        <v>1</v>
      </c>
      <c r="AO10" t="s">
        <v>289</v>
      </c>
    </row>
    <row r="11" spans="1:42">
      <c r="A11" s="2" t="s">
        <v>250</v>
      </c>
      <c r="E11" t="s">
        <v>241</v>
      </c>
      <c r="J11" s="2"/>
      <c r="V11">
        <v>1</v>
      </c>
      <c r="AO11" t="s">
        <v>290</v>
      </c>
    </row>
    <row r="12" spans="1:42">
      <c r="A12" s="2" t="s">
        <v>251</v>
      </c>
      <c r="E12" t="s">
        <v>242</v>
      </c>
      <c r="V12">
        <v>1000</v>
      </c>
      <c r="AO12" t="s">
        <v>291</v>
      </c>
    </row>
    <row r="13" spans="1:42">
      <c r="A13" s="2" t="s">
        <v>252</v>
      </c>
      <c r="V13">
        <v>1</v>
      </c>
      <c r="AO13" t="s">
        <v>292</v>
      </c>
    </row>
    <row r="14" spans="1:42">
      <c r="A14" s="2" t="s">
        <v>253</v>
      </c>
      <c r="V14">
        <v>1</v>
      </c>
    </row>
    <row r="15" spans="1:42">
      <c r="A15" s="2" t="s">
        <v>254</v>
      </c>
      <c r="V15">
        <v>1</v>
      </c>
    </row>
    <row r="16" spans="1:42">
      <c r="A16" s="2" t="s">
        <v>255</v>
      </c>
      <c r="V16">
        <v>1000</v>
      </c>
    </row>
    <row r="17" spans="1:22">
      <c r="A17" s="2" t="s">
        <v>256</v>
      </c>
      <c r="V17">
        <v>1</v>
      </c>
    </row>
    <row r="18" spans="1:22">
      <c r="A18" s="2" t="s">
        <v>257</v>
      </c>
      <c r="V18">
        <v>1</v>
      </c>
    </row>
    <row r="19" spans="1:22">
      <c r="A19" s="2" t="s">
        <v>258</v>
      </c>
      <c r="V19">
        <v>1</v>
      </c>
    </row>
    <row r="20" spans="1:22">
      <c r="A20" s="2" t="s">
        <v>259</v>
      </c>
      <c r="V20">
        <v>1</v>
      </c>
    </row>
    <row r="21" spans="1:22">
      <c r="A21" s="2" t="s">
        <v>260</v>
      </c>
      <c r="V21">
        <v>1</v>
      </c>
    </row>
    <row r="22" spans="1:22">
      <c r="A22" s="2" t="s">
        <v>261</v>
      </c>
      <c r="V22">
        <v>1000</v>
      </c>
    </row>
    <row r="23" spans="1:22">
      <c r="A23" s="2" t="s">
        <v>262</v>
      </c>
      <c r="V23">
        <v>1</v>
      </c>
    </row>
    <row r="24" spans="1:22">
      <c r="A24" s="2" t="s">
        <v>263</v>
      </c>
      <c r="V24">
        <v>1</v>
      </c>
    </row>
    <row r="25" spans="1:22">
      <c r="A25" s="2" t="s">
        <v>264</v>
      </c>
      <c r="V25">
        <v>1</v>
      </c>
    </row>
    <row r="26" spans="1:22">
      <c r="A26" s="2" t="s">
        <v>265</v>
      </c>
      <c r="V26">
        <v>1</v>
      </c>
    </row>
    <row r="27" spans="1:22">
      <c r="A27" s="2" t="s">
        <v>266</v>
      </c>
      <c r="V27">
        <v>1</v>
      </c>
    </row>
    <row r="28" spans="1:22">
      <c r="A28" s="2" t="s">
        <v>267</v>
      </c>
      <c r="V28">
        <v>1</v>
      </c>
    </row>
    <row r="29" spans="1:22">
      <c r="A29" s="2" t="s">
        <v>268</v>
      </c>
      <c r="V29">
        <v>1</v>
      </c>
    </row>
    <row r="30" spans="1:22">
      <c r="A30" s="2" t="s">
        <v>269</v>
      </c>
      <c r="V30">
        <v>1</v>
      </c>
    </row>
    <row r="31" spans="1:22">
      <c r="A31" s="2" t="s">
        <v>270</v>
      </c>
      <c r="V31">
        <v>1000</v>
      </c>
    </row>
    <row r="32" spans="1:22">
      <c r="A32" s="2" t="s">
        <v>271</v>
      </c>
      <c r="V32">
        <v>1000</v>
      </c>
    </row>
    <row r="33" spans="1:22">
      <c r="A33" s="2" t="s">
        <v>272</v>
      </c>
      <c r="V33">
        <v>1000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222</vt:i4>
      </vt:variant>
    </vt:vector>
  </HeadingPairs>
  <TitlesOfParts>
    <vt:vector size="224" baseType="lpstr">
      <vt:lpstr>Template</vt:lpstr>
      <vt:lpstr>Lists</vt:lpstr>
      <vt:lpstr>Action</vt:lpstr>
      <vt:lpstr>ActionList</vt:lpstr>
      <vt:lpstr>AdditionalFieldsStartingRow</vt:lpstr>
      <vt:lpstr>AgencyTotalCost</vt:lpstr>
      <vt:lpstr>BaseCost</vt:lpstr>
      <vt:lpstr>BaseCostValue</vt:lpstr>
      <vt:lpstr>BaseValue</vt:lpstr>
      <vt:lpstr>BillingSource</vt:lpstr>
      <vt:lpstr>BillingSourceList</vt:lpstr>
      <vt:lpstr>BooleanList</vt:lpstr>
      <vt:lpstr>BuyingType</vt:lpstr>
      <vt:lpstr>BuyType</vt:lpstr>
      <vt:lpstr>ByHour</vt:lpstr>
      <vt:lpstr>CampaignCountryBudget</vt:lpstr>
      <vt:lpstr>CampaignObjective</vt:lpstr>
      <vt:lpstr>CampaignType</vt:lpstr>
      <vt:lpstr>Classification1</vt:lpstr>
      <vt:lpstr>Classification2</vt:lpstr>
      <vt:lpstr>Classification3</vt:lpstr>
      <vt:lpstr>Classification4</vt:lpstr>
      <vt:lpstr>Classification5</vt:lpstr>
      <vt:lpstr>Classification6</vt:lpstr>
      <vt:lpstr>ClassificationColumnGroup</vt:lpstr>
      <vt:lpstr>ClientAgencyFee</vt:lpstr>
      <vt:lpstr>ClientAgencyFeeBase</vt:lpstr>
      <vt:lpstr>ClientAgencyFeeType</vt:lpstr>
      <vt:lpstr>ClientBaseCost</vt:lpstr>
      <vt:lpstr>ClientCommission</vt:lpstr>
      <vt:lpstr>ClientCommissionType</vt:lpstr>
      <vt:lpstr>ClientCost1</vt:lpstr>
      <vt:lpstr>ClientCost10</vt:lpstr>
      <vt:lpstr>ClientCost11</vt:lpstr>
      <vt:lpstr>ClientCost12</vt:lpstr>
      <vt:lpstr>ClientCost13</vt:lpstr>
      <vt:lpstr>ClientCost2</vt:lpstr>
      <vt:lpstr>ClientCost3</vt:lpstr>
      <vt:lpstr>ClientCost4</vt:lpstr>
      <vt:lpstr>ClientCost5</vt:lpstr>
      <vt:lpstr>ClientCost6</vt:lpstr>
      <vt:lpstr>ClientCost7</vt:lpstr>
      <vt:lpstr>ClientCost8</vt:lpstr>
      <vt:lpstr>ClientCost9</vt:lpstr>
      <vt:lpstr>ClientCostColumnGroup</vt:lpstr>
      <vt:lpstr>ClientDiscount1</vt:lpstr>
      <vt:lpstr>ClientDiscount1Type</vt:lpstr>
      <vt:lpstr>ClientDiscount2</vt:lpstr>
      <vt:lpstr>ClientDiscount2Base</vt:lpstr>
      <vt:lpstr>ClientDiscount2Type</vt:lpstr>
      <vt:lpstr>ClientDiscount3</vt:lpstr>
      <vt:lpstr>ClientDiscount3Base</vt:lpstr>
      <vt:lpstr>ClientDiscount3Type</vt:lpstr>
      <vt:lpstr>ClientDiscount4</vt:lpstr>
      <vt:lpstr>ClientDiscount4Base</vt:lpstr>
      <vt:lpstr>ClientDiscount4Type</vt:lpstr>
      <vt:lpstr>ClientDiscount5</vt:lpstr>
      <vt:lpstr>ClientDiscount5Base</vt:lpstr>
      <vt:lpstr>ClientDiscount5Type</vt:lpstr>
      <vt:lpstr>ClientDiscount6</vt:lpstr>
      <vt:lpstr>ClientDiscount6Base</vt:lpstr>
      <vt:lpstr>ClientDiscount6Type</vt:lpstr>
      <vt:lpstr>ClientDiscount7</vt:lpstr>
      <vt:lpstr>ClientDiscount7Base</vt:lpstr>
      <vt:lpstr>ClientDiscount7Type</vt:lpstr>
      <vt:lpstr>ClientLoading1</vt:lpstr>
      <vt:lpstr>ClientLoading1Base</vt:lpstr>
      <vt:lpstr>ClientLoading1Type</vt:lpstr>
      <vt:lpstr>ClientLoading2</vt:lpstr>
      <vt:lpstr>ClientLoading2Base</vt:lpstr>
      <vt:lpstr>ClientLoading2Type</vt:lpstr>
      <vt:lpstr>ClientLoading3</vt:lpstr>
      <vt:lpstr>ClientLoading3Base</vt:lpstr>
      <vt:lpstr>ClientLoading3Type</vt:lpstr>
      <vt:lpstr>ClientLoading4</vt:lpstr>
      <vt:lpstr>ClientLoading4Base</vt:lpstr>
      <vt:lpstr>ClientLoading4Type</vt:lpstr>
      <vt:lpstr>ClientNetMediaCost</vt:lpstr>
      <vt:lpstr>ClientNetNetCost</vt:lpstr>
      <vt:lpstr>ClientPrePayDiscount</vt:lpstr>
      <vt:lpstr>ClientPrePayDiscountBase</vt:lpstr>
      <vt:lpstr>ClientPrePayDiscountType</vt:lpstr>
      <vt:lpstr>ClientPurchaseCost</vt:lpstr>
      <vt:lpstr>ClientSurcharge1</vt:lpstr>
      <vt:lpstr>ClientSurcharge1Base</vt:lpstr>
      <vt:lpstr>ClientSurcharge1Type</vt:lpstr>
      <vt:lpstr>ClientSurcharge2</vt:lpstr>
      <vt:lpstr>ClientSurcharge2Base</vt:lpstr>
      <vt:lpstr>ClientSurcharge2Type</vt:lpstr>
      <vt:lpstr>ClientSurcharge3</vt:lpstr>
      <vt:lpstr>ClientSurcharge3Base</vt:lpstr>
      <vt:lpstr>ClientSurcharge3Type</vt:lpstr>
      <vt:lpstr>ClientTotalCost</vt:lpstr>
      <vt:lpstr>Comments</vt:lpstr>
      <vt:lpstr>Cost1</vt:lpstr>
      <vt:lpstr>Cost10</vt:lpstr>
      <vt:lpstr>Cost11</vt:lpstr>
      <vt:lpstr>Cost2</vt:lpstr>
      <vt:lpstr>Cost3</vt:lpstr>
      <vt:lpstr>Cost4</vt:lpstr>
      <vt:lpstr>Cost5</vt:lpstr>
      <vt:lpstr>Cost6</vt:lpstr>
      <vt:lpstr>Cost7</vt:lpstr>
      <vt:lpstr>Cost8</vt:lpstr>
      <vt:lpstr>Cost9</vt:lpstr>
      <vt:lpstr>CostInputType</vt:lpstr>
      <vt:lpstr>CostInputTypeList</vt:lpstr>
      <vt:lpstr>CustomField</vt:lpstr>
      <vt:lpstr>Device1</vt:lpstr>
      <vt:lpstr>Device2</vt:lpstr>
      <vt:lpstr>Device3</vt:lpstr>
      <vt:lpstr>Device4</vt:lpstr>
      <vt:lpstr>Device5</vt:lpstr>
      <vt:lpstr>Device6</vt:lpstr>
      <vt:lpstr>Device7</vt:lpstr>
      <vt:lpstr>Template!DevicesGroupColumns</vt:lpstr>
      <vt:lpstr>DiscountBaseList</vt:lpstr>
      <vt:lpstr>EndDate</vt:lpstr>
      <vt:lpstr>ESTAcquisitions</vt:lpstr>
      <vt:lpstr>ESTClicks</vt:lpstr>
      <vt:lpstr>ESTCTR</vt:lpstr>
      <vt:lpstr>ESTCVR</vt:lpstr>
      <vt:lpstr>ESTImpressions</vt:lpstr>
      <vt:lpstr>ESTViews</vt:lpstr>
      <vt:lpstr>ESTVTR</vt:lpstr>
      <vt:lpstr>ExchangeRate</vt:lpstr>
      <vt:lpstr>ExcludeFromTrafficking</vt:lpstr>
      <vt:lpstr>ForecastColumnGroup</vt:lpstr>
      <vt:lpstr>ForecastTypeList</vt:lpstr>
      <vt:lpstr>ForeignCurrency</vt:lpstr>
      <vt:lpstr>Format</vt:lpstr>
      <vt:lpstr>Template!FormulaColumns</vt:lpstr>
      <vt:lpstr>FourthPartyRateTypes</vt:lpstr>
      <vt:lpstr>FourthPartyTrackingRate</vt:lpstr>
      <vt:lpstr>FourthPartyTrackingType</vt:lpstr>
      <vt:lpstr>FourthTrackingTypeList</vt:lpstr>
      <vt:lpstr>FrequencyCappingColumnGroup</vt:lpstr>
      <vt:lpstr>FrequencyCappingUnitList</vt:lpstr>
      <vt:lpstr>GeneralComments</vt:lpstr>
      <vt:lpstr>Goal</vt:lpstr>
      <vt:lpstr>GridDate</vt:lpstr>
      <vt:lpstr>Template!GuideLine</vt:lpstr>
      <vt:lpstr>HeaderFieldRow</vt:lpstr>
      <vt:lpstr>Height</vt:lpstr>
      <vt:lpstr>IsCapped</vt:lpstr>
      <vt:lpstr>ItemCurrency</vt:lpstr>
      <vt:lpstr>ItemGroupLabel</vt:lpstr>
      <vt:lpstr>ItemGUID</vt:lpstr>
      <vt:lpstr>ItemName</vt:lpstr>
      <vt:lpstr>ItemType</vt:lpstr>
      <vt:lpstr>KPI</vt:lpstr>
      <vt:lpstr>LandingPage</vt:lpstr>
      <vt:lpstr>Location</vt:lpstr>
      <vt:lpstr>MaxImpressions</vt:lpstr>
      <vt:lpstr>MaxTimeUnits</vt:lpstr>
      <vt:lpstr>MediaType</vt:lpstr>
      <vt:lpstr>Template!OptionalColumns</vt:lpstr>
      <vt:lpstr>Publisher</vt:lpstr>
      <vt:lpstr>RateCardCost</vt:lpstr>
      <vt:lpstr>RateCardCostValue</vt:lpstr>
      <vt:lpstr>RateCardType</vt:lpstr>
      <vt:lpstr>RateCardValue</vt:lpstr>
      <vt:lpstr>RateCostList</vt:lpstr>
      <vt:lpstr>Template!RequiredColumns</vt:lpstr>
      <vt:lpstr>ScheduleItemTypeList</vt:lpstr>
      <vt:lpstr>SecondaryHeader</vt:lpstr>
      <vt:lpstr>Site</vt:lpstr>
      <vt:lpstr>SOV</vt:lpstr>
      <vt:lpstr>StartDate</vt:lpstr>
      <vt:lpstr>Supplier</vt:lpstr>
      <vt:lpstr>ThirdPartyAdServer</vt:lpstr>
      <vt:lpstr>ThirdPartyTrackingType</vt:lpstr>
      <vt:lpstr>ThirdPartyTrackingTypeRate</vt:lpstr>
      <vt:lpstr>ThirdPartyTraffickingSettingsColumnGroup</vt:lpstr>
      <vt:lpstr>TimeUnit</vt:lpstr>
      <vt:lpstr>TrackingTypeList</vt:lpstr>
      <vt:lpstr>VendorCommission</vt:lpstr>
      <vt:lpstr>VendorCommissionType</vt:lpstr>
      <vt:lpstr>VendorDiscount1</vt:lpstr>
      <vt:lpstr>VendorDiscount1Type</vt:lpstr>
      <vt:lpstr>VendorDiscount2</vt:lpstr>
      <vt:lpstr>VendorDiscount2Base</vt:lpstr>
      <vt:lpstr>VendorDiscount2Type</vt:lpstr>
      <vt:lpstr>VendorDiscount3</vt:lpstr>
      <vt:lpstr>VendorDiscount3Base</vt:lpstr>
      <vt:lpstr>VendorDiscount3Type</vt:lpstr>
      <vt:lpstr>VendorDiscount4</vt:lpstr>
      <vt:lpstr>VendorDiscount4Base</vt:lpstr>
      <vt:lpstr>VendorDiscount4Type</vt:lpstr>
      <vt:lpstr>VendorDiscount5</vt:lpstr>
      <vt:lpstr>VendorDiscount5Base</vt:lpstr>
      <vt:lpstr>VendorDiscount5Type</vt:lpstr>
      <vt:lpstr>VendorDiscount6</vt:lpstr>
      <vt:lpstr>VendorDiscount6Base</vt:lpstr>
      <vt:lpstr>VendorDiscount6Type</vt:lpstr>
      <vt:lpstr>VendorDiscount7</vt:lpstr>
      <vt:lpstr>VendorDiscount7Base</vt:lpstr>
      <vt:lpstr>VendorDiscount7Type</vt:lpstr>
      <vt:lpstr>VendorLoading1</vt:lpstr>
      <vt:lpstr>VendorLoading1Base</vt:lpstr>
      <vt:lpstr>VendorLoading1Type</vt:lpstr>
      <vt:lpstr>VendorLoading2</vt:lpstr>
      <vt:lpstr>VendorLoading2Base</vt:lpstr>
      <vt:lpstr>VendorLoading2Type</vt:lpstr>
      <vt:lpstr>VendorLoading3</vt:lpstr>
      <vt:lpstr>VendorLoading3Base</vt:lpstr>
      <vt:lpstr>VendorLoading3Type</vt:lpstr>
      <vt:lpstr>VendorNetMediaCost</vt:lpstr>
      <vt:lpstr>VendorNetNetCost</vt:lpstr>
      <vt:lpstr>VendorPrePayDiscount</vt:lpstr>
      <vt:lpstr>VendorPrePayDiscountBase</vt:lpstr>
      <vt:lpstr>VendorPrePayDiscountType</vt:lpstr>
      <vt:lpstr>VendorPurchaseCost</vt:lpstr>
      <vt:lpstr>VendorSurcharge1</vt:lpstr>
      <vt:lpstr>VendorSurcharge1Base</vt:lpstr>
      <vt:lpstr>VendorSurcharge1Type</vt:lpstr>
      <vt:lpstr>VendorSurcharge2</vt:lpstr>
      <vt:lpstr>VendorSurcharge2Base</vt:lpstr>
      <vt:lpstr>VendorSurcharge2Type</vt:lpstr>
      <vt:lpstr>VendorSurcharge3</vt:lpstr>
      <vt:lpstr>VendorSurcharge3Base</vt:lpstr>
      <vt:lpstr>VendorSurcharge3Type</vt:lpstr>
      <vt:lpstr>Width</vt:lpstr>
      <vt:lpstr>YesNo</vt:lpstr>
    </vt:vector>
  </TitlesOfParts>
  <Company>Facilitate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Facilitate Digital</dc:creator>
  <cp:lastModifiedBy>Chevy Densing</cp:lastModifiedBy>
  <cp:lastPrinted>2019-04-02T07:27:09Z</cp:lastPrinted>
  <dcterms:created xsi:type="dcterms:W3CDTF">2009-08-28T12:58:21Z</dcterms:created>
  <dcterms:modified xsi:type="dcterms:W3CDTF">2021-03-10T03:24:42Z</dcterms:modified>
</cp:coreProperties>
</file>